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75" windowWidth="26595" windowHeight="12315" activeTab="1"/>
  </bookViews>
  <sheets>
    <sheet name="Uchazeč" sheetId="1" r:id="rId1"/>
    <sheet name="Stavba" sheetId="2" r:id="rId2"/>
    <sheet name="00 01 " sheetId="3" r:id="rId3"/>
    <sheet name="01 01 " sheetId="4" r:id="rId4"/>
    <sheet name="01 01 x" sheetId="5" r:id="rId5"/>
    <sheet name="01 02 " sheetId="6" r:id="rId6"/>
    <sheet name="01 03 " sheetId="7" r:id="rId7"/>
    <sheet name="01 04 " sheetId="8" r:id="rId8"/>
    <sheet name="01 05 " sheetId="9" r:id="rId9"/>
    <sheet name="01 06 " sheetId="10" r:id="rId10"/>
    <sheet name="01 07 " sheetId="11" r:id="rId11"/>
    <sheet name="01 8 " sheetId="12" r:id="rId12"/>
    <sheet name="01 09 " sheetId="13" r:id="rId13"/>
    <sheet name="01 10 " sheetId="14" r:id="rId14"/>
    <sheet name="01 11 " sheetId="15" r:id="rId15"/>
    <sheet name="01 12 " sheetId="16" r:id="rId16"/>
    <sheet name="01 13 " sheetId="17" r:id="rId17"/>
    <sheet name="02 3 " sheetId="18" r:id="rId18"/>
    <sheet name="03 2 " sheetId="19" r:id="rId19"/>
    <sheet name="04 1 " sheetId="20" r:id="rId20"/>
    <sheet name="05 01 " sheetId="21" r:id="rId21"/>
    <sheet name="05 02 " sheetId="22" r:id="rId22"/>
    <sheet name="06 01 " sheetId="23" r:id="rId23"/>
    <sheet name="07 01 " sheetId="24" r:id="rId24"/>
    <sheet name="08 01 " sheetId="25" r:id="rId25"/>
  </sheets>
  <externalReferences>
    <externalReference r:id="rId26"/>
  </externalReferences>
  <definedNames>
    <definedName name="cisloobjektu">#REF!</definedName>
    <definedName name="CisloStavby" localSheetId="1">Stavba!$D$5</definedName>
    <definedName name="cislostavby">#REF!</definedName>
    <definedName name="dadresa" localSheetId="3">[1]Stavba!#REF!</definedName>
    <definedName name="dadresa" localSheetId="4">[1]Stavba!#REF!</definedName>
    <definedName name="dadresa" localSheetId="5">[1]Stavba!#REF!</definedName>
    <definedName name="dadresa" localSheetId="6">[1]Stavba!#REF!</definedName>
    <definedName name="dadresa" localSheetId="7">[1]Stavba!#REF!</definedName>
    <definedName name="dadresa" localSheetId="8">[1]Stavba!#REF!</definedName>
    <definedName name="dadresa" localSheetId="9">[1]Stavba!#REF!</definedName>
    <definedName name="dadresa" localSheetId="10">[1]Stavba!#REF!</definedName>
    <definedName name="dadresa" localSheetId="12">[1]Stavba!#REF!</definedName>
    <definedName name="dadresa" localSheetId="13">[1]Stavba!#REF!</definedName>
    <definedName name="dadresa" localSheetId="14">[1]Stavba!#REF!</definedName>
    <definedName name="dadresa" localSheetId="15">[1]Stavba!#REF!</definedName>
    <definedName name="dadresa" localSheetId="16">[1]Stavba!#REF!</definedName>
    <definedName name="dadresa" localSheetId="11">[1]Stavba!#REF!</definedName>
    <definedName name="dadresa" localSheetId="17">[1]Stavba!#REF!</definedName>
    <definedName name="dadresa" localSheetId="18">[1]Stavba!#REF!</definedName>
    <definedName name="dadresa" localSheetId="19">[1]Stavba!#REF!</definedName>
    <definedName name="dadresa" localSheetId="20">[1]Stavba!#REF!</definedName>
    <definedName name="dadresa" localSheetId="21">[1]Stavba!#REF!</definedName>
    <definedName name="dadresa" localSheetId="22">[1]Stavba!#REF!</definedName>
    <definedName name="dadresa" localSheetId="23">[1]Stavba!#REF!</definedName>
    <definedName name="dadresa" localSheetId="24">[1]Stavba!#REF!</definedName>
    <definedName name="dadresa">Stavba!#REF!</definedName>
    <definedName name="Datum">#REF!</definedName>
    <definedName name="DIČ" localSheetId="3">[1]Stavba!#REF!</definedName>
    <definedName name="DIČ" localSheetId="4">[1]Stavba!#REF!</definedName>
    <definedName name="DIČ" localSheetId="5">[1]Stavba!#REF!</definedName>
    <definedName name="DIČ" localSheetId="6">[1]Stavba!#REF!</definedName>
    <definedName name="DIČ" localSheetId="7">[1]Stavba!#REF!</definedName>
    <definedName name="DIČ" localSheetId="8">[1]Stavba!#REF!</definedName>
    <definedName name="DIČ" localSheetId="9">[1]Stavba!#REF!</definedName>
    <definedName name="DIČ" localSheetId="10">[1]Stavba!#REF!</definedName>
    <definedName name="DIČ" localSheetId="12">[1]Stavba!#REF!</definedName>
    <definedName name="DIČ" localSheetId="13">[1]Stavba!#REF!</definedName>
    <definedName name="DIČ" localSheetId="14">[1]Stavba!#REF!</definedName>
    <definedName name="DIČ" localSheetId="15">[1]Stavba!#REF!</definedName>
    <definedName name="DIČ" localSheetId="16">[1]Stavba!#REF!</definedName>
    <definedName name="DIČ" localSheetId="11">[1]Stavba!#REF!</definedName>
    <definedName name="DIČ" localSheetId="17">[1]Stavba!#REF!</definedName>
    <definedName name="DIČ" localSheetId="18">[1]Stavba!#REF!</definedName>
    <definedName name="DIČ" localSheetId="19">[1]Stavba!#REF!</definedName>
    <definedName name="DIČ" localSheetId="20">[1]Stavba!#REF!</definedName>
    <definedName name="DIČ" localSheetId="21">[1]Stavba!#REF!</definedName>
    <definedName name="DIČ" localSheetId="22">[1]Stavba!#REF!</definedName>
    <definedName name="DIČ" localSheetId="23">[1]Stavba!#REF!</definedName>
    <definedName name="DIČ" localSheetId="24">[1]Stavba!#REF!</definedName>
    <definedName name="DIČ">Stavba!#REF!</definedName>
    <definedName name="Dil">#REF!</definedName>
    <definedName name="dmisto" localSheetId="3">[1]Stavba!#REF!</definedName>
    <definedName name="dmisto" localSheetId="4">[1]Stavba!#REF!</definedName>
    <definedName name="dmisto" localSheetId="5">[1]Stavba!#REF!</definedName>
    <definedName name="dmisto" localSheetId="6">[1]Stavba!#REF!</definedName>
    <definedName name="dmisto" localSheetId="7">[1]Stavba!#REF!</definedName>
    <definedName name="dmisto" localSheetId="8">[1]Stavba!#REF!</definedName>
    <definedName name="dmisto" localSheetId="9">[1]Stavba!#REF!</definedName>
    <definedName name="dmisto" localSheetId="10">[1]Stavba!#REF!</definedName>
    <definedName name="dmisto" localSheetId="12">[1]Stavba!#REF!</definedName>
    <definedName name="dmisto" localSheetId="13">[1]Stavba!#REF!</definedName>
    <definedName name="dmisto" localSheetId="14">[1]Stavba!#REF!</definedName>
    <definedName name="dmisto" localSheetId="15">[1]Stavba!#REF!</definedName>
    <definedName name="dmisto" localSheetId="16">[1]Stavba!#REF!</definedName>
    <definedName name="dmisto" localSheetId="11">[1]Stavba!#REF!</definedName>
    <definedName name="dmisto" localSheetId="17">[1]Stavba!#REF!</definedName>
    <definedName name="dmisto" localSheetId="18">[1]Stavba!#REF!</definedName>
    <definedName name="dmisto" localSheetId="19">[1]Stavba!#REF!</definedName>
    <definedName name="dmisto" localSheetId="20">[1]Stavba!#REF!</definedName>
    <definedName name="dmisto" localSheetId="21">[1]Stavba!#REF!</definedName>
    <definedName name="dmisto" localSheetId="22">[1]Stavba!#REF!</definedName>
    <definedName name="dmisto" localSheetId="23">[1]Stavba!#REF!</definedName>
    <definedName name="dmisto" localSheetId="24">[1]Stavba!#REF!</definedName>
    <definedName name="dmisto">Stavba!#REF!</definedName>
    <definedName name="Dodavka">#REF!</definedName>
    <definedName name="Dodavka0" localSheetId="3">'01 01 '!#REF!</definedName>
    <definedName name="Dodavka0" localSheetId="4">'01 01 x'!#REF!</definedName>
    <definedName name="Dodavka0" localSheetId="5">'01 02 '!#REF!</definedName>
    <definedName name="Dodavka0" localSheetId="6">'01 03 '!#REF!</definedName>
    <definedName name="Dodavka0" localSheetId="7">'01 04 '!#REF!</definedName>
    <definedName name="Dodavka0" localSheetId="8">'01 05 '!#REF!</definedName>
    <definedName name="Dodavka0" localSheetId="9">'01 06 '!#REF!</definedName>
    <definedName name="Dodavka0" localSheetId="10">'01 07 '!#REF!</definedName>
    <definedName name="Dodavka0" localSheetId="12">'01 09 '!#REF!</definedName>
    <definedName name="Dodavka0" localSheetId="13">'01 10 '!#REF!</definedName>
    <definedName name="Dodavka0" localSheetId="14">'01 11 '!#REF!</definedName>
    <definedName name="Dodavka0" localSheetId="15">'01 12 '!#REF!</definedName>
    <definedName name="Dodavka0" localSheetId="16">'01 13 '!#REF!</definedName>
    <definedName name="Dodavka0" localSheetId="11">'01 8 '!#REF!</definedName>
    <definedName name="Dodavka0" localSheetId="17">'02 3 '!#REF!</definedName>
    <definedName name="Dodavka0" localSheetId="18">'03 2 '!#REF!</definedName>
    <definedName name="Dodavka0" localSheetId="19">'04 1 '!#REF!</definedName>
    <definedName name="Dodavka0" localSheetId="20">'05 01 '!#REF!</definedName>
    <definedName name="Dodavka0" localSheetId="21">'05 02 '!#REF!</definedName>
    <definedName name="Dodavka0" localSheetId="22">'06 01 '!#REF!</definedName>
    <definedName name="Dodavka0" localSheetId="23">'07 01 '!#REF!</definedName>
    <definedName name="Dodavka0" localSheetId="24">'08 01 '!#REF!</definedName>
    <definedName name="Dodavka0">'00 01 '!#REF!</definedName>
    <definedName name="dpsc" localSheetId="3">[1]Stavba!#REF!</definedName>
    <definedName name="dpsc" localSheetId="4">[1]Stavba!#REF!</definedName>
    <definedName name="dpsc" localSheetId="5">[1]Stavba!#REF!</definedName>
    <definedName name="dpsc" localSheetId="6">[1]Stavba!#REF!</definedName>
    <definedName name="dpsc" localSheetId="7">[1]Stavba!#REF!</definedName>
    <definedName name="dpsc" localSheetId="8">[1]Stavba!#REF!</definedName>
    <definedName name="dpsc" localSheetId="9">[1]Stavba!#REF!</definedName>
    <definedName name="dpsc" localSheetId="10">[1]Stavba!#REF!</definedName>
    <definedName name="dpsc" localSheetId="12">[1]Stavba!#REF!</definedName>
    <definedName name="dpsc" localSheetId="13">[1]Stavba!#REF!</definedName>
    <definedName name="dpsc" localSheetId="14">[1]Stavba!#REF!</definedName>
    <definedName name="dpsc" localSheetId="15">[1]Stavba!#REF!</definedName>
    <definedName name="dpsc" localSheetId="16">[1]Stavba!#REF!</definedName>
    <definedName name="dpsc" localSheetId="11">[1]Stavba!#REF!</definedName>
    <definedName name="dpsc" localSheetId="17">[1]Stavba!#REF!</definedName>
    <definedName name="dpsc" localSheetId="18">[1]Stavba!#REF!</definedName>
    <definedName name="dpsc" localSheetId="19">[1]Stavba!#REF!</definedName>
    <definedName name="dpsc" localSheetId="20">[1]Stavba!#REF!</definedName>
    <definedName name="dpsc" localSheetId="21">[1]Stavba!#REF!</definedName>
    <definedName name="dpsc" localSheetId="22">[1]Stavba!#REF!</definedName>
    <definedName name="dpsc" localSheetId="23">[1]Stavba!#REF!</definedName>
    <definedName name="dpsc" localSheetId="24">[1]Stavba!#REF!</definedName>
    <definedName name="dpsc">Stavba!#REF!</definedName>
    <definedName name="HSV">#REF!</definedName>
    <definedName name="HSV0" localSheetId="3">'01 01 '!#REF!</definedName>
    <definedName name="HSV0" localSheetId="4">'01 01 x'!#REF!</definedName>
    <definedName name="HSV0" localSheetId="5">'01 02 '!#REF!</definedName>
    <definedName name="HSV0" localSheetId="6">'01 03 '!#REF!</definedName>
    <definedName name="HSV0" localSheetId="7">'01 04 '!#REF!</definedName>
    <definedName name="HSV0" localSheetId="8">'01 05 '!#REF!</definedName>
    <definedName name="HSV0" localSheetId="9">'01 06 '!#REF!</definedName>
    <definedName name="HSV0" localSheetId="10">'01 07 '!#REF!</definedName>
    <definedName name="HSV0" localSheetId="12">'01 09 '!#REF!</definedName>
    <definedName name="HSV0" localSheetId="13">'01 10 '!#REF!</definedName>
    <definedName name="HSV0" localSheetId="14">'01 11 '!#REF!</definedName>
    <definedName name="HSV0" localSheetId="15">'01 12 '!#REF!</definedName>
    <definedName name="HSV0" localSheetId="16">'01 13 '!#REF!</definedName>
    <definedName name="HSV0" localSheetId="11">'01 8 '!#REF!</definedName>
    <definedName name="HSV0" localSheetId="17">'02 3 '!#REF!</definedName>
    <definedName name="HSV0" localSheetId="18">'03 2 '!#REF!</definedName>
    <definedName name="HSV0" localSheetId="19">'04 1 '!#REF!</definedName>
    <definedName name="HSV0" localSheetId="20">'05 01 '!#REF!</definedName>
    <definedName name="HSV0" localSheetId="21">'05 02 '!#REF!</definedName>
    <definedName name="HSV0" localSheetId="22">'06 01 '!#REF!</definedName>
    <definedName name="HSV0" localSheetId="23">'07 01 '!#REF!</definedName>
    <definedName name="HSV0" localSheetId="24">'08 01 '!#REF!</definedName>
    <definedName name="HSV0">'00 01 '!#REF!</definedName>
    <definedName name="HZS">#REF!</definedName>
    <definedName name="HZS0" localSheetId="3">'01 01 '!#REF!</definedName>
    <definedName name="HZS0" localSheetId="4">'01 01 x'!#REF!</definedName>
    <definedName name="HZS0" localSheetId="5">'01 02 '!#REF!</definedName>
    <definedName name="HZS0" localSheetId="6">'01 03 '!#REF!</definedName>
    <definedName name="HZS0" localSheetId="7">'01 04 '!#REF!</definedName>
    <definedName name="HZS0" localSheetId="8">'01 05 '!#REF!</definedName>
    <definedName name="HZS0" localSheetId="9">'01 06 '!#REF!</definedName>
    <definedName name="HZS0" localSheetId="10">'01 07 '!#REF!</definedName>
    <definedName name="HZS0" localSheetId="12">'01 09 '!#REF!</definedName>
    <definedName name="HZS0" localSheetId="13">'01 10 '!#REF!</definedName>
    <definedName name="HZS0" localSheetId="14">'01 11 '!#REF!</definedName>
    <definedName name="HZS0" localSheetId="15">'01 12 '!#REF!</definedName>
    <definedName name="HZS0" localSheetId="16">'01 13 '!#REF!</definedName>
    <definedName name="HZS0" localSheetId="11">'01 8 '!#REF!</definedName>
    <definedName name="HZS0" localSheetId="17">'02 3 '!#REF!</definedName>
    <definedName name="HZS0" localSheetId="18">'03 2 '!#REF!</definedName>
    <definedName name="HZS0" localSheetId="19">'04 1 '!#REF!</definedName>
    <definedName name="HZS0" localSheetId="20">'05 01 '!#REF!</definedName>
    <definedName name="HZS0" localSheetId="21">'05 02 '!#REF!</definedName>
    <definedName name="HZS0" localSheetId="22">'06 01 '!#REF!</definedName>
    <definedName name="HZS0" localSheetId="23">'07 01 '!#REF!</definedName>
    <definedName name="HZS0" localSheetId="24">'08 01 '!#REF!</definedName>
    <definedName name="HZS0">'00 01 '!#REF!</definedName>
    <definedName name="IČO" localSheetId="3">[1]Stavba!#REF!</definedName>
    <definedName name="IČO" localSheetId="4">[1]Stavba!#REF!</definedName>
    <definedName name="IČO" localSheetId="5">[1]Stavba!#REF!</definedName>
    <definedName name="IČO" localSheetId="6">[1]Stavba!#REF!</definedName>
    <definedName name="IČO" localSheetId="7">[1]Stavba!#REF!</definedName>
    <definedName name="IČO" localSheetId="8">[1]Stavba!#REF!</definedName>
    <definedName name="IČO" localSheetId="9">[1]Stavba!#REF!</definedName>
    <definedName name="IČO" localSheetId="10">[1]Stavba!#REF!</definedName>
    <definedName name="IČO" localSheetId="12">[1]Stavba!#REF!</definedName>
    <definedName name="IČO" localSheetId="13">[1]Stavba!#REF!</definedName>
    <definedName name="IČO" localSheetId="14">[1]Stavba!#REF!</definedName>
    <definedName name="IČO" localSheetId="15">[1]Stavba!#REF!</definedName>
    <definedName name="IČO" localSheetId="16">[1]Stavba!#REF!</definedName>
    <definedName name="IČO" localSheetId="11">[1]Stavba!#REF!</definedName>
    <definedName name="IČO" localSheetId="17">[1]Stavba!#REF!</definedName>
    <definedName name="IČO" localSheetId="18">[1]Stavba!#REF!</definedName>
    <definedName name="IČO" localSheetId="19">[1]Stavba!#REF!</definedName>
    <definedName name="IČO" localSheetId="20">[1]Stavba!#REF!</definedName>
    <definedName name="IČO" localSheetId="21">[1]Stavba!#REF!</definedName>
    <definedName name="IČO" localSheetId="22">[1]Stavba!#REF!</definedName>
    <definedName name="IČO" localSheetId="23">[1]Stavba!#REF!</definedName>
    <definedName name="IČO" localSheetId="24">[1]Stavba!#REF!</definedName>
    <definedName name="IČO">Stavba!#REF!</definedName>
    <definedName name="JKSO">#REF!</definedName>
    <definedName name="MJ">#REF!</definedName>
    <definedName name="Mont">#REF!</definedName>
    <definedName name="Montaz0" localSheetId="3">'01 01 '!#REF!</definedName>
    <definedName name="Montaz0" localSheetId="4">'01 01 x'!#REF!</definedName>
    <definedName name="Montaz0" localSheetId="5">'01 02 '!#REF!</definedName>
    <definedName name="Montaz0" localSheetId="6">'01 03 '!#REF!</definedName>
    <definedName name="Montaz0" localSheetId="7">'01 04 '!#REF!</definedName>
    <definedName name="Montaz0" localSheetId="8">'01 05 '!#REF!</definedName>
    <definedName name="Montaz0" localSheetId="9">'01 06 '!#REF!</definedName>
    <definedName name="Montaz0" localSheetId="10">'01 07 '!#REF!</definedName>
    <definedName name="Montaz0" localSheetId="12">'01 09 '!#REF!</definedName>
    <definedName name="Montaz0" localSheetId="13">'01 10 '!#REF!</definedName>
    <definedName name="Montaz0" localSheetId="14">'01 11 '!#REF!</definedName>
    <definedName name="Montaz0" localSheetId="15">'01 12 '!#REF!</definedName>
    <definedName name="Montaz0" localSheetId="16">'01 13 '!#REF!</definedName>
    <definedName name="Montaz0" localSheetId="11">'01 8 '!#REF!</definedName>
    <definedName name="Montaz0" localSheetId="17">'02 3 '!#REF!</definedName>
    <definedName name="Montaz0" localSheetId="18">'03 2 '!#REF!</definedName>
    <definedName name="Montaz0" localSheetId="19">'04 1 '!#REF!</definedName>
    <definedName name="Montaz0" localSheetId="20">'05 01 '!#REF!</definedName>
    <definedName name="Montaz0" localSheetId="21">'05 02 '!#REF!</definedName>
    <definedName name="Montaz0" localSheetId="22">'06 01 '!#REF!</definedName>
    <definedName name="Montaz0" localSheetId="23">'07 01 '!#REF!</definedName>
    <definedName name="Montaz0" localSheetId="24">'08 01 '!#REF!</definedName>
    <definedName name="Montaz0">'00 01 '!#REF!</definedName>
    <definedName name="NazevDilu">#REF!</definedName>
    <definedName name="NazevObjektu" localSheetId="1">Stavba!$C$28</definedName>
    <definedName name="nazevobjektu">#REF!</definedName>
    <definedName name="NazevStavby" localSheetId="1">Stavba!$E$5</definedName>
    <definedName name="nazevstavby">#REF!</definedName>
    <definedName name="_xlnm.Print_Titles" localSheetId="2">'00 01 '!$1:$6</definedName>
    <definedName name="_xlnm.Print_Titles" localSheetId="3">'01 01 '!$1:$6</definedName>
    <definedName name="_xlnm.Print_Titles" localSheetId="4">'01 01 x'!$1:$6</definedName>
    <definedName name="_xlnm.Print_Titles" localSheetId="5">'01 02 '!$1:$6</definedName>
    <definedName name="_xlnm.Print_Titles" localSheetId="6">'01 03 '!$1:$6</definedName>
    <definedName name="_xlnm.Print_Titles" localSheetId="7">'01 04 '!$1:$6</definedName>
    <definedName name="_xlnm.Print_Titles" localSheetId="8">'01 05 '!$1:$6</definedName>
    <definedName name="_xlnm.Print_Titles" localSheetId="9">'01 06 '!$1:$6</definedName>
    <definedName name="_xlnm.Print_Titles" localSheetId="10">'01 07 '!$1:$6</definedName>
    <definedName name="_xlnm.Print_Titles" localSheetId="12">'01 09 '!$1:$6</definedName>
    <definedName name="_xlnm.Print_Titles" localSheetId="13">'01 10 '!$1:$6</definedName>
    <definedName name="_xlnm.Print_Titles" localSheetId="14">'01 11 '!$1:$6</definedName>
    <definedName name="_xlnm.Print_Titles" localSheetId="15">'01 12 '!$1:$6</definedName>
    <definedName name="_xlnm.Print_Titles" localSheetId="16">'01 13 '!$1:$6</definedName>
    <definedName name="_xlnm.Print_Titles" localSheetId="11">'01 8 '!$1:$6</definedName>
    <definedName name="_xlnm.Print_Titles" localSheetId="17">'02 3 '!$1:$6</definedName>
    <definedName name="_xlnm.Print_Titles" localSheetId="18">'03 2 '!$1:$6</definedName>
    <definedName name="_xlnm.Print_Titles" localSheetId="19">'04 1 '!$1:$6</definedName>
    <definedName name="_xlnm.Print_Titles" localSheetId="20">'05 01 '!$1:$6</definedName>
    <definedName name="_xlnm.Print_Titles" localSheetId="21">'05 02 '!$1:$6</definedName>
    <definedName name="_xlnm.Print_Titles" localSheetId="22">'06 01 '!$1:$6</definedName>
    <definedName name="_xlnm.Print_Titles" localSheetId="23">'07 01 '!$1:$6</definedName>
    <definedName name="_xlnm.Print_Titles" localSheetId="24">'08 01 '!$1:$6</definedName>
    <definedName name="Objednatel" localSheetId="1">Stavba!$D$8</definedName>
    <definedName name="Objednatel">#REF!</definedName>
    <definedName name="Objekt">Stavba!$B$28</definedName>
    <definedName name="_xlnm.Print_Area" localSheetId="2">'00 01 '!$A$1:$K$29</definedName>
    <definedName name="_xlnm.Print_Area" localSheetId="3">'01 01 '!$A$1:$K$117</definedName>
    <definedName name="_xlnm.Print_Area" localSheetId="4">'01 01 x'!$A$1:$K$304</definedName>
    <definedName name="_xlnm.Print_Area" localSheetId="5">'01 02 '!$A$1:$K$101</definedName>
    <definedName name="_xlnm.Print_Area" localSheetId="6">'01 03 '!$A$1:$K$200</definedName>
    <definedName name="_xlnm.Print_Area" localSheetId="7">'01 04 '!$A$1:$K$100</definedName>
    <definedName name="_xlnm.Print_Area" localSheetId="8">'01 05 '!$A$1:$K$959</definedName>
    <definedName name="_xlnm.Print_Area" localSheetId="9">'01 06 '!$A$1:$K$366</definedName>
    <definedName name="_xlnm.Print_Area" localSheetId="10">'01 07 '!$A$1:$K$342</definedName>
    <definedName name="_xlnm.Print_Area" localSheetId="12">'01 09 '!$A$1:$K$93</definedName>
    <definedName name="_xlnm.Print_Area" localSheetId="13">'01 10 '!$A$1:$K$113</definedName>
    <definedName name="_xlnm.Print_Area" localSheetId="14">'01 11 '!$A$1:$K$201</definedName>
    <definedName name="_xlnm.Print_Area" localSheetId="15">'01 12 '!$A$1:$K$207</definedName>
    <definedName name="_xlnm.Print_Area" localSheetId="16">'01 13 '!$A$1:$K$84</definedName>
    <definedName name="_xlnm.Print_Area" localSheetId="11">'01 8 '!$A$1:$K$234</definedName>
    <definedName name="_xlnm.Print_Area" localSheetId="17">'02 3 '!$A$1:$K$159</definedName>
    <definedName name="_xlnm.Print_Area" localSheetId="18">'03 2 '!$A$1:$K$88</definedName>
    <definedName name="_xlnm.Print_Area" localSheetId="19">'04 1 '!$A$1:$K$53</definedName>
    <definedName name="_xlnm.Print_Area" localSheetId="20">'05 01 '!$A$1:$K$31</definedName>
    <definedName name="_xlnm.Print_Area" localSheetId="21">'05 02 '!$A$1:$K$165</definedName>
    <definedName name="_xlnm.Print_Area" localSheetId="22">'06 01 '!$A$1:$K$53</definedName>
    <definedName name="_xlnm.Print_Area" localSheetId="23">'07 01 '!$A$1:$K$167</definedName>
    <definedName name="_xlnm.Print_Area" localSheetId="24">'08 01 '!$A$1:$K$100</definedName>
    <definedName name="_xlnm.Print_Area" localSheetId="1">Stavba!$A$1:$I$42</definedName>
    <definedName name="odic">Stavba!$J$9</definedName>
    <definedName name="oico">Stavba!$J$8</definedName>
    <definedName name="omisto">Stavba!$D$10</definedName>
    <definedName name="onazev">Stavba!$D$9</definedName>
    <definedName name="opsc">Stavba!$C$10</definedName>
    <definedName name="PocetMJ">#REF!</definedName>
    <definedName name="Poznamka">#REF!</definedName>
    <definedName name="Projektant">#REF!</definedName>
    <definedName name="PSV">#REF!</definedName>
    <definedName name="PSV0" localSheetId="3">'01 01 '!#REF!</definedName>
    <definedName name="PSV0" localSheetId="4">'01 01 x'!#REF!</definedName>
    <definedName name="PSV0" localSheetId="5">'01 02 '!#REF!</definedName>
    <definedName name="PSV0" localSheetId="6">'01 03 '!#REF!</definedName>
    <definedName name="PSV0" localSheetId="7">'01 04 '!#REF!</definedName>
    <definedName name="PSV0" localSheetId="8">'01 05 '!#REF!</definedName>
    <definedName name="PSV0" localSheetId="9">'01 06 '!#REF!</definedName>
    <definedName name="PSV0" localSheetId="10">'01 07 '!#REF!</definedName>
    <definedName name="PSV0" localSheetId="12">'01 09 '!#REF!</definedName>
    <definedName name="PSV0" localSheetId="13">'01 10 '!#REF!</definedName>
    <definedName name="PSV0" localSheetId="14">'01 11 '!#REF!</definedName>
    <definedName name="PSV0" localSheetId="15">'01 12 '!#REF!</definedName>
    <definedName name="PSV0" localSheetId="16">'01 13 '!#REF!</definedName>
    <definedName name="PSV0" localSheetId="11">'01 8 '!#REF!</definedName>
    <definedName name="PSV0" localSheetId="17">'02 3 '!#REF!</definedName>
    <definedName name="PSV0" localSheetId="18">'03 2 '!#REF!</definedName>
    <definedName name="PSV0" localSheetId="19">'04 1 '!#REF!</definedName>
    <definedName name="PSV0" localSheetId="20">'05 01 '!#REF!</definedName>
    <definedName name="PSV0" localSheetId="21">'05 02 '!#REF!</definedName>
    <definedName name="PSV0" localSheetId="22">'06 01 '!#REF!</definedName>
    <definedName name="PSV0" localSheetId="23">'07 01 '!#REF!</definedName>
    <definedName name="PSV0" localSheetId="24">'08 01 '!#REF!</definedName>
    <definedName name="PSV0">'00 01 '!#REF!</definedName>
    <definedName name="SloupecCC" localSheetId="3">'01 01 '!$G$6</definedName>
    <definedName name="SloupecCC" localSheetId="4">'01 01 x'!$G$6</definedName>
    <definedName name="SloupecCC" localSheetId="5">'01 02 '!$G$6</definedName>
    <definedName name="SloupecCC" localSheetId="6">'01 03 '!$G$6</definedName>
    <definedName name="SloupecCC" localSheetId="7">'01 04 '!$G$6</definedName>
    <definedName name="SloupecCC" localSheetId="8">'01 05 '!$G$6</definedName>
    <definedName name="SloupecCC" localSheetId="9">'01 06 '!$G$6</definedName>
    <definedName name="SloupecCC" localSheetId="10">'01 07 '!$G$6</definedName>
    <definedName name="SloupecCC" localSheetId="12">'01 09 '!$G$6</definedName>
    <definedName name="SloupecCC" localSheetId="13">'01 10 '!$G$6</definedName>
    <definedName name="SloupecCC" localSheetId="14">'01 11 '!$G$6</definedName>
    <definedName name="SloupecCC" localSheetId="15">'01 12 '!$G$6</definedName>
    <definedName name="SloupecCC" localSheetId="16">'01 13 '!$G$6</definedName>
    <definedName name="SloupecCC" localSheetId="11">'01 8 '!$G$6</definedName>
    <definedName name="SloupecCC" localSheetId="17">'02 3 '!$G$6</definedName>
    <definedName name="SloupecCC" localSheetId="18">'03 2 '!$G$6</definedName>
    <definedName name="SloupecCC" localSheetId="19">'04 1 '!$G$6</definedName>
    <definedName name="SloupecCC" localSheetId="20">'05 01 '!$G$6</definedName>
    <definedName name="SloupecCC" localSheetId="21">'05 02 '!$G$6</definedName>
    <definedName name="SloupecCC" localSheetId="22">'06 01 '!$G$6</definedName>
    <definedName name="SloupecCC" localSheetId="23">'07 01 '!$G$6</definedName>
    <definedName name="SloupecCC" localSheetId="24">'08 01 '!$G$6</definedName>
    <definedName name="SloupecCC">'00 01 '!$G$6</definedName>
    <definedName name="SloupecCDH" localSheetId="3">'01 01 '!$K$6</definedName>
    <definedName name="SloupecCDH" localSheetId="4">'01 01 x'!$K$6</definedName>
    <definedName name="SloupecCDH" localSheetId="5">'01 02 '!$K$6</definedName>
    <definedName name="SloupecCDH" localSheetId="6">'01 03 '!$K$6</definedName>
    <definedName name="SloupecCDH" localSheetId="7">'01 04 '!$K$6</definedName>
    <definedName name="SloupecCDH" localSheetId="8">'01 05 '!$K$6</definedName>
    <definedName name="SloupecCDH" localSheetId="9">'01 06 '!$K$6</definedName>
    <definedName name="SloupecCDH" localSheetId="10">'01 07 '!$K$6</definedName>
    <definedName name="SloupecCDH" localSheetId="12">'01 09 '!$K$6</definedName>
    <definedName name="SloupecCDH" localSheetId="13">'01 10 '!$K$6</definedName>
    <definedName name="SloupecCDH" localSheetId="14">'01 11 '!$K$6</definedName>
    <definedName name="SloupecCDH" localSheetId="15">'01 12 '!$K$6</definedName>
    <definedName name="SloupecCDH" localSheetId="16">'01 13 '!$K$6</definedName>
    <definedName name="SloupecCDH" localSheetId="11">'01 8 '!$K$6</definedName>
    <definedName name="SloupecCDH" localSheetId="17">'02 3 '!$K$6</definedName>
    <definedName name="SloupecCDH" localSheetId="18">'03 2 '!$K$6</definedName>
    <definedName name="SloupecCDH" localSheetId="19">'04 1 '!$K$6</definedName>
    <definedName name="SloupecCDH" localSheetId="20">'05 01 '!$K$6</definedName>
    <definedName name="SloupecCDH" localSheetId="21">'05 02 '!$K$6</definedName>
    <definedName name="SloupecCDH" localSheetId="22">'06 01 '!$K$6</definedName>
    <definedName name="SloupecCDH" localSheetId="23">'07 01 '!$K$6</definedName>
    <definedName name="SloupecCDH" localSheetId="24">'08 01 '!$K$6</definedName>
    <definedName name="SloupecCDH">'00 01 '!$K$6</definedName>
    <definedName name="SloupecCisloPol" localSheetId="3">'01 01 '!$B$6</definedName>
    <definedName name="SloupecCisloPol" localSheetId="4">'01 01 x'!$B$6</definedName>
    <definedName name="SloupecCisloPol" localSheetId="5">'01 02 '!$B$6</definedName>
    <definedName name="SloupecCisloPol" localSheetId="6">'01 03 '!$B$6</definedName>
    <definedName name="SloupecCisloPol" localSheetId="7">'01 04 '!$B$6</definedName>
    <definedName name="SloupecCisloPol" localSheetId="8">'01 05 '!$B$6</definedName>
    <definedName name="SloupecCisloPol" localSheetId="9">'01 06 '!$B$6</definedName>
    <definedName name="SloupecCisloPol" localSheetId="10">'01 07 '!$B$6</definedName>
    <definedName name="SloupecCisloPol" localSheetId="12">'01 09 '!$B$6</definedName>
    <definedName name="SloupecCisloPol" localSheetId="13">'01 10 '!$B$6</definedName>
    <definedName name="SloupecCisloPol" localSheetId="14">'01 11 '!$B$6</definedName>
    <definedName name="SloupecCisloPol" localSheetId="15">'01 12 '!$B$6</definedName>
    <definedName name="SloupecCisloPol" localSheetId="16">'01 13 '!$B$6</definedName>
    <definedName name="SloupecCisloPol" localSheetId="11">'01 8 '!$B$6</definedName>
    <definedName name="SloupecCisloPol" localSheetId="17">'02 3 '!$B$6</definedName>
    <definedName name="SloupecCisloPol" localSheetId="18">'03 2 '!$B$6</definedName>
    <definedName name="SloupecCisloPol" localSheetId="19">'04 1 '!$B$6</definedName>
    <definedName name="SloupecCisloPol" localSheetId="20">'05 01 '!$B$6</definedName>
    <definedName name="SloupecCisloPol" localSheetId="21">'05 02 '!$B$6</definedName>
    <definedName name="SloupecCisloPol" localSheetId="22">'06 01 '!$B$6</definedName>
    <definedName name="SloupecCisloPol" localSheetId="23">'07 01 '!$B$6</definedName>
    <definedName name="SloupecCisloPol" localSheetId="24">'08 01 '!$B$6</definedName>
    <definedName name="SloupecCisloPol">'00 01 '!$B$6</definedName>
    <definedName name="SloupecCH" localSheetId="3">'01 01 '!$I$6</definedName>
    <definedName name="SloupecCH" localSheetId="4">'01 01 x'!$I$6</definedName>
    <definedName name="SloupecCH" localSheetId="5">'01 02 '!$I$6</definedName>
    <definedName name="SloupecCH" localSheetId="6">'01 03 '!$I$6</definedName>
    <definedName name="SloupecCH" localSheetId="7">'01 04 '!$I$6</definedName>
    <definedName name="SloupecCH" localSheetId="8">'01 05 '!$I$6</definedName>
    <definedName name="SloupecCH" localSheetId="9">'01 06 '!$I$6</definedName>
    <definedName name="SloupecCH" localSheetId="10">'01 07 '!$I$6</definedName>
    <definedName name="SloupecCH" localSheetId="12">'01 09 '!$I$6</definedName>
    <definedName name="SloupecCH" localSheetId="13">'01 10 '!$I$6</definedName>
    <definedName name="SloupecCH" localSheetId="14">'01 11 '!$I$6</definedName>
    <definedName name="SloupecCH" localSheetId="15">'01 12 '!$I$6</definedName>
    <definedName name="SloupecCH" localSheetId="16">'01 13 '!$I$6</definedName>
    <definedName name="SloupecCH" localSheetId="11">'01 8 '!$I$6</definedName>
    <definedName name="SloupecCH" localSheetId="17">'02 3 '!$I$6</definedName>
    <definedName name="SloupecCH" localSheetId="18">'03 2 '!$I$6</definedName>
    <definedName name="SloupecCH" localSheetId="19">'04 1 '!$I$6</definedName>
    <definedName name="SloupecCH" localSheetId="20">'05 01 '!$I$6</definedName>
    <definedName name="SloupecCH" localSheetId="21">'05 02 '!$I$6</definedName>
    <definedName name="SloupecCH" localSheetId="22">'06 01 '!$I$6</definedName>
    <definedName name="SloupecCH" localSheetId="23">'07 01 '!$I$6</definedName>
    <definedName name="SloupecCH" localSheetId="24">'08 01 '!$I$6</definedName>
    <definedName name="SloupecCH">'00 01 '!$I$6</definedName>
    <definedName name="SloupecJC" localSheetId="3">'01 01 '!$F$6</definedName>
    <definedName name="SloupecJC" localSheetId="4">'01 01 x'!$F$6</definedName>
    <definedName name="SloupecJC" localSheetId="5">'01 02 '!$F$6</definedName>
    <definedName name="SloupecJC" localSheetId="6">'01 03 '!$F$6</definedName>
    <definedName name="SloupecJC" localSheetId="7">'01 04 '!$F$6</definedName>
    <definedName name="SloupecJC" localSheetId="8">'01 05 '!$F$6</definedName>
    <definedName name="SloupecJC" localSheetId="9">'01 06 '!$F$6</definedName>
    <definedName name="SloupecJC" localSheetId="10">'01 07 '!$F$6</definedName>
    <definedName name="SloupecJC" localSheetId="12">'01 09 '!$F$6</definedName>
    <definedName name="SloupecJC" localSheetId="13">'01 10 '!$F$6</definedName>
    <definedName name="SloupecJC" localSheetId="14">'01 11 '!$F$6</definedName>
    <definedName name="SloupecJC" localSheetId="15">'01 12 '!$F$6</definedName>
    <definedName name="SloupecJC" localSheetId="16">'01 13 '!$F$6</definedName>
    <definedName name="SloupecJC" localSheetId="11">'01 8 '!$F$6</definedName>
    <definedName name="SloupecJC" localSheetId="17">'02 3 '!$F$6</definedName>
    <definedName name="SloupecJC" localSheetId="18">'03 2 '!$F$6</definedName>
    <definedName name="SloupecJC" localSheetId="19">'04 1 '!$F$6</definedName>
    <definedName name="SloupecJC" localSheetId="20">'05 01 '!$F$6</definedName>
    <definedName name="SloupecJC" localSheetId="21">'05 02 '!$F$6</definedName>
    <definedName name="SloupecJC" localSheetId="22">'06 01 '!$F$6</definedName>
    <definedName name="SloupecJC" localSheetId="23">'07 01 '!$F$6</definedName>
    <definedName name="SloupecJC" localSheetId="24">'08 01 '!$F$6</definedName>
    <definedName name="SloupecJC">'00 01 '!$F$6</definedName>
    <definedName name="SloupecJDH" localSheetId="3">'01 01 '!$J$6</definedName>
    <definedName name="SloupecJDH" localSheetId="4">'01 01 x'!$J$6</definedName>
    <definedName name="SloupecJDH" localSheetId="5">'01 02 '!$J$6</definedName>
    <definedName name="SloupecJDH" localSheetId="6">'01 03 '!$J$6</definedName>
    <definedName name="SloupecJDH" localSheetId="7">'01 04 '!$J$6</definedName>
    <definedName name="SloupecJDH" localSheetId="8">'01 05 '!$J$6</definedName>
    <definedName name="SloupecJDH" localSheetId="9">'01 06 '!$J$6</definedName>
    <definedName name="SloupecJDH" localSheetId="10">'01 07 '!$J$6</definedName>
    <definedName name="SloupecJDH" localSheetId="12">'01 09 '!$J$6</definedName>
    <definedName name="SloupecJDH" localSheetId="13">'01 10 '!$J$6</definedName>
    <definedName name="SloupecJDH" localSheetId="14">'01 11 '!$J$6</definedName>
    <definedName name="SloupecJDH" localSheetId="15">'01 12 '!$J$6</definedName>
    <definedName name="SloupecJDH" localSheetId="16">'01 13 '!$J$6</definedName>
    <definedName name="SloupecJDH" localSheetId="11">'01 8 '!$J$6</definedName>
    <definedName name="SloupecJDH" localSheetId="17">'02 3 '!$J$6</definedName>
    <definedName name="SloupecJDH" localSheetId="18">'03 2 '!$J$6</definedName>
    <definedName name="SloupecJDH" localSheetId="19">'04 1 '!$J$6</definedName>
    <definedName name="SloupecJDH" localSheetId="20">'05 01 '!$J$6</definedName>
    <definedName name="SloupecJDH" localSheetId="21">'05 02 '!$J$6</definedName>
    <definedName name="SloupecJDH" localSheetId="22">'06 01 '!$J$6</definedName>
    <definedName name="SloupecJDH" localSheetId="23">'07 01 '!$J$6</definedName>
    <definedName name="SloupecJDH" localSheetId="24">'08 01 '!$J$6</definedName>
    <definedName name="SloupecJDH">'00 01 '!$J$6</definedName>
    <definedName name="SloupecJDM" localSheetId="3">'01 01 '!$J$6</definedName>
    <definedName name="SloupecJDM" localSheetId="4">'01 01 x'!$J$6</definedName>
    <definedName name="SloupecJDM" localSheetId="5">'01 02 '!$J$6</definedName>
    <definedName name="SloupecJDM" localSheetId="6">'01 03 '!$J$6</definedName>
    <definedName name="SloupecJDM" localSheetId="7">'01 04 '!$J$6</definedName>
    <definedName name="SloupecJDM" localSheetId="8">'01 05 '!$J$6</definedName>
    <definedName name="SloupecJDM" localSheetId="9">'01 06 '!$J$6</definedName>
    <definedName name="SloupecJDM" localSheetId="10">'01 07 '!$J$6</definedName>
    <definedName name="SloupecJDM" localSheetId="12">'01 09 '!$J$6</definedName>
    <definedName name="SloupecJDM" localSheetId="13">'01 10 '!$J$6</definedName>
    <definedName name="SloupecJDM" localSheetId="14">'01 11 '!$J$6</definedName>
    <definedName name="SloupecJDM" localSheetId="15">'01 12 '!$J$6</definedName>
    <definedName name="SloupecJDM" localSheetId="16">'01 13 '!$J$6</definedName>
    <definedName name="SloupecJDM" localSheetId="11">'01 8 '!$J$6</definedName>
    <definedName name="SloupecJDM" localSheetId="17">'02 3 '!$J$6</definedName>
    <definedName name="SloupecJDM" localSheetId="18">'03 2 '!$J$6</definedName>
    <definedName name="SloupecJDM" localSheetId="19">'04 1 '!$J$6</definedName>
    <definedName name="SloupecJDM" localSheetId="20">'05 01 '!$J$6</definedName>
    <definedName name="SloupecJDM" localSheetId="21">'05 02 '!$J$6</definedName>
    <definedName name="SloupecJDM" localSheetId="22">'06 01 '!$J$6</definedName>
    <definedName name="SloupecJDM" localSheetId="23">'07 01 '!$J$6</definedName>
    <definedName name="SloupecJDM" localSheetId="24">'08 01 '!$J$6</definedName>
    <definedName name="SloupecJDM">'00 01 '!$J$6</definedName>
    <definedName name="SloupecJH" localSheetId="3">'01 01 '!$H$6</definedName>
    <definedName name="SloupecJH" localSheetId="4">'01 01 x'!$H$6</definedName>
    <definedName name="SloupecJH" localSheetId="5">'01 02 '!$H$6</definedName>
    <definedName name="SloupecJH" localSheetId="6">'01 03 '!$H$6</definedName>
    <definedName name="SloupecJH" localSheetId="7">'01 04 '!$H$6</definedName>
    <definedName name="SloupecJH" localSheetId="8">'01 05 '!$H$6</definedName>
    <definedName name="SloupecJH" localSheetId="9">'01 06 '!$H$6</definedName>
    <definedName name="SloupecJH" localSheetId="10">'01 07 '!$H$6</definedName>
    <definedName name="SloupecJH" localSheetId="12">'01 09 '!$H$6</definedName>
    <definedName name="SloupecJH" localSheetId="13">'01 10 '!$H$6</definedName>
    <definedName name="SloupecJH" localSheetId="14">'01 11 '!$H$6</definedName>
    <definedName name="SloupecJH" localSheetId="15">'01 12 '!$H$6</definedName>
    <definedName name="SloupecJH" localSheetId="16">'01 13 '!$H$6</definedName>
    <definedName name="SloupecJH" localSheetId="11">'01 8 '!$H$6</definedName>
    <definedName name="SloupecJH" localSheetId="17">'02 3 '!$H$6</definedName>
    <definedName name="SloupecJH" localSheetId="18">'03 2 '!$H$6</definedName>
    <definedName name="SloupecJH" localSheetId="19">'04 1 '!$H$6</definedName>
    <definedName name="SloupecJH" localSheetId="20">'05 01 '!$H$6</definedName>
    <definedName name="SloupecJH" localSheetId="21">'05 02 '!$H$6</definedName>
    <definedName name="SloupecJH" localSheetId="22">'06 01 '!$H$6</definedName>
    <definedName name="SloupecJH" localSheetId="23">'07 01 '!$H$6</definedName>
    <definedName name="SloupecJH" localSheetId="24">'08 01 '!$H$6</definedName>
    <definedName name="SloupecJH">'00 01 '!$H$6</definedName>
    <definedName name="SloupecMJ" localSheetId="3">'01 01 '!$D$6</definedName>
    <definedName name="SloupecMJ" localSheetId="4">'01 01 x'!$D$6</definedName>
    <definedName name="SloupecMJ" localSheetId="5">'01 02 '!$D$6</definedName>
    <definedName name="SloupecMJ" localSheetId="6">'01 03 '!$D$6</definedName>
    <definedName name="SloupecMJ" localSheetId="7">'01 04 '!$D$6</definedName>
    <definedName name="SloupecMJ" localSheetId="8">'01 05 '!$D$6</definedName>
    <definedName name="SloupecMJ" localSheetId="9">'01 06 '!$D$6</definedName>
    <definedName name="SloupecMJ" localSheetId="10">'01 07 '!$D$6</definedName>
    <definedName name="SloupecMJ" localSheetId="12">'01 09 '!$D$6</definedName>
    <definedName name="SloupecMJ" localSheetId="13">'01 10 '!$D$6</definedName>
    <definedName name="SloupecMJ" localSheetId="14">'01 11 '!$D$6</definedName>
    <definedName name="SloupecMJ" localSheetId="15">'01 12 '!$D$6</definedName>
    <definedName name="SloupecMJ" localSheetId="16">'01 13 '!$D$6</definedName>
    <definedName name="SloupecMJ" localSheetId="11">'01 8 '!$D$6</definedName>
    <definedName name="SloupecMJ" localSheetId="17">'02 3 '!$D$6</definedName>
    <definedName name="SloupecMJ" localSheetId="18">'03 2 '!$D$6</definedName>
    <definedName name="SloupecMJ" localSheetId="19">'04 1 '!$D$6</definedName>
    <definedName name="SloupecMJ" localSheetId="20">'05 01 '!$D$6</definedName>
    <definedName name="SloupecMJ" localSheetId="21">'05 02 '!$D$6</definedName>
    <definedName name="SloupecMJ" localSheetId="22">'06 01 '!$D$6</definedName>
    <definedName name="SloupecMJ" localSheetId="23">'07 01 '!$D$6</definedName>
    <definedName name="SloupecMJ" localSheetId="24">'08 01 '!$D$6</definedName>
    <definedName name="SloupecMJ">'00 01 '!$D$6</definedName>
    <definedName name="SloupecMnozstvi" localSheetId="3">'01 01 '!$E$6</definedName>
    <definedName name="SloupecMnozstvi" localSheetId="4">'01 01 x'!$E$6</definedName>
    <definedName name="SloupecMnozstvi" localSheetId="5">'01 02 '!$E$6</definedName>
    <definedName name="SloupecMnozstvi" localSheetId="6">'01 03 '!$E$6</definedName>
    <definedName name="SloupecMnozstvi" localSheetId="7">'01 04 '!$E$6</definedName>
    <definedName name="SloupecMnozstvi" localSheetId="8">'01 05 '!$E$6</definedName>
    <definedName name="SloupecMnozstvi" localSheetId="9">'01 06 '!$E$6</definedName>
    <definedName name="SloupecMnozstvi" localSheetId="10">'01 07 '!$E$6</definedName>
    <definedName name="SloupecMnozstvi" localSheetId="12">'01 09 '!$E$6</definedName>
    <definedName name="SloupecMnozstvi" localSheetId="13">'01 10 '!$E$6</definedName>
    <definedName name="SloupecMnozstvi" localSheetId="14">'01 11 '!$E$6</definedName>
    <definedName name="SloupecMnozstvi" localSheetId="15">'01 12 '!$E$6</definedName>
    <definedName name="SloupecMnozstvi" localSheetId="16">'01 13 '!$E$6</definedName>
    <definedName name="SloupecMnozstvi" localSheetId="11">'01 8 '!$E$6</definedName>
    <definedName name="SloupecMnozstvi" localSheetId="17">'02 3 '!$E$6</definedName>
    <definedName name="SloupecMnozstvi" localSheetId="18">'03 2 '!$E$6</definedName>
    <definedName name="SloupecMnozstvi" localSheetId="19">'04 1 '!$E$6</definedName>
    <definedName name="SloupecMnozstvi" localSheetId="20">'05 01 '!$E$6</definedName>
    <definedName name="SloupecMnozstvi" localSheetId="21">'05 02 '!$E$6</definedName>
    <definedName name="SloupecMnozstvi" localSheetId="22">'06 01 '!$E$6</definedName>
    <definedName name="SloupecMnozstvi" localSheetId="23">'07 01 '!$E$6</definedName>
    <definedName name="SloupecMnozstvi" localSheetId="24">'08 01 '!$E$6</definedName>
    <definedName name="SloupecMnozstvi">'00 01 '!$E$6</definedName>
    <definedName name="SloupecNazPol" localSheetId="3">'01 01 '!$C$6</definedName>
    <definedName name="SloupecNazPol" localSheetId="4">'01 01 x'!$C$6</definedName>
    <definedName name="SloupecNazPol" localSheetId="5">'01 02 '!$C$6</definedName>
    <definedName name="SloupecNazPol" localSheetId="6">'01 03 '!$C$6</definedName>
    <definedName name="SloupecNazPol" localSheetId="7">'01 04 '!$C$6</definedName>
    <definedName name="SloupecNazPol" localSheetId="8">'01 05 '!$C$6</definedName>
    <definedName name="SloupecNazPol" localSheetId="9">'01 06 '!$C$6</definedName>
    <definedName name="SloupecNazPol" localSheetId="10">'01 07 '!$C$6</definedName>
    <definedName name="SloupecNazPol" localSheetId="12">'01 09 '!$C$6</definedName>
    <definedName name="SloupecNazPol" localSheetId="13">'01 10 '!$C$6</definedName>
    <definedName name="SloupecNazPol" localSheetId="14">'01 11 '!$C$6</definedName>
    <definedName name="SloupecNazPol" localSheetId="15">'01 12 '!$C$6</definedName>
    <definedName name="SloupecNazPol" localSheetId="16">'01 13 '!$C$6</definedName>
    <definedName name="SloupecNazPol" localSheetId="11">'01 8 '!$C$6</definedName>
    <definedName name="SloupecNazPol" localSheetId="17">'02 3 '!$C$6</definedName>
    <definedName name="SloupecNazPol" localSheetId="18">'03 2 '!$C$6</definedName>
    <definedName name="SloupecNazPol" localSheetId="19">'04 1 '!$C$6</definedName>
    <definedName name="SloupecNazPol" localSheetId="20">'05 01 '!$C$6</definedName>
    <definedName name="SloupecNazPol" localSheetId="21">'05 02 '!$C$6</definedName>
    <definedName name="SloupecNazPol" localSheetId="22">'06 01 '!$C$6</definedName>
    <definedName name="SloupecNazPol" localSheetId="23">'07 01 '!$C$6</definedName>
    <definedName name="SloupecNazPol" localSheetId="24">'08 01 '!$C$6</definedName>
    <definedName name="SloupecNazPol">'00 01 '!$C$6</definedName>
    <definedName name="SloupecPC" localSheetId="3">'01 01 '!$A$6</definedName>
    <definedName name="SloupecPC" localSheetId="4">'01 01 x'!$A$6</definedName>
    <definedName name="SloupecPC" localSheetId="5">'01 02 '!$A$6</definedName>
    <definedName name="SloupecPC" localSheetId="6">'01 03 '!$A$6</definedName>
    <definedName name="SloupecPC" localSheetId="7">'01 04 '!$A$6</definedName>
    <definedName name="SloupecPC" localSheetId="8">'01 05 '!$A$6</definedName>
    <definedName name="SloupecPC" localSheetId="9">'01 06 '!$A$6</definedName>
    <definedName name="SloupecPC" localSheetId="10">'01 07 '!$A$6</definedName>
    <definedName name="SloupecPC" localSheetId="12">'01 09 '!$A$6</definedName>
    <definedName name="SloupecPC" localSheetId="13">'01 10 '!$A$6</definedName>
    <definedName name="SloupecPC" localSheetId="14">'01 11 '!$A$6</definedName>
    <definedName name="SloupecPC" localSheetId="15">'01 12 '!$A$6</definedName>
    <definedName name="SloupecPC" localSheetId="16">'01 13 '!$A$6</definedName>
    <definedName name="SloupecPC" localSheetId="11">'01 8 '!$A$6</definedName>
    <definedName name="SloupecPC" localSheetId="17">'02 3 '!$A$6</definedName>
    <definedName name="SloupecPC" localSheetId="18">'03 2 '!$A$6</definedName>
    <definedName name="SloupecPC" localSheetId="19">'04 1 '!$A$6</definedName>
    <definedName name="SloupecPC" localSheetId="20">'05 01 '!$A$6</definedName>
    <definedName name="SloupecPC" localSheetId="21">'05 02 '!$A$6</definedName>
    <definedName name="SloupecPC" localSheetId="22">'06 01 '!$A$6</definedName>
    <definedName name="SloupecPC" localSheetId="23">'07 01 '!$A$6</definedName>
    <definedName name="SloupecPC" localSheetId="24">'08 01 '!$A$6</definedName>
    <definedName name="SloupecPC">'00 01 '!$A$6</definedName>
    <definedName name="solver_lin" localSheetId="2" hidden="1">0</definedName>
    <definedName name="solver_lin" localSheetId="3" hidden="1">0</definedName>
    <definedName name="solver_lin" localSheetId="4" hidden="1">0</definedName>
    <definedName name="solver_lin" localSheetId="5" hidden="1">0</definedName>
    <definedName name="solver_lin" localSheetId="6" hidden="1">0</definedName>
    <definedName name="solver_lin" localSheetId="7" hidden="1">0</definedName>
    <definedName name="solver_lin" localSheetId="8" hidden="1">0</definedName>
    <definedName name="solver_lin" localSheetId="9" hidden="1">0</definedName>
    <definedName name="solver_lin" localSheetId="10" hidden="1">0</definedName>
    <definedName name="solver_lin" localSheetId="12" hidden="1">0</definedName>
    <definedName name="solver_lin" localSheetId="13" hidden="1">0</definedName>
    <definedName name="solver_lin" localSheetId="14" hidden="1">0</definedName>
    <definedName name="solver_lin" localSheetId="15" hidden="1">0</definedName>
    <definedName name="solver_lin" localSheetId="16" hidden="1">0</definedName>
    <definedName name="solver_lin" localSheetId="11" hidden="1">0</definedName>
    <definedName name="solver_lin" localSheetId="17" hidden="1">0</definedName>
    <definedName name="solver_lin" localSheetId="18" hidden="1">0</definedName>
    <definedName name="solver_lin" localSheetId="19" hidden="1">0</definedName>
    <definedName name="solver_lin" localSheetId="20" hidden="1">0</definedName>
    <definedName name="solver_lin" localSheetId="21" hidden="1">0</definedName>
    <definedName name="solver_lin" localSheetId="22" hidden="1">0</definedName>
    <definedName name="solver_lin" localSheetId="23" hidden="1">0</definedName>
    <definedName name="solver_lin" localSheetId="24" hidden="1">0</definedName>
    <definedName name="solver_num" localSheetId="2" hidden="1">0</definedName>
    <definedName name="solver_num" localSheetId="3" hidden="1">0</definedName>
    <definedName name="solver_num" localSheetId="4" hidden="1">0</definedName>
    <definedName name="solver_num" localSheetId="5" hidden="1">0</definedName>
    <definedName name="solver_num" localSheetId="6" hidden="1">0</definedName>
    <definedName name="solver_num" localSheetId="7" hidden="1">0</definedName>
    <definedName name="solver_num" localSheetId="8" hidden="1">0</definedName>
    <definedName name="solver_num" localSheetId="9" hidden="1">0</definedName>
    <definedName name="solver_num" localSheetId="10" hidden="1">0</definedName>
    <definedName name="solver_num" localSheetId="12" hidden="1">0</definedName>
    <definedName name="solver_num" localSheetId="13" hidden="1">0</definedName>
    <definedName name="solver_num" localSheetId="14" hidden="1">0</definedName>
    <definedName name="solver_num" localSheetId="15" hidden="1">0</definedName>
    <definedName name="solver_num" localSheetId="16" hidden="1">0</definedName>
    <definedName name="solver_num" localSheetId="11" hidden="1">0</definedName>
    <definedName name="solver_num" localSheetId="17" hidden="1">0</definedName>
    <definedName name="solver_num" localSheetId="18" hidden="1">0</definedName>
    <definedName name="solver_num" localSheetId="19" hidden="1">0</definedName>
    <definedName name="solver_num" localSheetId="20" hidden="1">0</definedName>
    <definedName name="solver_num" localSheetId="21" hidden="1">0</definedName>
    <definedName name="solver_num" localSheetId="22" hidden="1">0</definedName>
    <definedName name="solver_num" localSheetId="23" hidden="1">0</definedName>
    <definedName name="solver_num" localSheetId="24" hidden="1">0</definedName>
    <definedName name="solver_opt" localSheetId="2" hidden="1">'00 01 '!#REF!</definedName>
    <definedName name="solver_opt" localSheetId="3" hidden="1">'01 01 '!#REF!</definedName>
    <definedName name="solver_opt" localSheetId="4" hidden="1">'01 01 x'!#REF!</definedName>
    <definedName name="solver_opt" localSheetId="5" hidden="1">'01 02 '!#REF!</definedName>
    <definedName name="solver_opt" localSheetId="6" hidden="1">'01 03 '!#REF!</definedName>
    <definedName name="solver_opt" localSheetId="7" hidden="1">'01 04 '!#REF!</definedName>
    <definedName name="solver_opt" localSheetId="8" hidden="1">'01 05 '!#REF!</definedName>
    <definedName name="solver_opt" localSheetId="9" hidden="1">'01 06 '!#REF!</definedName>
    <definedName name="solver_opt" localSheetId="10" hidden="1">'01 07 '!#REF!</definedName>
    <definedName name="solver_opt" localSheetId="12" hidden="1">'01 09 '!#REF!</definedName>
    <definedName name="solver_opt" localSheetId="13" hidden="1">'01 10 '!#REF!</definedName>
    <definedName name="solver_opt" localSheetId="14" hidden="1">'01 11 '!#REF!</definedName>
    <definedName name="solver_opt" localSheetId="15" hidden="1">'01 12 '!#REF!</definedName>
    <definedName name="solver_opt" localSheetId="16" hidden="1">'01 13 '!#REF!</definedName>
    <definedName name="solver_opt" localSheetId="11" hidden="1">'01 8 '!#REF!</definedName>
    <definedName name="solver_opt" localSheetId="17" hidden="1">'02 3 '!#REF!</definedName>
    <definedName name="solver_opt" localSheetId="18" hidden="1">'03 2 '!#REF!</definedName>
    <definedName name="solver_opt" localSheetId="19" hidden="1">'04 1 '!#REF!</definedName>
    <definedName name="solver_opt" localSheetId="20" hidden="1">'05 01 '!#REF!</definedName>
    <definedName name="solver_opt" localSheetId="21" hidden="1">'05 02 '!#REF!</definedName>
    <definedName name="solver_opt" localSheetId="22" hidden="1">'06 01 '!#REF!</definedName>
    <definedName name="solver_opt" localSheetId="23" hidden="1">'07 01 '!#REF!</definedName>
    <definedName name="solver_opt" localSheetId="24" hidden="1">'08 01 '!#REF!</definedName>
    <definedName name="solver_typ" localSheetId="2" hidden="1">1</definedName>
    <definedName name="solver_typ" localSheetId="3" hidden="1">1</definedName>
    <definedName name="solver_typ" localSheetId="4" hidden="1">1</definedName>
    <definedName name="solver_typ" localSheetId="5" hidden="1">1</definedName>
    <definedName name="solver_typ" localSheetId="6" hidden="1">1</definedName>
    <definedName name="solver_typ" localSheetId="7" hidden="1">1</definedName>
    <definedName name="solver_typ" localSheetId="8" hidden="1">1</definedName>
    <definedName name="solver_typ" localSheetId="9" hidden="1">1</definedName>
    <definedName name="solver_typ" localSheetId="10" hidden="1">1</definedName>
    <definedName name="solver_typ" localSheetId="12" hidden="1">1</definedName>
    <definedName name="solver_typ" localSheetId="13" hidden="1">1</definedName>
    <definedName name="solver_typ" localSheetId="14" hidden="1">1</definedName>
    <definedName name="solver_typ" localSheetId="15" hidden="1">1</definedName>
    <definedName name="solver_typ" localSheetId="16" hidden="1">1</definedName>
    <definedName name="solver_typ" localSheetId="11" hidden="1">1</definedName>
    <definedName name="solver_typ" localSheetId="17" hidden="1">1</definedName>
    <definedName name="solver_typ" localSheetId="18" hidden="1">1</definedName>
    <definedName name="solver_typ" localSheetId="19" hidden="1">1</definedName>
    <definedName name="solver_typ" localSheetId="20" hidden="1">1</definedName>
    <definedName name="solver_typ" localSheetId="21" hidden="1">1</definedName>
    <definedName name="solver_typ" localSheetId="22" hidden="1">1</definedName>
    <definedName name="solver_typ" localSheetId="23" hidden="1">1</definedName>
    <definedName name="solver_typ" localSheetId="24" hidden="1">1</definedName>
    <definedName name="solver_val" localSheetId="2" hidden="1">0</definedName>
    <definedName name="solver_val" localSheetId="3" hidden="1">0</definedName>
    <definedName name="solver_val" localSheetId="4" hidden="1">0</definedName>
    <definedName name="solver_val" localSheetId="5" hidden="1">0</definedName>
    <definedName name="solver_val" localSheetId="6" hidden="1">0</definedName>
    <definedName name="solver_val" localSheetId="7" hidden="1">0</definedName>
    <definedName name="solver_val" localSheetId="8" hidden="1">0</definedName>
    <definedName name="solver_val" localSheetId="9" hidden="1">0</definedName>
    <definedName name="solver_val" localSheetId="10" hidden="1">0</definedName>
    <definedName name="solver_val" localSheetId="12" hidden="1">0</definedName>
    <definedName name="solver_val" localSheetId="13" hidden="1">0</definedName>
    <definedName name="solver_val" localSheetId="14" hidden="1">0</definedName>
    <definedName name="solver_val" localSheetId="15" hidden="1">0</definedName>
    <definedName name="solver_val" localSheetId="16" hidden="1">0</definedName>
    <definedName name="solver_val" localSheetId="11" hidden="1">0</definedName>
    <definedName name="solver_val" localSheetId="17" hidden="1">0</definedName>
    <definedName name="solver_val" localSheetId="18" hidden="1">0</definedName>
    <definedName name="solver_val" localSheetId="19" hidden="1">0</definedName>
    <definedName name="solver_val" localSheetId="20" hidden="1">0</definedName>
    <definedName name="solver_val" localSheetId="21" hidden="1">0</definedName>
    <definedName name="solver_val" localSheetId="22" hidden="1">0</definedName>
    <definedName name="solver_val" localSheetId="23" hidden="1">0</definedName>
    <definedName name="solver_val" localSheetId="24" hidden="1">0</definedName>
    <definedName name="StavbaCelkem" localSheetId="3">[1]Stavba!$F$94</definedName>
    <definedName name="StavbaCelkem" localSheetId="4">[1]Stavba!$F$94</definedName>
    <definedName name="StavbaCelkem" localSheetId="5">[1]Stavba!$F$94</definedName>
    <definedName name="StavbaCelkem" localSheetId="6">[1]Stavba!$F$94</definedName>
    <definedName name="StavbaCelkem" localSheetId="7">[1]Stavba!$F$94</definedName>
    <definedName name="StavbaCelkem" localSheetId="8">[1]Stavba!$F$94</definedName>
    <definedName name="StavbaCelkem" localSheetId="9">[1]Stavba!$F$94</definedName>
    <definedName name="StavbaCelkem" localSheetId="10">[1]Stavba!$F$94</definedName>
    <definedName name="StavbaCelkem" localSheetId="12">[1]Stavba!$F$94</definedName>
    <definedName name="StavbaCelkem" localSheetId="13">[1]Stavba!$F$94</definedName>
    <definedName name="StavbaCelkem" localSheetId="14">[1]Stavba!$F$94</definedName>
    <definedName name="StavbaCelkem" localSheetId="15">[1]Stavba!$F$94</definedName>
    <definedName name="StavbaCelkem" localSheetId="16">[1]Stavba!$F$94</definedName>
    <definedName name="StavbaCelkem" localSheetId="11">[1]Stavba!$F$94</definedName>
    <definedName name="StavbaCelkem" localSheetId="17">[1]Stavba!$F$94</definedName>
    <definedName name="StavbaCelkem" localSheetId="18">[1]Stavba!$F$94</definedName>
    <definedName name="StavbaCelkem" localSheetId="19">[1]Stavba!$F$94</definedName>
    <definedName name="StavbaCelkem" localSheetId="20">[1]Stavba!$F$94</definedName>
    <definedName name="StavbaCelkem" localSheetId="21">[1]Stavba!$F$94</definedName>
    <definedName name="StavbaCelkem" localSheetId="22">[1]Stavba!$F$94</definedName>
    <definedName name="StavbaCelkem" localSheetId="23">[1]Stavba!$F$94</definedName>
    <definedName name="StavbaCelkem" localSheetId="24">[1]Stavba!$F$94</definedName>
    <definedName name="StavbaCelkem">Stavba!$F$38</definedName>
    <definedName name="Typ" localSheetId="3">'01 01 '!#REF!</definedName>
    <definedName name="Typ" localSheetId="4">'01 01 x'!#REF!</definedName>
    <definedName name="Typ" localSheetId="5">'01 02 '!#REF!</definedName>
    <definedName name="Typ" localSheetId="6">'01 03 '!#REF!</definedName>
    <definedName name="Typ" localSheetId="7">'01 04 '!#REF!</definedName>
    <definedName name="Typ" localSheetId="8">'01 05 '!#REF!</definedName>
    <definedName name="Typ" localSheetId="9">'01 06 '!#REF!</definedName>
    <definedName name="Typ" localSheetId="10">'01 07 '!#REF!</definedName>
    <definedName name="Typ" localSheetId="12">'01 09 '!#REF!</definedName>
    <definedName name="Typ" localSheetId="13">'01 10 '!#REF!</definedName>
    <definedName name="Typ" localSheetId="14">'01 11 '!#REF!</definedName>
    <definedName name="Typ" localSheetId="15">'01 12 '!#REF!</definedName>
    <definedName name="Typ" localSheetId="16">'01 13 '!#REF!</definedName>
    <definedName name="Typ" localSheetId="11">'01 8 '!#REF!</definedName>
    <definedName name="Typ" localSheetId="17">'02 3 '!#REF!</definedName>
    <definedName name="Typ" localSheetId="18">'03 2 '!#REF!</definedName>
    <definedName name="Typ" localSheetId="19">'04 1 '!#REF!</definedName>
    <definedName name="Typ" localSheetId="20">'05 01 '!#REF!</definedName>
    <definedName name="Typ" localSheetId="21">'05 02 '!#REF!</definedName>
    <definedName name="Typ" localSheetId="22">'06 01 '!#REF!</definedName>
    <definedName name="Typ" localSheetId="23">'07 01 '!#REF!</definedName>
    <definedName name="Typ" localSheetId="24">'08 01 '!#REF!</definedName>
    <definedName name="Typ">'00 01 '!#REF!</definedName>
    <definedName name="VRN">#REF!</definedName>
    <definedName name="VRNKc">#REF!</definedName>
    <definedName name="VRNnazev">#REF!</definedName>
    <definedName name="VRNproc">#REF!</definedName>
    <definedName name="VRNzakl">#REF!</definedName>
    <definedName name="Zakazka">#REF!</definedName>
    <definedName name="Zaklad22">#REF!</definedName>
    <definedName name="Zaklad5">#REF!</definedName>
    <definedName name="Zhotovitel" localSheetId="1">Stavba!#REF!</definedName>
    <definedName name="Zhotovitel">#REF!</definedName>
  </definedNames>
  <calcPr calcId="145621" fullCalcOnLoad="1"/>
</workbook>
</file>

<file path=xl/calcChain.xml><?xml version="1.0" encoding="utf-8"?>
<calcChain xmlns="http://schemas.openxmlformats.org/spreadsheetml/2006/main">
  <c r="F37" i="2" l="1"/>
  <c r="K8" i="25"/>
  <c r="I8" i="25"/>
  <c r="I96" i="25" s="1"/>
  <c r="Y96" i="25" s="1"/>
  <c r="I97" i="25" s="1"/>
  <c r="G8" i="25"/>
  <c r="AZ8" i="25" s="1"/>
  <c r="F36" i="2"/>
  <c r="K162" i="24"/>
  <c r="I162" i="24"/>
  <c r="G162" i="24"/>
  <c r="AZ162" i="24" s="1"/>
  <c r="K161" i="24"/>
  <c r="I161" i="24"/>
  <c r="G161" i="24"/>
  <c r="AZ161" i="24" s="1"/>
  <c r="K160" i="24"/>
  <c r="I160" i="24"/>
  <c r="G160" i="24"/>
  <c r="AZ160" i="24" s="1"/>
  <c r="K159" i="24"/>
  <c r="I159" i="24"/>
  <c r="G159" i="24"/>
  <c r="AZ159" i="24" s="1"/>
  <c r="K158" i="24"/>
  <c r="I158" i="24"/>
  <c r="G158" i="24"/>
  <c r="AZ158" i="24" s="1"/>
  <c r="K157" i="24"/>
  <c r="I157" i="24"/>
  <c r="G157" i="24"/>
  <c r="AZ157" i="24" s="1"/>
  <c r="K156" i="24"/>
  <c r="I156" i="24"/>
  <c r="G156" i="24"/>
  <c r="AZ156" i="24" s="1"/>
  <c r="K153" i="24"/>
  <c r="I153" i="24"/>
  <c r="I154" i="24" s="1"/>
  <c r="Y154" i="24" s="1"/>
  <c r="G153" i="24"/>
  <c r="AZ153" i="24" s="1"/>
  <c r="K150" i="24"/>
  <c r="I150" i="24"/>
  <c r="G150" i="24"/>
  <c r="AZ150" i="24" s="1"/>
  <c r="K149" i="24"/>
  <c r="I149" i="24"/>
  <c r="G149" i="24"/>
  <c r="AZ149" i="24" s="1"/>
  <c r="K148" i="24"/>
  <c r="I148" i="24"/>
  <c r="G148" i="24"/>
  <c r="AZ148" i="24" s="1"/>
  <c r="K145" i="24"/>
  <c r="K146" i="24" s="1"/>
  <c r="X146" i="24" s="1"/>
  <c r="I145" i="24"/>
  <c r="I146" i="24" s="1"/>
  <c r="Y146" i="24" s="1"/>
  <c r="G145" i="24"/>
  <c r="AZ145" i="24" s="1"/>
  <c r="K142" i="24"/>
  <c r="I142" i="24"/>
  <c r="I143" i="24" s="1"/>
  <c r="Y143" i="24" s="1"/>
  <c r="G142" i="24"/>
  <c r="AZ142" i="24" s="1"/>
  <c r="K139" i="24"/>
  <c r="I139" i="24"/>
  <c r="G139" i="24"/>
  <c r="AZ139" i="24" s="1"/>
  <c r="K140" i="24"/>
  <c r="X140" i="24" s="1"/>
  <c r="K136" i="24"/>
  <c r="I136" i="24"/>
  <c r="G136" i="24"/>
  <c r="AZ136" i="24" s="1"/>
  <c r="K135" i="24"/>
  <c r="I135" i="24"/>
  <c r="G135" i="24"/>
  <c r="AZ135" i="24" s="1"/>
  <c r="K134" i="24"/>
  <c r="I134" i="24"/>
  <c r="G134" i="24"/>
  <c r="AZ134" i="24" s="1"/>
  <c r="K133" i="24"/>
  <c r="I133" i="24"/>
  <c r="G133" i="24"/>
  <c r="AZ133" i="24" s="1"/>
  <c r="K132" i="24"/>
  <c r="I132" i="24"/>
  <c r="G132" i="24"/>
  <c r="AZ132" i="24" s="1"/>
  <c r="K131" i="24"/>
  <c r="I131" i="24"/>
  <c r="G131" i="24"/>
  <c r="AZ131" i="24" s="1"/>
  <c r="K128" i="24"/>
  <c r="I128" i="24"/>
  <c r="I129" i="24" s="1"/>
  <c r="Y129" i="24" s="1"/>
  <c r="G128" i="24"/>
  <c r="AZ128" i="24" s="1"/>
  <c r="K125" i="24"/>
  <c r="K126" i="24" s="1"/>
  <c r="X126" i="24" s="1"/>
  <c r="I125" i="24"/>
  <c r="I126" i="24" s="1"/>
  <c r="Y126" i="24" s="1"/>
  <c r="G125" i="24"/>
  <c r="AZ125" i="24" s="1"/>
  <c r="K122" i="24"/>
  <c r="I122" i="24"/>
  <c r="G122" i="24"/>
  <c r="AZ122" i="24" s="1"/>
  <c r="K121" i="24"/>
  <c r="I121" i="24"/>
  <c r="G121" i="24"/>
  <c r="AZ121" i="24" s="1"/>
  <c r="K120" i="24"/>
  <c r="I120" i="24"/>
  <c r="G120" i="24"/>
  <c r="AZ120" i="24" s="1"/>
  <c r="K119" i="24"/>
  <c r="I119" i="24"/>
  <c r="G119" i="24"/>
  <c r="AZ119" i="24" s="1"/>
  <c r="K116" i="24"/>
  <c r="I116" i="24"/>
  <c r="G116" i="24"/>
  <c r="AZ116" i="24" s="1"/>
  <c r="K115" i="24"/>
  <c r="I115" i="24"/>
  <c r="G115" i="24"/>
  <c r="AZ115" i="24" s="1"/>
  <c r="K114" i="24"/>
  <c r="I114" i="24"/>
  <c r="G114" i="24"/>
  <c r="AZ114" i="24" s="1"/>
  <c r="K113" i="24"/>
  <c r="I113" i="24"/>
  <c r="G113" i="24"/>
  <c r="AZ113" i="24" s="1"/>
  <c r="K112" i="24"/>
  <c r="I112" i="24"/>
  <c r="G112" i="24"/>
  <c r="AZ112" i="24" s="1"/>
  <c r="K111" i="24"/>
  <c r="I111" i="24"/>
  <c r="G111" i="24"/>
  <c r="AZ111" i="24" s="1"/>
  <c r="K110" i="24"/>
  <c r="I110" i="24"/>
  <c r="G110" i="24"/>
  <c r="AZ110" i="24" s="1"/>
  <c r="K109" i="24"/>
  <c r="I109" i="24"/>
  <c r="G109" i="24"/>
  <c r="AZ109" i="24" s="1"/>
  <c r="K108" i="24"/>
  <c r="I108" i="24"/>
  <c r="G108" i="24"/>
  <c r="AZ108" i="24" s="1"/>
  <c r="K107" i="24"/>
  <c r="I107" i="24"/>
  <c r="G107" i="24"/>
  <c r="AZ107" i="24" s="1"/>
  <c r="K106" i="24"/>
  <c r="I106" i="24"/>
  <c r="G106" i="24"/>
  <c r="AZ106" i="24" s="1"/>
  <c r="K105" i="24"/>
  <c r="I105" i="24"/>
  <c r="G105" i="24"/>
  <c r="AZ105" i="24" s="1"/>
  <c r="K104" i="24"/>
  <c r="I104" i="24"/>
  <c r="G104" i="24"/>
  <c r="AZ104" i="24" s="1"/>
  <c r="K101" i="24"/>
  <c r="I101" i="24"/>
  <c r="G101" i="24"/>
  <c r="AZ101" i="24" s="1"/>
  <c r="K100" i="24"/>
  <c r="I100" i="24"/>
  <c r="G100" i="24"/>
  <c r="AZ100" i="24" s="1"/>
  <c r="K99" i="24"/>
  <c r="I99" i="24"/>
  <c r="G99" i="24"/>
  <c r="AZ99" i="24" s="1"/>
  <c r="K98" i="24"/>
  <c r="I98" i="24"/>
  <c r="G98" i="24"/>
  <c r="AZ98" i="24" s="1"/>
  <c r="K97" i="24"/>
  <c r="I97" i="24"/>
  <c r="G97" i="24"/>
  <c r="AZ97" i="24" s="1"/>
  <c r="K94" i="24"/>
  <c r="I94" i="24"/>
  <c r="G94" i="24"/>
  <c r="AZ94" i="24" s="1"/>
  <c r="K93" i="24"/>
  <c r="I93" i="24"/>
  <c r="G93" i="24"/>
  <c r="AZ93" i="24" s="1"/>
  <c r="K92" i="24"/>
  <c r="I92" i="24"/>
  <c r="G92" i="24"/>
  <c r="AZ92" i="24" s="1"/>
  <c r="K91" i="24"/>
  <c r="I91" i="24"/>
  <c r="G91" i="24"/>
  <c r="AZ91" i="24" s="1"/>
  <c r="K90" i="24"/>
  <c r="I90" i="24"/>
  <c r="G90" i="24"/>
  <c r="AZ90" i="24" s="1"/>
  <c r="K89" i="24"/>
  <c r="I89" i="24"/>
  <c r="G89" i="24"/>
  <c r="AZ89" i="24" s="1"/>
  <c r="K88" i="24"/>
  <c r="I88" i="24"/>
  <c r="G88" i="24"/>
  <c r="AZ88" i="24" s="1"/>
  <c r="K85" i="24"/>
  <c r="I85" i="24"/>
  <c r="G85" i="24"/>
  <c r="AZ85" i="24" s="1"/>
  <c r="K84" i="24"/>
  <c r="I84" i="24"/>
  <c r="G84" i="24"/>
  <c r="AZ84" i="24" s="1"/>
  <c r="K83" i="24"/>
  <c r="I83" i="24"/>
  <c r="G83" i="24"/>
  <c r="AZ83" i="24" s="1"/>
  <c r="K82" i="24"/>
  <c r="I82" i="24"/>
  <c r="G82" i="24"/>
  <c r="AZ82" i="24" s="1"/>
  <c r="K81" i="24"/>
  <c r="I81" i="24"/>
  <c r="G81" i="24"/>
  <c r="AZ81" i="24" s="1"/>
  <c r="K80" i="24"/>
  <c r="I80" i="24"/>
  <c r="G80" i="24"/>
  <c r="AZ80" i="24" s="1"/>
  <c r="K79" i="24"/>
  <c r="I79" i="24"/>
  <c r="G79" i="24"/>
  <c r="K76" i="24"/>
  <c r="I76" i="24"/>
  <c r="G76" i="24"/>
  <c r="AZ76" i="24" s="1"/>
  <c r="K75" i="24"/>
  <c r="I75" i="24"/>
  <c r="G75" i="24"/>
  <c r="AZ75" i="24" s="1"/>
  <c r="K74" i="24"/>
  <c r="I74" i="24"/>
  <c r="G74" i="24"/>
  <c r="AZ74" i="24" s="1"/>
  <c r="K73" i="24"/>
  <c r="I73" i="24"/>
  <c r="G73" i="24"/>
  <c r="AZ73" i="24" s="1"/>
  <c r="K72" i="24"/>
  <c r="I72" i="24"/>
  <c r="G72" i="24"/>
  <c r="AZ72" i="24" s="1"/>
  <c r="K71" i="24"/>
  <c r="I71" i="24"/>
  <c r="G71" i="24"/>
  <c r="AZ71" i="24" s="1"/>
  <c r="K70" i="24"/>
  <c r="I70" i="24"/>
  <c r="G70" i="24"/>
  <c r="AZ70" i="24" s="1"/>
  <c r="K67" i="24"/>
  <c r="I67" i="24"/>
  <c r="G67" i="24"/>
  <c r="AZ67" i="24" s="1"/>
  <c r="K66" i="24"/>
  <c r="I66" i="24"/>
  <c r="G66" i="24"/>
  <c r="AZ66" i="24" s="1"/>
  <c r="K65" i="24"/>
  <c r="I65" i="24"/>
  <c r="G65" i="24"/>
  <c r="AZ65" i="24" s="1"/>
  <c r="K64" i="24"/>
  <c r="I64" i="24"/>
  <c r="G64" i="24"/>
  <c r="AZ64" i="24" s="1"/>
  <c r="K63" i="24"/>
  <c r="I63" i="24"/>
  <c r="G63" i="24"/>
  <c r="K62" i="24"/>
  <c r="I62" i="24"/>
  <c r="G62" i="24"/>
  <c r="AZ62" i="24" s="1"/>
  <c r="K59" i="24"/>
  <c r="I59" i="24"/>
  <c r="G59" i="24"/>
  <c r="AZ59" i="24" s="1"/>
  <c r="K58" i="24"/>
  <c r="I58" i="24"/>
  <c r="G58" i="24"/>
  <c r="AZ58" i="24" s="1"/>
  <c r="K57" i="24"/>
  <c r="I57" i="24"/>
  <c r="G57" i="24"/>
  <c r="AZ57" i="24" s="1"/>
  <c r="K56" i="24"/>
  <c r="I56" i="24"/>
  <c r="G56" i="24"/>
  <c r="AZ56" i="24" s="1"/>
  <c r="K55" i="24"/>
  <c r="I55" i="24"/>
  <c r="G55" i="24"/>
  <c r="AZ55" i="24" s="1"/>
  <c r="K54" i="24"/>
  <c r="I54" i="24"/>
  <c r="G54" i="24"/>
  <c r="AZ54" i="24" s="1"/>
  <c r="K53" i="24"/>
  <c r="I53" i="24"/>
  <c r="G53" i="24"/>
  <c r="AZ53" i="24" s="1"/>
  <c r="K50" i="24"/>
  <c r="I50" i="24"/>
  <c r="G50" i="24"/>
  <c r="AZ50" i="24" s="1"/>
  <c r="K49" i="24"/>
  <c r="I49" i="24"/>
  <c r="G49" i="24"/>
  <c r="AZ49" i="24" s="1"/>
  <c r="K48" i="24"/>
  <c r="I48" i="24"/>
  <c r="G48" i="24"/>
  <c r="AZ48" i="24" s="1"/>
  <c r="K47" i="24"/>
  <c r="I47" i="24"/>
  <c r="G47" i="24"/>
  <c r="AZ47" i="24" s="1"/>
  <c r="K46" i="24"/>
  <c r="I46" i="24"/>
  <c r="G46" i="24"/>
  <c r="AZ46" i="24" s="1"/>
  <c r="K45" i="24"/>
  <c r="I45" i="24"/>
  <c r="G45" i="24"/>
  <c r="AZ45" i="24" s="1"/>
  <c r="K42" i="24"/>
  <c r="I42" i="24"/>
  <c r="G42" i="24"/>
  <c r="AZ42" i="24" s="1"/>
  <c r="K41" i="24"/>
  <c r="I41" i="24"/>
  <c r="G41" i="24"/>
  <c r="AZ41" i="24" s="1"/>
  <c r="K40" i="24"/>
  <c r="I40" i="24"/>
  <c r="G40" i="24"/>
  <c r="AZ40" i="24" s="1"/>
  <c r="K39" i="24"/>
  <c r="I39" i="24"/>
  <c r="G39" i="24"/>
  <c r="AZ39" i="24" s="1"/>
  <c r="K36" i="24"/>
  <c r="I36" i="24"/>
  <c r="G36" i="24"/>
  <c r="AZ36" i="24" s="1"/>
  <c r="K35" i="24"/>
  <c r="I35" i="24"/>
  <c r="G35" i="24"/>
  <c r="AZ35" i="24" s="1"/>
  <c r="K34" i="24"/>
  <c r="I34" i="24"/>
  <c r="G34" i="24"/>
  <c r="AZ34" i="24" s="1"/>
  <c r="K33" i="24"/>
  <c r="I33" i="24"/>
  <c r="G33" i="24"/>
  <c r="AZ33" i="24" s="1"/>
  <c r="K32" i="24"/>
  <c r="I32" i="24"/>
  <c r="G32" i="24"/>
  <c r="AZ32" i="24" s="1"/>
  <c r="K31" i="24"/>
  <c r="I31" i="24"/>
  <c r="G31" i="24"/>
  <c r="AZ31" i="24" s="1"/>
  <c r="K30" i="24"/>
  <c r="I30" i="24"/>
  <c r="G30" i="24"/>
  <c r="AZ30" i="24" s="1"/>
  <c r="K27" i="24"/>
  <c r="I27" i="24"/>
  <c r="G27" i="24"/>
  <c r="AZ27" i="24" s="1"/>
  <c r="K23" i="24"/>
  <c r="I23" i="24"/>
  <c r="G23" i="24"/>
  <c r="AZ23" i="24" s="1"/>
  <c r="K21" i="24"/>
  <c r="I21" i="24"/>
  <c r="G21" i="24"/>
  <c r="AZ21" i="24" s="1"/>
  <c r="K20" i="24"/>
  <c r="I20" i="24"/>
  <c r="G20" i="24"/>
  <c r="AZ20" i="24" s="1"/>
  <c r="BD17" i="24"/>
  <c r="K15" i="24"/>
  <c r="I15" i="24"/>
  <c r="G15" i="24"/>
  <c r="AZ15" i="24" s="1"/>
  <c r="BD14" i="24"/>
  <c r="K13" i="24"/>
  <c r="I13" i="24"/>
  <c r="G13" i="24"/>
  <c r="AZ13" i="24" s="1"/>
  <c r="BD10" i="24"/>
  <c r="K8" i="24"/>
  <c r="K11" i="24" s="1"/>
  <c r="X11" i="24" s="1"/>
  <c r="I8" i="24"/>
  <c r="I11" i="24" s="1"/>
  <c r="Y11" i="24" s="1"/>
  <c r="G8" i="24"/>
  <c r="AZ8" i="24" s="1"/>
  <c r="F35" i="2"/>
  <c r="K47" i="23"/>
  <c r="I47" i="23"/>
  <c r="G47" i="23"/>
  <c r="AZ47" i="23" s="1"/>
  <c r="K45" i="23"/>
  <c r="I45" i="23"/>
  <c r="G45" i="23"/>
  <c r="AZ45" i="23" s="1"/>
  <c r="K43" i="23"/>
  <c r="I43" i="23"/>
  <c r="G43" i="23"/>
  <c r="AZ43" i="23" s="1"/>
  <c r="K40" i="23"/>
  <c r="I40" i="23"/>
  <c r="G40" i="23"/>
  <c r="AZ40" i="23" s="1"/>
  <c r="K37" i="23"/>
  <c r="I37" i="23"/>
  <c r="G37" i="23"/>
  <c r="AZ37" i="23" s="1"/>
  <c r="K35" i="23"/>
  <c r="I35" i="23"/>
  <c r="G35" i="23"/>
  <c r="AZ35" i="23" s="1"/>
  <c r="K33" i="23"/>
  <c r="I33" i="23"/>
  <c r="G33" i="23"/>
  <c r="AZ33" i="23" s="1"/>
  <c r="K30" i="23"/>
  <c r="I30" i="23"/>
  <c r="G30" i="23"/>
  <c r="AZ30" i="23" s="1"/>
  <c r="K29" i="23"/>
  <c r="I29" i="23"/>
  <c r="G29" i="23"/>
  <c r="AZ29" i="23" s="1"/>
  <c r="K25" i="23"/>
  <c r="I25" i="23"/>
  <c r="G25" i="23"/>
  <c r="AZ25" i="23" s="1"/>
  <c r="K23" i="23"/>
  <c r="I23" i="23"/>
  <c r="G23" i="23"/>
  <c r="AZ23" i="23" s="1"/>
  <c r="K21" i="23"/>
  <c r="I21" i="23"/>
  <c r="G21" i="23"/>
  <c r="AZ21" i="23" s="1"/>
  <c r="K19" i="23"/>
  <c r="I19" i="23"/>
  <c r="G19" i="23"/>
  <c r="AZ19" i="23" s="1"/>
  <c r="K16" i="23"/>
  <c r="I16" i="23"/>
  <c r="G16" i="23"/>
  <c r="AZ16" i="23" s="1"/>
  <c r="K10" i="23"/>
  <c r="I10" i="23"/>
  <c r="G10" i="23"/>
  <c r="AZ10" i="23" s="1"/>
  <c r="K8" i="23"/>
  <c r="I8" i="23"/>
  <c r="G8" i="23"/>
  <c r="AZ8" i="23" s="1"/>
  <c r="F34" i="2"/>
  <c r="G34" i="2" s="1"/>
  <c r="K160" i="22"/>
  <c r="I160" i="22"/>
  <c r="G160" i="22"/>
  <c r="AZ160" i="22" s="1"/>
  <c r="K159" i="22"/>
  <c r="I159" i="22"/>
  <c r="G159" i="22"/>
  <c r="AZ159" i="22" s="1"/>
  <c r="K158" i="22"/>
  <c r="K161" i="22" s="1"/>
  <c r="X161" i="22" s="1"/>
  <c r="I158" i="22"/>
  <c r="G158" i="22"/>
  <c r="AZ158" i="22" s="1"/>
  <c r="K155" i="22"/>
  <c r="I155" i="22"/>
  <c r="G155" i="22"/>
  <c r="AZ155" i="22" s="1"/>
  <c r="K154" i="22"/>
  <c r="I154" i="22"/>
  <c r="G154" i="22"/>
  <c r="AZ154" i="22" s="1"/>
  <c r="K153" i="22"/>
  <c r="I153" i="22"/>
  <c r="G153" i="22"/>
  <c r="AZ153" i="22" s="1"/>
  <c r="K150" i="22"/>
  <c r="I150" i="22"/>
  <c r="G150" i="22"/>
  <c r="AZ150" i="22" s="1"/>
  <c r="K149" i="22"/>
  <c r="I149" i="22"/>
  <c r="G149" i="22"/>
  <c r="K148" i="22"/>
  <c r="I148" i="22"/>
  <c r="G148" i="22"/>
  <c r="AZ148" i="22" s="1"/>
  <c r="K145" i="22"/>
  <c r="I145" i="22"/>
  <c r="G145" i="22"/>
  <c r="AZ145" i="22" s="1"/>
  <c r="K144" i="22"/>
  <c r="I144" i="22"/>
  <c r="G144" i="22"/>
  <c r="AZ144" i="22" s="1"/>
  <c r="K143" i="22"/>
  <c r="I143" i="22"/>
  <c r="G143" i="22"/>
  <c r="AZ143" i="22" s="1"/>
  <c r="K142" i="22"/>
  <c r="I142" i="22"/>
  <c r="G142" i="22"/>
  <c r="AZ142" i="22" s="1"/>
  <c r="K141" i="22"/>
  <c r="I141" i="22"/>
  <c r="G141" i="22"/>
  <c r="AZ141" i="22" s="1"/>
  <c r="K140" i="22"/>
  <c r="I140" i="22"/>
  <c r="G140" i="22"/>
  <c r="AZ140" i="22" s="1"/>
  <c r="K139" i="22"/>
  <c r="I139" i="22"/>
  <c r="G139" i="22"/>
  <c r="AZ139" i="22" s="1"/>
  <c r="K138" i="22"/>
  <c r="I138" i="22"/>
  <c r="G138" i="22"/>
  <c r="AZ138" i="22" s="1"/>
  <c r="K137" i="22"/>
  <c r="I137" i="22"/>
  <c r="G137" i="22"/>
  <c r="AZ137" i="22" s="1"/>
  <c r="K136" i="22"/>
  <c r="I136" i="22"/>
  <c r="G136" i="22"/>
  <c r="AZ136" i="22" s="1"/>
  <c r="K135" i="22"/>
  <c r="I135" i="22"/>
  <c r="G135" i="22"/>
  <c r="AZ135" i="22" s="1"/>
  <c r="K134" i="22"/>
  <c r="I134" i="22"/>
  <c r="G134" i="22"/>
  <c r="AZ134" i="22" s="1"/>
  <c r="K133" i="22"/>
  <c r="I133" i="22"/>
  <c r="G133" i="22"/>
  <c r="AZ133" i="22" s="1"/>
  <c r="K132" i="22"/>
  <c r="I132" i="22"/>
  <c r="G132" i="22"/>
  <c r="AZ132" i="22" s="1"/>
  <c r="K131" i="22"/>
  <c r="I131" i="22"/>
  <c r="G131" i="22"/>
  <c r="AZ131" i="22" s="1"/>
  <c r="K130" i="22"/>
  <c r="I130" i="22"/>
  <c r="G130" i="22"/>
  <c r="AZ130" i="22" s="1"/>
  <c r="K129" i="22"/>
  <c r="I129" i="22"/>
  <c r="G129" i="22"/>
  <c r="AZ129" i="22" s="1"/>
  <c r="K128" i="22"/>
  <c r="I128" i="22"/>
  <c r="G128" i="22"/>
  <c r="AZ128" i="22" s="1"/>
  <c r="K127" i="22"/>
  <c r="I127" i="22"/>
  <c r="G127" i="22"/>
  <c r="AZ127" i="22" s="1"/>
  <c r="K126" i="22"/>
  <c r="I126" i="22"/>
  <c r="G126" i="22"/>
  <c r="AZ126" i="22" s="1"/>
  <c r="K125" i="22"/>
  <c r="I125" i="22"/>
  <c r="G125" i="22"/>
  <c r="AZ125" i="22" s="1"/>
  <c r="K124" i="22"/>
  <c r="I124" i="22"/>
  <c r="G124" i="22"/>
  <c r="AZ124" i="22" s="1"/>
  <c r="K123" i="22"/>
  <c r="I123" i="22"/>
  <c r="G123" i="22"/>
  <c r="AZ123" i="22" s="1"/>
  <c r="K122" i="22"/>
  <c r="I122" i="22"/>
  <c r="G122" i="22"/>
  <c r="AZ122" i="22" s="1"/>
  <c r="K121" i="22"/>
  <c r="I121" i="22"/>
  <c r="G121" i="22"/>
  <c r="AZ121" i="22" s="1"/>
  <c r="K120" i="22"/>
  <c r="I120" i="22"/>
  <c r="G120" i="22"/>
  <c r="AZ120" i="22" s="1"/>
  <c r="K119" i="22"/>
  <c r="I119" i="22"/>
  <c r="G119" i="22"/>
  <c r="AZ119" i="22" s="1"/>
  <c r="K118" i="22"/>
  <c r="I118" i="22"/>
  <c r="G118" i="22"/>
  <c r="AZ118" i="22" s="1"/>
  <c r="K115" i="22"/>
  <c r="I115" i="22"/>
  <c r="G115" i="22"/>
  <c r="AZ115" i="22" s="1"/>
  <c r="K114" i="22"/>
  <c r="I114" i="22"/>
  <c r="G114" i="22"/>
  <c r="AZ114" i="22" s="1"/>
  <c r="K113" i="22"/>
  <c r="I113" i="22"/>
  <c r="G113" i="22"/>
  <c r="AZ113" i="22" s="1"/>
  <c r="K112" i="22"/>
  <c r="I112" i="22"/>
  <c r="G112" i="22"/>
  <c r="AZ112" i="22" s="1"/>
  <c r="K111" i="22"/>
  <c r="I111" i="22"/>
  <c r="G111" i="22"/>
  <c r="AZ111" i="22" s="1"/>
  <c r="K110" i="22"/>
  <c r="I110" i="22"/>
  <c r="G110" i="22"/>
  <c r="AZ110" i="22" s="1"/>
  <c r="K109" i="22"/>
  <c r="I109" i="22"/>
  <c r="G109" i="22"/>
  <c r="AZ109" i="22" s="1"/>
  <c r="K108" i="22"/>
  <c r="I108" i="22"/>
  <c r="G108" i="22"/>
  <c r="AZ108" i="22" s="1"/>
  <c r="K107" i="22"/>
  <c r="I107" i="22"/>
  <c r="G107" i="22"/>
  <c r="AZ107" i="22" s="1"/>
  <c r="K106" i="22"/>
  <c r="I106" i="22"/>
  <c r="G106" i="22"/>
  <c r="AZ106" i="22" s="1"/>
  <c r="K105" i="22"/>
  <c r="I105" i="22"/>
  <c r="G105" i="22"/>
  <c r="AZ105" i="22" s="1"/>
  <c r="K104" i="22"/>
  <c r="I104" i="22"/>
  <c r="G104" i="22"/>
  <c r="AZ104" i="22" s="1"/>
  <c r="K103" i="22"/>
  <c r="I103" i="22"/>
  <c r="G103" i="22"/>
  <c r="AZ103" i="22" s="1"/>
  <c r="K102" i="22"/>
  <c r="I102" i="22"/>
  <c r="G102" i="22"/>
  <c r="AZ102" i="22" s="1"/>
  <c r="K101" i="22"/>
  <c r="I101" i="22"/>
  <c r="G101" i="22"/>
  <c r="AZ101" i="22" s="1"/>
  <c r="K100" i="22"/>
  <c r="I100" i="22"/>
  <c r="G100" i="22"/>
  <c r="AZ100" i="22" s="1"/>
  <c r="K99" i="22"/>
  <c r="I99" i="22"/>
  <c r="G99" i="22"/>
  <c r="AZ99" i="22" s="1"/>
  <c r="K98" i="22"/>
  <c r="I98" i="22"/>
  <c r="G98" i="22"/>
  <c r="AZ98" i="22" s="1"/>
  <c r="K97" i="22"/>
  <c r="I97" i="22"/>
  <c r="G97" i="22"/>
  <c r="AZ97" i="22" s="1"/>
  <c r="K96" i="22"/>
  <c r="I96" i="22"/>
  <c r="G96" i="22"/>
  <c r="AZ96" i="22" s="1"/>
  <c r="K95" i="22"/>
  <c r="I95" i="22"/>
  <c r="G95" i="22"/>
  <c r="AZ95" i="22" s="1"/>
  <c r="K94" i="22"/>
  <c r="I94" i="22"/>
  <c r="G94" i="22"/>
  <c r="AZ94" i="22" s="1"/>
  <c r="K93" i="22"/>
  <c r="I93" i="22"/>
  <c r="G93" i="22"/>
  <c r="AZ93" i="22" s="1"/>
  <c r="K92" i="22"/>
  <c r="I92" i="22"/>
  <c r="G92" i="22"/>
  <c r="AZ92" i="22" s="1"/>
  <c r="K91" i="22"/>
  <c r="I91" i="22"/>
  <c r="G91" i="22"/>
  <c r="AZ91" i="22" s="1"/>
  <c r="K90" i="22"/>
  <c r="I90" i="22"/>
  <c r="G90" i="22"/>
  <c r="AZ90" i="22" s="1"/>
  <c r="K89" i="22"/>
  <c r="I89" i="22"/>
  <c r="G89" i="22"/>
  <c r="AZ89" i="22" s="1"/>
  <c r="K88" i="22"/>
  <c r="I88" i="22"/>
  <c r="G88" i="22"/>
  <c r="AZ88" i="22" s="1"/>
  <c r="K87" i="22"/>
  <c r="I87" i="22"/>
  <c r="G87" i="22"/>
  <c r="AZ87" i="22" s="1"/>
  <c r="K86" i="22"/>
  <c r="I86" i="22"/>
  <c r="G86" i="22"/>
  <c r="AZ86" i="22" s="1"/>
  <c r="K85" i="22"/>
  <c r="I85" i="22"/>
  <c r="G85" i="22"/>
  <c r="AZ85" i="22" s="1"/>
  <c r="K84" i="22"/>
  <c r="I84" i="22"/>
  <c r="G84" i="22"/>
  <c r="AZ84" i="22" s="1"/>
  <c r="K83" i="22"/>
  <c r="I83" i="22"/>
  <c r="G83" i="22"/>
  <c r="AZ83" i="22" s="1"/>
  <c r="K82" i="22"/>
  <c r="I82" i="22"/>
  <c r="G82" i="22"/>
  <c r="AZ82" i="22" s="1"/>
  <c r="K81" i="22"/>
  <c r="I81" i="22"/>
  <c r="G81" i="22"/>
  <c r="AZ81" i="22" s="1"/>
  <c r="K80" i="22"/>
  <c r="I80" i="22"/>
  <c r="G80" i="22"/>
  <c r="AZ80" i="22" s="1"/>
  <c r="K79" i="22"/>
  <c r="I79" i="22"/>
  <c r="G79" i="22"/>
  <c r="AZ79" i="22" s="1"/>
  <c r="K78" i="22"/>
  <c r="I78" i="22"/>
  <c r="G78" i="22"/>
  <c r="AZ78" i="22" s="1"/>
  <c r="K77" i="22"/>
  <c r="I77" i="22"/>
  <c r="G77" i="22"/>
  <c r="AZ77" i="22" s="1"/>
  <c r="K76" i="22"/>
  <c r="I76" i="22"/>
  <c r="G76" i="22"/>
  <c r="AZ76" i="22" s="1"/>
  <c r="K75" i="22"/>
  <c r="I75" i="22"/>
  <c r="G75" i="22"/>
  <c r="AZ75" i="22" s="1"/>
  <c r="K74" i="22"/>
  <c r="I74" i="22"/>
  <c r="G74" i="22"/>
  <c r="AZ74" i="22" s="1"/>
  <c r="K73" i="22"/>
  <c r="I73" i="22"/>
  <c r="G73" i="22"/>
  <c r="AZ73" i="22" s="1"/>
  <c r="K72" i="22"/>
  <c r="I72" i="22"/>
  <c r="G72" i="22"/>
  <c r="AZ72" i="22" s="1"/>
  <c r="K71" i="22"/>
  <c r="I71" i="22"/>
  <c r="G71" i="22"/>
  <c r="AZ71" i="22" s="1"/>
  <c r="K70" i="22"/>
  <c r="I70" i="22"/>
  <c r="G70" i="22"/>
  <c r="AZ70" i="22" s="1"/>
  <c r="K69" i="22"/>
  <c r="I69" i="22"/>
  <c r="G69" i="22"/>
  <c r="AZ69" i="22" s="1"/>
  <c r="K68" i="22"/>
  <c r="I68" i="22"/>
  <c r="G68" i="22"/>
  <c r="AZ68" i="22" s="1"/>
  <c r="K67" i="22"/>
  <c r="I67" i="22"/>
  <c r="G67" i="22"/>
  <c r="AZ67" i="22" s="1"/>
  <c r="K66" i="22"/>
  <c r="I66" i="22"/>
  <c r="G66" i="22"/>
  <c r="AZ66" i="22" s="1"/>
  <c r="K65" i="22"/>
  <c r="I65" i="22"/>
  <c r="G65" i="22"/>
  <c r="AZ65" i="22" s="1"/>
  <c r="K64" i="22"/>
  <c r="I64" i="22"/>
  <c r="G64" i="22"/>
  <c r="AZ64" i="22" s="1"/>
  <c r="K63" i="22"/>
  <c r="I63" i="22"/>
  <c r="G63" i="22"/>
  <c r="AZ63" i="22" s="1"/>
  <c r="K62" i="22"/>
  <c r="I62" i="22"/>
  <c r="G62" i="22"/>
  <c r="AZ62" i="22" s="1"/>
  <c r="K61" i="22"/>
  <c r="I61" i="22"/>
  <c r="G61" i="22"/>
  <c r="AZ61" i="22" s="1"/>
  <c r="K60" i="22"/>
  <c r="I60" i="22"/>
  <c r="G60" i="22"/>
  <c r="AZ60" i="22" s="1"/>
  <c r="K59" i="22"/>
  <c r="I59" i="22"/>
  <c r="G59" i="22"/>
  <c r="AZ59" i="22" s="1"/>
  <c r="K58" i="22"/>
  <c r="I58" i="22"/>
  <c r="G58" i="22"/>
  <c r="AZ58" i="22" s="1"/>
  <c r="K57" i="22"/>
  <c r="I57" i="22"/>
  <c r="G57" i="22"/>
  <c r="AZ57" i="22" s="1"/>
  <c r="K56" i="22"/>
  <c r="I56" i="22"/>
  <c r="G56" i="22"/>
  <c r="AZ56" i="22" s="1"/>
  <c r="K55" i="22"/>
  <c r="I55" i="22"/>
  <c r="G55" i="22"/>
  <c r="AZ55" i="22" s="1"/>
  <c r="K54" i="22"/>
  <c r="I54" i="22"/>
  <c r="G54" i="22"/>
  <c r="AZ54" i="22" s="1"/>
  <c r="K53" i="22"/>
  <c r="I53" i="22"/>
  <c r="G53" i="22"/>
  <c r="AZ53" i="22" s="1"/>
  <c r="K52" i="22"/>
  <c r="I52" i="22"/>
  <c r="G52" i="22"/>
  <c r="AZ52" i="22" s="1"/>
  <c r="K51" i="22"/>
  <c r="I51" i="22"/>
  <c r="G51" i="22"/>
  <c r="AZ51" i="22" s="1"/>
  <c r="K50" i="22"/>
  <c r="I50" i="22"/>
  <c r="G50" i="22"/>
  <c r="AZ50" i="22" s="1"/>
  <c r="K49" i="22"/>
  <c r="I49" i="22"/>
  <c r="G49" i="22"/>
  <c r="AZ49" i="22" s="1"/>
  <c r="K48" i="22"/>
  <c r="I48" i="22"/>
  <c r="G48" i="22"/>
  <c r="AZ48" i="22" s="1"/>
  <c r="K47" i="22"/>
  <c r="I47" i="22"/>
  <c r="G47" i="22"/>
  <c r="AZ47" i="22" s="1"/>
  <c r="K46" i="22"/>
  <c r="I46" i="22"/>
  <c r="G46" i="22"/>
  <c r="AZ46" i="22" s="1"/>
  <c r="K45" i="22"/>
  <c r="I45" i="22"/>
  <c r="G45" i="22"/>
  <c r="AZ45" i="22" s="1"/>
  <c r="K44" i="22"/>
  <c r="I44" i="22"/>
  <c r="G44" i="22"/>
  <c r="AZ44" i="22" s="1"/>
  <c r="K43" i="22"/>
  <c r="I43" i="22"/>
  <c r="G43" i="22"/>
  <c r="AZ43" i="22" s="1"/>
  <c r="K42" i="22"/>
  <c r="I42" i="22"/>
  <c r="G42" i="22"/>
  <c r="AZ42" i="22" s="1"/>
  <c r="K41" i="22"/>
  <c r="I41" i="22"/>
  <c r="G41" i="22"/>
  <c r="AZ41" i="22" s="1"/>
  <c r="K40" i="22"/>
  <c r="I40" i="22"/>
  <c r="G40" i="22"/>
  <c r="AZ40" i="22" s="1"/>
  <c r="K39" i="22"/>
  <c r="I39" i="22"/>
  <c r="G39" i="22"/>
  <c r="AZ39" i="22" s="1"/>
  <c r="K38" i="22"/>
  <c r="I38" i="22"/>
  <c r="G38" i="22"/>
  <c r="AZ38" i="22" s="1"/>
  <c r="K37" i="22"/>
  <c r="I37" i="22"/>
  <c r="G37" i="22"/>
  <c r="AZ37" i="22" s="1"/>
  <c r="K36" i="22"/>
  <c r="I36" i="22"/>
  <c r="G36" i="22"/>
  <c r="AZ36" i="22" s="1"/>
  <c r="K35" i="22"/>
  <c r="I35" i="22"/>
  <c r="G35" i="22"/>
  <c r="AZ35" i="22" s="1"/>
  <c r="K34" i="22"/>
  <c r="I34" i="22"/>
  <c r="G34" i="22"/>
  <c r="AZ34" i="22" s="1"/>
  <c r="K33" i="22"/>
  <c r="I33" i="22"/>
  <c r="G33" i="22"/>
  <c r="AZ33" i="22" s="1"/>
  <c r="K32" i="22"/>
  <c r="I32" i="22"/>
  <c r="G32" i="22"/>
  <c r="AZ32" i="22" s="1"/>
  <c r="K31" i="22"/>
  <c r="I31" i="22"/>
  <c r="G31" i="22"/>
  <c r="AZ31" i="22" s="1"/>
  <c r="K30" i="22"/>
  <c r="I30" i="22"/>
  <c r="G30" i="22"/>
  <c r="AZ30" i="22" s="1"/>
  <c r="K29" i="22"/>
  <c r="I29" i="22"/>
  <c r="G29" i="22"/>
  <c r="AZ29" i="22" s="1"/>
  <c r="K28" i="22"/>
  <c r="I28" i="22"/>
  <c r="G28" i="22"/>
  <c r="AZ28" i="22" s="1"/>
  <c r="K27" i="22"/>
  <c r="I27" i="22"/>
  <c r="G27" i="22"/>
  <c r="AZ27" i="22" s="1"/>
  <c r="K26" i="22"/>
  <c r="I26" i="22"/>
  <c r="G26" i="22"/>
  <c r="AZ26" i="22" s="1"/>
  <c r="K25" i="22"/>
  <c r="I25" i="22"/>
  <c r="G25" i="22"/>
  <c r="AZ25" i="22" s="1"/>
  <c r="K24" i="22"/>
  <c r="I24" i="22"/>
  <c r="G24" i="22"/>
  <c r="AZ24" i="22" s="1"/>
  <c r="K23" i="22"/>
  <c r="I23" i="22"/>
  <c r="G23" i="22"/>
  <c r="AZ23" i="22" s="1"/>
  <c r="K22" i="22"/>
  <c r="I22" i="22"/>
  <c r="G22" i="22"/>
  <c r="AZ22" i="22" s="1"/>
  <c r="K21" i="22"/>
  <c r="I21" i="22"/>
  <c r="G21" i="22"/>
  <c r="AZ21" i="22" s="1"/>
  <c r="K20" i="22"/>
  <c r="I20" i="22"/>
  <c r="G20" i="22"/>
  <c r="AZ20" i="22" s="1"/>
  <c r="K19" i="22"/>
  <c r="I19" i="22"/>
  <c r="G19" i="22"/>
  <c r="AZ19" i="22" s="1"/>
  <c r="K18" i="22"/>
  <c r="I18" i="22"/>
  <c r="G18" i="22"/>
  <c r="AZ18" i="22" s="1"/>
  <c r="K17" i="22"/>
  <c r="I17" i="22"/>
  <c r="G17" i="22"/>
  <c r="AZ17" i="22" s="1"/>
  <c r="K16" i="22"/>
  <c r="I16" i="22"/>
  <c r="G16" i="22"/>
  <c r="AZ16" i="22" s="1"/>
  <c r="K15" i="22"/>
  <c r="I15" i="22"/>
  <c r="G15" i="22"/>
  <c r="AZ15" i="22" s="1"/>
  <c r="K12" i="22"/>
  <c r="K13" i="22" s="1"/>
  <c r="X13" i="22" s="1"/>
  <c r="I12" i="22"/>
  <c r="I13" i="22" s="1"/>
  <c r="Y13" i="22" s="1"/>
  <c r="G12" i="22"/>
  <c r="AZ12" i="22" s="1"/>
  <c r="BD9" i="22"/>
  <c r="K8" i="22"/>
  <c r="K10" i="22" s="1"/>
  <c r="X10" i="22" s="1"/>
  <c r="I8" i="22"/>
  <c r="I10" i="22" s="1"/>
  <c r="Y10" i="22" s="1"/>
  <c r="G8" i="22"/>
  <c r="AZ8" i="22" s="1"/>
  <c r="K26" i="21"/>
  <c r="I26" i="21"/>
  <c r="G26" i="21"/>
  <c r="AZ26" i="21" s="1"/>
  <c r="K25" i="21"/>
  <c r="I25" i="21"/>
  <c r="G25" i="21"/>
  <c r="AZ25" i="21" s="1"/>
  <c r="K24" i="21"/>
  <c r="I24" i="21"/>
  <c r="G24" i="21"/>
  <c r="AZ24" i="21" s="1"/>
  <c r="K23" i="21"/>
  <c r="I23" i="21"/>
  <c r="G23" i="21"/>
  <c r="AZ23" i="21" s="1"/>
  <c r="K22" i="21"/>
  <c r="I22" i="21"/>
  <c r="G22" i="21"/>
  <c r="AZ22" i="21" s="1"/>
  <c r="K21" i="21"/>
  <c r="I21" i="21"/>
  <c r="G21" i="21"/>
  <c r="AZ21" i="21" s="1"/>
  <c r="K20" i="21"/>
  <c r="I20" i="21"/>
  <c r="G20" i="21"/>
  <c r="AZ20" i="21" s="1"/>
  <c r="K19" i="21"/>
  <c r="I19" i="21"/>
  <c r="G19" i="21"/>
  <c r="AZ19" i="21" s="1"/>
  <c r="K18" i="21"/>
  <c r="I18" i="21"/>
  <c r="G18" i="21"/>
  <c r="AZ18" i="21" s="1"/>
  <c r="K17" i="21"/>
  <c r="I17" i="21"/>
  <c r="G17" i="21"/>
  <c r="AZ17" i="21" s="1"/>
  <c r="K16" i="21"/>
  <c r="I16" i="21"/>
  <c r="G16" i="21"/>
  <c r="AZ16" i="21" s="1"/>
  <c r="K15" i="21"/>
  <c r="I15" i="21"/>
  <c r="G15" i="21"/>
  <c r="AZ15" i="21" s="1"/>
  <c r="K14" i="21"/>
  <c r="I14" i="21"/>
  <c r="G14" i="21"/>
  <c r="AZ14" i="21" s="1"/>
  <c r="K13" i="21"/>
  <c r="I13" i="21"/>
  <c r="G13" i="21"/>
  <c r="AZ13" i="21" s="1"/>
  <c r="K12" i="21"/>
  <c r="I12" i="21"/>
  <c r="G12" i="21"/>
  <c r="AZ12" i="21" s="1"/>
  <c r="K11" i="21"/>
  <c r="I11" i="21"/>
  <c r="G11" i="21"/>
  <c r="AZ11" i="21" s="1"/>
  <c r="K10" i="21"/>
  <c r="I10" i="21"/>
  <c r="G10" i="21"/>
  <c r="AZ10" i="21" s="1"/>
  <c r="K9" i="21"/>
  <c r="I9" i="21"/>
  <c r="G9" i="21"/>
  <c r="AZ9" i="21" s="1"/>
  <c r="K8" i="21"/>
  <c r="I8" i="21"/>
  <c r="G8" i="21"/>
  <c r="AZ8" i="21" s="1"/>
  <c r="F33" i="2"/>
  <c r="K48" i="20"/>
  <c r="I48" i="20"/>
  <c r="G48" i="20"/>
  <c r="AZ48" i="20" s="1"/>
  <c r="K47" i="20"/>
  <c r="I47" i="20"/>
  <c r="G47" i="20"/>
  <c r="AZ47" i="20" s="1"/>
  <c r="K46" i="20"/>
  <c r="I46" i="20"/>
  <c r="G46" i="20"/>
  <c r="AZ46" i="20" s="1"/>
  <c r="K45" i="20"/>
  <c r="I45" i="20"/>
  <c r="G45" i="20"/>
  <c r="AZ45" i="20" s="1"/>
  <c r="K44" i="20"/>
  <c r="I44" i="20"/>
  <c r="G44" i="20"/>
  <c r="AZ44" i="20" s="1"/>
  <c r="AZ43" i="20"/>
  <c r="K43" i="20"/>
  <c r="I43" i="20"/>
  <c r="G43" i="20"/>
  <c r="K42" i="20"/>
  <c r="I42" i="20"/>
  <c r="G42" i="20"/>
  <c r="AZ42" i="20" s="1"/>
  <c r="K41" i="20"/>
  <c r="I41" i="20"/>
  <c r="G41" i="20"/>
  <c r="AZ41" i="20" s="1"/>
  <c r="K38" i="20"/>
  <c r="I38" i="20"/>
  <c r="G38" i="20"/>
  <c r="AZ38" i="20" s="1"/>
  <c r="K37" i="20"/>
  <c r="I37" i="20"/>
  <c r="G37" i="20"/>
  <c r="AZ37" i="20" s="1"/>
  <c r="K36" i="20"/>
  <c r="I36" i="20"/>
  <c r="G36" i="20"/>
  <c r="AZ36" i="20" s="1"/>
  <c r="K35" i="20"/>
  <c r="I35" i="20"/>
  <c r="G35" i="20"/>
  <c r="AZ35" i="20" s="1"/>
  <c r="K34" i="20"/>
  <c r="I34" i="20"/>
  <c r="G34" i="20"/>
  <c r="AZ34" i="20" s="1"/>
  <c r="K33" i="20"/>
  <c r="I33" i="20"/>
  <c r="G33" i="20"/>
  <c r="AZ33" i="20" s="1"/>
  <c r="K32" i="20"/>
  <c r="I32" i="20"/>
  <c r="G32" i="20"/>
  <c r="AZ32" i="20" s="1"/>
  <c r="K29" i="20"/>
  <c r="I29" i="20"/>
  <c r="G29" i="20"/>
  <c r="AZ29" i="20" s="1"/>
  <c r="K28" i="20"/>
  <c r="I28" i="20"/>
  <c r="G28" i="20"/>
  <c r="AZ28" i="20" s="1"/>
  <c r="K27" i="20"/>
  <c r="I27" i="20"/>
  <c r="G27" i="20"/>
  <c r="AZ27" i="20" s="1"/>
  <c r="K26" i="20"/>
  <c r="I26" i="20"/>
  <c r="G26" i="20"/>
  <c r="AZ26" i="20" s="1"/>
  <c r="K25" i="20"/>
  <c r="I25" i="20"/>
  <c r="G25" i="20"/>
  <c r="AZ25" i="20" s="1"/>
  <c r="K24" i="20"/>
  <c r="I24" i="20"/>
  <c r="G24" i="20"/>
  <c r="AZ24" i="20" s="1"/>
  <c r="K23" i="20"/>
  <c r="I23" i="20"/>
  <c r="G23" i="20"/>
  <c r="AZ23" i="20" s="1"/>
  <c r="K22" i="20"/>
  <c r="I22" i="20"/>
  <c r="G22" i="20"/>
  <c r="AZ22" i="20" s="1"/>
  <c r="K21" i="20"/>
  <c r="I21" i="20"/>
  <c r="G21" i="20"/>
  <c r="AZ21" i="20" s="1"/>
  <c r="K20" i="20"/>
  <c r="I20" i="20"/>
  <c r="G20" i="20"/>
  <c r="AZ20" i="20" s="1"/>
  <c r="K19" i="20"/>
  <c r="I19" i="20"/>
  <c r="G19" i="20"/>
  <c r="AZ19" i="20" s="1"/>
  <c r="K18" i="20"/>
  <c r="I18" i="20"/>
  <c r="G18" i="20"/>
  <c r="AZ18" i="20" s="1"/>
  <c r="K15" i="20"/>
  <c r="I15" i="20"/>
  <c r="I16" i="20" s="1"/>
  <c r="Y16" i="20" s="1"/>
  <c r="G15" i="20"/>
  <c r="AZ15" i="20" s="1"/>
  <c r="K12" i="20"/>
  <c r="K13" i="20" s="1"/>
  <c r="X13" i="20" s="1"/>
  <c r="I12" i="20"/>
  <c r="I13" i="20" s="1"/>
  <c r="Y13" i="20" s="1"/>
  <c r="G12" i="20"/>
  <c r="AZ12" i="20" s="1"/>
  <c r="BD9" i="20"/>
  <c r="K8" i="20"/>
  <c r="K10" i="20" s="1"/>
  <c r="X10" i="20" s="1"/>
  <c r="I8" i="20"/>
  <c r="I10" i="20" s="1"/>
  <c r="Y10" i="20" s="1"/>
  <c r="G8" i="20"/>
  <c r="AZ8" i="20" s="1"/>
  <c r="F32" i="2"/>
  <c r="K83" i="19"/>
  <c r="I83" i="19"/>
  <c r="G83" i="19"/>
  <c r="AZ83" i="19" s="1"/>
  <c r="K82" i="19"/>
  <c r="I82" i="19"/>
  <c r="G82" i="19"/>
  <c r="AZ82" i="19" s="1"/>
  <c r="K81" i="19"/>
  <c r="I81" i="19"/>
  <c r="G81" i="19"/>
  <c r="AZ81" i="19" s="1"/>
  <c r="K80" i="19"/>
  <c r="I80" i="19"/>
  <c r="G80" i="19"/>
  <c r="AZ80" i="19" s="1"/>
  <c r="K79" i="19"/>
  <c r="I79" i="19"/>
  <c r="G79" i="19"/>
  <c r="AZ79" i="19" s="1"/>
  <c r="K78" i="19"/>
  <c r="I78" i="19"/>
  <c r="G78" i="19"/>
  <c r="AZ78" i="19" s="1"/>
  <c r="K77" i="19"/>
  <c r="I77" i="19"/>
  <c r="G77" i="19"/>
  <c r="AZ77" i="19" s="1"/>
  <c r="K76" i="19"/>
  <c r="I76" i="19"/>
  <c r="G76" i="19"/>
  <c r="AZ76" i="19" s="1"/>
  <c r="K73" i="19"/>
  <c r="I73" i="19"/>
  <c r="G73" i="19"/>
  <c r="AZ73" i="19" s="1"/>
  <c r="K72" i="19"/>
  <c r="I72" i="19"/>
  <c r="G72" i="19"/>
  <c r="AZ72" i="19" s="1"/>
  <c r="K71" i="19"/>
  <c r="I71" i="19"/>
  <c r="G71" i="19"/>
  <c r="AZ71" i="19" s="1"/>
  <c r="K70" i="19"/>
  <c r="I70" i="19"/>
  <c r="G70" i="19"/>
  <c r="AZ70" i="19" s="1"/>
  <c r="K69" i="19"/>
  <c r="I69" i="19"/>
  <c r="G69" i="19"/>
  <c r="AZ69" i="19" s="1"/>
  <c r="K68" i="19"/>
  <c r="I68" i="19"/>
  <c r="G68" i="19"/>
  <c r="AZ68" i="19" s="1"/>
  <c r="K67" i="19"/>
  <c r="I67" i="19"/>
  <c r="G67" i="19"/>
  <c r="AZ67" i="19" s="1"/>
  <c r="K64" i="19"/>
  <c r="I64" i="19"/>
  <c r="G64" i="19"/>
  <c r="AZ64" i="19" s="1"/>
  <c r="K63" i="19"/>
  <c r="I63" i="19"/>
  <c r="G63" i="19"/>
  <c r="AZ63" i="19" s="1"/>
  <c r="K62" i="19"/>
  <c r="I62" i="19"/>
  <c r="G62" i="19"/>
  <c r="AZ62" i="19" s="1"/>
  <c r="K61" i="19"/>
  <c r="I61" i="19"/>
  <c r="G61" i="19"/>
  <c r="AZ61" i="19" s="1"/>
  <c r="K60" i="19"/>
  <c r="I60" i="19"/>
  <c r="G60" i="19"/>
  <c r="AZ60" i="19" s="1"/>
  <c r="K59" i="19"/>
  <c r="I59" i="19"/>
  <c r="G59" i="19"/>
  <c r="AZ59" i="19" s="1"/>
  <c r="K58" i="19"/>
  <c r="I58" i="19"/>
  <c r="G58" i="19"/>
  <c r="AZ58" i="19" s="1"/>
  <c r="K57" i="19"/>
  <c r="I57" i="19"/>
  <c r="G57" i="19"/>
  <c r="AZ57" i="19" s="1"/>
  <c r="K56" i="19"/>
  <c r="I56" i="19"/>
  <c r="G56" i="19"/>
  <c r="AZ56" i="19" s="1"/>
  <c r="K55" i="19"/>
  <c r="I55" i="19"/>
  <c r="G55" i="19"/>
  <c r="AZ55" i="19" s="1"/>
  <c r="K54" i="19"/>
  <c r="I54" i="19"/>
  <c r="G54" i="19"/>
  <c r="AZ54" i="19" s="1"/>
  <c r="K53" i="19"/>
  <c r="I53" i="19"/>
  <c r="G53" i="19"/>
  <c r="AZ53" i="19" s="1"/>
  <c r="K52" i="19"/>
  <c r="I52" i="19"/>
  <c r="G52" i="19"/>
  <c r="AZ52" i="19" s="1"/>
  <c r="K51" i="19"/>
  <c r="I51" i="19"/>
  <c r="G51" i="19"/>
  <c r="AZ51" i="19" s="1"/>
  <c r="K48" i="19"/>
  <c r="I48" i="19"/>
  <c r="G48" i="19"/>
  <c r="AZ48" i="19" s="1"/>
  <c r="K47" i="19"/>
  <c r="I47" i="19"/>
  <c r="G47" i="19"/>
  <c r="AZ47" i="19" s="1"/>
  <c r="K46" i="19"/>
  <c r="I46" i="19"/>
  <c r="G46" i="19"/>
  <c r="AZ46" i="19" s="1"/>
  <c r="K45" i="19"/>
  <c r="I45" i="19"/>
  <c r="G45" i="19"/>
  <c r="AZ45" i="19" s="1"/>
  <c r="K44" i="19"/>
  <c r="I44" i="19"/>
  <c r="G44" i="19"/>
  <c r="AZ44" i="19" s="1"/>
  <c r="K43" i="19"/>
  <c r="I43" i="19"/>
  <c r="G43" i="19"/>
  <c r="AZ43" i="19" s="1"/>
  <c r="K42" i="19"/>
  <c r="I42" i="19"/>
  <c r="G42" i="19"/>
  <c r="AZ42" i="19" s="1"/>
  <c r="K41" i="19"/>
  <c r="I41" i="19"/>
  <c r="G41" i="19"/>
  <c r="AZ41" i="19" s="1"/>
  <c r="K40" i="19"/>
  <c r="I40" i="19"/>
  <c r="G40" i="19"/>
  <c r="AZ40" i="19" s="1"/>
  <c r="K39" i="19"/>
  <c r="I39" i="19"/>
  <c r="G39" i="19"/>
  <c r="AZ39" i="19" s="1"/>
  <c r="K38" i="19"/>
  <c r="I38" i="19"/>
  <c r="G38" i="19"/>
  <c r="AZ38" i="19" s="1"/>
  <c r="K37" i="19"/>
  <c r="I37" i="19"/>
  <c r="G37" i="19"/>
  <c r="AZ37" i="19" s="1"/>
  <c r="K36" i="19"/>
  <c r="I36" i="19"/>
  <c r="G36" i="19"/>
  <c r="AZ36" i="19" s="1"/>
  <c r="K35" i="19"/>
  <c r="I35" i="19"/>
  <c r="G35" i="19"/>
  <c r="AZ35" i="19" s="1"/>
  <c r="K34" i="19"/>
  <c r="I34" i="19"/>
  <c r="G34" i="19"/>
  <c r="AZ34" i="19" s="1"/>
  <c r="K33" i="19"/>
  <c r="I33" i="19"/>
  <c r="G33" i="19"/>
  <c r="AZ33" i="19" s="1"/>
  <c r="K32" i="19"/>
  <c r="I32" i="19"/>
  <c r="G32" i="19"/>
  <c r="AZ32" i="19" s="1"/>
  <c r="K31" i="19"/>
  <c r="I31" i="19"/>
  <c r="G31" i="19"/>
  <c r="AZ31" i="19" s="1"/>
  <c r="K28" i="19"/>
  <c r="I28" i="19"/>
  <c r="G28" i="19"/>
  <c r="AZ28" i="19" s="1"/>
  <c r="K27" i="19"/>
  <c r="I27" i="19"/>
  <c r="G27" i="19"/>
  <c r="AZ27" i="19" s="1"/>
  <c r="K26" i="19"/>
  <c r="I26" i="19"/>
  <c r="G26" i="19"/>
  <c r="AZ26" i="19" s="1"/>
  <c r="K25" i="19"/>
  <c r="I25" i="19"/>
  <c r="G25" i="19"/>
  <c r="AZ25" i="19" s="1"/>
  <c r="K24" i="19"/>
  <c r="I24" i="19"/>
  <c r="G24" i="19"/>
  <c r="AZ24" i="19" s="1"/>
  <c r="K23" i="19"/>
  <c r="I23" i="19"/>
  <c r="G23" i="19"/>
  <c r="AZ23" i="19" s="1"/>
  <c r="K22" i="19"/>
  <c r="I22" i="19"/>
  <c r="G22" i="19"/>
  <c r="AZ22" i="19" s="1"/>
  <c r="K21" i="19"/>
  <c r="I21" i="19"/>
  <c r="G21" i="19"/>
  <c r="AZ21" i="19" s="1"/>
  <c r="K20" i="19"/>
  <c r="I20" i="19"/>
  <c r="G20" i="19"/>
  <c r="AZ20" i="19" s="1"/>
  <c r="K19" i="19"/>
  <c r="I19" i="19"/>
  <c r="G19" i="19"/>
  <c r="AZ19" i="19" s="1"/>
  <c r="K18" i="19"/>
  <c r="I18" i="19"/>
  <c r="G18" i="19"/>
  <c r="AZ18" i="19" s="1"/>
  <c r="K15" i="19"/>
  <c r="K16" i="19" s="1"/>
  <c r="X16" i="19" s="1"/>
  <c r="I15" i="19"/>
  <c r="G15" i="19"/>
  <c r="AZ15" i="19" s="1"/>
  <c r="K12" i="19"/>
  <c r="I12" i="19"/>
  <c r="G12" i="19"/>
  <c r="AZ12" i="19" s="1"/>
  <c r="BD9" i="19"/>
  <c r="K8" i="19"/>
  <c r="K10" i="19" s="1"/>
  <c r="X10" i="19" s="1"/>
  <c r="I8" i="19"/>
  <c r="I10" i="19" s="1"/>
  <c r="Y10" i="19" s="1"/>
  <c r="G8" i="19"/>
  <c r="AZ8" i="19" s="1"/>
  <c r="F31" i="2"/>
  <c r="K154" i="18"/>
  <c r="I154" i="18"/>
  <c r="G154" i="18"/>
  <c r="AZ154" i="18" s="1"/>
  <c r="K153" i="18"/>
  <c r="I153" i="18"/>
  <c r="G153" i="18"/>
  <c r="AZ153" i="18" s="1"/>
  <c r="K152" i="18"/>
  <c r="I152" i="18"/>
  <c r="G152" i="18"/>
  <c r="AZ152" i="18" s="1"/>
  <c r="K151" i="18"/>
  <c r="I151" i="18"/>
  <c r="G151" i="18"/>
  <c r="AZ151" i="18" s="1"/>
  <c r="K150" i="18"/>
  <c r="I150" i="18"/>
  <c r="G150" i="18"/>
  <c r="AZ150" i="18" s="1"/>
  <c r="K149" i="18"/>
  <c r="I149" i="18"/>
  <c r="G149" i="18"/>
  <c r="AZ149" i="18" s="1"/>
  <c r="K148" i="18"/>
  <c r="I148" i="18"/>
  <c r="G148" i="18"/>
  <c r="AZ148" i="18" s="1"/>
  <c r="K147" i="18"/>
  <c r="I147" i="18"/>
  <c r="G147" i="18"/>
  <c r="AZ147" i="18" s="1"/>
  <c r="K144" i="18"/>
  <c r="I144" i="18"/>
  <c r="G144" i="18"/>
  <c r="AZ144" i="18" s="1"/>
  <c r="K143" i="18"/>
  <c r="I143" i="18"/>
  <c r="G143" i="18"/>
  <c r="AZ143" i="18" s="1"/>
  <c r="K142" i="18"/>
  <c r="I142" i="18"/>
  <c r="G142" i="18"/>
  <c r="AZ142" i="18" s="1"/>
  <c r="K141" i="18"/>
  <c r="I141" i="18"/>
  <c r="G141" i="18"/>
  <c r="AZ141" i="18" s="1"/>
  <c r="K140" i="18"/>
  <c r="I140" i="18"/>
  <c r="G140" i="18"/>
  <c r="AZ140" i="18" s="1"/>
  <c r="K139" i="18"/>
  <c r="I139" i="18"/>
  <c r="G139" i="18"/>
  <c r="AZ139" i="18" s="1"/>
  <c r="K138" i="18"/>
  <c r="I138" i="18"/>
  <c r="G138" i="18"/>
  <c r="AZ138" i="18" s="1"/>
  <c r="K135" i="18"/>
  <c r="I135" i="18"/>
  <c r="G135" i="18"/>
  <c r="AZ135" i="18" s="1"/>
  <c r="K134" i="18"/>
  <c r="I134" i="18"/>
  <c r="G134" i="18"/>
  <c r="AZ134" i="18" s="1"/>
  <c r="K133" i="18"/>
  <c r="I133" i="18"/>
  <c r="G133" i="18"/>
  <c r="AZ133" i="18" s="1"/>
  <c r="K132" i="18"/>
  <c r="I132" i="18"/>
  <c r="G132" i="18"/>
  <c r="AZ132" i="18" s="1"/>
  <c r="K131" i="18"/>
  <c r="I131" i="18"/>
  <c r="G131" i="18"/>
  <c r="AZ131" i="18" s="1"/>
  <c r="K130" i="18"/>
  <c r="I130" i="18"/>
  <c r="G130" i="18"/>
  <c r="AZ130" i="18" s="1"/>
  <c r="K129" i="18"/>
  <c r="I129" i="18"/>
  <c r="G129" i="18"/>
  <c r="AZ129" i="18" s="1"/>
  <c r="K128" i="18"/>
  <c r="I128" i="18"/>
  <c r="G128" i="18"/>
  <c r="AZ128" i="18" s="1"/>
  <c r="K127" i="18"/>
  <c r="I127" i="18"/>
  <c r="G127" i="18"/>
  <c r="AZ127" i="18" s="1"/>
  <c r="K126" i="18"/>
  <c r="I126" i="18"/>
  <c r="G126" i="18"/>
  <c r="AZ126" i="18" s="1"/>
  <c r="K125" i="18"/>
  <c r="I125" i="18"/>
  <c r="G125" i="18"/>
  <c r="AZ125" i="18" s="1"/>
  <c r="K124" i="18"/>
  <c r="I124" i="18"/>
  <c r="G124" i="18"/>
  <c r="AZ124" i="18" s="1"/>
  <c r="K123" i="18"/>
  <c r="I123" i="18"/>
  <c r="G123" i="18"/>
  <c r="AZ123" i="18" s="1"/>
  <c r="K122" i="18"/>
  <c r="I122" i="18"/>
  <c r="G122" i="18"/>
  <c r="AZ122" i="18" s="1"/>
  <c r="K121" i="18"/>
  <c r="I121" i="18"/>
  <c r="G121" i="18"/>
  <c r="AZ121" i="18" s="1"/>
  <c r="K120" i="18"/>
  <c r="I120" i="18"/>
  <c r="G120" i="18"/>
  <c r="AZ120" i="18" s="1"/>
  <c r="K119" i="18"/>
  <c r="I119" i="18"/>
  <c r="G119" i="18"/>
  <c r="AZ119" i="18" s="1"/>
  <c r="K118" i="18"/>
  <c r="I118" i="18"/>
  <c r="G118" i="18"/>
  <c r="AZ118" i="18" s="1"/>
  <c r="K117" i="18"/>
  <c r="I117" i="18"/>
  <c r="G117" i="18"/>
  <c r="AZ117" i="18" s="1"/>
  <c r="K116" i="18"/>
  <c r="I116" i="18"/>
  <c r="G116" i="18"/>
  <c r="AZ116" i="18" s="1"/>
  <c r="K115" i="18"/>
  <c r="I115" i="18"/>
  <c r="G115" i="18"/>
  <c r="AZ115" i="18" s="1"/>
  <c r="K114" i="18"/>
  <c r="I114" i="18"/>
  <c r="G114" i="18"/>
  <c r="AZ114" i="18" s="1"/>
  <c r="K113" i="18"/>
  <c r="I113" i="18"/>
  <c r="G113" i="18"/>
  <c r="AZ113" i="18" s="1"/>
  <c r="K112" i="18"/>
  <c r="I112" i="18"/>
  <c r="G112" i="18"/>
  <c r="AZ112" i="18" s="1"/>
  <c r="K111" i="18"/>
  <c r="I111" i="18"/>
  <c r="G111" i="18"/>
  <c r="AZ111" i="18" s="1"/>
  <c r="K110" i="18"/>
  <c r="I110" i="18"/>
  <c r="G110" i="18"/>
  <c r="AZ110" i="18" s="1"/>
  <c r="K109" i="18"/>
  <c r="I109" i="18"/>
  <c r="G109" i="18"/>
  <c r="AZ109" i="18" s="1"/>
  <c r="K108" i="18"/>
  <c r="I108" i="18"/>
  <c r="G108" i="18"/>
  <c r="AZ108" i="18" s="1"/>
  <c r="K107" i="18"/>
  <c r="I107" i="18"/>
  <c r="G107" i="18"/>
  <c r="AZ107" i="18" s="1"/>
  <c r="K106" i="18"/>
  <c r="I106" i="18"/>
  <c r="G106" i="18"/>
  <c r="AZ106" i="18" s="1"/>
  <c r="K105" i="18"/>
  <c r="I105" i="18"/>
  <c r="G105" i="18"/>
  <c r="AZ105" i="18" s="1"/>
  <c r="K104" i="18"/>
  <c r="I104" i="18"/>
  <c r="G104" i="18"/>
  <c r="AZ104" i="18" s="1"/>
  <c r="K103" i="18"/>
  <c r="I103" i="18"/>
  <c r="G103" i="18"/>
  <c r="AZ103" i="18" s="1"/>
  <c r="K102" i="18"/>
  <c r="I102" i="18"/>
  <c r="G102" i="18"/>
  <c r="AZ102" i="18" s="1"/>
  <c r="K101" i="18"/>
  <c r="I101" i="18"/>
  <c r="G101" i="18"/>
  <c r="AZ101" i="18" s="1"/>
  <c r="K100" i="18"/>
  <c r="I100" i="18"/>
  <c r="G100" i="18"/>
  <c r="AZ100" i="18" s="1"/>
  <c r="K99" i="18"/>
  <c r="I99" i="18"/>
  <c r="G99" i="18"/>
  <c r="AZ99" i="18" s="1"/>
  <c r="K98" i="18"/>
  <c r="I98" i="18"/>
  <c r="G98" i="18"/>
  <c r="AZ98" i="18" s="1"/>
  <c r="K97" i="18"/>
  <c r="I97" i="18"/>
  <c r="G97" i="18"/>
  <c r="AZ97" i="18" s="1"/>
  <c r="K96" i="18"/>
  <c r="I96" i="18"/>
  <c r="G96" i="18"/>
  <c r="AZ96" i="18" s="1"/>
  <c r="K95" i="18"/>
  <c r="I95" i="18"/>
  <c r="G95" i="18"/>
  <c r="AZ95" i="18" s="1"/>
  <c r="K94" i="18"/>
  <c r="I94" i="18"/>
  <c r="G94" i="18"/>
  <c r="AZ94" i="18" s="1"/>
  <c r="K93" i="18"/>
  <c r="I93" i="18"/>
  <c r="G93" i="18"/>
  <c r="AZ93" i="18" s="1"/>
  <c r="K92" i="18"/>
  <c r="I92" i="18"/>
  <c r="G92" i="18"/>
  <c r="AZ92" i="18" s="1"/>
  <c r="K89" i="18"/>
  <c r="I89" i="18"/>
  <c r="G89" i="18"/>
  <c r="AZ89" i="18" s="1"/>
  <c r="K88" i="18"/>
  <c r="I88" i="18"/>
  <c r="G88" i="18"/>
  <c r="AZ88" i="18" s="1"/>
  <c r="K87" i="18"/>
  <c r="I87" i="18"/>
  <c r="G87" i="18"/>
  <c r="AZ87" i="18" s="1"/>
  <c r="K86" i="18"/>
  <c r="I86" i="18"/>
  <c r="G86" i="18"/>
  <c r="AZ86" i="18" s="1"/>
  <c r="K85" i="18"/>
  <c r="I85" i="18"/>
  <c r="G85" i="18"/>
  <c r="AZ85" i="18" s="1"/>
  <c r="K84" i="18"/>
  <c r="I84" i="18"/>
  <c r="G84" i="18"/>
  <c r="AZ84" i="18" s="1"/>
  <c r="K83" i="18"/>
  <c r="I83" i="18"/>
  <c r="G83" i="18"/>
  <c r="AZ83" i="18" s="1"/>
  <c r="K82" i="18"/>
  <c r="I82" i="18"/>
  <c r="G82" i="18"/>
  <c r="AZ82" i="18" s="1"/>
  <c r="K81" i="18"/>
  <c r="I81" i="18"/>
  <c r="G81" i="18"/>
  <c r="AZ81" i="18" s="1"/>
  <c r="K80" i="18"/>
  <c r="I80" i="18"/>
  <c r="G80" i="18"/>
  <c r="AZ80" i="18" s="1"/>
  <c r="K79" i="18"/>
  <c r="I79" i="18"/>
  <c r="G79" i="18"/>
  <c r="AZ79" i="18" s="1"/>
  <c r="K78" i="18"/>
  <c r="I78" i="18"/>
  <c r="G78" i="18"/>
  <c r="AZ78" i="18" s="1"/>
  <c r="K77" i="18"/>
  <c r="I77" i="18"/>
  <c r="G77" i="18"/>
  <c r="AZ77" i="18" s="1"/>
  <c r="K76" i="18"/>
  <c r="I76" i="18"/>
  <c r="G76" i="18"/>
  <c r="AZ76" i="18" s="1"/>
  <c r="K75" i="18"/>
  <c r="I75" i="18"/>
  <c r="G75" i="18"/>
  <c r="AZ75" i="18" s="1"/>
  <c r="K74" i="18"/>
  <c r="I74" i="18"/>
  <c r="G74" i="18"/>
  <c r="AZ74" i="18" s="1"/>
  <c r="K73" i="18"/>
  <c r="I73" i="18"/>
  <c r="G73" i="18"/>
  <c r="AZ73" i="18" s="1"/>
  <c r="K72" i="18"/>
  <c r="I72" i="18"/>
  <c r="G72" i="18"/>
  <c r="AZ72" i="18" s="1"/>
  <c r="K71" i="18"/>
  <c r="I71" i="18"/>
  <c r="G71" i="18"/>
  <c r="AZ71" i="18" s="1"/>
  <c r="K70" i="18"/>
  <c r="I70" i="18"/>
  <c r="G70" i="18"/>
  <c r="AZ70" i="18" s="1"/>
  <c r="K69" i="18"/>
  <c r="I69" i="18"/>
  <c r="G69" i="18"/>
  <c r="AZ69" i="18" s="1"/>
  <c r="K68" i="18"/>
  <c r="I68" i="18"/>
  <c r="G68" i="18"/>
  <c r="AZ68" i="18" s="1"/>
  <c r="K67" i="18"/>
  <c r="I67" i="18"/>
  <c r="G67" i="18"/>
  <c r="AZ67" i="18" s="1"/>
  <c r="K66" i="18"/>
  <c r="I66" i="18"/>
  <c r="G66" i="18"/>
  <c r="AZ66" i="18" s="1"/>
  <c r="K65" i="18"/>
  <c r="I65" i="18"/>
  <c r="G65" i="18"/>
  <c r="AZ65" i="18" s="1"/>
  <c r="K64" i="18"/>
  <c r="I64" i="18"/>
  <c r="G64" i="18"/>
  <c r="AZ64" i="18" s="1"/>
  <c r="K63" i="18"/>
  <c r="I63" i="18"/>
  <c r="G63" i="18"/>
  <c r="AZ63" i="18" s="1"/>
  <c r="K62" i="18"/>
  <c r="I62" i="18"/>
  <c r="G62" i="18"/>
  <c r="AZ62" i="18" s="1"/>
  <c r="K61" i="18"/>
  <c r="I61" i="18"/>
  <c r="G61" i="18"/>
  <c r="AZ61" i="18" s="1"/>
  <c r="K60" i="18"/>
  <c r="I60" i="18"/>
  <c r="G60" i="18"/>
  <c r="AZ60" i="18" s="1"/>
  <c r="K59" i="18"/>
  <c r="I59" i="18"/>
  <c r="G59" i="18"/>
  <c r="AZ59" i="18" s="1"/>
  <c r="K58" i="18"/>
  <c r="I58" i="18"/>
  <c r="G58" i="18"/>
  <c r="AZ58" i="18" s="1"/>
  <c r="K57" i="18"/>
  <c r="I57" i="18"/>
  <c r="G57" i="18"/>
  <c r="AZ57" i="18" s="1"/>
  <c r="K56" i="18"/>
  <c r="I56" i="18"/>
  <c r="G56" i="18"/>
  <c r="AZ56" i="18" s="1"/>
  <c r="K55" i="18"/>
  <c r="I55" i="18"/>
  <c r="G55" i="18"/>
  <c r="AZ55" i="18" s="1"/>
  <c r="K52" i="18"/>
  <c r="I52" i="18"/>
  <c r="G52" i="18"/>
  <c r="AZ52" i="18" s="1"/>
  <c r="K51" i="18"/>
  <c r="I51" i="18"/>
  <c r="G51" i="18"/>
  <c r="AZ51" i="18" s="1"/>
  <c r="K50" i="18"/>
  <c r="I50" i="18"/>
  <c r="G50" i="18"/>
  <c r="AZ50" i="18" s="1"/>
  <c r="K49" i="18"/>
  <c r="I49" i="18"/>
  <c r="G49" i="18"/>
  <c r="AZ49" i="18" s="1"/>
  <c r="K48" i="18"/>
  <c r="I48" i="18"/>
  <c r="G48" i="18"/>
  <c r="AZ48" i="18" s="1"/>
  <c r="K47" i="18"/>
  <c r="I47" i="18"/>
  <c r="G47" i="18"/>
  <c r="AZ47" i="18" s="1"/>
  <c r="K46" i="18"/>
  <c r="I46" i="18"/>
  <c r="G46" i="18"/>
  <c r="AZ46" i="18" s="1"/>
  <c r="K45" i="18"/>
  <c r="I45" i="18"/>
  <c r="G45" i="18"/>
  <c r="AZ45" i="18" s="1"/>
  <c r="K44" i="18"/>
  <c r="I44" i="18"/>
  <c r="G44" i="18"/>
  <c r="AZ44" i="18" s="1"/>
  <c r="K43" i="18"/>
  <c r="I43" i="18"/>
  <c r="G43" i="18"/>
  <c r="AZ43" i="18" s="1"/>
  <c r="K42" i="18"/>
  <c r="I42" i="18"/>
  <c r="G42" i="18"/>
  <c r="AZ42" i="18" s="1"/>
  <c r="K41" i="18"/>
  <c r="I41" i="18"/>
  <c r="G41" i="18"/>
  <c r="AZ41" i="18" s="1"/>
  <c r="K40" i="18"/>
  <c r="I40" i="18"/>
  <c r="G40" i="18"/>
  <c r="AZ40" i="18" s="1"/>
  <c r="K39" i="18"/>
  <c r="I39" i="18"/>
  <c r="G39" i="18"/>
  <c r="AZ39" i="18" s="1"/>
  <c r="K38" i="18"/>
  <c r="I38" i="18"/>
  <c r="G38" i="18"/>
  <c r="AZ38" i="18" s="1"/>
  <c r="K37" i="18"/>
  <c r="I37" i="18"/>
  <c r="G37" i="18"/>
  <c r="AZ37" i="18" s="1"/>
  <c r="K36" i="18"/>
  <c r="I36" i="18"/>
  <c r="G36" i="18"/>
  <c r="AZ36" i="18" s="1"/>
  <c r="K35" i="18"/>
  <c r="I35" i="18"/>
  <c r="G35" i="18"/>
  <c r="AZ35" i="18" s="1"/>
  <c r="K34" i="18"/>
  <c r="I34" i="18"/>
  <c r="G34" i="18"/>
  <c r="AZ34" i="18" s="1"/>
  <c r="K33" i="18"/>
  <c r="I33" i="18"/>
  <c r="G33" i="18"/>
  <c r="AZ33" i="18" s="1"/>
  <c r="K30" i="18"/>
  <c r="K31" i="18" s="1"/>
  <c r="X31" i="18" s="1"/>
  <c r="I30" i="18"/>
  <c r="G30" i="18"/>
  <c r="AZ30" i="18" s="1"/>
  <c r="K26" i="18"/>
  <c r="I26" i="18"/>
  <c r="G26" i="18"/>
  <c r="AZ26" i="18" s="1"/>
  <c r="K24" i="18"/>
  <c r="I24" i="18"/>
  <c r="G24" i="18"/>
  <c r="AZ24" i="18" s="1"/>
  <c r="K23" i="18"/>
  <c r="I23" i="18"/>
  <c r="G23" i="18"/>
  <c r="AZ23" i="18" s="1"/>
  <c r="K22" i="18"/>
  <c r="I22" i="18"/>
  <c r="G22" i="18"/>
  <c r="AZ22" i="18" s="1"/>
  <c r="K21" i="18"/>
  <c r="I21" i="18"/>
  <c r="G21" i="18"/>
  <c r="AZ21" i="18" s="1"/>
  <c r="BD18" i="18"/>
  <c r="K16" i="18"/>
  <c r="I16" i="18"/>
  <c r="G16" i="18"/>
  <c r="AZ16" i="18" s="1"/>
  <c r="BD15" i="18"/>
  <c r="BD14" i="18"/>
  <c r="K13" i="18"/>
  <c r="I13" i="18"/>
  <c r="G13" i="18"/>
  <c r="AZ13" i="18" s="1"/>
  <c r="BD10" i="18"/>
  <c r="K8" i="18"/>
  <c r="K11" i="18" s="1"/>
  <c r="X11" i="18" s="1"/>
  <c r="I8" i="18"/>
  <c r="G8" i="18"/>
  <c r="AZ8" i="18" s="1"/>
  <c r="K71" i="17"/>
  <c r="I71" i="17"/>
  <c r="G71" i="17"/>
  <c r="AZ71" i="17" s="1"/>
  <c r="K62" i="17"/>
  <c r="I62" i="17"/>
  <c r="G62" i="17"/>
  <c r="AZ62" i="17" s="1"/>
  <c r="K56" i="17"/>
  <c r="I56" i="17"/>
  <c r="G56" i="17"/>
  <c r="AZ56" i="17" s="1"/>
  <c r="K50" i="17"/>
  <c r="I50" i="17"/>
  <c r="G50" i="17"/>
  <c r="AZ50" i="17" s="1"/>
  <c r="K44" i="17"/>
  <c r="I44" i="17"/>
  <c r="G44" i="17"/>
  <c r="AZ44" i="17" s="1"/>
  <c r="K38" i="17"/>
  <c r="I38" i="17"/>
  <c r="G38" i="17"/>
  <c r="AZ38" i="17" s="1"/>
  <c r="K32" i="17"/>
  <c r="I32" i="17"/>
  <c r="G32" i="17"/>
  <c r="AZ32" i="17" s="1"/>
  <c r="K26" i="17"/>
  <c r="I26" i="17"/>
  <c r="G26" i="17"/>
  <c r="AZ26" i="17" s="1"/>
  <c r="K20" i="17"/>
  <c r="I20" i="17"/>
  <c r="G20" i="17"/>
  <c r="AZ20" i="17" s="1"/>
  <c r="K14" i="17"/>
  <c r="I14" i="17"/>
  <c r="G14" i="17"/>
  <c r="AZ14" i="17" s="1"/>
  <c r="K8" i="17"/>
  <c r="I8" i="17"/>
  <c r="G8" i="17"/>
  <c r="AZ8" i="17" s="1"/>
  <c r="K194" i="16"/>
  <c r="I194" i="16"/>
  <c r="G194" i="16"/>
  <c r="AZ194" i="16" s="1"/>
  <c r="K184" i="16"/>
  <c r="I184" i="16"/>
  <c r="G184" i="16"/>
  <c r="AZ184" i="16" s="1"/>
  <c r="K174" i="16"/>
  <c r="I174" i="16"/>
  <c r="G174" i="16"/>
  <c r="AZ174" i="16" s="1"/>
  <c r="K172" i="16"/>
  <c r="I172" i="16"/>
  <c r="G172" i="16"/>
  <c r="AZ172" i="16" s="1"/>
  <c r="K167" i="16"/>
  <c r="I167" i="16"/>
  <c r="G167" i="16"/>
  <c r="AZ167" i="16" s="1"/>
  <c r="K163" i="16"/>
  <c r="I163" i="16"/>
  <c r="G163" i="16"/>
  <c r="AZ163" i="16" s="1"/>
  <c r="K151" i="16"/>
  <c r="I151" i="16"/>
  <c r="G151" i="16"/>
  <c r="AZ151" i="16" s="1"/>
  <c r="K139" i="16"/>
  <c r="I139" i="16"/>
  <c r="G139" i="16"/>
  <c r="AZ139" i="16" s="1"/>
  <c r="K127" i="16"/>
  <c r="I127" i="16"/>
  <c r="G127" i="16"/>
  <c r="AZ127" i="16" s="1"/>
  <c r="K115" i="16"/>
  <c r="I115" i="16"/>
  <c r="G115" i="16"/>
  <c r="AZ115" i="16" s="1"/>
  <c r="K103" i="16"/>
  <c r="I103" i="16"/>
  <c r="G103" i="16"/>
  <c r="AZ103" i="16" s="1"/>
  <c r="K91" i="16"/>
  <c r="I91" i="16"/>
  <c r="G91" i="16"/>
  <c r="AZ91" i="16" s="1"/>
  <c r="K79" i="16"/>
  <c r="I79" i="16"/>
  <c r="G79" i="16"/>
  <c r="AZ79" i="16" s="1"/>
  <c r="K67" i="16"/>
  <c r="I67" i="16"/>
  <c r="G67" i="16"/>
  <c r="AZ67" i="16" s="1"/>
  <c r="K55" i="16"/>
  <c r="I55" i="16"/>
  <c r="G55" i="16"/>
  <c r="AZ55" i="16" s="1"/>
  <c r="K43" i="16"/>
  <c r="I43" i="16"/>
  <c r="G43" i="16"/>
  <c r="AZ43" i="16" s="1"/>
  <c r="K31" i="16"/>
  <c r="I31" i="16"/>
  <c r="G31" i="16"/>
  <c r="AZ31" i="16" s="1"/>
  <c r="K19" i="16"/>
  <c r="I19" i="16"/>
  <c r="G19" i="16"/>
  <c r="AZ19" i="16" s="1"/>
  <c r="K8" i="16"/>
  <c r="I8" i="16"/>
  <c r="G8" i="16"/>
  <c r="AZ8" i="16" s="1"/>
  <c r="K191" i="15"/>
  <c r="I191" i="15"/>
  <c r="G191" i="15"/>
  <c r="AZ191" i="15" s="1"/>
  <c r="K182" i="15"/>
  <c r="I182" i="15"/>
  <c r="G182" i="15"/>
  <c r="AZ182" i="15" s="1"/>
  <c r="K172" i="15"/>
  <c r="I172" i="15"/>
  <c r="G172" i="15"/>
  <c r="AZ172" i="15" s="1"/>
  <c r="K161" i="15"/>
  <c r="I161" i="15"/>
  <c r="G161" i="15"/>
  <c r="AZ161" i="15" s="1"/>
  <c r="K151" i="15"/>
  <c r="I151" i="15"/>
  <c r="G151" i="15"/>
  <c r="AZ151" i="15" s="1"/>
  <c r="K141" i="15"/>
  <c r="I141" i="15"/>
  <c r="G141" i="15"/>
  <c r="AZ141" i="15" s="1"/>
  <c r="K131" i="15"/>
  <c r="I131" i="15"/>
  <c r="G131" i="15"/>
  <c r="AZ131" i="15" s="1"/>
  <c r="K120" i="15"/>
  <c r="I120" i="15"/>
  <c r="G120" i="15"/>
  <c r="AZ120" i="15" s="1"/>
  <c r="K113" i="15"/>
  <c r="I113" i="15"/>
  <c r="G113" i="15"/>
  <c r="AZ113" i="15" s="1"/>
  <c r="K106" i="15"/>
  <c r="I106" i="15"/>
  <c r="G106" i="15"/>
  <c r="AZ106" i="15" s="1"/>
  <c r="K99" i="15"/>
  <c r="I99" i="15"/>
  <c r="G99" i="15"/>
  <c r="AZ99" i="15" s="1"/>
  <c r="K92" i="15"/>
  <c r="I92" i="15"/>
  <c r="G92" i="15"/>
  <c r="AZ92" i="15" s="1"/>
  <c r="K85" i="15"/>
  <c r="I85" i="15"/>
  <c r="G85" i="15"/>
  <c r="AZ85" i="15" s="1"/>
  <c r="K78" i="15"/>
  <c r="I78" i="15"/>
  <c r="G78" i="15"/>
  <c r="AZ78" i="15" s="1"/>
  <c r="K71" i="15"/>
  <c r="I71" i="15"/>
  <c r="G71" i="15"/>
  <c r="AZ71" i="15" s="1"/>
  <c r="K64" i="15"/>
  <c r="I64" i="15"/>
  <c r="G64" i="15"/>
  <c r="AZ64" i="15" s="1"/>
  <c r="K57" i="15"/>
  <c r="I57" i="15"/>
  <c r="G57" i="15"/>
  <c r="AZ57" i="15" s="1"/>
  <c r="K50" i="15"/>
  <c r="I50" i="15"/>
  <c r="G50" i="15"/>
  <c r="AZ50" i="15" s="1"/>
  <c r="K43" i="15"/>
  <c r="I43" i="15"/>
  <c r="G43" i="15"/>
  <c r="AZ43" i="15" s="1"/>
  <c r="K36" i="15"/>
  <c r="I36" i="15"/>
  <c r="G36" i="15"/>
  <c r="AZ36" i="15" s="1"/>
  <c r="K29" i="15"/>
  <c r="I29" i="15"/>
  <c r="G29" i="15"/>
  <c r="AZ29" i="15" s="1"/>
  <c r="K22" i="15"/>
  <c r="I22" i="15"/>
  <c r="G22" i="15"/>
  <c r="AZ22" i="15" s="1"/>
  <c r="K15" i="15"/>
  <c r="I15" i="15"/>
  <c r="G15" i="15"/>
  <c r="AZ15" i="15" s="1"/>
  <c r="K8" i="15"/>
  <c r="I8" i="15"/>
  <c r="G8" i="15"/>
  <c r="AZ8" i="15" s="1"/>
  <c r="K108" i="14"/>
  <c r="I108" i="14"/>
  <c r="G108" i="14"/>
  <c r="AZ108" i="14" s="1"/>
  <c r="K102" i="14"/>
  <c r="I102" i="14"/>
  <c r="G102" i="14"/>
  <c r="AZ102" i="14" s="1"/>
  <c r="K97" i="14"/>
  <c r="I97" i="14"/>
  <c r="G97" i="14"/>
  <c r="AZ97" i="14" s="1"/>
  <c r="K92" i="14"/>
  <c r="I92" i="14"/>
  <c r="G92" i="14"/>
  <c r="AZ92" i="14" s="1"/>
  <c r="K79" i="14"/>
  <c r="I79" i="14"/>
  <c r="G79" i="14"/>
  <c r="AZ79" i="14" s="1"/>
  <c r="K69" i="14"/>
  <c r="I69" i="14"/>
  <c r="G69" i="14"/>
  <c r="AZ69" i="14" s="1"/>
  <c r="K62" i="14"/>
  <c r="I62" i="14"/>
  <c r="G62" i="14"/>
  <c r="AZ62" i="14" s="1"/>
  <c r="K60" i="14"/>
  <c r="I60" i="14"/>
  <c r="G60" i="14"/>
  <c r="AZ60" i="14" s="1"/>
  <c r="K57" i="14"/>
  <c r="I57" i="14"/>
  <c r="G57" i="14"/>
  <c r="AZ57" i="14" s="1"/>
  <c r="K50" i="14"/>
  <c r="I50" i="14"/>
  <c r="G50" i="14"/>
  <c r="AZ50" i="14" s="1"/>
  <c r="K43" i="14"/>
  <c r="I43" i="14"/>
  <c r="G43" i="14"/>
  <c r="AZ43" i="14" s="1"/>
  <c r="K36" i="14"/>
  <c r="I36" i="14"/>
  <c r="G36" i="14"/>
  <c r="AZ36" i="14" s="1"/>
  <c r="K29" i="14"/>
  <c r="I29" i="14"/>
  <c r="G29" i="14"/>
  <c r="AZ29" i="14" s="1"/>
  <c r="K22" i="14"/>
  <c r="I22" i="14"/>
  <c r="G22" i="14"/>
  <c r="AZ22" i="14" s="1"/>
  <c r="K15" i="14"/>
  <c r="I15" i="14"/>
  <c r="G15" i="14"/>
  <c r="AZ15" i="14" s="1"/>
  <c r="K8" i="14"/>
  <c r="I8" i="14"/>
  <c r="G8" i="14"/>
  <c r="AZ8" i="14" s="1"/>
  <c r="K85" i="13"/>
  <c r="I85" i="13"/>
  <c r="G85" i="13"/>
  <c r="AZ85" i="13" s="1"/>
  <c r="K81" i="13"/>
  <c r="I81" i="13"/>
  <c r="G81" i="13"/>
  <c r="AZ81" i="13" s="1"/>
  <c r="K77" i="13"/>
  <c r="I77" i="13"/>
  <c r="G77" i="13"/>
  <c r="AZ77" i="13" s="1"/>
  <c r="K73" i="13"/>
  <c r="I73" i="13"/>
  <c r="G73" i="13"/>
  <c r="AZ73" i="13" s="1"/>
  <c r="K69" i="13"/>
  <c r="I69" i="13"/>
  <c r="G69" i="13"/>
  <c r="AZ69" i="13" s="1"/>
  <c r="K65" i="13"/>
  <c r="I65" i="13"/>
  <c r="G65" i="13"/>
  <c r="AZ65" i="13" s="1"/>
  <c r="K61" i="13"/>
  <c r="I61" i="13"/>
  <c r="G61" i="13"/>
  <c r="AZ61" i="13" s="1"/>
  <c r="K57" i="13"/>
  <c r="I57" i="13"/>
  <c r="G57" i="13"/>
  <c r="AZ57" i="13" s="1"/>
  <c r="K53" i="13"/>
  <c r="I53" i="13"/>
  <c r="G53" i="13"/>
  <c r="AZ53" i="13" s="1"/>
  <c r="K49" i="13"/>
  <c r="I49" i="13"/>
  <c r="G49" i="13"/>
  <c r="AZ49" i="13" s="1"/>
  <c r="K45" i="13"/>
  <c r="I45" i="13"/>
  <c r="G45" i="13"/>
  <c r="AZ45" i="13" s="1"/>
  <c r="K41" i="13"/>
  <c r="I41" i="13"/>
  <c r="G41" i="13"/>
  <c r="AZ41" i="13" s="1"/>
  <c r="K37" i="13"/>
  <c r="I37" i="13"/>
  <c r="G37" i="13"/>
  <c r="AZ37" i="13" s="1"/>
  <c r="K33" i="13"/>
  <c r="I33" i="13"/>
  <c r="G33" i="13"/>
  <c r="AZ33" i="13" s="1"/>
  <c r="K29" i="13"/>
  <c r="I29" i="13"/>
  <c r="G29" i="13"/>
  <c r="AZ29" i="13" s="1"/>
  <c r="K24" i="13"/>
  <c r="I24" i="13"/>
  <c r="G24" i="13"/>
  <c r="AZ24" i="13" s="1"/>
  <c r="K19" i="13"/>
  <c r="I19" i="13"/>
  <c r="G19" i="13"/>
  <c r="AZ19" i="13" s="1"/>
  <c r="K14" i="13"/>
  <c r="I14" i="13"/>
  <c r="G14" i="13"/>
  <c r="AZ14" i="13" s="1"/>
  <c r="K9" i="13"/>
  <c r="I9" i="13"/>
  <c r="G9" i="13"/>
  <c r="AZ9" i="13" s="1"/>
  <c r="K8" i="13"/>
  <c r="I8" i="13"/>
  <c r="G8" i="13"/>
  <c r="AZ8" i="13" s="1"/>
  <c r="K222" i="12"/>
  <c r="I222" i="12"/>
  <c r="G222" i="12"/>
  <c r="AZ222" i="12" s="1"/>
  <c r="K213" i="12"/>
  <c r="I213" i="12"/>
  <c r="G213" i="12"/>
  <c r="AZ213" i="12" s="1"/>
  <c r="K204" i="12"/>
  <c r="I204" i="12"/>
  <c r="G204" i="12"/>
  <c r="AZ204" i="12" s="1"/>
  <c r="K197" i="12"/>
  <c r="I197" i="12"/>
  <c r="G197" i="12"/>
  <c r="AZ197" i="12" s="1"/>
  <c r="K187" i="12"/>
  <c r="I187" i="12"/>
  <c r="G187" i="12"/>
  <c r="AZ187" i="12" s="1"/>
  <c r="K177" i="12"/>
  <c r="I177" i="12"/>
  <c r="G177" i="12"/>
  <c r="AZ177" i="12" s="1"/>
  <c r="K161" i="12"/>
  <c r="I161" i="12"/>
  <c r="G161" i="12"/>
  <c r="AZ161" i="12" s="1"/>
  <c r="K151" i="12"/>
  <c r="I151" i="12"/>
  <c r="G151" i="12"/>
  <c r="AZ151" i="12" s="1"/>
  <c r="K141" i="12"/>
  <c r="I141" i="12"/>
  <c r="G141" i="12"/>
  <c r="AZ141" i="12" s="1"/>
  <c r="K131" i="12"/>
  <c r="I131" i="12"/>
  <c r="G131" i="12"/>
  <c r="AZ131" i="12" s="1"/>
  <c r="K121" i="12"/>
  <c r="I121" i="12"/>
  <c r="G121" i="12"/>
  <c r="AZ121" i="12" s="1"/>
  <c r="K112" i="12"/>
  <c r="I112" i="12"/>
  <c r="G112" i="12"/>
  <c r="AZ112" i="12" s="1"/>
  <c r="K102" i="12"/>
  <c r="I102" i="12"/>
  <c r="G102" i="12"/>
  <c r="AZ102" i="12" s="1"/>
  <c r="K91" i="12"/>
  <c r="I91" i="12"/>
  <c r="G91" i="12"/>
  <c r="AZ91" i="12" s="1"/>
  <c r="K79" i="12"/>
  <c r="I79" i="12"/>
  <c r="G79" i="12"/>
  <c r="AZ79" i="12" s="1"/>
  <c r="K68" i="12"/>
  <c r="I68" i="12"/>
  <c r="G68" i="12"/>
  <c r="AZ68" i="12" s="1"/>
  <c r="K56" i="12"/>
  <c r="I56" i="12"/>
  <c r="G56" i="12"/>
  <c r="AZ56" i="12" s="1"/>
  <c r="K46" i="12"/>
  <c r="I46" i="12"/>
  <c r="G46" i="12"/>
  <c r="AZ46" i="12" s="1"/>
  <c r="BD45" i="12"/>
  <c r="K42" i="12"/>
  <c r="I42" i="12"/>
  <c r="G42" i="12"/>
  <c r="AZ42" i="12" s="1"/>
  <c r="K37" i="12"/>
  <c r="I37" i="12"/>
  <c r="G37" i="12"/>
  <c r="AZ37" i="12" s="1"/>
  <c r="K27" i="12"/>
  <c r="I27" i="12"/>
  <c r="G27" i="12"/>
  <c r="AZ27" i="12" s="1"/>
  <c r="K16" i="12"/>
  <c r="I16" i="12"/>
  <c r="G16" i="12"/>
  <c r="AZ16" i="12" s="1"/>
  <c r="K8" i="12"/>
  <c r="I8" i="12"/>
  <c r="G8" i="12"/>
  <c r="AZ8" i="12" s="1"/>
  <c r="K337" i="11"/>
  <c r="I337" i="11"/>
  <c r="G337" i="11"/>
  <c r="AZ337" i="11" s="1"/>
  <c r="K336" i="11"/>
  <c r="I336" i="11"/>
  <c r="G336" i="11"/>
  <c r="AZ336" i="11" s="1"/>
  <c r="K335" i="11"/>
  <c r="I335" i="11"/>
  <c r="G335" i="11"/>
  <c r="AZ335" i="11" s="1"/>
  <c r="K334" i="11"/>
  <c r="I334" i="11"/>
  <c r="G334" i="11"/>
  <c r="AZ334" i="11" s="1"/>
  <c r="K333" i="11"/>
  <c r="I333" i="11"/>
  <c r="G333" i="11"/>
  <c r="AZ333" i="11" s="1"/>
  <c r="BD330" i="11"/>
  <c r="BD329" i="11"/>
  <c r="BD328" i="11"/>
  <c r="BD327" i="11"/>
  <c r="BD326" i="11"/>
  <c r="BD325" i="11"/>
  <c r="BD324" i="11"/>
  <c r="BD323" i="11"/>
  <c r="BD322" i="11"/>
  <c r="K320" i="11"/>
  <c r="I320" i="11"/>
  <c r="G320" i="11"/>
  <c r="AZ320" i="11" s="1"/>
  <c r="K331" i="11"/>
  <c r="X331" i="11" s="1"/>
  <c r="K317" i="11"/>
  <c r="I317" i="11"/>
  <c r="G317" i="11"/>
  <c r="AZ317" i="11" s="1"/>
  <c r="BD316" i="11"/>
  <c r="BD315" i="11"/>
  <c r="BD314" i="11"/>
  <c r="BD313" i="11"/>
  <c r="BD312" i="11"/>
  <c r="BD311" i="11"/>
  <c r="BD310" i="11"/>
  <c r="BD309" i="11"/>
  <c r="BD308" i="11"/>
  <c r="BD307" i="11"/>
  <c r="BD306" i="11"/>
  <c r="BD305" i="11"/>
  <c r="BD304" i="11"/>
  <c r="BD303" i="11"/>
  <c r="BD302" i="11"/>
  <c r="BD301" i="11"/>
  <c r="BD300" i="11"/>
  <c r="BD299" i="11"/>
  <c r="K287" i="11"/>
  <c r="I287" i="11"/>
  <c r="G287" i="11"/>
  <c r="AZ287" i="11" s="1"/>
  <c r="BD286" i="11"/>
  <c r="BD285" i="11"/>
  <c r="BD284" i="11"/>
  <c r="BD283" i="11"/>
  <c r="BD282" i="11"/>
  <c r="BD281" i="11"/>
  <c r="BD280" i="11"/>
  <c r="BD279" i="11"/>
  <c r="BD278" i="11"/>
  <c r="BD277" i="11"/>
  <c r="BD276" i="11"/>
  <c r="BD275" i="11"/>
  <c r="BD274" i="11"/>
  <c r="BD273" i="11"/>
  <c r="BD272" i="11"/>
  <c r="BD271" i="11"/>
  <c r="BD270" i="11"/>
  <c r="BD269" i="11"/>
  <c r="K268" i="11"/>
  <c r="I268" i="11"/>
  <c r="G268" i="11"/>
  <c r="AZ268" i="11" s="1"/>
  <c r="BD267" i="11"/>
  <c r="BD266" i="11"/>
  <c r="BD265" i="11"/>
  <c r="BD264" i="11"/>
  <c r="BD263" i="11"/>
  <c r="BD262" i="11"/>
  <c r="BD261" i="11"/>
  <c r="BD260" i="11"/>
  <c r="BD259" i="11"/>
  <c r="BD258" i="11"/>
  <c r="BD257" i="11"/>
  <c r="BD256" i="11"/>
  <c r="BD255" i="11"/>
  <c r="BD254" i="11"/>
  <c r="BD253" i="11"/>
  <c r="BD252" i="11"/>
  <c r="BD251" i="11"/>
  <c r="BD250" i="11"/>
  <c r="BD249" i="11"/>
  <c r="K248" i="11"/>
  <c r="I248" i="11"/>
  <c r="G248" i="11"/>
  <c r="AZ248" i="11" s="1"/>
  <c r="K245" i="11"/>
  <c r="I245" i="11"/>
  <c r="G245" i="11"/>
  <c r="AZ245" i="11" s="1"/>
  <c r="BD244" i="11"/>
  <c r="BD243" i="11"/>
  <c r="BD242" i="11"/>
  <c r="BD241" i="11"/>
  <c r="BD240" i="11"/>
  <c r="BD239" i="11"/>
  <c r="BD238" i="11"/>
  <c r="BD237" i="11"/>
  <c r="K236" i="11"/>
  <c r="I236" i="11"/>
  <c r="G236" i="11"/>
  <c r="AZ236" i="11" s="1"/>
  <c r="K233" i="11"/>
  <c r="I233" i="11"/>
  <c r="G233" i="11"/>
  <c r="AZ233" i="11" s="1"/>
  <c r="BD232" i="11"/>
  <c r="K226" i="11"/>
  <c r="I226" i="11"/>
  <c r="G226" i="11"/>
  <c r="AZ226" i="11" s="1"/>
  <c r="BD225" i="11"/>
  <c r="K220" i="11"/>
  <c r="I220" i="11"/>
  <c r="G220" i="11"/>
  <c r="AZ220" i="11" s="1"/>
  <c r="BD219" i="11"/>
  <c r="K213" i="11"/>
  <c r="I213" i="11"/>
  <c r="G213" i="11"/>
  <c r="AZ213" i="11" s="1"/>
  <c r="BD212" i="11"/>
  <c r="BD211" i="11"/>
  <c r="K202" i="11"/>
  <c r="I202" i="11"/>
  <c r="G202" i="11"/>
  <c r="AZ202" i="11" s="1"/>
  <c r="BD201" i="11"/>
  <c r="K197" i="11"/>
  <c r="I197" i="11"/>
  <c r="G197" i="11"/>
  <c r="AZ197" i="11" s="1"/>
  <c r="K194" i="11"/>
  <c r="I194" i="11"/>
  <c r="G194" i="11"/>
  <c r="AZ194" i="11" s="1"/>
  <c r="K192" i="11"/>
  <c r="I192" i="11"/>
  <c r="G192" i="11"/>
  <c r="AZ192" i="11" s="1"/>
  <c r="K191" i="11"/>
  <c r="I191" i="11"/>
  <c r="G191" i="11"/>
  <c r="AZ191" i="11" s="1"/>
  <c r="K173" i="11"/>
  <c r="I173" i="11"/>
  <c r="G173" i="11"/>
  <c r="AZ173" i="11" s="1"/>
  <c r="K172" i="11"/>
  <c r="I172" i="11"/>
  <c r="G172" i="11"/>
  <c r="AZ172" i="11" s="1"/>
  <c r="BD171" i="11"/>
  <c r="K169" i="11"/>
  <c r="I169" i="11"/>
  <c r="G169" i="11"/>
  <c r="AZ169" i="11" s="1"/>
  <c r="K168" i="11"/>
  <c r="I168" i="11"/>
  <c r="G168" i="11"/>
  <c r="AZ168" i="11" s="1"/>
  <c r="K165" i="11"/>
  <c r="K166" i="11" s="1"/>
  <c r="X166" i="11" s="1"/>
  <c r="I165" i="11"/>
  <c r="I166" i="11" s="1"/>
  <c r="Y166" i="11" s="1"/>
  <c r="G165" i="11"/>
  <c r="AZ165" i="11" s="1"/>
  <c r="BD162" i="11"/>
  <c r="BD161" i="11"/>
  <c r="BD160" i="11"/>
  <c r="BD159" i="11"/>
  <c r="BD158" i="11"/>
  <c r="BD157" i="11"/>
  <c r="BD156" i="11"/>
  <c r="BD155" i="11"/>
  <c r="BD154" i="11"/>
  <c r="BD153" i="11"/>
  <c r="BD152" i="11"/>
  <c r="BD151" i="11"/>
  <c r="BD150" i="11"/>
  <c r="BD149" i="11"/>
  <c r="K148" i="11"/>
  <c r="I148" i="11"/>
  <c r="G148" i="11"/>
  <c r="AZ148" i="11" s="1"/>
  <c r="BD147" i="11"/>
  <c r="BD146" i="11"/>
  <c r="K145" i="11"/>
  <c r="I145" i="11"/>
  <c r="G145" i="11"/>
  <c r="AZ145" i="11" s="1"/>
  <c r="BD144" i="11"/>
  <c r="BD143" i="11"/>
  <c r="K142" i="11"/>
  <c r="I142" i="11"/>
  <c r="G142" i="11"/>
  <c r="AZ142" i="11" s="1"/>
  <c r="BD139" i="11"/>
  <c r="BD138" i="11"/>
  <c r="K137" i="11"/>
  <c r="I137" i="11"/>
  <c r="G137" i="11"/>
  <c r="AZ137" i="11" s="1"/>
  <c r="BD136" i="11"/>
  <c r="BD135" i="11"/>
  <c r="BD134" i="11"/>
  <c r="K133" i="11"/>
  <c r="I133" i="11"/>
  <c r="G133" i="11"/>
  <c r="AZ133" i="11" s="1"/>
  <c r="K132" i="11"/>
  <c r="I132" i="11"/>
  <c r="G132" i="11"/>
  <c r="AZ132" i="11" s="1"/>
  <c r="K131" i="11"/>
  <c r="I131" i="11"/>
  <c r="G131" i="11"/>
  <c r="AZ131" i="11" s="1"/>
  <c r="BD130" i="11"/>
  <c r="K129" i="11"/>
  <c r="I129" i="11"/>
  <c r="G129" i="11"/>
  <c r="AZ129" i="11" s="1"/>
  <c r="BD128" i="11"/>
  <c r="BD127" i="11"/>
  <c r="BD126" i="11"/>
  <c r="K125" i="11"/>
  <c r="I125" i="11"/>
  <c r="G125" i="11"/>
  <c r="AZ125" i="11" s="1"/>
  <c r="K120" i="11"/>
  <c r="I120" i="11"/>
  <c r="G120" i="11"/>
  <c r="AZ120" i="11" s="1"/>
  <c r="K119" i="11"/>
  <c r="I119" i="11"/>
  <c r="G119" i="11"/>
  <c r="AZ119" i="11" s="1"/>
  <c r="K118" i="11"/>
  <c r="I118" i="11"/>
  <c r="G118" i="11"/>
  <c r="AZ118" i="11" s="1"/>
  <c r="K117" i="11"/>
  <c r="I117" i="11"/>
  <c r="G117" i="11"/>
  <c r="AZ117" i="11" s="1"/>
  <c r="K110" i="11"/>
  <c r="I110" i="11"/>
  <c r="G110" i="11"/>
  <c r="AZ110" i="11" s="1"/>
  <c r="K109" i="11"/>
  <c r="I109" i="11"/>
  <c r="G109" i="11"/>
  <c r="AZ109" i="11" s="1"/>
  <c r="K108" i="11"/>
  <c r="I108" i="11"/>
  <c r="G108" i="11"/>
  <c r="AZ108" i="11" s="1"/>
  <c r="K105" i="11"/>
  <c r="K106" i="11" s="1"/>
  <c r="X106" i="11" s="1"/>
  <c r="I105" i="11"/>
  <c r="G105" i="11"/>
  <c r="AZ105" i="11" s="1"/>
  <c r="K100" i="11"/>
  <c r="K103" i="11" s="1"/>
  <c r="X103" i="11" s="1"/>
  <c r="I100" i="11"/>
  <c r="G100" i="11"/>
  <c r="AZ100" i="11" s="1"/>
  <c r="BD97" i="11"/>
  <c r="BD96" i="11"/>
  <c r="BD95" i="11"/>
  <c r="BD94" i="11"/>
  <c r="BD93" i="11"/>
  <c r="BD92" i="11"/>
  <c r="BD91" i="11"/>
  <c r="BD90" i="11"/>
  <c r="BD89" i="11"/>
  <c r="BD88" i="11"/>
  <c r="BD87" i="11"/>
  <c r="BD86" i="11"/>
  <c r="BD85" i="11"/>
  <c r="BD84" i="11"/>
  <c r="K83" i="11"/>
  <c r="I83" i="11"/>
  <c r="G83" i="11"/>
  <c r="AZ83" i="11" s="1"/>
  <c r="BD80" i="11"/>
  <c r="BD79" i="11"/>
  <c r="BD78" i="11"/>
  <c r="BD77" i="11"/>
  <c r="BD76" i="11"/>
  <c r="BD75" i="11"/>
  <c r="BD74" i="11"/>
  <c r="BD73" i="11"/>
  <c r="K72" i="11"/>
  <c r="I72" i="11"/>
  <c r="G72" i="11"/>
  <c r="AZ72" i="11" s="1"/>
  <c r="BD71" i="11"/>
  <c r="BD70" i="11"/>
  <c r="BD69" i="11"/>
  <c r="BD68" i="11"/>
  <c r="K66" i="11"/>
  <c r="I66" i="11"/>
  <c r="G66" i="11"/>
  <c r="AZ66" i="11" s="1"/>
  <c r="K64" i="11"/>
  <c r="I64" i="11"/>
  <c r="G64" i="11"/>
  <c r="AZ64" i="11" s="1"/>
  <c r="BD63" i="11"/>
  <c r="BD62" i="11"/>
  <c r="BD61" i="11"/>
  <c r="BD60" i="11"/>
  <c r="BD59" i="11"/>
  <c r="BD58" i="11"/>
  <c r="BD57" i="11"/>
  <c r="BD56" i="11"/>
  <c r="BD55" i="11"/>
  <c r="BD54" i="11"/>
  <c r="BD53" i="11"/>
  <c r="BD52" i="11"/>
  <c r="K51" i="11"/>
  <c r="I51" i="11"/>
  <c r="G51" i="11"/>
  <c r="BD50" i="11"/>
  <c r="K49" i="11"/>
  <c r="I49" i="11"/>
  <c r="G49" i="11"/>
  <c r="AZ49" i="11" s="1"/>
  <c r="BD46" i="11"/>
  <c r="K38" i="11"/>
  <c r="I38" i="11"/>
  <c r="I47" i="11" s="1"/>
  <c r="Y47" i="11" s="1"/>
  <c r="G38" i="11"/>
  <c r="AZ38" i="11" s="1"/>
  <c r="K31" i="11"/>
  <c r="I31" i="11"/>
  <c r="G31" i="11"/>
  <c r="AZ31" i="11" s="1"/>
  <c r="BD30" i="11"/>
  <c r="BD29" i="11"/>
  <c r="K28" i="11"/>
  <c r="I28" i="11"/>
  <c r="G28" i="11"/>
  <c r="AZ28" i="11" s="1"/>
  <c r="BD27" i="11"/>
  <c r="BD26" i="11"/>
  <c r="BD25" i="11"/>
  <c r="BD24" i="11"/>
  <c r="BD23" i="11"/>
  <c r="BD22" i="11"/>
  <c r="K21" i="11"/>
  <c r="I21" i="11"/>
  <c r="G21" i="11"/>
  <c r="AZ21" i="11" s="1"/>
  <c r="BD20" i="11"/>
  <c r="K19" i="11"/>
  <c r="I19" i="11"/>
  <c r="G19" i="11"/>
  <c r="AZ19" i="11" s="1"/>
  <c r="BD18" i="11"/>
  <c r="BD17" i="11"/>
  <c r="K16" i="11"/>
  <c r="I16" i="11"/>
  <c r="G16" i="11"/>
  <c r="AZ16" i="11" s="1"/>
  <c r="BD15" i="11"/>
  <c r="BD14" i="11"/>
  <c r="K13" i="11"/>
  <c r="I13" i="11"/>
  <c r="G13" i="11"/>
  <c r="AZ13" i="11" s="1"/>
  <c r="BD12" i="11"/>
  <c r="BD11" i="11"/>
  <c r="K9" i="11"/>
  <c r="I9" i="11"/>
  <c r="G9" i="11"/>
  <c r="AZ9" i="11" s="1"/>
  <c r="K8" i="11"/>
  <c r="I8" i="11"/>
  <c r="G8" i="11"/>
  <c r="AZ8" i="11" s="1"/>
  <c r="K361" i="10"/>
  <c r="I361" i="10"/>
  <c r="G361" i="10"/>
  <c r="AZ361" i="10" s="1"/>
  <c r="K360" i="10"/>
  <c r="I360" i="10"/>
  <c r="G360" i="10"/>
  <c r="AZ360" i="10" s="1"/>
  <c r="K359" i="10"/>
  <c r="I359" i="10"/>
  <c r="G359" i="10"/>
  <c r="AZ359" i="10" s="1"/>
  <c r="K358" i="10"/>
  <c r="I358" i="10"/>
  <c r="G358" i="10"/>
  <c r="AZ358" i="10" s="1"/>
  <c r="K357" i="10"/>
  <c r="I357" i="10"/>
  <c r="G357" i="10"/>
  <c r="AZ357" i="10" s="1"/>
  <c r="BD354" i="10"/>
  <c r="K351" i="10"/>
  <c r="I351" i="10"/>
  <c r="G351" i="10"/>
  <c r="AZ351" i="10" s="1"/>
  <c r="BD350" i="10"/>
  <c r="BD349" i="10"/>
  <c r="BD348" i="10"/>
  <c r="BD347" i="10"/>
  <c r="BD346" i="10"/>
  <c r="BD345" i="10"/>
  <c r="BD344" i="10"/>
  <c r="BD343" i="10"/>
  <c r="BD342" i="10"/>
  <c r="BD341" i="10"/>
  <c r="BD340" i="10"/>
  <c r="BD339" i="10"/>
  <c r="BD338" i="10"/>
  <c r="BD337" i="10"/>
  <c r="BD336" i="10"/>
  <c r="BD335" i="10"/>
  <c r="K333" i="10"/>
  <c r="I333" i="10"/>
  <c r="I355" i="10" s="1"/>
  <c r="Y355" i="10" s="1"/>
  <c r="G333" i="10"/>
  <c r="AZ333" i="10" s="1"/>
  <c r="K330" i="10"/>
  <c r="I330" i="10"/>
  <c r="G330" i="10"/>
  <c r="AZ330" i="10" s="1"/>
  <c r="BD329" i="10"/>
  <c r="K317" i="10"/>
  <c r="I317" i="10"/>
  <c r="G317" i="10"/>
  <c r="AZ317" i="10" s="1"/>
  <c r="BD316" i="10"/>
  <c r="K314" i="10"/>
  <c r="I314" i="10"/>
  <c r="G314" i="10"/>
  <c r="AZ314" i="10" s="1"/>
  <c r="BD313" i="10"/>
  <c r="K312" i="10"/>
  <c r="I312" i="10"/>
  <c r="G312" i="10"/>
  <c r="AZ312" i="10" s="1"/>
  <c r="BD311" i="10"/>
  <c r="K310" i="10"/>
  <c r="I310" i="10"/>
  <c r="G310" i="10"/>
  <c r="K307" i="10"/>
  <c r="I307" i="10"/>
  <c r="G307" i="10"/>
  <c r="AZ307" i="10" s="1"/>
  <c r="BD306" i="10"/>
  <c r="BD305" i="10"/>
  <c r="BD304" i="10"/>
  <c r="K303" i="10"/>
  <c r="I303" i="10"/>
  <c r="G303" i="10"/>
  <c r="AZ303" i="10" s="1"/>
  <c r="BD302" i="10"/>
  <c r="BD301" i="10"/>
  <c r="BD300" i="10"/>
  <c r="BD299" i="10"/>
  <c r="BD298" i="10"/>
  <c r="BD297" i="10"/>
  <c r="BD296" i="10"/>
  <c r="BD295" i="10"/>
  <c r="BD294" i="10"/>
  <c r="BD293" i="10"/>
  <c r="BD292" i="10"/>
  <c r="BD291" i="10"/>
  <c r="BD290" i="10"/>
  <c r="BD289" i="10"/>
  <c r="BD288" i="10"/>
  <c r="BD287" i="10"/>
  <c r="K286" i="10"/>
  <c r="I286" i="10"/>
  <c r="G286" i="10"/>
  <c r="AZ286" i="10" s="1"/>
  <c r="K283" i="10"/>
  <c r="I283" i="10"/>
  <c r="G283" i="10"/>
  <c r="AZ283" i="10" s="1"/>
  <c r="BD282" i="10"/>
  <c r="K281" i="10"/>
  <c r="I281" i="10"/>
  <c r="G281" i="10"/>
  <c r="AZ281" i="10" s="1"/>
  <c r="BD280" i="10"/>
  <c r="BD279" i="10"/>
  <c r="BD278" i="10"/>
  <c r="BD277" i="10"/>
  <c r="BD276" i="10"/>
  <c r="BD275" i="10"/>
  <c r="BD274" i="10"/>
  <c r="BD273" i="10"/>
  <c r="K267" i="10"/>
  <c r="I267" i="10"/>
  <c r="G267" i="10"/>
  <c r="AZ267" i="10" s="1"/>
  <c r="K262" i="10"/>
  <c r="I262" i="10"/>
  <c r="G262" i="10"/>
  <c r="AZ262" i="10" s="1"/>
  <c r="BD261" i="10"/>
  <c r="BD260" i="10"/>
  <c r="BD259" i="10"/>
  <c r="BD258" i="10"/>
  <c r="BD257" i="10"/>
  <c r="BD256" i="10"/>
  <c r="BD255" i="10"/>
  <c r="BD254" i="10"/>
  <c r="K248" i="10"/>
  <c r="I248" i="10"/>
  <c r="G248" i="10"/>
  <c r="AZ248" i="10" s="1"/>
  <c r="BD247" i="10"/>
  <c r="BD246" i="10"/>
  <c r="BD245" i="10"/>
  <c r="BD244" i="10"/>
  <c r="BD243" i="10"/>
  <c r="K234" i="10"/>
  <c r="I234" i="10"/>
  <c r="G234" i="10"/>
  <c r="AZ234" i="10" s="1"/>
  <c r="BD233" i="10"/>
  <c r="BD232" i="10"/>
  <c r="BD231" i="10"/>
  <c r="BD230" i="10"/>
  <c r="BD229" i="10"/>
  <c r="BD228" i="10"/>
  <c r="BD227" i="10"/>
  <c r="BD226" i="10"/>
  <c r="BD225" i="10"/>
  <c r="K221" i="10"/>
  <c r="I221" i="10"/>
  <c r="G221" i="10"/>
  <c r="AZ221" i="10" s="1"/>
  <c r="K218" i="10"/>
  <c r="I218" i="10"/>
  <c r="G218" i="10"/>
  <c r="AZ218" i="10" s="1"/>
  <c r="K217" i="10"/>
  <c r="I217" i="10"/>
  <c r="G217" i="10"/>
  <c r="AZ217" i="10" s="1"/>
  <c r="BD216" i="10"/>
  <c r="K198" i="10"/>
  <c r="I198" i="10"/>
  <c r="G198" i="10"/>
  <c r="AZ198" i="10" s="1"/>
  <c r="K197" i="10"/>
  <c r="I197" i="10"/>
  <c r="G197" i="10"/>
  <c r="AZ197" i="10" s="1"/>
  <c r="BD196" i="10"/>
  <c r="BD195" i="10"/>
  <c r="BD194" i="10"/>
  <c r="K192" i="10"/>
  <c r="I192" i="10"/>
  <c r="G192" i="10"/>
  <c r="AZ192" i="10" s="1"/>
  <c r="K189" i="10"/>
  <c r="I189" i="10"/>
  <c r="G189" i="10"/>
  <c r="AZ189" i="10" s="1"/>
  <c r="BD188" i="10"/>
  <c r="BD187" i="10"/>
  <c r="BD186" i="10"/>
  <c r="K185" i="10"/>
  <c r="I185" i="10"/>
  <c r="G185" i="10"/>
  <c r="AZ185" i="10" s="1"/>
  <c r="K182" i="10"/>
  <c r="I182" i="10"/>
  <c r="G182" i="10"/>
  <c r="AZ182" i="10" s="1"/>
  <c r="BD181" i="10"/>
  <c r="BD180" i="10"/>
  <c r="BD179" i="10"/>
  <c r="K178" i="10"/>
  <c r="I178" i="10"/>
  <c r="G178" i="10"/>
  <c r="AZ178" i="10" s="1"/>
  <c r="BD177" i="10"/>
  <c r="BD176" i="10"/>
  <c r="BD175" i="10"/>
  <c r="K174" i="10"/>
  <c r="I174" i="10"/>
  <c r="G174" i="10"/>
  <c r="AZ174" i="10" s="1"/>
  <c r="K171" i="10"/>
  <c r="I171" i="10"/>
  <c r="I172" i="10" s="1"/>
  <c r="Y172" i="10" s="1"/>
  <c r="G171" i="10"/>
  <c r="AZ171" i="10" s="1"/>
  <c r="BD168" i="10"/>
  <c r="BD167" i="10"/>
  <c r="BD166" i="10"/>
  <c r="BD165" i="10"/>
  <c r="BD164" i="10"/>
  <c r="BD163" i="10"/>
  <c r="BD162" i="10"/>
  <c r="BD161" i="10"/>
  <c r="K160" i="10"/>
  <c r="I160" i="10"/>
  <c r="G160" i="10"/>
  <c r="AZ160" i="10" s="1"/>
  <c r="BD159" i="10"/>
  <c r="K158" i="10"/>
  <c r="I158" i="10"/>
  <c r="G158" i="10"/>
  <c r="AZ158" i="10" s="1"/>
  <c r="BD157" i="10"/>
  <c r="BD156" i="10"/>
  <c r="BD155" i="10"/>
  <c r="BD154" i="10"/>
  <c r="K153" i="10"/>
  <c r="I153" i="10"/>
  <c r="G153" i="10"/>
  <c r="AZ153" i="10" s="1"/>
  <c r="BD152" i="10"/>
  <c r="K151" i="10"/>
  <c r="I151" i="10"/>
  <c r="G151" i="10"/>
  <c r="AZ151" i="10" s="1"/>
  <c r="BD148" i="10"/>
  <c r="K147" i="10"/>
  <c r="I147" i="10"/>
  <c r="G147" i="10"/>
  <c r="AZ147" i="10" s="1"/>
  <c r="BD146" i="10"/>
  <c r="BD145" i="10"/>
  <c r="BD144" i="10"/>
  <c r="K143" i="10"/>
  <c r="I143" i="10"/>
  <c r="G143" i="10"/>
  <c r="AZ143" i="10" s="1"/>
  <c r="BD142" i="10"/>
  <c r="BD141" i="10"/>
  <c r="BD140" i="10"/>
  <c r="K139" i="10"/>
  <c r="I139" i="10"/>
  <c r="G139" i="10"/>
  <c r="AZ139" i="10" s="1"/>
  <c r="K138" i="10"/>
  <c r="I138" i="10"/>
  <c r="G138" i="10"/>
  <c r="AZ138" i="10" s="1"/>
  <c r="K137" i="10"/>
  <c r="I137" i="10"/>
  <c r="G137" i="10"/>
  <c r="AZ137" i="10" s="1"/>
  <c r="BD136" i="10"/>
  <c r="BD135" i="10"/>
  <c r="BD134" i="10"/>
  <c r="BD133" i="10"/>
  <c r="BD132" i="10"/>
  <c r="BD131" i="10"/>
  <c r="BD130" i="10"/>
  <c r="BD129" i="10"/>
  <c r="K128" i="10"/>
  <c r="I128" i="10"/>
  <c r="G128" i="10"/>
  <c r="AZ128" i="10" s="1"/>
  <c r="K124" i="10"/>
  <c r="I124" i="10"/>
  <c r="G124" i="10"/>
  <c r="AZ124" i="10" s="1"/>
  <c r="K123" i="10"/>
  <c r="I123" i="10"/>
  <c r="G123" i="10"/>
  <c r="AZ123" i="10" s="1"/>
  <c r="K122" i="10"/>
  <c r="I122" i="10"/>
  <c r="G122" i="10"/>
  <c r="AZ122" i="10" s="1"/>
  <c r="K121" i="10"/>
  <c r="I121" i="10"/>
  <c r="G121" i="10"/>
  <c r="AZ121" i="10" s="1"/>
  <c r="K120" i="10"/>
  <c r="I120" i="10"/>
  <c r="G120" i="10"/>
  <c r="AZ120" i="10" s="1"/>
  <c r="K119" i="10"/>
  <c r="I119" i="10"/>
  <c r="G119" i="10"/>
  <c r="AZ119" i="10" s="1"/>
  <c r="K118" i="10"/>
  <c r="I118" i="10"/>
  <c r="G118" i="10"/>
  <c r="AZ118" i="10" s="1"/>
  <c r="BD117" i="10"/>
  <c r="BD116" i="10"/>
  <c r="BD115" i="10"/>
  <c r="BD114" i="10"/>
  <c r="K113" i="10"/>
  <c r="I113" i="10"/>
  <c r="G113" i="10"/>
  <c r="AZ113" i="10" s="1"/>
  <c r="K112" i="10"/>
  <c r="I112" i="10"/>
  <c r="G112" i="10"/>
  <c r="AZ112" i="10" s="1"/>
  <c r="K109" i="10"/>
  <c r="I109" i="10"/>
  <c r="G109" i="10"/>
  <c r="AZ109" i="10" s="1"/>
  <c r="K108" i="10"/>
  <c r="I108" i="10"/>
  <c r="G108" i="10"/>
  <c r="AZ108" i="10" s="1"/>
  <c r="K105" i="10"/>
  <c r="I105" i="10"/>
  <c r="G105" i="10"/>
  <c r="AZ105" i="10" s="1"/>
  <c r="BD104" i="10"/>
  <c r="BD103" i="10"/>
  <c r="BD102" i="10"/>
  <c r="BD101" i="10"/>
  <c r="BD100" i="10"/>
  <c r="BD99" i="10"/>
  <c r="BD98" i="10"/>
  <c r="BD97" i="10"/>
  <c r="BD96" i="10"/>
  <c r="BD95" i="10"/>
  <c r="BD94" i="10"/>
  <c r="BD93" i="10"/>
  <c r="BD92" i="10"/>
  <c r="BD91" i="10"/>
  <c r="BD90" i="10"/>
  <c r="BD89" i="10"/>
  <c r="K88" i="10"/>
  <c r="I88" i="10"/>
  <c r="G88" i="10"/>
  <c r="AZ88" i="10" s="1"/>
  <c r="BD87" i="10"/>
  <c r="K85" i="10"/>
  <c r="I85" i="10"/>
  <c r="G85" i="10"/>
  <c r="AZ85" i="10" s="1"/>
  <c r="K84" i="10"/>
  <c r="I84" i="10"/>
  <c r="G84" i="10"/>
  <c r="AZ84" i="10" s="1"/>
  <c r="BD83" i="10"/>
  <c r="BD82" i="10"/>
  <c r="BD81" i="10"/>
  <c r="BD80" i="10"/>
  <c r="K79" i="10"/>
  <c r="I79" i="10"/>
  <c r="G79" i="10"/>
  <c r="BD76" i="10"/>
  <c r="BD75" i="10"/>
  <c r="BD74" i="10"/>
  <c r="BD73" i="10"/>
  <c r="K66" i="10"/>
  <c r="I66" i="10"/>
  <c r="G66" i="10"/>
  <c r="BD65" i="10"/>
  <c r="K58" i="10"/>
  <c r="I58" i="10"/>
  <c r="G58" i="10"/>
  <c r="AZ58" i="10" s="1"/>
  <c r="BD55" i="10"/>
  <c r="K54" i="10"/>
  <c r="I54" i="10"/>
  <c r="G54" i="10"/>
  <c r="AZ54" i="10" s="1"/>
  <c r="K49" i="10"/>
  <c r="I49" i="10"/>
  <c r="G49" i="10"/>
  <c r="AZ49" i="10" s="1"/>
  <c r="BD48" i="10"/>
  <c r="BD47" i="10"/>
  <c r="BD46" i="10"/>
  <c r="BD45" i="10"/>
  <c r="BD44" i="10"/>
  <c r="K43" i="10"/>
  <c r="I43" i="10"/>
  <c r="G43" i="10"/>
  <c r="AZ43" i="10" s="1"/>
  <c r="BD42" i="10"/>
  <c r="K41" i="10"/>
  <c r="I41" i="10"/>
  <c r="G41" i="10"/>
  <c r="AZ41" i="10" s="1"/>
  <c r="BD40" i="10"/>
  <c r="BD39" i="10"/>
  <c r="BD38" i="10"/>
  <c r="BD37" i="10"/>
  <c r="BD36" i="10"/>
  <c r="BD35" i="10"/>
  <c r="BD34" i="10"/>
  <c r="K33" i="10"/>
  <c r="I33" i="10"/>
  <c r="G33" i="10"/>
  <c r="AZ33" i="10" s="1"/>
  <c r="K32" i="10"/>
  <c r="I32" i="10"/>
  <c r="G32" i="10"/>
  <c r="AZ32" i="10" s="1"/>
  <c r="K31" i="10"/>
  <c r="I31" i="10"/>
  <c r="G31" i="10"/>
  <c r="AZ31" i="10" s="1"/>
  <c r="BD30" i="10"/>
  <c r="BD29" i="10"/>
  <c r="BD28" i="10"/>
  <c r="BD27" i="10"/>
  <c r="BD26" i="10"/>
  <c r="K25" i="10"/>
  <c r="I25" i="10"/>
  <c r="G25" i="10"/>
  <c r="AZ25" i="10" s="1"/>
  <c r="BD24" i="10"/>
  <c r="BD23" i="10"/>
  <c r="BD22" i="10"/>
  <c r="BD21" i="10"/>
  <c r="BD20" i="10"/>
  <c r="K19" i="10"/>
  <c r="I19" i="10"/>
  <c r="G19" i="10"/>
  <c r="AZ19" i="10" s="1"/>
  <c r="BD18" i="10"/>
  <c r="BD17" i="10"/>
  <c r="BD16" i="10"/>
  <c r="BD15" i="10"/>
  <c r="BD14" i="10"/>
  <c r="BD13" i="10"/>
  <c r="BD12" i="10"/>
  <c r="BD11" i="10"/>
  <c r="K9" i="10"/>
  <c r="I9" i="10"/>
  <c r="G9" i="10"/>
  <c r="AZ9" i="10" s="1"/>
  <c r="K8" i="10"/>
  <c r="I8" i="10"/>
  <c r="G8" i="10"/>
  <c r="AZ8" i="10" s="1"/>
  <c r="BD954" i="9"/>
  <c r="BD953" i="9"/>
  <c r="BD952" i="9"/>
  <c r="BD951" i="9"/>
  <c r="BD950" i="9"/>
  <c r="BD949" i="9"/>
  <c r="BD948" i="9"/>
  <c r="K936" i="9"/>
  <c r="K955" i="9" s="1"/>
  <c r="X955" i="9" s="1"/>
  <c r="I936" i="9"/>
  <c r="G936" i="9"/>
  <c r="AZ936" i="9" s="1"/>
  <c r="BD933" i="9"/>
  <c r="BD932" i="9"/>
  <c r="BD931" i="9"/>
  <c r="BD930" i="9"/>
  <c r="BD929" i="9"/>
  <c r="BD928" i="9"/>
  <c r="BD927" i="9"/>
  <c r="BD926" i="9"/>
  <c r="BD925" i="9"/>
  <c r="BD924" i="9"/>
  <c r="BD923" i="9"/>
  <c r="BD922" i="9"/>
  <c r="BD921" i="9"/>
  <c r="BD920" i="9"/>
  <c r="BD919" i="9"/>
  <c r="BD918" i="9"/>
  <c r="BD917" i="9"/>
  <c r="BD916" i="9"/>
  <c r="BD915" i="9"/>
  <c r="BD914" i="9"/>
  <c r="BD913" i="9"/>
  <c r="BD912" i="9"/>
  <c r="BD911" i="9"/>
  <c r="BD910" i="9"/>
  <c r="BD909" i="9"/>
  <c r="BD908" i="9"/>
  <c r="BD907" i="9"/>
  <c r="BD906" i="9"/>
  <c r="BD905" i="9"/>
  <c r="BD904" i="9"/>
  <c r="BD903" i="9"/>
  <c r="BD902" i="9"/>
  <c r="BD901" i="9"/>
  <c r="BD900" i="9"/>
  <c r="BD899" i="9"/>
  <c r="BD898" i="9"/>
  <c r="BD897" i="9"/>
  <c r="BD896" i="9"/>
  <c r="K895" i="9"/>
  <c r="I895" i="9"/>
  <c r="G895" i="9"/>
  <c r="AZ895" i="9" s="1"/>
  <c r="BD894" i="9"/>
  <c r="BD893" i="9"/>
  <c r="BD892" i="9"/>
  <c r="BD891" i="9"/>
  <c r="BD890" i="9"/>
  <c r="BD889" i="9"/>
  <c r="BD888" i="9"/>
  <c r="BD887" i="9"/>
  <c r="BD886" i="9"/>
  <c r="BD885" i="9"/>
  <c r="BD884" i="9"/>
  <c r="BD883" i="9"/>
  <c r="BD882" i="9"/>
  <c r="BD881" i="9"/>
  <c r="BD880" i="9"/>
  <c r="BD879" i="9"/>
  <c r="BD878" i="9"/>
  <c r="BD877" i="9"/>
  <c r="BD876" i="9"/>
  <c r="BD875" i="9"/>
  <c r="BD874" i="9"/>
  <c r="BD873" i="9"/>
  <c r="BD872" i="9"/>
  <c r="BD871" i="9"/>
  <c r="BD870" i="9"/>
  <c r="BD869" i="9"/>
  <c r="BD868" i="9"/>
  <c r="BD867" i="9"/>
  <c r="BD866" i="9"/>
  <c r="BD865" i="9"/>
  <c r="BD864" i="9"/>
  <c r="BD863" i="9"/>
  <c r="K861" i="9"/>
  <c r="I861" i="9"/>
  <c r="G861" i="9"/>
  <c r="AZ861" i="9" s="1"/>
  <c r="BD860" i="9"/>
  <c r="BD859" i="9"/>
  <c r="BD858" i="9"/>
  <c r="BD857" i="9"/>
  <c r="BD856" i="9"/>
  <c r="BD855" i="9"/>
  <c r="K853" i="9"/>
  <c r="I853" i="9"/>
  <c r="G853" i="9"/>
  <c r="AZ853" i="9" s="1"/>
  <c r="BD850" i="9"/>
  <c r="BD849" i="9"/>
  <c r="K848" i="9"/>
  <c r="I848" i="9"/>
  <c r="I851" i="9" s="1"/>
  <c r="Y851" i="9" s="1"/>
  <c r="G848" i="9"/>
  <c r="AZ848" i="9" s="1"/>
  <c r="K845" i="9"/>
  <c r="I845" i="9"/>
  <c r="G845" i="9"/>
  <c r="AZ845" i="9" s="1"/>
  <c r="BD844" i="9"/>
  <c r="K842" i="9"/>
  <c r="I842" i="9"/>
  <c r="G842" i="9"/>
  <c r="AZ842" i="9" s="1"/>
  <c r="BD841" i="9"/>
  <c r="BD840" i="9"/>
  <c r="BD839" i="9"/>
  <c r="BD838" i="9"/>
  <c r="BD837" i="9"/>
  <c r="BD836" i="9"/>
  <c r="K831" i="9"/>
  <c r="I831" i="9"/>
  <c r="G831" i="9"/>
  <c r="AZ831" i="9" s="1"/>
  <c r="BD830" i="9"/>
  <c r="BD829" i="9"/>
  <c r="BD828" i="9"/>
  <c r="BD827" i="9"/>
  <c r="BD826" i="9"/>
  <c r="BD825" i="9"/>
  <c r="K820" i="9"/>
  <c r="I820" i="9"/>
  <c r="G820" i="9"/>
  <c r="AZ820" i="9" s="1"/>
  <c r="BD819" i="9"/>
  <c r="BD818" i="9"/>
  <c r="K817" i="9"/>
  <c r="I817" i="9"/>
  <c r="G817" i="9"/>
  <c r="AZ817" i="9" s="1"/>
  <c r="BD816" i="9"/>
  <c r="BD815" i="9"/>
  <c r="K814" i="9"/>
  <c r="I814" i="9"/>
  <c r="G814" i="9"/>
  <c r="AZ814" i="9" s="1"/>
  <c r="BD813" i="9"/>
  <c r="BD812" i="9"/>
  <c r="BD811" i="9"/>
  <c r="BD810" i="9"/>
  <c r="BD809" i="9"/>
  <c r="BD808" i="9"/>
  <c r="BD807" i="9"/>
  <c r="K806" i="9"/>
  <c r="I806" i="9"/>
  <c r="G806" i="9"/>
  <c r="AZ806" i="9" s="1"/>
  <c r="K803" i="9"/>
  <c r="I803" i="9"/>
  <c r="G803" i="9"/>
  <c r="AZ803" i="9" s="1"/>
  <c r="BD802" i="9"/>
  <c r="BD801" i="9"/>
  <c r="BD800" i="9"/>
  <c r="BD799" i="9"/>
  <c r="BD798" i="9"/>
  <c r="BD797" i="9"/>
  <c r="BD796" i="9"/>
  <c r="BD795" i="9"/>
  <c r="BD794" i="9"/>
  <c r="BD793" i="9"/>
  <c r="BD792" i="9"/>
  <c r="BD791" i="9"/>
  <c r="BD790" i="9"/>
  <c r="BD789" i="9"/>
  <c r="BD788" i="9"/>
  <c r="K786" i="9"/>
  <c r="I786" i="9"/>
  <c r="G786" i="9"/>
  <c r="AZ786" i="9" s="1"/>
  <c r="K783" i="9"/>
  <c r="I783" i="9"/>
  <c r="G783" i="9"/>
  <c r="AZ783" i="9" s="1"/>
  <c r="BD782" i="9"/>
  <c r="BD781" i="9"/>
  <c r="BD780" i="9"/>
  <c r="BD779" i="9"/>
  <c r="BD778" i="9"/>
  <c r="BD777" i="9"/>
  <c r="BD776" i="9"/>
  <c r="BD775" i="9"/>
  <c r="BD774" i="9"/>
  <c r="BD773" i="9"/>
  <c r="BD772" i="9"/>
  <c r="BD771" i="9"/>
  <c r="BD770" i="9"/>
  <c r="BD769" i="9"/>
  <c r="BD768" i="9"/>
  <c r="BD767" i="9"/>
  <c r="BD766" i="9"/>
  <c r="BD765" i="9"/>
  <c r="BD764" i="9"/>
  <c r="BD763" i="9"/>
  <c r="BD762" i="9"/>
  <c r="BD761" i="9"/>
  <c r="BD760" i="9"/>
  <c r="BD759" i="9"/>
  <c r="BD758" i="9"/>
  <c r="BD757" i="9"/>
  <c r="BD756" i="9"/>
  <c r="BD755" i="9"/>
  <c r="BD754" i="9"/>
  <c r="BD753" i="9"/>
  <c r="BD752" i="9"/>
  <c r="BD751" i="9"/>
  <c r="K746" i="9"/>
  <c r="I746" i="9"/>
  <c r="G746" i="9"/>
  <c r="AZ746" i="9" s="1"/>
  <c r="BD745" i="9"/>
  <c r="BD744" i="9"/>
  <c r="BD743" i="9"/>
  <c r="BD742" i="9"/>
  <c r="BD741" i="9"/>
  <c r="BD740" i="9"/>
  <c r="BD739" i="9"/>
  <c r="BD738" i="9"/>
  <c r="BD737" i="9"/>
  <c r="BD736" i="9"/>
  <c r="BD735" i="9"/>
  <c r="BD734" i="9"/>
  <c r="BD733" i="9"/>
  <c r="BD732" i="9"/>
  <c r="BD731" i="9"/>
  <c r="BD730" i="9"/>
  <c r="BD729" i="9"/>
  <c r="BD728" i="9"/>
  <c r="BD727" i="9"/>
  <c r="BD726" i="9"/>
  <c r="BD725" i="9"/>
  <c r="BD724" i="9"/>
  <c r="BD723" i="9"/>
  <c r="BD722" i="9"/>
  <c r="BD721" i="9"/>
  <c r="BD720" i="9"/>
  <c r="BD719" i="9"/>
  <c r="BD718" i="9"/>
  <c r="BD717" i="9"/>
  <c r="BD716" i="9"/>
  <c r="BD715" i="9"/>
  <c r="BD714" i="9"/>
  <c r="K708" i="9"/>
  <c r="I708" i="9"/>
  <c r="G708" i="9"/>
  <c r="AZ708" i="9" s="1"/>
  <c r="BD707" i="9"/>
  <c r="BD706" i="9"/>
  <c r="BD705" i="9"/>
  <c r="BD704" i="9"/>
  <c r="BD703" i="9"/>
  <c r="BD702" i="9"/>
  <c r="BD701" i="9"/>
  <c r="BD700" i="9"/>
  <c r="BD699" i="9"/>
  <c r="BD698" i="9"/>
  <c r="BD697" i="9"/>
  <c r="BD696" i="9"/>
  <c r="BD695" i="9"/>
  <c r="BD694" i="9"/>
  <c r="BD693" i="9"/>
  <c r="K689" i="9"/>
  <c r="I689" i="9"/>
  <c r="G689" i="9"/>
  <c r="AZ689" i="9" s="1"/>
  <c r="K686" i="9"/>
  <c r="I686" i="9"/>
  <c r="G686" i="9"/>
  <c r="AZ686" i="9" s="1"/>
  <c r="BD685" i="9"/>
  <c r="BD684" i="9"/>
  <c r="BD683" i="9"/>
  <c r="BD682" i="9"/>
  <c r="BD681" i="9"/>
  <c r="BD680" i="9"/>
  <c r="BD679" i="9"/>
  <c r="BD678" i="9"/>
  <c r="BD677" i="9"/>
  <c r="BD676" i="9"/>
  <c r="BD675" i="9"/>
  <c r="BD674" i="9"/>
  <c r="BD673" i="9"/>
  <c r="BD672" i="9"/>
  <c r="BD671" i="9"/>
  <c r="BD670" i="9"/>
  <c r="BD669" i="9"/>
  <c r="BD668" i="9"/>
  <c r="K650" i="9"/>
  <c r="I650" i="9"/>
  <c r="G650" i="9"/>
  <c r="AZ650" i="9" s="1"/>
  <c r="K649" i="9"/>
  <c r="I649" i="9"/>
  <c r="G649" i="9"/>
  <c r="AZ649" i="9" s="1"/>
  <c r="BD648" i="9"/>
  <c r="BD647" i="9"/>
  <c r="BD646" i="9"/>
  <c r="BD645" i="9"/>
  <c r="BD644" i="9"/>
  <c r="BD643" i="9"/>
  <c r="BD642" i="9"/>
  <c r="BD641" i="9"/>
  <c r="BD640" i="9"/>
  <c r="BD639" i="9"/>
  <c r="BD638" i="9"/>
  <c r="BD637" i="9"/>
  <c r="BD636" i="9"/>
  <c r="BD635" i="9"/>
  <c r="BD634" i="9"/>
  <c r="BD633" i="9"/>
  <c r="BD632" i="9"/>
  <c r="BD631" i="9"/>
  <c r="BD630" i="9"/>
  <c r="K628" i="9"/>
  <c r="I628" i="9"/>
  <c r="G628" i="9"/>
  <c r="AZ628" i="9" s="1"/>
  <c r="K623" i="9"/>
  <c r="K626" i="9" s="1"/>
  <c r="X626" i="9" s="1"/>
  <c r="I623" i="9"/>
  <c r="I626" i="9" s="1"/>
  <c r="Y626" i="9" s="1"/>
  <c r="G623" i="9"/>
  <c r="AZ623" i="9" s="1"/>
  <c r="K620" i="9"/>
  <c r="I620" i="9"/>
  <c r="G620" i="9"/>
  <c r="AZ620" i="9" s="1"/>
  <c r="K614" i="9"/>
  <c r="I614" i="9"/>
  <c r="G614" i="9"/>
  <c r="AZ614" i="9" s="1"/>
  <c r="BD613" i="9"/>
  <c r="BD612" i="9"/>
  <c r="K610" i="9"/>
  <c r="I610" i="9"/>
  <c r="G610" i="9"/>
  <c r="AZ610" i="9" s="1"/>
  <c r="BD609" i="9"/>
  <c r="BD608" i="9"/>
  <c r="K607" i="9"/>
  <c r="I607" i="9"/>
  <c r="G607" i="9"/>
  <c r="AZ607" i="9" s="1"/>
  <c r="K601" i="9"/>
  <c r="K605" i="9" s="1"/>
  <c r="X605" i="9" s="1"/>
  <c r="I601" i="9"/>
  <c r="I605" i="9" s="1"/>
  <c r="Y605" i="9" s="1"/>
  <c r="G601" i="9"/>
  <c r="G605" i="9" s="1"/>
  <c r="Z605" i="9" s="1"/>
  <c r="K598" i="9"/>
  <c r="I598" i="9"/>
  <c r="G598" i="9"/>
  <c r="AZ598" i="9" s="1"/>
  <c r="K597" i="9"/>
  <c r="I597" i="9"/>
  <c r="G597" i="9"/>
  <c r="AZ597" i="9" s="1"/>
  <c r="BD596" i="9"/>
  <c r="K595" i="9"/>
  <c r="I595" i="9"/>
  <c r="G595" i="9"/>
  <c r="AZ595" i="9" s="1"/>
  <c r="BD594" i="9"/>
  <c r="BD593" i="9"/>
  <c r="K592" i="9"/>
  <c r="I592" i="9"/>
  <c r="G592" i="9"/>
  <c r="AZ592" i="9" s="1"/>
  <c r="BD591" i="9"/>
  <c r="K590" i="9"/>
  <c r="I590" i="9"/>
  <c r="G590" i="9"/>
  <c r="AZ590" i="9" s="1"/>
  <c r="BD589" i="9"/>
  <c r="BD588" i="9"/>
  <c r="K587" i="9"/>
  <c r="I587" i="9"/>
  <c r="G587" i="9"/>
  <c r="AZ587" i="9" s="1"/>
  <c r="K586" i="9"/>
  <c r="I586" i="9"/>
  <c r="G586" i="9"/>
  <c r="AZ586" i="9" s="1"/>
  <c r="BD585" i="9"/>
  <c r="BD584" i="9"/>
  <c r="K583" i="9"/>
  <c r="I583" i="9"/>
  <c r="G583" i="9"/>
  <c r="AZ583" i="9" s="1"/>
  <c r="BD582" i="9"/>
  <c r="BD581" i="9"/>
  <c r="BD580" i="9"/>
  <c r="K579" i="9"/>
  <c r="I579" i="9"/>
  <c r="G579" i="9"/>
  <c r="AZ579" i="9" s="1"/>
  <c r="BD578" i="9"/>
  <c r="BD577" i="9"/>
  <c r="K575" i="9"/>
  <c r="I575" i="9"/>
  <c r="G575" i="9"/>
  <c r="AZ575" i="9" s="1"/>
  <c r="BD574" i="9"/>
  <c r="K573" i="9"/>
  <c r="I573" i="9"/>
  <c r="G573" i="9"/>
  <c r="AZ573" i="9" s="1"/>
  <c r="BD572" i="9"/>
  <c r="BD571" i="9"/>
  <c r="BD570" i="9"/>
  <c r="K569" i="9"/>
  <c r="I569" i="9"/>
  <c r="G569" i="9"/>
  <c r="AZ569" i="9" s="1"/>
  <c r="K568" i="9"/>
  <c r="I568" i="9"/>
  <c r="G568" i="9"/>
  <c r="AZ568" i="9" s="1"/>
  <c r="K567" i="9"/>
  <c r="I567" i="9"/>
  <c r="G567" i="9"/>
  <c r="AZ567" i="9" s="1"/>
  <c r="BD566" i="9"/>
  <c r="BD565" i="9"/>
  <c r="K564" i="9"/>
  <c r="I564" i="9"/>
  <c r="G564" i="9"/>
  <c r="AZ564" i="9" s="1"/>
  <c r="K563" i="9"/>
  <c r="I563" i="9"/>
  <c r="G563" i="9"/>
  <c r="AZ563" i="9" s="1"/>
  <c r="BD562" i="9"/>
  <c r="BD561" i="9"/>
  <c r="BD560" i="9"/>
  <c r="BD559" i="9"/>
  <c r="BD558" i="9"/>
  <c r="K557" i="9"/>
  <c r="I557" i="9"/>
  <c r="G557" i="9"/>
  <c r="AZ557" i="9" s="1"/>
  <c r="BD556" i="9"/>
  <c r="BD555" i="9"/>
  <c r="K554" i="9"/>
  <c r="I554" i="9"/>
  <c r="G554" i="9"/>
  <c r="AZ554" i="9" s="1"/>
  <c r="K553" i="9"/>
  <c r="I553" i="9"/>
  <c r="G553" i="9"/>
  <c r="AZ553" i="9" s="1"/>
  <c r="K552" i="9"/>
  <c r="I552" i="9"/>
  <c r="G552" i="9"/>
  <c r="AZ552" i="9" s="1"/>
  <c r="K551" i="9"/>
  <c r="I551" i="9"/>
  <c r="G551" i="9"/>
  <c r="AZ551" i="9" s="1"/>
  <c r="K550" i="9"/>
  <c r="I550" i="9"/>
  <c r="G550" i="9"/>
  <c r="AZ550" i="9" s="1"/>
  <c r="K547" i="9"/>
  <c r="I547" i="9"/>
  <c r="G547" i="9"/>
  <c r="AZ547" i="9" s="1"/>
  <c r="BD546" i="9"/>
  <c r="BD545" i="9"/>
  <c r="K543" i="9"/>
  <c r="I543" i="9"/>
  <c r="G543" i="9"/>
  <c r="AZ543" i="9" s="1"/>
  <c r="K532" i="9"/>
  <c r="I532" i="9"/>
  <c r="G532" i="9"/>
  <c r="AZ532" i="9" s="1"/>
  <c r="K526" i="9"/>
  <c r="I526" i="9"/>
  <c r="G526" i="9"/>
  <c r="AZ526" i="9" s="1"/>
  <c r="K525" i="9"/>
  <c r="I525" i="9"/>
  <c r="G525" i="9"/>
  <c r="AZ525" i="9" s="1"/>
  <c r="BD524" i="9"/>
  <c r="BD523" i="9"/>
  <c r="BD522" i="9"/>
  <c r="BD521" i="9"/>
  <c r="BD520" i="9"/>
  <c r="BD519" i="9"/>
  <c r="BD518" i="9"/>
  <c r="BD517" i="9"/>
  <c r="BD516" i="9"/>
  <c r="BD515" i="9"/>
  <c r="BD514" i="9"/>
  <c r="BD513" i="9"/>
  <c r="BD512" i="9"/>
  <c r="BD511" i="9"/>
  <c r="BD510" i="9"/>
  <c r="K506" i="9"/>
  <c r="I506" i="9"/>
  <c r="G506" i="9"/>
  <c r="AZ506" i="9" s="1"/>
  <c r="BD505" i="9"/>
  <c r="BD504" i="9"/>
  <c r="BD503" i="9"/>
  <c r="BD502" i="9"/>
  <c r="BD501" i="9"/>
  <c r="BD500" i="9"/>
  <c r="BD499" i="9"/>
  <c r="BD498" i="9"/>
  <c r="BD497" i="9"/>
  <c r="BD496" i="9"/>
  <c r="BD495" i="9"/>
  <c r="BD494" i="9"/>
  <c r="BD493" i="9"/>
  <c r="BD492" i="9"/>
  <c r="BD491" i="9"/>
  <c r="K490" i="9"/>
  <c r="I490" i="9"/>
  <c r="G490" i="9"/>
  <c r="AZ490" i="9" s="1"/>
  <c r="K487" i="9"/>
  <c r="I487" i="9"/>
  <c r="G487" i="9"/>
  <c r="AZ487" i="9" s="1"/>
  <c r="BD486" i="9"/>
  <c r="BD485" i="9"/>
  <c r="K483" i="9"/>
  <c r="I483" i="9"/>
  <c r="G483" i="9"/>
  <c r="AZ483" i="9" s="1"/>
  <c r="K479" i="9"/>
  <c r="I479" i="9"/>
  <c r="G479" i="9"/>
  <c r="AZ479" i="9" s="1"/>
  <c r="K478" i="9"/>
  <c r="I478" i="9"/>
  <c r="G478" i="9"/>
  <c r="AZ478" i="9" s="1"/>
  <c r="BD477" i="9"/>
  <c r="K475" i="9"/>
  <c r="I475" i="9"/>
  <c r="G475" i="9"/>
  <c r="AZ475" i="9" s="1"/>
  <c r="K470" i="9"/>
  <c r="I470" i="9"/>
  <c r="G470" i="9"/>
  <c r="AZ470" i="9" s="1"/>
  <c r="K469" i="9"/>
  <c r="I469" i="9"/>
  <c r="G469" i="9"/>
  <c r="AZ469" i="9" s="1"/>
  <c r="BD468" i="9"/>
  <c r="BD467" i="9"/>
  <c r="K464" i="9"/>
  <c r="I464" i="9"/>
  <c r="G464" i="9"/>
  <c r="AZ464" i="9" s="1"/>
  <c r="K461" i="9"/>
  <c r="I461" i="9"/>
  <c r="G461" i="9"/>
  <c r="AZ461" i="9" s="1"/>
  <c r="BD460" i="9"/>
  <c r="BD459" i="9"/>
  <c r="BD458" i="9"/>
  <c r="BD457" i="9"/>
  <c r="BD456" i="9"/>
  <c r="BD455" i="9"/>
  <c r="BD454" i="9"/>
  <c r="BD453" i="9"/>
  <c r="BD452" i="9"/>
  <c r="BD451" i="9"/>
  <c r="BD450" i="9"/>
  <c r="BD449" i="9"/>
  <c r="BD448" i="9"/>
  <c r="BD447" i="9"/>
  <c r="BD446" i="9"/>
  <c r="BD445" i="9"/>
  <c r="BD444" i="9"/>
  <c r="K443" i="9"/>
  <c r="I443" i="9"/>
  <c r="G443" i="9"/>
  <c r="AZ443" i="9" s="1"/>
  <c r="K440" i="9"/>
  <c r="I440" i="9"/>
  <c r="G440" i="9"/>
  <c r="AZ440" i="9" s="1"/>
  <c r="K437" i="9"/>
  <c r="I437" i="9"/>
  <c r="G437" i="9"/>
  <c r="AZ437" i="9" s="1"/>
  <c r="K436" i="9"/>
  <c r="I436" i="9"/>
  <c r="G436" i="9"/>
  <c r="AZ436" i="9" s="1"/>
  <c r="K435" i="9"/>
  <c r="I435" i="9"/>
  <c r="G435" i="9"/>
  <c r="AZ435" i="9" s="1"/>
  <c r="BD434" i="9"/>
  <c r="BD433" i="9"/>
  <c r="BD432" i="9"/>
  <c r="BD431" i="9"/>
  <c r="BD430" i="9"/>
  <c r="BD429" i="9"/>
  <c r="BD428" i="9"/>
  <c r="BD427" i="9"/>
  <c r="BD426" i="9"/>
  <c r="BD425" i="9"/>
  <c r="BD424" i="9"/>
  <c r="BD423" i="9"/>
  <c r="BD422" i="9"/>
  <c r="BD421" i="9"/>
  <c r="BD420" i="9"/>
  <c r="K419" i="9"/>
  <c r="I419" i="9"/>
  <c r="G419" i="9"/>
  <c r="AZ419" i="9" s="1"/>
  <c r="BD418" i="9"/>
  <c r="BD417" i="9"/>
  <c r="BD416" i="9"/>
  <c r="BD415" i="9"/>
  <c r="BD414" i="9"/>
  <c r="BD413" i="9"/>
  <c r="BD412" i="9"/>
  <c r="BD411" i="9"/>
  <c r="BD410" i="9"/>
  <c r="BD409" i="9"/>
  <c r="BD408" i="9"/>
  <c r="BD407" i="9"/>
  <c r="BD406" i="9"/>
  <c r="BD405" i="9"/>
  <c r="BD404" i="9"/>
  <c r="BD403" i="9"/>
  <c r="BD402" i="9"/>
  <c r="BD401" i="9"/>
  <c r="BD400" i="9"/>
  <c r="K399" i="9"/>
  <c r="I399" i="9"/>
  <c r="G399" i="9"/>
  <c r="AZ399" i="9" s="1"/>
  <c r="BD396" i="9"/>
  <c r="K395" i="9"/>
  <c r="I395" i="9"/>
  <c r="G395" i="9"/>
  <c r="AZ395" i="9" s="1"/>
  <c r="BD394" i="9"/>
  <c r="K393" i="9"/>
  <c r="I393" i="9"/>
  <c r="G393" i="9"/>
  <c r="AZ393" i="9" s="1"/>
  <c r="BD392" i="9"/>
  <c r="K391" i="9"/>
  <c r="I391" i="9"/>
  <c r="G391" i="9"/>
  <c r="AZ391" i="9" s="1"/>
  <c r="BD390" i="9"/>
  <c r="K388" i="9"/>
  <c r="I388" i="9"/>
  <c r="G388" i="9"/>
  <c r="AZ388" i="9" s="1"/>
  <c r="K383" i="9"/>
  <c r="K386" i="9" s="1"/>
  <c r="X386" i="9" s="1"/>
  <c r="I383" i="9"/>
  <c r="I386" i="9" s="1"/>
  <c r="Y386" i="9" s="1"/>
  <c r="G383" i="9"/>
  <c r="AZ383" i="9" s="1"/>
  <c r="BD380" i="9"/>
  <c r="BD379" i="9"/>
  <c r="BD378" i="9"/>
  <c r="BD377" i="9"/>
  <c r="BD376" i="9"/>
  <c r="BD375" i="9"/>
  <c r="BD374" i="9"/>
  <c r="BD373" i="9"/>
  <c r="BD372" i="9"/>
  <c r="BD371" i="9"/>
  <c r="BD370" i="9"/>
  <c r="BD369" i="9"/>
  <c r="BD368" i="9"/>
  <c r="BD367" i="9"/>
  <c r="BD366" i="9"/>
  <c r="BD365" i="9"/>
  <c r="K363" i="9"/>
  <c r="I363" i="9"/>
  <c r="G363" i="9"/>
  <c r="AZ363" i="9" s="1"/>
  <c r="BD362" i="9"/>
  <c r="BD361" i="9"/>
  <c r="BD360" i="9"/>
  <c r="BD359" i="9"/>
  <c r="BD358" i="9"/>
  <c r="BD357" i="9"/>
  <c r="BD356" i="9"/>
  <c r="BD355" i="9"/>
  <c r="BD354" i="9"/>
  <c r="BD353" i="9"/>
  <c r="BD352" i="9"/>
  <c r="BD351" i="9"/>
  <c r="BD350" i="9"/>
  <c r="BD349" i="9"/>
  <c r="BD348" i="9"/>
  <c r="BD347" i="9"/>
  <c r="BD346" i="9"/>
  <c r="BD345" i="9"/>
  <c r="K344" i="9"/>
  <c r="I344" i="9"/>
  <c r="G344" i="9"/>
  <c r="AZ344" i="9" s="1"/>
  <c r="BD343" i="9"/>
  <c r="BD342" i="9"/>
  <c r="BD341" i="9"/>
  <c r="BD340" i="9"/>
  <c r="BD339" i="9"/>
  <c r="BD338" i="9"/>
  <c r="BD337" i="9"/>
  <c r="BD336" i="9"/>
  <c r="BD335" i="9"/>
  <c r="BD334" i="9"/>
  <c r="BD333" i="9"/>
  <c r="BD332" i="9"/>
  <c r="BD331" i="9"/>
  <c r="BD330" i="9"/>
  <c r="BD329" i="9"/>
  <c r="BD328" i="9"/>
  <c r="BD327" i="9"/>
  <c r="BD326" i="9"/>
  <c r="K325" i="9"/>
  <c r="I325" i="9"/>
  <c r="G325" i="9"/>
  <c r="AZ325" i="9" s="1"/>
  <c r="BD324" i="9"/>
  <c r="BD323" i="9"/>
  <c r="BD322" i="9"/>
  <c r="BD321" i="9"/>
  <c r="BD320" i="9"/>
  <c r="BD319" i="9"/>
  <c r="BD318" i="9"/>
  <c r="BD317" i="9"/>
  <c r="BD316" i="9"/>
  <c r="BD315" i="9"/>
  <c r="BD314" i="9"/>
  <c r="BD313" i="9"/>
  <c r="BD312" i="9"/>
  <c r="BD311" i="9"/>
  <c r="BD310" i="9"/>
  <c r="BD309" i="9"/>
  <c r="BD308" i="9"/>
  <c r="BD307" i="9"/>
  <c r="K306" i="9"/>
  <c r="I306" i="9"/>
  <c r="G306" i="9"/>
  <c r="AZ306" i="9" s="1"/>
  <c r="BD305" i="9"/>
  <c r="BD304" i="9"/>
  <c r="BD303" i="9"/>
  <c r="BD302" i="9"/>
  <c r="BD301" i="9"/>
  <c r="BD300" i="9"/>
  <c r="BD299" i="9"/>
  <c r="BD298" i="9"/>
  <c r="BD297" i="9"/>
  <c r="BD296" i="9"/>
  <c r="BD295" i="9"/>
  <c r="BD294" i="9"/>
  <c r="BD293" i="9"/>
  <c r="BD292" i="9"/>
  <c r="BD291" i="9"/>
  <c r="K289" i="9"/>
  <c r="I289" i="9"/>
  <c r="G289" i="9"/>
  <c r="AZ289" i="9" s="1"/>
  <c r="K280" i="9"/>
  <c r="I280" i="9"/>
  <c r="G280" i="9"/>
  <c r="AZ280" i="9" s="1"/>
  <c r="K271" i="9"/>
  <c r="I271" i="9"/>
  <c r="G271" i="9"/>
  <c r="AZ271" i="9" s="1"/>
  <c r="K260" i="9"/>
  <c r="I260" i="9"/>
  <c r="G260" i="9"/>
  <c r="AZ260" i="9" s="1"/>
  <c r="K250" i="9"/>
  <c r="I250" i="9"/>
  <c r="G250" i="9"/>
  <c r="AZ250" i="9" s="1"/>
  <c r="K241" i="9"/>
  <c r="I241" i="9"/>
  <c r="G241" i="9"/>
  <c r="AZ241" i="9" s="1"/>
  <c r="K234" i="9"/>
  <c r="I234" i="9"/>
  <c r="G234" i="9"/>
  <c r="AZ234" i="9" s="1"/>
  <c r="K223" i="9"/>
  <c r="I223" i="9"/>
  <c r="G223" i="9"/>
  <c r="AZ223" i="9" s="1"/>
  <c r="BD222" i="9"/>
  <c r="BD221" i="9"/>
  <c r="BD220" i="9"/>
  <c r="BD219" i="9"/>
  <c r="BD218" i="9"/>
  <c r="BD217" i="9"/>
  <c r="BD216" i="9"/>
  <c r="BD215" i="9"/>
  <c r="BD214" i="9"/>
  <c r="BD213" i="9"/>
  <c r="BD212" i="9"/>
  <c r="BD211" i="9"/>
  <c r="BD210" i="9"/>
  <c r="BD209" i="9"/>
  <c r="BD208" i="9"/>
  <c r="BD207" i="9"/>
  <c r="BD206" i="9"/>
  <c r="BD205" i="9"/>
  <c r="BD204" i="9"/>
  <c r="BD203" i="9"/>
  <c r="BD202" i="9"/>
  <c r="BD201" i="9"/>
  <c r="BD200" i="9"/>
  <c r="BD199" i="9"/>
  <c r="BD198" i="9"/>
  <c r="BD197" i="9"/>
  <c r="BD196" i="9"/>
  <c r="BD195" i="9"/>
  <c r="BD194" i="9"/>
  <c r="BD193" i="9"/>
  <c r="BD192" i="9"/>
  <c r="BD191" i="9"/>
  <c r="K190" i="9"/>
  <c r="I190" i="9"/>
  <c r="G190" i="9"/>
  <c r="AZ190" i="9" s="1"/>
  <c r="BD189" i="9"/>
  <c r="BD188" i="9"/>
  <c r="BD187" i="9"/>
  <c r="BD186" i="9"/>
  <c r="BD185" i="9"/>
  <c r="BD184" i="9"/>
  <c r="K183" i="9"/>
  <c r="I183" i="9"/>
  <c r="G183" i="9"/>
  <c r="AZ183" i="9" s="1"/>
  <c r="BD182" i="9"/>
  <c r="BD181" i="9"/>
  <c r="BD180" i="9"/>
  <c r="BD179" i="9"/>
  <c r="BD178" i="9"/>
  <c r="BD177" i="9"/>
  <c r="BD176" i="9"/>
  <c r="BD175" i="9"/>
  <c r="BD174" i="9"/>
  <c r="BD173" i="9"/>
  <c r="BD172" i="9"/>
  <c r="BD171" i="9"/>
  <c r="BD170" i="9"/>
  <c r="BD169" i="9"/>
  <c r="BD168" i="9"/>
  <c r="BD167" i="9"/>
  <c r="BD166" i="9"/>
  <c r="BD165" i="9"/>
  <c r="BD164" i="9"/>
  <c r="K163" i="9"/>
  <c r="I163" i="9"/>
  <c r="G163" i="9"/>
  <c r="AZ163" i="9" s="1"/>
  <c r="BD160" i="9"/>
  <c r="BD159" i="9"/>
  <c r="BD158" i="9"/>
  <c r="BD157" i="9"/>
  <c r="K151" i="9"/>
  <c r="I151" i="9"/>
  <c r="G151" i="9"/>
  <c r="AZ151" i="9" s="1"/>
  <c r="BD150" i="9"/>
  <c r="BD149" i="9"/>
  <c r="BD148" i="9"/>
  <c r="BD147" i="9"/>
  <c r="BD146" i="9"/>
  <c r="BD145" i="9"/>
  <c r="BD144" i="9"/>
  <c r="BD143" i="9"/>
  <c r="BD142" i="9"/>
  <c r="BD141" i="9"/>
  <c r="BD140" i="9"/>
  <c r="BD139" i="9"/>
  <c r="BD138" i="9"/>
  <c r="BD137" i="9"/>
  <c r="BD136" i="9"/>
  <c r="BD135" i="9"/>
  <c r="K127" i="9"/>
  <c r="I127" i="9"/>
  <c r="G127" i="9"/>
  <c r="AZ127" i="9" s="1"/>
  <c r="BD126" i="9"/>
  <c r="BD125" i="9"/>
  <c r="BD124" i="9"/>
  <c r="BD123" i="9"/>
  <c r="BD122" i="9"/>
  <c r="BD121" i="9"/>
  <c r="BD120" i="9"/>
  <c r="BD119" i="9"/>
  <c r="BD118" i="9"/>
  <c r="BD117" i="9"/>
  <c r="BD116" i="9"/>
  <c r="BD115" i="9"/>
  <c r="BD114" i="9"/>
  <c r="BD113" i="9"/>
  <c r="BD112" i="9"/>
  <c r="BD111" i="9"/>
  <c r="K104" i="9"/>
  <c r="I104" i="9"/>
  <c r="G104" i="9"/>
  <c r="AZ104" i="9" s="1"/>
  <c r="K101" i="9"/>
  <c r="I101" i="9"/>
  <c r="G101" i="9"/>
  <c r="AZ101" i="9" s="1"/>
  <c r="K100" i="9"/>
  <c r="I100" i="9"/>
  <c r="G100" i="9"/>
  <c r="AZ100" i="9" s="1"/>
  <c r="K99" i="9"/>
  <c r="I99" i="9"/>
  <c r="G99" i="9"/>
  <c r="AZ99" i="9" s="1"/>
  <c r="K98" i="9"/>
  <c r="I98" i="9"/>
  <c r="G98" i="9"/>
  <c r="AZ98" i="9" s="1"/>
  <c r="K97" i="9"/>
  <c r="I97" i="9"/>
  <c r="G97" i="9"/>
  <c r="AZ97" i="9" s="1"/>
  <c r="K96" i="9"/>
  <c r="I96" i="9"/>
  <c r="G96" i="9"/>
  <c r="AZ96" i="9" s="1"/>
  <c r="K95" i="9"/>
  <c r="I95" i="9"/>
  <c r="G95" i="9"/>
  <c r="AZ95" i="9" s="1"/>
  <c r="K94" i="9"/>
  <c r="I94" i="9"/>
  <c r="G94" i="9"/>
  <c r="AZ94" i="9" s="1"/>
  <c r="K91" i="9"/>
  <c r="I91" i="9"/>
  <c r="G91" i="9"/>
  <c r="AZ91" i="9" s="1"/>
  <c r="K90" i="9"/>
  <c r="I90" i="9"/>
  <c r="G90" i="9"/>
  <c r="AZ90" i="9" s="1"/>
  <c r="BD89" i="9"/>
  <c r="K88" i="9"/>
  <c r="I88" i="9"/>
  <c r="G88" i="9"/>
  <c r="AZ88" i="9" s="1"/>
  <c r="K86" i="9"/>
  <c r="I86" i="9"/>
  <c r="G86" i="9"/>
  <c r="AZ86" i="9" s="1"/>
  <c r="BD85" i="9"/>
  <c r="K83" i="9"/>
  <c r="I83" i="9"/>
  <c r="G83" i="9"/>
  <c r="AZ83" i="9" s="1"/>
  <c r="BD82" i="9"/>
  <c r="BD81" i="9"/>
  <c r="K80" i="9"/>
  <c r="I80" i="9"/>
  <c r="G80" i="9"/>
  <c r="AZ80" i="9" s="1"/>
  <c r="BD79" i="9"/>
  <c r="BD78" i="9"/>
  <c r="BD77" i="9"/>
  <c r="BD76" i="9"/>
  <c r="BD75" i="9"/>
  <c r="BD74" i="9"/>
  <c r="K73" i="9"/>
  <c r="I73" i="9"/>
  <c r="G73" i="9"/>
  <c r="AZ73" i="9" s="1"/>
  <c r="BD72" i="9"/>
  <c r="K71" i="9"/>
  <c r="I71" i="9"/>
  <c r="G71" i="9"/>
  <c r="AZ71" i="9" s="1"/>
  <c r="BD70" i="9"/>
  <c r="BD69" i="9"/>
  <c r="BD68" i="9"/>
  <c r="BD67" i="9"/>
  <c r="BD66" i="9"/>
  <c r="BD65" i="9"/>
  <c r="BD64" i="9"/>
  <c r="BD63" i="9"/>
  <c r="BD62" i="9"/>
  <c r="BD61" i="9"/>
  <c r="BD60" i="9"/>
  <c r="BD59" i="9"/>
  <c r="BD58" i="9"/>
  <c r="BD57" i="9"/>
  <c r="BD56" i="9"/>
  <c r="BD55" i="9"/>
  <c r="BD54" i="9"/>
  <c r="K47" i="9"/>
  <c r="I47" i="9"/>
  <c r="G47" i="9"/>
  <c r="AZ47" i="9" s="1"/>
  <c r="K46" i="9"/>
  <c r="I46" i="9"/>
  <c r="G46" i="9"/>
  <c r="AZ46" i="9" s="1"/>
  <c r="BD45" i="9"/>
  <c r="K44" i="9"/>
  <c r="I44" i="9"/>
  <c r="G44" i="9"/>
  <c r="AZ44" i="9" s="1"/>
  <c r="BD43" i="9"/>
  <c r="BD42" i="9"/>
  <c r="BD41" i="9"/>
  <c r="BD40" i="9"/>
  <c r="BD39" i="9"/>
  <c r="BD38" i="9"/>
  <c r="BD37" i="9"/>
  <c r="BD36" i="9"/>
  <c r="BD35" i="9"/>
  <c r="BD34" i="9"/>
  <c r="BD33" i="9"/>
  <c r="BD32" i="9"/>
  <c r="BD31" i="9"/>
  <c r="BD30" i="9"/>
  <c r="BD29" i="9"/>
  <c r="BD28" i="9"/>
  <c r="BD27" i="9"/>
  <c r="BD26" i="9"/>
  <c r="BD25" i="9"/>
  <c r="BD24" i="9"/>
  <c r="BD23" i="9"/>
  <c r="BD22" i="9"/>
  <c r="BD21" i="9"/>
  <c r="BD20" i="9"/>
  <c r="BD19" i="9"/>
  <c r="BD18" i="9"/>
  <c r="BD17" i="9"/>
  <c r="BD16" i="9"/>
  <c r="BD15" i="9"/>
  <c r="BD14" i="9"/>
  <c r="K13" i="9"/>
  <c r="I13" i="9"/>
  <c r="G13" i="9"/>
  <c r="AZ13" i="9" s="1"/>
  <c r="BD12" i="9"/>
  <c r="BD11" i="9"/>
  <c r="BD10" i="9"/>
  <c r="BD9" i="9"/>
  <c r="K8" i="9"/>
  <c r="I8" i="9"/>
  <c r="G8" i="9"/>
  <c r="AZ8" i="9" s="1"/>
  <c r="K95" i="8"/>
  <c r="I95" i="8"/>
  <c r="G95" i="8"/>
  <c r="AZ95" i="8" s="1"/>
  <c r="K94" i="8"/>
  <c r="I94" i="8"/>
  <c r="G94" i="8"/>
  <c r="AZ94" i="8" s="1"/>
  <c r="K93" i="8"/>
  <c r="I93" i="8"/>
  <c r="G93" i="8"/>
  <c r="AZ93" i="8" s="1"/>
  <c r="K92" i="8"/>
  <c r="I92" i="8"/>
  <c r="G92" i="8"/>
  <c r="AZ92" i="8" s="1"/>
  <c r="K91" i="8"/>
  <c r="I91" i="8"/>
  <c r="G91" i="8"/>
  <c r="K90" i="8"/>
  <c r="I90" i="8"/>
  <c r="G90" i="8"/>
  <c r="AZ90" i="8" s="1"/>
  <c r="K89" i="8"/>
  <c r="I89" i="8"/>
  <c r="G89" i="8"/>
  <c r="AZ89" i="8" s="1"/>
  <c r="K86" i="8"/>
  <c r="I86" i="8"/>
  <c r="G86" i="8"/>
  <c r="AZ86" i="8" s="1"/>
  <c r="K85" i="8"/>
  <c r="I85" i="8"/>
  <c r="G85" i="8"/>
  <c r="AZ85" i="8" s="1"/>
  <c r="K83" i="8"/>
  <c r="I83" i="8"/>
  <c r="G83" i="8"/>
  <c r="AZ83" i="8" s="1"/>
  <c r="K82" i="8"/>
  <c r="I82" i="8"/>
  <c r="G82" i="8"/>
  <c r="AZ82" i="8" s="1"/>
  <c r="K79" i="8"/>
  <c r="I79" i="8"/>
  <c r="G79" i="8"/>
  <c r="AZ79" i="8" s="1"/>
  <c r="K78" i="8"/>
  <c r="I78" i="8"/>
  <c r="G78" i="8"/>
  <c r="AZ78" i="8" s="1"/>
  <c r="K76" i="8"/>
  <c r="I76" i="8"/>
  <c r="G76" i="8"/>
  <c r="AZ76" i="8" s="1"/>
  <c r="K75" i="8"/>
  <c r="I75" i="8"/>
  <c r="G75" i="8"/>
  <c r="AZ75" i="8" s="1"/>
  <c r="K74" i="8"/>
  <c r="I74" i="8"/>
  <c r="G74" i="8"/>
  <c r="AZ74" i="8" s="1"/>
  <c r="K72" i="8"/>
  <c r="I72" i="8"/>
  <c r="G72" i="8"/>
  <c r="AZ72" i="8" s="1"/>
  <c r="K71" i="8"/>
  <c r="I71" i="8"/>
  <c r="G71" i="8"/>
  <c r="AZ71" i="8" s="1"/>
  <c r="K70" i="8"/>
  <c r="I70" i="8"/>
  <c r="G70" i="8"/>
  <c r="AZ70" i="8" s="1"/>
  <c r="K68" i="8"/>
  <c r="I68" i="8"/>
  <c r="G68" i="8"/>
  <c r="AZ68" i="8" s="1"/>
  <c r="K64" i="8"/>
  <c r="I64" i="8"/>
  <c r="G64" i="8"/>
  <c r="AZ64" i="8" s="1"/>
  <c r="K60" i="8"/>
  <c r="I60" i="8"/>
  <c r="G60" i="8"/>
  <c r="AZ60" i="8" s="1"/>
  <c r="BD57" i="8"/>
  <c r="K56" i="8"/>
  <c r="K58" i="8" s="1"/>
  <c r="X58" i="8" s="1"/>
  <c r="I56" i="8"/>
  <c r="I58" i="8" s="1"/>
  <c r="Y58" i="8" s="1"/>
  <c r="G56" i="8"/>
  <c r="AZ56" i="8" s="1"/>
  <c r="K52" i="8"/>
  <c r="K54" i="8" s="1"/>
  <c r="X54" i="8" s="1"/>
  <c r="I52" i="8"/>
  <c r="I54" i="8" s="1"/>
  <c r="Y54" i="8" s="1"/>
  <c r="G52" i="8"/>
  <c r="AZ52" i="8" s="1"/>
  <c r="BD49" i="8"/>
  <c r="K48" i="8"/>
  <c r="I48" i="8"/>
  <c r="G48" i="8"/>
  <c r="AZ48" i="8" s="1"/>
  <c r="K42" i="8"/>
  <c r="I42" i="8"/>
  <c r="G42" i="8"/>
  <c r="AZ42" i="8" s="1"/>
  <c r="BD41" i="8"/>
  <c r="K40" i="8"/>
  <c r="I40" i="8"/>
  <c r="G40" i="8"/>
  <c r="AZ40" i="8" s="1"/>
  <c r="BD39" i="8"/>
  <c r="K38" i="8"/>
  <c r="I38" i="8"/>
  <c r="G38" i="8"/>
  <c r="AZ38" i="8" s="1"/>
  <c r="K37" i="8"/>
  <c r="I37" i="8"/>
  <c r="G37" i="8"/>
  <c r="AZ37" i="8" s="1"/>
  <c r="BD34" i="8"/>
  <c r="K33" i="8"/>
  <c r="I33" i="8"/>
  <c r="G33" i="8"/>
  <c r="AZ33" i="8" s="1"/>
  <c r="BD32" i="8"/>
  <c r="K30" i="8"/>
  <c r="I30" i="8"/>
  <c r="G30" i="8"/>
  <c r="AZ30" i="8" s="1"/>
  <c r="BD27" i="8"/>
  <c r="K26" i="8"/>
  <c r="I26" i="8"/>
  <c r="G26" i="8"/>
  <c r="AZ26" i="8" s="1"/>
  <c r="BD25" i="8"/>
  <c r="K24" i="8"/>
  <c r="I24" i="8"/>
  <c r="G24" i="8"/>
  <c r="AZ24" i="8" s="1"/>
  <c r="BD23" i="8"/>
  <c r="K22" i="8"/>
  <c r="I22" i="8"/>
  <c r="G22" i="8"/>
  <c r="AZ22" i="8" s="1"/>
  <c r="BD19" i="8"/>
  <c r="K18" i="8"/>
  <c r="I18" i="8"/>
  <c r="G18" i="8"/>
  <c r="AZ18" i="8" s="1"/>
  <c r="BD17" i="8"/>
  <c r="K16" i="8"/>
  <c r="I16" i="8"/>
  <c r="G16" i="8"/>
  <c r="AZ16" i="8" s="1"/>
  <c r="BD15" i="8"/>
  <c r="K14" i="8"/>
  <c r="I14" i="8"/>
  <c r="G14" i="8"/>
  <c r="AZ14" i="8" s="1"/>
  <c r="BD13" i="8"/>
  <c r="K12" i="8"/>
  <c r="I12" i="8"/>
  <c r="G12" i="8"/>
  <c r="AZ12" i="8" s="1"/>
  <c r="BD9" i="8"/>
  <c r="K8" i="8"/>
  <c r="K10" i="8" s="1"/>
  <c r="X10" i="8" s="1"/>
  <c r="I8" i="8"/>
  <c r="I10" i="8" s="1"/>
  <c r="Y10" i="8" s="1"/>
  <c r="G8" i="8"/>
  <c r="G10" i="8" s="1"/>
  <c r="Z10" i="8" s="1"/>
  <c r="K195" i="7"/>
  <c r="I195" i="7"/>
  <c r="G195" i="7"/>
  <c r="AZ195" i="7" s="1"/>
  <c r="K194" i="7"/>
  <c r="I194" i="7"/>
  <c r="G194" i="7"/>
  <c r="AZ194" i="7" s="1"/>
  <c r="K193" i="7"/>
  <c r="I193" i="7"/>
  <c r="G193" i="7"/>
  <c r="AZ193" i="7" s="1"/>
  <c r="K192" i="7"/>
  <c r="I192" i="7"/>
  <c r="G192" i="7"/>
  <c r="AZ192" i="7" s="1"/>
  <c r="K191" i="7"/>
  <c r="I191" i="7"/>
  <c r="G191" i="7"/>
  <c r="K190" i="7"/>
  <c r="I190" i="7"/>
  <c r="G190" i="7"/>
  <c r="AZ190" i="7" s="1"/>
  <c r="K189" i="7"/>
  <c r="I189" i="7"/>
  <c r="G189" i="7"/>
  <c r="AZ189" i="7" s="1"/>
  <c r="K186" i="7"/>
  <c r="I186" i="7"/>
  <c r="G186" i="7"/>
  <c r="AZ186" i="7" s="1"/>
  <c r="BD185" i="7"/>
  <c r="K167" i="7"/>
  <c r="I167" i="7"/>
  <c r="G167" i="7"/>
  <c r="AZ167" i="7" s="1"/>
  <c r="BD166" i="7"/>
  <c r="K147" i="7"/>
  <c r="I147" i="7"/>
  <c r="G147" i="7"/>
  <c r="AZ147" i="7" s="1"/>
  <c r="BD146" i="7"/>
  <c r="K130" i="7"/>
  <c r="I130" i="7"/>
  <c r="G130" i="7"/>
  <c r="AZ130" i="7" s="1"/>
  <c r="BD129" i="7"/>
  <c r="K104" i="7"/>
  <c r="I104" i="7"/>
  <c r="G104" i="7"/>
  <c r="AZ104" i="7" s="1"/>
  <c r="BD103" i="7"/>
  <c r="K101" i="7"/>
  <c r="I101" i="7"/>
  <c r="G101" i="7"/>
  <c r="AZ101" i="7" s="1"/>
  <c r="BD100" i="7"/>
  <c r="K97" i="7"/>
  <c r="I97" i="7"/>
  <c r="G97" i="7"/>
  <c r="AZ97" i="7" s="1"/>
  <c r="BD96" i="7"/>
  <c r="K80" i="7"/>
  <c r="I80" i="7"/>
  <c r="G80" i="7"/>
  <c r="AZ80" i="7" s="1"/>
  <c r="K77" i="7"/>
  <c r="I77" i="7"/>
  <c r="G77" i="7"/>
  <c r="AZ77" i="7" s="1"/>
  <c r="BD76" i="7"/>
  <c r="K75" i="7"/>
  <c r="I75" i="7"/>
  <c r="G75" i="7"/>
  <c r="AZ75" i="7" s="1"/>
  <c r="BD74" i="7"/>
  <c r="K73" i="7"/>
  <c r="I73" i="7"/>
  <c r="G73" i="7"/>
  <c r="AZ73" i="7" s="1"/>
  <c r="BD72" i="7"/>
  <c r="K71" i="7"/>
  <c r="I71" i="7"/>
  <c r="G71" i="7"/>
  <c r="AZ71" i="7" s="1"/>
  <c r="BD70" i="7"/>
  <c r="K68" i="7"/>
  <c r="I68" i="7"/>
  <c r="G68" i="7"/>
  <c r="AZ68" i="7" s="1"/>
  <c r="BD67" i="7"/>
  <c r="BD66" i="7"/>
  <c r="BD65" i="7"/>
  <c r="K64" i="7"/>
  <c r="I64" i="7"/>
  <c r="G64" i="7"/>
  <c r="AZ64" i="7" s="1"/>
  <c r="K61" i="7"/>
  <c r="K62" i="7" s="1"/>
  <c r="X62" i="7" s="1"/>
  <c r="I61" i="7"/>
  <c r="I62" i="7" s="1"/>
  <c r="Y62" i="7" s="1"/>
  <c r="G61" i="7"/>
  <c r="AZ61" i="7" s="1"/>
  <c r="K58" i="7"/>
  <c r="I58" i="7"/>
  <c r="G58" i="7"/>
  <c r="AZ58" i="7" s="1"/>
  <c r="K57" i="7"/>
  <c r="I57" i="7"/>
  <c r="G57" i="7"/>
  <c r="AZ57" i="7" s="1"/>
  <c r="K56" i="7"/>
  <c r="I56" i="7"/>
  <c r="G56" i="7"/>
  <c r="AZ56" i="7" s="1"/>
  <c r="BD53" i="7"/>
  <c r="BD52" i="7"/>
  <c r="K51" i="7"/>
  <c r="I51" i="7"/>
  <c r="G51" i="7"/>
  <c r="AZ51" i="7" s="1"/>
  <c r="K48" i="7"/>
  <c r="K49" i="7" s="1"/>
  <c r="X49" i="7" s="1"/>
  <c r="I48" i="7"/>
  <c r="I49" i="7" s="1"/>
  <c r="Y49" i="7" s="1"/>
  <c r="G48" i="7"/>
  <c r="AZ48" i="7" s="1"/>
  <c r="K45" i="7"/>
  <c r="K46" i="7" s="1"/>
  <c r="X46" i="7" s="1"/>
  <c r="I45" i="7"/>
  <c r="I46" i="7" s="1"/>
  <c r="Y46" i="7" s="1"/>
  <c r="G45" i="7"/>
  <c r="AZ45" i="7" s="1"/>
  <c r="BD42" i="7"/>
  <c r="K41" i="7"/>
  <c r="K43" i="7" s="1"/>
  <c r="X43" i="7" s="1"/>
  <c r="I41" i="7"/>
  <c r="G41" i="7"/>
  <c r="AZ41" i="7" s="1"/>
  <c r="K38" i="7"/>
  <c r="I38" i="7"/>
  <c r="G38" i="7"/>
  <c r="AZ38" i="7" s="1"/>
  <c r="BD37" i="7"/>
  <c r="K36" i="7"/>
  <c r="I36" i="7"/>
  <c r="G36" i="7"/>
  <c r="AZ36" i="7" s="1"/>
  <c r="BD35" i="7"/>
  <c r="K34" i="7"/>
  <c r="I34" i="7"/>
  <c r="G34" i="7"/>
  <c r="AZ34" i="7" s="1"/>
  <c r="K33" i="7"/>
  <c r="I33" i="7"/>
  <c r="G33" i="7"/>
  <c r="AZ33" i="7" s="1"/>
  <c r="BD32" i="7"/>
  <c r="BD31" i="7"/>
  <c r="K30" i="7"/>
  <c r="I30" i="7"/>
  <c r="G30" i="7"/>
  <c r="AZ30" i="7" s="1"/>
  <c r="BD29" i="7"/>
  <c r="BD28" i="7"/>
  <c r="K27" i="7"/>
  <c r="I27" i="7"/>
  <c r="G27" i="7"/>
  <c r="AZ27" i="7" s="1"/>
  <c r="BD26" i="7"/>
  <c r="BD25" i="7"/>
  <c r="K23" i="7"/>
  <c r="I23" i="7"/>
  <c r="G23" i="7"/>
  <c r="AZ23" i="7" s="1"/>
  <c r="BD22" i="7"/>
  <c r="BD21" i="7"/>
  <c r="BD20" i="7"/>
  <c r="K14" i="7"/>
  <c r="I14" i="7"/>
  <c r="G14" i="7"/>
  <c r="AZ14" i="7" s="1"/>
  <c r="K13" i="7"/>
  <c r="I13" i="7"/>
  <c r="G13" i="7"/>
  <c r="AZ13" i="7" s="1"/>
  <c r="K12" i="7"/>
  <c r="I12" i="7"/>
  <c r="G12" i="7"/>
  <c r="AZ12" i="7" s="1"/>
  <c r="K8" i="7"/>
  <c r="K10" i="7" s="1"/>
  <c r="X10" i="7" s="1"/>
  <c r="I8" i="7"/>
  <c r="I10" i="7" s="1"/>
  <c r="Y10" i="7" s="1"/>
  <c r="G8" i="7"/>
  <c r="AZ8" i="7" s="1"/>
  <c r="K96" i="6"/>
  <c r="I96" i="6"/>
  <c r="G96" i="6"/>
  <c r="AZ96" i="6" s="1"/>
  <c r="K95" i="6"/>
  <c r="I95" i="6"/>
  <c r="G95" i="6"/>
  <c r="AZ95" i="6" s="1"/>
  <c r="AZ94" i="6"/>
  <c r="K94" i="6"/>
  <c r="I94" i="6"/>
  <c r="G94" i="6"/>
  <c r="K93" i="6"/>
  <c r="I93" i="6"/>
  <c r="G93" i="6"/>
  <c r="AZ93" i="6" s="1"/>
  <c r="K92" i="6"/>
  <c r="I92" i="6"/>
  <c r="G92" i="6"/>
  <c r="AZ92" i="6" s="1"/>
  <c r="K91" i="6"/>
  <c r="I91" i="6"/>
  <c r="G91" i="6"/>
  <c r="AZ91" i="6" s="1"/>
  <c r="K88" i="6"/>
  <c r="I88" i="6"/>
  <c r="G88" i="6"/>
  <c r="AZ88" i="6" s="1"/>
  <c r="BD87" i="6"/>
  <c r="K86" i="6"/>
  <c r="I86" i="6"/>
  <c r="G86" i="6"/>
  <c r="AZ86" i="6" s="1"/>
  <c r="K84" i="6"/>
  <c r="I84" i="6"/>
  <c r="G84" i="6"/>
  <c r="AZ84" i="6" s="1"/>
  <c r="BD83" i="6"/>
  <c r="K82" i="6"/>
  <c r="I82" i="6"/>
  <c r="G82" i="6"/>
  <c r="AZ82" i="6" s="1"/>
  <c r="BD81" i="6"/>
  <c r="K80" i="6"/>
  <c r="I80" i="6"/>
  <c r="G80" i="6"/>
  <c r="AZ80" i="6" s="1"/>
  <c r="K77" i="6"/>
  <c r="I77" i="6"/>
  <c r="G77" i="6"/>
  <c r="AZ77" i="6" s="1"/>
  <c r="K74" i="6"/>
  <c r="I74" i="6"/>
  <c r="G74" i="6"/>
  <c r="AZ74" i="6" s="1"/>
  <c r="K71" i="6"/>
  <c r="K72" i="6" s="1"/>
  <c r="X72" i="6" s="1"/>
  <c r="I71" i="6"/>
  <c r="G71" i="6"/>
  <c r="AZ71" i="6" s="1"/>
  <c r="I72" i="6"/>
  <c r="Y72" i="6" s="1"/>
  <c r="K68" i="6"/>
  <c r="I68" i="6"/>
  <c r="G68" i="6"/>
  <c r="AZ68" i="6" s="1"/>
  <c r="K67" i="6"/>
  <c r="I67" i="6"/>
  <c r="G67" i="6"/>
  <c r="AZ67" i="6" s="1"/>
  <c r="K66" i="6"/>
  <c r="I66" i="6"/>
  <c r="G66" i="6"/>
  <c r="AZ66" i="6" s="1"/>
  <c r="BD63" i="6"/>
  <c r="BD62" i="6"/>
  <c r="K61" i="6"/>
  <c r="I61" i="6"/>
  <c r="I64" i="6" s="1"/>
  <c r="Y64" i="6" s="1"/>
  <c r="G61" i="6"/>
  <c r="G64" i="6" s="1"/>
  <c r="Z64" i="6" s="1"/>
  <c r="BD58" i="6"/>
  <c r="K57" i="6"/>
  <c r="I57" i="6"/>
  <c r="I59" i="6" s="1"/>
  <c r="Y59" i="6" s="1"/>
  <c r="G57" i="6"/>
  <c r="AZ57" i="6" s="1"/>
  <c r="K53" i="6"/>
  <c r="I53" i="6"/>
  <c r="G53" i="6"/>
  <c r="AZ53" i="6" s="1"/>
  <c r="BD52" i="6"/>
  <c r="K50" i="6"/>
  <c r="I50" i="6"/>
  <c r="G50" i="6"/>
  <c r="AZ50" i="6" s="1"/>
  <c r="BD47" i="6"/>
  <c r="K46" i="6"/>
  <c r="I46" i="6"/>
  <c r="G46" i="6"/>
  <c r="AZ46" i="6" s="1"/>
  <c r="BD45" i="6"/>
  <c r="K44" i="6"/>
  <c r="I44" i="6"/>
  <c r="G44" i="6"/>
  <c r="AZ44" i="6" s="1"/>
  <c r="K43" i="6"/>
  <c r="I43" i="6"/>
  <c r="G43" i="6"/>
  <c r="AZ43" i="6" s="1"/>
  <c r="K42" i="6"/>
  <c r="I42" i="6"/>
  <c r="G42" i="6"/>
  <c r="AZ42" i="6" s="1"/>
  <c r="BD41" i="6"/>
  <c r="K40" i="6"/>
  <c r="I40" i="6"/>
  <c r="G40" i="6"/>
  <c r="AZ40" i="6" s="1"/>
  <c r="BD39" i="6"/>
  <c r="K38" i="6"/>
  <c r="I38" i="6"/>
  <c r="G38" i="6"/>
  <c r="AZ38" i="6" s="1"/>
  <c r="BD37" i="6"/>
  <c r="K36" i="6"/>
  <c r="I36" i="6"/>
  <c r="G36" i="6"/>
  <c r="AZ36" i="6" s="1"/>
  <c r="BD35" i="6"/>
  <c r="K34" i="6"/>
  <c r="I34" i="6"/>
  <c r="G34" i="6"/>
  <c r="AZ34" i="6" s="1"/>
  <c r="BD33" i="6"/>
  <c r="K32" i="6"/>
  <c r="I32" i="6"/>
  <c r="G32" i="6"/>
  <c r="AZ32" i="6" s="1"/>
  <c r="BD31" i="6"/>
  <c r="K29" i="6"/>
  <c r="I29" i="6"/>
  <c r="G29" i="6"/>
  <c r="AZ29" i="6" s="1"/>
  <c r="BD28" i="6"/>
  <c r="BD27" i="6"/>
  <c r="K20" i="6"/>
  <c r="I20" i="6"/>
  <c r="G20" i="6"/>
  <c r="AZ20" i="6" s="1"/>
  <c r="BD19" i="6"/>
  <c r="BD18" i="6"/>
  <c r="K17" i="6"/>
  <c r="I17" i="6"/>
  <c r="G17" i="6"/>
  <c r="AZ17" i="6" s="1"/>
  <c r="BD16" i="6"/>
  <c r="K15" i="6"/>
  <c r="I15" i="6"/>
  <c r="G15" i="6"/>
  <c r="AZ15" i="6" s="1"/>
  <c r="K14" i="6"/>
  <c r="I14" i="6"/>
  <c r="G14" i="6"/>
  <c r="AZ14" i="6" s="1"/>
  <c r="BD11" i="6"/>
  <c r="BD10" i="6"/>
  <c r="K8" i="6"/>
  <c r="I8" i="6"/>
  <c r="G8" i="6"/>
  <c r="AZ8" i="6" s="1"/>
  <c r="K299" i="5"/>
  <c r="I299" i="5"/>
  <c r="G299" i="5"/>
  <c r="AZ299" i="5" s="1"/>
  <c r="K298" i="5"/>
  <c r="I298" i="5"/>
  <c r="G298" i="5"/>
  <c r="AZ298" i="5" s="1"/>
  <c r="K297" i="5"/>
  <c r="I297" i="5"/>
  <c r="G297" i="5"/>
  <c r="AZ297" i="5" s="1"/>
  <c r="K296" i="5"/>
  <c r="I296" i="5"/>
  <c r="G296" i="5"/>
  <c r="AZ296" i="5" s="1"/>
  <c r="K295" i="5"/>
  <c r="I295" i="5"/>
  <c r="G295" i="5"/>
  <c r="AZ295" i="5" s="1"/>
  <c r="K294" i="5"/>
  <c r="I294" i="5"/>
  <c r="G294" i="5"/>
  <c r="AZ294" i="5" s="1"/>
  <c r="K293" i="5"/>
  <c r="I293" i="5"/>
  <c r="G293" i="5"/>
  <c r="AZ293" i="5" s="1"/>
  <c r="K289" i="5"/>
  <c r="K291" i="5" s="1"/>
  <c r="X291" i="5" s="1"/>
  <c r="I289" i="5"/>
  <c r="I291" i="5" s="1"/>
  <c r="Y291" i="5" s="1"/>
  <c r="G289" i="5"/>
  <c r="AZ289" i="5" s="1"/>
  <c r="K285" i="5"/>
  <c r="I285" i="5"/>
  <c r="G285" i="5"/>
  <c r="AZ285" i="5" s="1"/>
  <c r="BD284" i="5"/>
  <c r="K283" i="5"/>
  <c r="I283" i="5"/>
  <c r="G283" i="5"/>
  <c r="AZ283" i="5" s="1"/>
  <c r="K277" i="5"/>
  <c r="I277" i="5"/>
  <c r="I281" i="5" s="1"/>
  <c r="Y281" i="5" s="1"/>
  <c r="G277" i="5"/>
  <c r="AZ277" i="5" s="1"/>
  <c r="K274" i="5"/>
  <c r="I274" i="5"/>
  <c r="G274" i="5"/>
  <c r="AZ274" i="5" s="1"/>
  <c r="K273" i="5"/>
  <c r="I273" i="5"/>
  <c r="G273" i="5"/>
  <c r="AZ273" i="5" s="1"/>
  <c r="K272" i="5"/>
  <c r="I272" i="5"/>
  <c r="G272" i="5"/>
  <c r="AZ272" i="5" s="1"/>
  <c r="K254" i="5"/>
  <c r="I254" i="5"/>
  <c r="G254" i="5"/>
  <c r="AZ254" i="5" s="1"/>
  <c r="K252" i="5"/>
  <c r="I252" i="5"/>
  <c r="G252" i="5"/>
  <c r="AZ252" i="5" s="1"/>
  <c r="K251" i="5"/>
  <c r="I251" i="5"/>
  <c r="G251" i="5"/>
  <c r="AZ251" i="5" s="1"/>
  <c r="K248" i="5"/>
  <c r="I248" i="5"/>
  <c r="G248" i="5"/>
  <c r="AZ248" i="5" s="1"/>
  <c r="BD247" i="5"/>
  <c r="K246" i="5"/>
  <c r="I246" i="5"/>
  <c r="G246" i="5"/>
  <c r="AZ246" i="5" s="1"/>
  <c r="BD245" i="5"/>
  <c r="K243" i="5"/>
  <c r="I243" i="5"/>
  <c r="G243" i="5"/>
  <c r="AZ243" i="5" s="1"/>
  <c r="K242" i="5"/>
  <c r="I242" i="5"/>
  <c r="G242" i="5"/>
  <c r="AZ242" i="5" s="1"/>
  <c r="BD241" i="5"/>
  <c r="K240" i="5"/>
  <c r="I240" i="5"/>
  <c r="G240" i="5"/>
  <c r="AZ240" i="5" s="1"/>
  <c r="K236" i="5"/>
  <c r="K238" i="5" s="1"/>
  <c r="X238" i="5" s="1"/>
  <c r="I236" i="5"/>
  <c r="I238" i="5" s="1"/>
  <c r="Y238" i="5" s="1"/>
  <c r="G236" i="5"/>
  <c r="AZ236" i="5" s="1"/>
  <c r="K233" i="5"/>
  <c r="I233" i="5"/>
  <c r="G233" i="5"/>
  <c r="AZ233" i="5" s="1"/>
  <c r="BD232" i="5"/>
  <c r="BD231" i="5"/>
  <c r="K230" i="5"/>
  <c r="I230" i="5"/>
  <c r="G230" i="5"/>
  <c r="AZ230" i="5" s="1"/>
  <c r="K229" i="5"/>
  <c r="I229" i="5"/>
  <c r="G229" i="5"/>
  <c r="AZ229" i="5" s="1"/>
  <c r="BD228" i="5"/>
  <c r="BD227" i="5"/>
  <c r="K226" i="5"/>
  <c r="I226" i="5"/>
  <c r="G226" i="5"/>
  <c r="AZ226" i="5" s="1"/>
  <c r="BD225" i="5"/>
  <c r="K224" i="5"/>
  <c r="I224" i="5"/>
  <c r="G224" i="5"/>
  <c r="AZ224" i="5" s="1"/>
  <c r="BD221" i="5"/>
  <c r="BD220" i="5"/>
  <c r="BD219" i="5"/>
  <c r="BD218" i="5"/>
  <c r="BD217" i="5"/>
  <c r="BD216" i="5"/>
  <c r="K215" i="5"/>
  <c r="I215" i="5"/>
  <c r="G215" i="5"/>
  <c r="AZ215" i="5" s="1"/>
  <c r="K214" i="5"/>
  <c r="I214" i="5"/>
  <c r="G214" i="5"/>
  <c r="AZ214" i="5" s="1"/>
  <c r="BD213" i="5"/>
  <c r="BD212" i="5"/>
  <c r="BD211" i="5"/>
  <c r="BD210" i="5"/>
  <c r="K208" i="5"/>
  <c r="I208" i="5"/>
  <c r="G208" i="5"/>
  <c r="AZ208" i="5" s="1"/>
  <c r="BD207" i="5"/>
  <c r="K206" i="5"/>
  <c r="I206" i="5"/>
  <c r="G206" i="5"/>
  <c r="AZ206" i="5" s="1"/>
  <c r="BD205" i="5"/>
  <c r="BD204" i="5"/>
  <c r="BD203" i="5"/>
  <c r="BD202" i="5"/>
  <c r="BD201" i="5"/>
  <c r="K200" i="5"/>
  <c r="I200" i="5"/>
  <c r="G200" i="5"/>
  <c r="AZ200" i="5" s="1"/>
  <c r="K197" i="5"/>
  <c r="I197" i="5"/>
  <c r="G197" i="5"/>
  <c r="AZ197" i="5" s="1"/>
  <c r="BD194" i="5"/>
  <c r="K193" i="5"/>
  <c r="I193" i="5"/>
  <c r="G193" i="5"/>
  <c r="AZ193" i="5" s="1"/>
  <c r="K192" i="5"/>
  <c r="I192" i="5"/>
  <c r="G192" i="5"/>
  <c r="AZ192" i="5" s="1"/>
  <c r="BD189" i="5"/>
  <c r="K188" i="5"/>
  <c r="I188" i="5"/>
  <c r="G188" i="5"/>
  <c r="AZ188" i="5" s="1"/>
  <c r="BD187" i="5"/>
  <c r="K186" i="5"/>
  <c r="I186" i="5"/>
  <c r="G186" i="5"/>
  <c r="AZ186" i="5" s="1"/>
  <c r="K185" i="5"/>
  <c r="I185" i="5"/>
  <c r="G185" i="5"/>
  <c r="AZ185" i="5" s="1"/>
  <c r="BD184" i="5"/>
  <c r="BD183" i="5"/>
  <c r="BD182" i="5"/>
  <c r="K181" i="5"/>
  <c r="I181" i="5"/>
  <c r="G181" i="5"/>
  <c r="AZ181" i="5" s="1"/>
  <c r="BD180" i="5"/>
  <c r="K179" i="5"/>
  <c r="I179" i="5"/>
  <c r="G179" i="5"/>
  <c r="AZ179" i="5" s="1"/>
  <c r="BD178" i="5"/>
  <c r="BD177" i="5"/>
  <c r="BD176" i="5"/>
  <c r="K175" i="5"/>
  <c r="I175" i="5"/>
  <c r="G175" i="5"/>
  <c r="AZ175" i="5" s="1"/>
  <c r="BD174" i="5"/>
  <c r="BD173" i="5"/>
  <c r="BD172" i="5"/>
  <c r="BD171" i="5"/>
  <c r="K170" i="5"/>
  <c r="I170" i="5"/>
  <c r="G170" i="5"/>
  <c r="AZ170" i="5" s="1"/>
  <c r="BD169" i="5"/>
  <c r="K168" i="5"/>
  <c r="I168" i="5"/>
  <c r="G168" i="5"/>
  <c r="AZ168" i="5" s="1"/>
  <c r="BD167" i="5"/>
  <c r="K165" i="5"/>
  <c r="I165" i="5"/>
  <c r="G165" i="5"/>
  <c r="AZ165" i="5" s="1"/>
  <c r="BD164" i="5"/>
  <c r="K163" i="5"/>
  <c r="I163" i="5"/>
  <c r="G163" i="5"/>
  <c r="AZ163" i="5" s="1"/>
  <c r="BD162" i="5"/>
  <c r="K161" i="5"/>
  <c r="I161" i="5"/>
  <c r="G161" i="5"/>
  <c r="BD160" i="5"/>
  <c r="K159" i="5"/>
  <c r="I159" i="5"/>
  <c r="G159" i="5"/>
  <c r="AZ159" i="5" s="1"/>
  <c r="BD158" i="5"/>
  <c r="K157" i="5"/>
  <c r="I157" i="5"/>
  <c r="G157" i="5"/>
  <c r="AZ157" i="5" s="1"/>
  <c r="BD156" i="5"/>
  <c r="K155" i="5"/>
  <c r="I155" i="5"/>
  <c r="G155" i="5"/>
  <c r="AZ155" i="5" s="1"/>
  <c r="BD154" i="5"/>
  <c r="K153" i="5"/>
  <c r="I153" i="5"/>
  <c r="G153" i="5"/>
  <c r="AZ153" i="5" s="1"/>
  <c r="K150" i="5"/>
  <c r="K151" i="5" s="1"/>
  <c r="X151" i="5" s="1"/>
  <c r="I150" i="5"/>
  <c r="I151" i="5" s="1"/>
  <c r="Y151" i="5" s="1"/>
  <c r="G150" i="5"/>
  <c r="AZ150" i="5" s="1"/>
  <c r="K147" i="5"/>
  <c r="K148" i="5" s="1"/>
  <c r="X148" i="5" s="1"/>
  <c r="I147" i="5"/>
  <c r="G147" i="5"/>
  <c r="AZ147" i="5" s="1"/>
  <c r="K143" i="5"/>
  <c r="I143" i="5"/>
  <c r="G143" i="5"/>
  <c r="AZ143" i="5" s="1"/>
  <c r="BD142" i="5"/>
  <c r="K141" i="5"/>
  <c r="I141" i="5"/>
  <c r="G141" i="5"/>
  <c r="AZ141" i="5" s="1"/>
  <c r="BD140" i="5"/>
  <c r="K139" i="5"/>
  <c r="I139" i="5"/>
  <c r="G139" i="5"/>
  <c r="AZ139" i="5" s="1"/>
  <c r="BD138" i="5"/>
  <c r="BD137" i="5"/>
  <c r="K136" i="5"/>
  <c r="I136" i="5"/>
  <c r="G136" i="5"/>
  <c r="AZ136" i="5" s="1"/>
  <c r="BD133" i="5"/>
  <c r="BD132" i="5"/>
  <c r="K131" i="5"/>
  <c r="I131" i="5"/>
  <c r="G131" i="5"/>
  <c r="AZ131" i="5" s="1"/>
  <c r="K130" i="5"/>
  <c r="I130" i="5"/>
  <c r="G130" i="5"/>
  <c r="AZ130" i="5" s="1"/>
  <c r="BD129" i="5"/>
  <c r="K128" i="5"/>
  <c r="I128" i="5"/>
  <c r="G128" i="5"/>
  <c r="AZ128" i="5" s="1"/>
  <c r="K127" i="5"/>
  <c r="I127" i="5"/>
  <c r="G127" i="5"/>
  <c r="AZ127" i="5" s="1"/>
  <c r="BD126" i="5"/>
  <c r="K125" i="5"/>
  <c r="I125" i="5"/>
  <c r="G125" i="5"/>
  <c r="AZ125" i="5" s="1"/>
  <c r="BD124" i="5"/>
  <c r="K123" i="5"/>
  <c r="I123" i="5"/>
  <c r="G123" i="5"/>
  <c r="AZ123" i="5" s="1"/>
  <c r="BD122" i="5"/>
  <c r="K121" i="5"/>
  <c r="I121" i="5"/>
  <c r="G121" i="5"/>
  <c r="AZ121" i="5" s="1"/>
  <c r="BD120" i="5"/>
  <c r="K118" i="5"/>
  <c r="I118" i="5"/>
  <c r="G118" i="5"/>
  <c r="AZ118" i="5" s="1"/>
  <c r="BD117" i="5"/>
  <c r="K111" i="5"/>
  <c r="I111" i="5"/>
  <c r="G111" i="5"/>
  <c r="AZ111" i="5" s="1"/>
  <c r="BD110" i="5"/>
  <c r="BD109" i="5"/>
  <c r="K107" i="5"/>
  <c r="I107" i="5"/>
  <c r="G107" i="5"/>
  <c r="AZ107" i="5" s="1"/>
  <c r="BD106" i="5"/>
  <c r="K105" i="5"/>
  <c r="I105" i="5"/>
  <c r="G105" i="5"/>
  <c r="AZ105" i="5" s="1"/>
  <c r="K102" i="5"/>
  <c r="I102" i="5"/>
  <c r="G102" i="5"/>
  <c r="AZ102" i="5" s="1"/>
  <c r="K99" i="5"/>
  <c r="I99" i="5"/>
  <c r="G99" i="5"/>
  <c r="AZ99" i="5" s="1"/>
  <c r="K98" i="5"/>
  <c r="I98" i="5"/>
  <c r="G98" i="5"/>
  <c r="AZ98" i="5" s="1"/>
  <c r="BD97" i="5"/>
  <c r="BD96" i="5"/>
  <c r="K93" i="5"/>
  <c r="I93" i="5"/>
  <c r="G93" i="5"/>
  <c r="AZ93" i="5" s="1"/>
  <c r="BD92" i="5"/>
  <c r="K87" i="5"/>
  <c r="I87" i="5"/>
  <c r="G87" i="5"/>
  <c r="AZ87" i="5" s="1"/>
  <c r="K86" i="5"/>
  <c r="I86" i="5"/>
  <c r="G86" i="5"/>
  <c r="AZ86" i="5" s="1"/>
  <c r="BD85" i="5"/>
  <c r="K84" i="5"/>
  <c r="I84" i="5"/>
  <c r="G84" i="5"/>
  <c r="AZ84" i="5" s="1"/>
  <c r="K83" i="5"/>
  <c r="I83" i="5"/>
  <c r="G83" i="5"/>
  <c r="K79" i="5"/>
  <c r="I79" i="5"/>
  <c r="G79" i="5"/>
  <c r="AZ79" i="5" s="1"/>
  <c r="K78" i="5"/>
  <c r="I78" i="5"/>
  <c r="G78" i="5"/>
  <c r="AZ78" i="5" s="1"/>
  <c r="K77" i="5"/>
  <c r="I77" i="5"/>
  <c r="G77" i="5"/>
  <c r="AZ77" i="5" s="1"/>
  <c r="K76" i="5"/>
  <c r="I76" i="5"/>
  <c r="G76" i="5"/>
  <c r="AZ76" i="5" s="1"/>
  <c r="BD75" i="5"/>
  <c r="K74" i="5"/>
  <c r="I74" i="5"/>
  <c r="G74" i="5"/>
  <c r="AZ74" i="5" s="1"/>
  <c r="BD73" i="5"/>
  <c r="BD72" i="5"/>
  <c r="K70" i="5"/>
  <c r="I70" i="5"/>
  <c r="G70" i="5"/>
  <c r="AZ70" i="5" s="1"/>
  <c r="BD69" i="5"/>
  <c r="K67" i="5"/>
  <c r="I67" i="5"/>
  <c r="G67" i="5"/>
  <c r="AZ67" i="5" s="1"/>
  <c r="BD66" i="5"/>
  <c r="K64" i="5"/>
  <c r="I64" i="5"/>
  <c r="G64" i="5"/>
  <c r="AZ64" i="5" s="1"/>
  <c r="BD63" i="5"/>
  <c r="K61" i="5"/>
  <c r="I61" i="5"/>
  <c r="G61" i="5"/>
  <c r="AZ61" i="5" s="1"/>
  <c r="BD60" i="5"/>
  <c r="BD59" i="5"/>
  <c r="K57" i="5"/>
  <c r="I57" i="5"/>
  <c r="G57" i="5"/>
  <c r="AZ57" i="5" s="1"/>
  <c r="BD54" i="5"/>
  <c r="K52" i="5"/>
  <c r="I52" i="5"/>
  <c r="G52" i="5"/>
  <c r="AZ52" i="5" s="1"/>
  <c r="K51" i="5"/>
  <c r="I51" i="5"/>
  <c r="G51" i="5"/>
  <c r="AZ51" i="5" s="1"/>
  <c r="BD50" i="5"/>
  <c r="BD49" i="5"/>
  <c r="K48" i="5"/>
  <c r="I48" i="5"/>
  <c r="G48" i="5"/>
  <c r="AZ48" i="5" s="1"/>
  <c r="BD47" i="5"/>
  <c r="BD46" i="5"/>
  <c r="K44" i="5"/>
  <c r="I44" i="5"/>
  <c r="G44" i="5"/>
  <c r="AZ44" i="5" s="1"/>
  <c r="BD43" i="5"/>
  <c r="K42" i="5"/>
  <c r="I42" i="5"/>
  <c r="G42" i="5"/>
  <c r="AZ42" i="5" s="1"/>
  <c r="BD39" i="5"/>
  <c r="K38" i="5"/>
  <c r="I38" i="5"/>
  <c r="G38" i="5"/>
  <c r="AZ38" i="5" s="1"/>
  <c r="BD37" i="5"/>
  <c r="BD36" i="5"/>
  <c r="K34" i="5"/>
  <c r="I34" i="5"/>
  <c r="G34" i="5"/>
  <c r="AZ34" i="5" s="1"/>
  <c r="K31" i="5"/>
  <c r="I31" i="5"/>
  <c r="G31" i="5"/>
  <c r="AZ31" i="5" s="1"/>
  <c r="BD30" i="5"/>
  <c r="K29" i="5"/>
  <c r="I29" i="5"/>
  <c r="G29" i="5"/>
  <c r="AZ29" i="5" s="1"/>
  <c r="BD28" i="5"/>
  <c r="K27" i="5"/>
  <c r="I27" i="5"/>
  <c r="G27" i="5"/>
  <c r="AZ27" i="5" s="1"/>
  <c r="BD26" i="5"/>
  <c r="K25" i="5"/>
  <c r="I25" i="5"/>
  <c r="G25" i="5"/>
  <c r="AZ25" i="5" s="1"/>
  <c r="BD22" i="5"/>
  <c r="K21" i="5"/>
  <c r="I21" i="5"/>
  <c r="G21" i="5"/>
  <c r="AZ21" i="5" s="1"/>
  <c r="BD20" i="5"/>
  <c r="K19" i="5"/>
  <c r="I19" i="5"/>
  <c r="G19" i="5"/>
  <c r="AZ19" i="5" s="1"/>
  <c r="BD18" i="5"/>
  <c r="K17" i="5"/>
  <c r="I17" i="5"/>
  <c r="G17" i="5"/>
  <c r="AZ17" i="5" s="1"/>
  <c r="BD16" i="5"/>
  <c r="K15" i="5"/>
  <c r="I15" i="5"/>
  <c r="G15" i="5"/>
  <c r="BD14" i="5"/>
  <c r="K13" i="5"/>
  <c r="I13" i="5"/>
  <c r="G13" i="5"/>
  <c r="AZ13" i="5" s="1"/>
  <c r="BD10" i="5"/>
  <c r="K8" i="5"/>
  <c r="I8" i="5"/>
  <c r="G8" i="5"/>
  <c r="G11" i="5" s="1"/>
  <c r="Z11" i="5" s="1"/>
  <c r="K112" i="4"/>
  <c r="I112" i="4"/>
  <c r="G112" i="4"/>
  <c r="AZ112" i="4" s="1"/>
  <c r="BD111" i="4"/>
  <c r="K110" i="4"/>
  <c r="I110" i="4"/>
  <c r="G110" i="4"/>
  <c r="AZ110" i="4" s="1"/>
  <c r="BD109" i="4"/>
  <c r="K108" i="4"/>
  <c r="I108" i="4"/>
  <c r="G108" i="4"/>
  <c r="AZ108" i="4" s="1"/>
  <c r="BD107" i="4"/>
  <c r="K106" i="4"/>
  <c r="I106" i="4"/>
  <c r="G106" i="4"/>
  <c r="K103" i="4"/>
  <c r="K104" i="4" s="1"/>
  <c r="X104" i="4" s="1"/>
  <c r="I103" i="4"/>
  <c r="I104" i="4" s="1"/>
  <c r="Y104" i="4" s="1"/>
  <c r="G103" i="4"/>
  <c r="AZ103" i="4" s="1"/>
  <c r="BD100" i="4"/>
  <c r="BD99" i="4"/>
  <c r="BD98" i="4"/>
  <c r="BD97" i="4"/>
  <c r="BD96" i="4"/>
  <c r="K95" i="4"/>
  <c r="I95" i="4"/>
  <c r="G95" i="4"/>
  <c r="AZ95" i="4" s="1"/>
  <c r="BD94" i="4"/>
  <c r="BD93" i="4"/>
  <c r="BD92" i="4"/>
  <c r="BD91" i="4"/>
  <c r="BD90" i="4"/>
  <c r="K89" i="4"/>
  <c r="I89" i="4"/>
  <c r="G89" i="4"/>
  <c r="AZ89" i="4" s="1"/>
  <c r="BD88" i="4"/>
  <c r="BD87" i="4"/>
  <c r="BD86" i="4"/>
  <c r="BD85" i="4"/>
  <c r="K84" i="4"/>
  <c r="I84" i="4"/>
  <c r="G84" i="4"/>
  <c r="AZ84" i="4" s="1"/>
  <c r="BD83" i="4"/>
  <c r="BD82" i="4"/>
  <c r="BD81" i="4"/>
  <c r="K80" i="4"/>
  <c r="I80" i="4"/>
  <c r="G80" i="4"/>
  <c r="AZ80" i="4" s="1"/>
  <c r="BD79" i="4"/>
  <c r="BD78" i="4"/>
  <c r="BD77" i="4"/>
  <c r="K76" i="4"/>
  <c r="I76" i="4"/>
  <c r="G76" i="4"/>
  <c r="AZ76" i="4" s="1"/>
  <c r="BD75" i="4"/>
  <c r="K63" i="4"/>
  <c r="I63" i="4"/>
  <c r="G63" i="4"/>
  <c r="AZ63" i="4" s="1"/>
  <c r="BD62" i="4"/>
  <c r="K61" i="4"/>
  <c r="I61" i="4"/>
  <c r="G61" i="4"/>
  <c r="AZ61" i="4" s="1"/>
  <c r="BD60" i="4"/>
  <c r="BD59" i="4"/>
  <c r="K58" i="4"/>
  <c r="I58" i="4"/>
  <c r="G58" i="4"/>
  <c r="AZ58" i="4" s="1"/>
  <c r="BD57" i="4"/>
  <c r="BD56" i="4"/>
  <c r="BD55" i="4"/>
  <c r="BD54" i="4"/>
  <c r="BD53" i="4"/>
  <c r="BD52" i="4"/>
  <c r="BD51" i="4"/>
  <c r="BD50" i="4"/>
  <c r="K49" i="4"/>
  <c r="I49" i="4"/>
  <c r="G49" i="4"/>
  <c r="AZ49" i="4" s="1"/>
  <c r="BD48" i="4"/>
  <c r="BD47" i="4"/>
  <c r="BD46" i="4"/>
  <c r="BD45" i="4"/>
  <c r="BD44" i="4"/>
  <c r="BD43" i="4"/>
  <c r="BD42" i="4"/>
  <c r="BD41" i="4"/>
  <c r="K40" i="4"/>
  <c r="I40" i="4"/>
  <c r="G40" i="4"/>
  <c r="AZ40" i="4" s="1"/>
  <c r="BD39" i="4"/>
  <c r="BD38" i="4"/>
  <c r="BD37" i="4"/>
  <c r="BD36" i="4"/>
  <c r="BD35" i="4"/>
  <c r="BD34" i="4"/>
  <c r="BD33" i="4"/>
  <c r="BD32" i="4"/>
  <c r="K31" i="4"/>
  <c r="I31" i="4"/>
  <c r="G31" i="4"/>
  <c r="AZ31" i="4" s="1"/>
  <c r="BD30" i="4"/>
  <c r="K29" i="4"/>
  <c r="I29" i="4"/>
  <c r="G29" i="4"/>
  <c r="AZ29" i="4" s="1"/>
  <c r="BD28" i="4"/>
  <c r="BD27" i="4"/>
  <c r="BD26" i="4"/>
  <c r="BD25" i="4"/>
  <c r="BD24" i="4"/>
  <c r="BD23" i="4"/>
  <c r="BD22" i="4"/>
  <c r="BD21" i="4"/>
  <c r="BD20" i="4"/>
  <c r="BD19" i="4"/>
  <c r="BD18" i="4"/>
  <c r="BD17" i="4"/>
  <c r="BD16" i="4"/>
  <c r="K15" i="4"/>
  <c r="I15" i="4"/>
  <c r="G15" i="4"/>
  <c r="AZ15" i="4" s="1"/>
  <c r="BD14" i="4"/>
  <c r="BD13" i="4"/>
  <c r="K12" i="4"/>
  <c r="I12" i="4"/>
  <c r="G12" i="4"/>
  <c r="AZ12" i="4" s="1"/>
  <c r="BD11" i="4"/>
  <c r="K10" i="4"/>
  <c r="I10" i="4"/>
  <c r="G10" i="4"/>
  <c r="AZ10" i="4" s="1"/>
  <c r="BD9" i="4"/>
  <c r="K8" i="4"/>
  <c r="I8" i="4"/>
  <c r="G8" i="4"/>
  <c r="AZ8" i="4" s="1"/>
  <c r="F29" i="2"/>
  <c r="K8" i="3"/>
  <c r="I8" i="3"/>
  <c r="I25" i="3" s="1"/>
  <c r="Y25" i="3" s="1"/>
  <c r="I26" i="3" s="1"/>
  <c r="G8" i="3"/>
  <c r="AZ8" i="3" s="1"/>
  <c r="H38" i="2"/>
  <c r="H18" i="2" s="1"/>
  <c r="G37" i="2"/>
  <c r="G36" i="2"/>
  <c r="G35" i="2"/>
  <c r="G33" i="2"/>
  <c r="G32" i="2"/>
  <c r="G31" i="2"/>
  <c r="D21" i="2"/>
  <c r="D19" i="2"/>
  <c r="H19" i="2" l="1"/>
  <c r="K96" i="25"/>
  <c r="X96" i="25" s="1"/>
  <c r="K97" i="25" s="1"/>
  <c r="G96" i="25"/>
  <c r="Z96" i="25" s="1"/>
  <c r="G97" i="25" s="1"/>
  <c r="K163" i="24"/>
  <c r="X163" i="24" s="1"/>
  <c r="G163" i="24"/>
  <c r="Z163" i="24" s="1"/>
  <c r="I163" i="24"/>
  <c r="Y163" i="24" s="1"/>
  <c r="G154" i="24"/>
  <c r="Z154" i="24" s="1"/>
  <c r="K154" i="24"/>
  <c r="X154" i="24" s="1"/>
  <c r="G146" i="24"/>
  <c r="Z146" i="24" s="1"/>
  <c r="G151" i="24"/>
  <c r="Z151" i="24" s="1"/>
  <c r="K151" i="24"/>
  <c r="X151" i="24" s="1"/>
  <c r="I151" i="24"/>
  <c r="Y151" i="24" s="1"/>
  <c r="K143" i="24"/>
  <c r="X143" i="24" s="1"/>
  <c r="G143" i="24"/>
  <c r="Z143" i="24" s="1"/>
  <c r="G140" i="24"/>
  <c r="Z140" i="24" s="1"/>
  <c r="I140" i="24"/>
  <c r="Y140" i="24" s="1"/>
  <c r="I137" i="24"/>
  <c r="Y137" i="24" s="1"/>
  <c r="G137" i="24"/>
  <c r="Z137" i="24" s="1"/>
  <c r="K137" i="24"/>
  <c r="X137" i="24" s="1"/>
  <c r="G129" i="24"/>
  <c r="Z129" i="24" s="1"/>
  <c r="K129" i="24"/>
  <c r="X129" i="24" s="1"/>
  <c r="G126" i="24"/>
  <c r="Z126" i="24" s="1"/>
  <c r="K123" i="24"/>
  <c r="X123" i="24" s="1"/>
  <c r="I123" i="24"/>
  <c r="Y123" i="24" s="1"/>
  <c r="G123" i="24"/>
  <c r="Z123" i="24" s="1"/>
  <c r="G117" i="24"/>
  <c r="Z117" i="24" s="1"/>
  <c r="I117" i="24"/>
  <c r="Y117" i="24" s="1"/>
  <c r="K117" i="24"/>
  <c r="X117" i="24" s="1"/>
  <c r="I102" i="24"/>
  <c r="Y102" i="24" s="1"/>
  <c r="G102" i="24"/>
  <c r="Z102" i="24" s="1"/>
  <c r="K102" i="24"/>
  <c r="X102" i="24" s="1"/>
  <c r="I95" i="24"/>
  <c r="Y95" i="24" s="1"/>
  <c r="G95" i="24"/>
  <c r="Z95" i="24" s="1"/>
  <c r="K95" i="24"/>
  <c r="X95" i="24" s="1"/>
  <c r="G86" i="24"/>
  <c r="Z86" i="24" s="1"/>
  <c r="K86" i="24"/>
  <c r="X86" i="24" s="1"/>
  <c r="I86" i="24"/>
  <c r="Y86" i="24" s="1"/>
  <c r="AZ79" i="24"/>
  <c r="I77" i="24"/>
  <c r="Y77" i="24" s="1"/>
  <c r="G77" i="24"/>
  <c r="Z77" i="24" s="1"/>
  <c r="K77" i="24"/>
  <c r="X77" i="24" s="1"/>
  <c r="G68" i="24"/>
  <c r="Z68" i="24" s="1"/>
  <c r="K68" i="24"/>
  <c r="X68" i="24" s="1"/>
  <c r="AZ63" i="24"/>
  <c r="I68" i="24"/>
  <c r="Y68" i="24" s="1"/>
  <c r="I60" i="24"/>
  <c r="Y60" i="24" s="1"/>
  <c r="K60" i="24"/>
  <c r="X60" i="24" s="1"/>
  <c r="G60" i="24"/>
  <c r="Z60" i="24" s="1"/>
  <c r="G51" i="24"/>
  <c r="Z51" i="24" s="1"/>
  <c r="I51" i="24"/>
  <c r="Y51" i="24" s="1"/>
  <c r="K51" i="24"/>
  <c r="X51" i="24" s="1"/>
  <c r="K43" i="24"/>
  <c r="X43" i="24" s="1"/>
  <c r="I43" i="24"/>
  <c r="Y43" i="24" s="1"/>
  <c r="G43" i="24"/>
  <c r="Z43" i="24" s="1"/>
  <c r="K37" i="24"/>
  <c r="X37" i="24" s="1"/>
  <c r="G37" i="24"/>
  <c r="Z37" i="24" s="1"/>
  <c r="I37" i="24"/>
  <c r="Y37" i="24" s="1"/>
  <c r="I18" i="24"/>
  <c r="Y18" i="24" s="1"/>
  <c r="K18" i="24"/>
  <c r="X18" i="24" s="1"/>
  <c r="I28" i="24"/>
  <c r="Y28" i="24" s="1"/>
  <c r="K28" i="24"/>
  <c r="X28" i="24" s="1"/>
  <c r="G28" i="24"/>
  <c r="Z28" i="24" s="1"/>
  <c r="G25" i="24"/>
  <c r="Z25" i="24" s="1"/>
  <c r="I25" i="24"/>
  <c r="Y25" i="24" s="1"/>
  <c r="K25" i="24"/>
  <c r="X25" i="24" s="1"/>
  <c r="G18" i="24"/>
  <c r="Z18" i="24" s="1"/>
  <c r="G11" i="24"/>
  <c r="Z11" i="24" s="1"/>
  <c r="I49" i="23"/>
  <c r="Y49" i="23" s="1"/>
  <c r="I50" i="23" s="1"/>
  <c r="G49" i="23"/>
  <c r="Z49" i="23" s="1"/>
  <c r="G50" i="23" s="1"/>
  <c r="K49" i="23"/>
  <c r="X49" i="23" s="1"/>
  <c r="K50" i="23" s="1"/>
  <c r="I161" i="22"/>
  <c r="Y161" i="22" s="1"/>
  <c r="G161" i="22"/>
  <c r="Z161" i="22" s="1"/>
  <c r="I156" i="22"/>
  <c r="Y156" i="22" s="1"/>
  <c r="G156" i="22"/>
  <c r="Z156" i="22" s="1"/>
  <c r="K156" i="22"/>
  <c r="X156" i="22" s="1"/>
  <c r="G151" i="22"/>
  <c r="Z151" i="22" s="1"/>
  <c r="AZ149" i="22"/>
  <c r="I151" i="22"/>
  <c r="Y151" i="22" s="1"/>
  <c r="K151" i="22"/>
  <c r="X151" i="22" s="1"/>
  <c r="G146" i="22"/>
  <c r="Z146" i="22" s="1"/>
  <c r="I146" i="22"/>
  <c r="Y146" i="22" s="1"/>
  <c r="K146" i="22"/>
  <c r="X146" i="22" s="1"/>
  <c r="G116" i="22"/>
  <c r="Z116" i="22" s="1"/>
  <c r="I116" i="22"/>
  <c r="Y116" i="22" s="1"/>
  <c r="K116" i="22"/>
  <c r="X116" i="22" s="1"/>
  <c r="G13" i="22"/>
  <c r="Z13" i="22" s="1"/>
  <c r="G10" i="22"/>
  <c r="Z10" i="22" s="1"/>
  <c r="K27" i="21"/>
  <c r="X27" i="21" s="1"/>
  <c r="K28" i="21" s="1"/>
  <c r="G27" i="21"/>
  <c r="Z27" i="21" s="1"/>
  <c r="G28" i="21" s="1"/>
  <c r="I27" i="21"/>
  <c r="Y27" i="21" s="1"/>
  <c r="I28" i="21" s="1"/>
  <c r="I49" i="20"/>
  <c r="Y49" i="20" s="1"/>
  <c r="G49" i="20"/>
  <c r="Z49" i="20" s="1"/>
  <c r="K49" i="20"/>
  <c r="X49" i="20" s="1"/>
  <c r="G39" i="20"/>
  <c r="Z39" i="20" s="1"/>
  <c r="K39" i="20"/>
  <c r="X39" i="20" s="1"/>
  <c r="I39" i="20"/>
  <c r="Y39" i="20" s="1"/>
  <c r="G30" i="20"/>
  <c r="Z30" i="20" s="1"/>
  <c r="K30" i="20"/>
  <c r="X30" i="20" s="1"/>
  <c r="I30" i="20"/>
  <c r="Y30" i="20" s="1"/>
  <c r="G16" i="20"/>
  <c r="Z16" i="20" s="1"/>
  <c r="K16" i="20"/>
  <c r="X16" i="20" s="1"/>
  <c r="G13" i="20"/>
  <c r="Z13" i="20" s="1"/>
  <c r="G10" i="20"/>
  <c r="Z10" i="20" s="1"/>
  <c r="G16" i="19"/>
  <c r="Z16" i="19" s="1"/>
  <c r="K84" i="19"/>
  <c r="X84" i="19" s="1"/>
  <c r="G84" i="19"/>
  <c r="Z84" i="19" s="1"/>
  <c r="I84" i="19"/>
  <c r="Y84" i="19" s="1"/>
  <c r="K74" i="19"/>
  <c r="X74" i="19" s="1"/>
  <c r="I74" i="19"/>
  <c r="Y74" i="19" s="1"/>
  <c r="G74" i="19"/>
  <c r="Z74" i="19" s="1"/>
  <c r="G65" i="19"/>
  <c r="Z65" i="19" s="1"/>
  <c r="I65" i="19"/>
  <c r="Y65" i="19" s="1"/>
  <c r="K65" i="19"/>
  <c r="X65" i="19" s="1"/>
  <c r="I49" i="19"/>
  <c r="Y49" i="19" s="1"/>
  <c r="G49" i="19"/>
  <c r="Z49" i="19" s="1"/>
  <c r="K49" i="19"/>
  <c r="X49" i="19" s="1"/>
  <c r="G29" i="19"/>
  <c r="Z29" i="19" s="1"/>
  <c r="I29" i="19"/>
  <c r="Y29" i="19" s="1"/>
  <c r="K29" i="19"/>
  <c r="X29" i="19" s="1"/>
  <c r="G13" i="19"/>
  <c r="Z13" i="19" s="1"/>
  <c r="I16" i="19"/>
  <c r="Y16" i="19" s="1"/>
  <c r="G10" i="19"/>
  <c r="Z10" i="19" s="1"/>
  <c r="K13" i="19"/>
  <c r="X13" i="19" s="1"/>
  <c r="I13" i="19"/>
  <c r="Y13" i="19" s="1"/>
  <c r="I155" i="18"/>
  <c r="Y155" i="18" s="1"/>
  <c r="G155" i="18"/>
  <c r="Z155" i="18" s="1"/>
  <c r="K155" i="18"/>
  <c r="X155" i="18" s="1"/>
  <c r="K145" i="18"/>
  <c r="X145" i="18" s="1"/>
  <c r="G145" i="18"/>
  <c r="Z145" i="18" s="1"/>
  <c r="I145" i="18"/>
  <c r="Y145" i="18" s="1"/>
  <c r="G136" i="18"/>
  <c r="Z136" i="18" s="1"/>
  <c r="I136" i="18"/>
  <c r="Y136" i="18" s="1"/>
  <c r="K136" i="18"/>
  <c r="X136" i="18" s="1"/>
  <c r="G31" i="18"/>
  <c r="Z31" i="18" s="1"/>
  <c r="K90" i="18"/>
  <c r="X90" i="18" s="1"/>
  <c r="I90" i="18"/>
  <c r="Y90" i="18" s="1"/>
  <c r="G90" i="18"/>
  <c r="Z90" i="18" s="1"/>
  <c r="I53" i="18"/>
  <c r="Y53" i="18" s="1"/>
  <c r="K53" i="18"/>
  <c r="X53" i="18" s="1"/>
  <c r="G53" i="18"/>
  <c r="Z53" i="18" s="1"/>
  <c r="I31" i="18"/>
  <c r="Y31" i="18" s="1"/>
  <c r="I28" i="18"/>
  <c r="Y28" i="18" s="1"/>
  <c r="K28" i="18"/>
  <c r="X28" i="18" s="1"/>
  <c r="G28" i="18"/>
  <c r="Z28" i="18" s="1"/>
  <c r="G11" i="18"/>
  <c r="Z11" i="18" s="1"/>
  <c r="K19" i="18"/>
  <c r="X19" i="18" s="1"/>
  <c r="I19" i="18"/>
  <c r="Y19" i="18" s="1"/>
  <c r="G19" i="18"/>
  <c r="Z19" i="18" s="1"/>
  <c r="I11" i="18"/>
  <c r="Y11" i="18" s="1"/>
  <c r="G80" i="17"/>
  <c r="Z80" i="17" s="1"/>
  <c r="G81" i="17" s="1"/>
  <c r="I80" i="17"/>
  <c r="Y80" i="17" s="1"/>
  <c r="I81" i="17" s="1"/>
  <c r="K80" i="17"/>
  <c r="X80" i="17" s="1"/>
  <c r="K81" i="17" s="1"/>
  <c r="I203" i="16"/>
  <c r="Y203" i="16" s="1"/>
  <c r="I204" i="16" s="1"/>
  <c r="K203" i="16"/>
  <c r="X203" i="16" s="1"/>
  <c r="K204" i="16" s="1"/>
  <c r="G203" i="16"/>
  <c r="Z203" i="16" s="1"/>
  <c r="G204" i="16" s="1"/>
  <c r="I197" i="15"/>
  <c r="Y197" i="15" s="1"/>
  <c r="I198" i="15" s="1"/>
  <c r="K197" i="15"/>
  <c r="X197" i="15" s="1"/>
  <c r="K198" i="15" s="1"/>
  <c r="G197" i="15"/>
  <c r="Z197" i="15" s="1"/>
  <c r="G198" i="15" s="1"/>
  <c r="I109" i="14"/>
  <c r="Y109" i="14" s="1"/>
  <c r="I110" i="14" s="1"/>
  <c r="K109" i="14"/>
  <c r="X109" i="14" s="1"/>
  <c r="K110" i="14" s="1"/>
  <c r="G109" i="14"/>
  <c r="Z109" i="14" s="1"/>
  <c r="G110" i="14" s="1"/>
  <c r="K89" i="13"/>
  <c r="X89" i="13" s="1"/>
  <c r="K90" i="13" s="1"/>
  <c r="I89" i="13"/>
  <c r="Y89" i="13" s="1"/>
  <c r="I90" i="13" s="1"/>
  <c r="G89" i="13"/>
  <c r="Z89" i="13" s="1"/>
  <c r="G90" i="13" s="1"/>
  <c r="G230" i="12"/>
  <c r="Z230" i="12" s="1"/>
  <c r="G231" i="12" s="1"/>
  <c r="I230" i="12"/>
  <c r="Y230" i="12" s="1"/>
  <c r="I231" i="12" s="1"/>
  <c r="K230" i="12"/>
  <c r="X230" i="12" s="1"/>
  <c r="K231" i="12" s="1"/>
  <c r="I338" i="11"/>
  <c r="Y338" i="11" s="1"/>
  <c r="G338" i="11"/>
  <c r="Z338" i="11" s="1"/>
  <c r="K338" i="11"/>
  <c r="X338" i="11" s="1"/>
  <c r="G331" i="11"/>
  <c r="Z331" i="11" s="1"/>
  <c r="I331" i="11"/>
  <c r="Y331" i="11" s="1"/>
  <c r="G318" i="11"/>
  <c r="Z318" i="11" s="1"/>
  <c r="K318" i="11"/>
  <c r="X318" i="11" s="1"/>
  <c r="I318" i="11"/>
  <c r="Y318" i="11" s="1"/>
  <c r="K246" i="11"/>
  <c r="X246" i="11" s="1"/>
  <c r="I246" i="11"/>
  <c r="Y246" i="11" s="1"/>
  <c r="G246" i="11"/>
  <c r="Z246" i="11" s="1"/>
  <c r="G166" i="11"/>
  <c r="Z166" i="11" s="1"/>
  <c r="I234" i="11"/>
  <c r="Y234" i="11" s="1"/>
  <c r="G234" i="11"/>
  <c r="Z234" i="11" s="1"/>
  <c r="K234" i="11"/>
  <c r="X234" i="11" s="1"/>
  <c r="I195" i="11"/>
  <c r="Y195" i="11" s="1"/>
  <c r="K195" i="11"/>
  <c r="X195" i="11" s="1"/>
  <c r="G195" i="11"/>
  <c r="Z195" i="11" s="1"/>
  <c r="I163" i="11"/>
  <c r="Y163" i="11" s="1"/>
  <c r="K163" i="11"/>
  <c r="X163" i="11" s="1"/>
  <c r="G163" i="11"/>
  <c r="Z163" i="11" s="1"/>
  <c r="G98" i="11"/>
  <c r="Z98" i="11" s="1"/>
  <c r="I140" i="11"/>
  <c r="Y140" i="11" s="1"/>
  <c r="K140" i="11"/>
  <c r="X140" i="11" s="1"/>
  <c r="G140" i="11"/>
  <c r="Z140" i="11" s="1"/>
  <c r="G106" i="11"/>
  <c r="Z106" i="11" s="1"/>
  <c r="K123" i="11"/>
  <c r="X123" i="11" s="1"/>
  <c r="G123" i="11"/>
  <c r="Z123" i="11" s="1"/>
  <c r="I123" i="11"/>
  <c r="Y123" i="11" s="1"/>
  <c r="G103" i="11"/>
  <c r="Z103" i="11" s="1"/>
  <c r="I106" i="11"/>
  <c r="Y106" i="11" s="1"/>
  <c r="I103" i="11"/>
  <c r="Y103" i="11" s="1"/>
  <c r="I98" i="11"/>
  <c r="Y98" i="11" s="1"/>
  <c r="K98" i="11"/>
  <c r="X98" i="11" s="1"/>
  <c r="G47" i="11"/>
  <c r="Z47" i="11" s="1"/>
  <c r="K81" i="11"/>
  <c r="X81" i="11" s="1"/>
  <c r="G81" i="11"/>
  <c r="Z81" i="11" s="1"/>
  <c r="I81" i="11"/>
  <c r="Y81" i="11" s="1"/>
  <c r="AZ51" i="11"/>
  <c r="K47" i="11"/>
  <c r="X47" i="11" s="1"/>
  <c r="I36" i="11"/>
  <c r="Y36" i="11" s="1"/>
  <c r="K36" i="11"/>
  <c r="X36" i="11" s="1"/>
  <c r="G36" i="11"/>
  <c r="Z36" i="11" s="1"/>
  <c r="G362" i="10"/>
  <c r="Z362" i="10" s="1"/>
  <c r="K362" i="10"/>
  <c r="X362" i="10" s="1"/>
  <c r="I362" i="10"/>
  <c r="Y362" i="10" s="1"/>
  <c r="G355" i="10"/>
  <c r="Z355" i="10" s="1"/>
  <c r="K355" i="10"/>
  <c r="X355" i="10" s="1"/>
  <c r="I331" i="10"/>
  <c r="Y331" i="10" s="1"/>
  <c r="G331" i="10"/>
  <c r="Z331" i="10" s="1"/>
  <c r="K331" i="10"/>
  <c r="X331" i="10" s="1"/>
  <c r="AZ310" i="10"/>
  <c r="I308" i="10"/>
  <c r="Y308" i="10" s="1"/>
  <c r="K308" i="10"/>
  <c r="X308" i="10" s="1"/>
  <c r="G308" i="10"/>
  <c r="Z308" i="10" s="1"/>
  <c r="I190" i="10"/>
  <c r="Y190" i="10" s="1"/>
  <c r="I284" i="10"/>
  <c r="Y284" i="10" s="1"/>
  <c r="K284" i="10"/>
  <c r="X284" i="10" s="1"/>
  <c r="G284" i="10"/>
  <c r="Z284" i="10" s="1"/>
  <c r="G172" i="10"/>
  <c r="Z172" i="10" s="1"/>
  <c r="G190" i="10"/>
  <c r="Z190" i="10" s="1"/>
  <c r="K219" i="10"/>
  <c r="X219" i="10" s="1"/>
  <c r="G219" i="10"/>
  <c r="Z219" i="10" s="1"/>
  <c r="I219" i="10"/>
  <c r="Y219" i="10" s="1"/>
  <c r="K190" i="10"/>
  <c r="X190" i="10" s="1"/>
  <c r="I183" i="10"/>
  <c r="Y183" i="10" s="1"/>
  <c r="G183" i="10"/>
  <c r="Z183" i="10" s="1"/>
  <c r="K183" i="10"/>
  <c r="X183" i="10" s="1"/>
  <c r="K172" i="10"/>
  <c r="X172" i="10" s="1"/>
  <c r="I169" i="10"/>
  <c r="Y169" i="10" s="1"/>
  <c r="G169" i="10"/>
  <c r="Z169" i="10" s="1"/>
  <c r="K169" i="10"/>
  <c r="X169" i="10" s="1"/>
  <c r="G149" i="10"/>
  <c r="Z149" i="10" s="1"/>
  <c r="K149" i="10"/>
  <c r="X149" i="10" s="1"/>
  <c r="I149" i="10"/>
  <c r="Y149" i="10" s="1"/>
  <c r="K126" i="10"/>
  <c r="X126" i="10" s="1"/>
  <c r="I126" i="10"/>
  <c r="Y126" i="10" s="1"/>
  <c r="G126" i="10"/>
  <c r="Z126" i="10" s="1"/>
  <c r="I110" i="10"/>
  <c r="Y110" i="10" s="1"/>
  <c r="G110" i="10"/>
  <c r="Z110" i="10" s="1"/>
  <c r="K110" i="10"/>
  <c r="X110" i="10" s="1"/>
  <c r="G77" i="10"/>
  <c r="Z77" i="10" s="1"/>
  <c r="I106" i="10"/>
  <c r="Y106" i="10" s="1"/>
  <c r="G106" i="10"/>
  <c r="Z106" i="10" s="1"/>
  <c r="K106" i="10"/>
  <c r="X106" i="10" s="1"/>
  <c r="AZ79" i="10"/>
  <c r="K77" i="10"/>
  <c r="X77" i="10" s="1"/>
  <c r="AZ66" i="10"/>
  <c r="I77" i="10"/>
  <c r="Y77" i="10" s="1"/>
  <c r="K56" i="10"/>
  <c r="X56" i="10" s="1"/>
  <c r="I56" i="10"/>
  <c r="Y56" i="10" s="1"/>
  <c r="G56" i="10"/>
  <c r="Z56" i="10" s="1"/>
  <c r="K804" i="9"/>
  <c r="X804" i="9" s="1"/>
  <c r="I955" i="9"/>
  <c r="Y955" i="9" s="1"/>
  <c r="G955" i="9"/>
  <c r="Z955" i="9" s="1"/>
  <c r="I934" i="9"/>
  <c r="Y934" i="9" s="1"/>
  <c r="G934" i="9"/>
  <c r="Z934" i="9" s="1"/>
  <c r="K934" i="9"/>
  <c r="X934" i="9" s="1"/>
  <c r="G851" i="9"/>
  <c r="Z851" i="9" s="1"/>
  <c r="K851" i="9"/>
  <c r="X851" i="9" s="1"/>
  <c r="G804" i="9"/>
  <c r="Z804" i="9" s="1"/>
  <c r="I804" i="9"/>
  <c r="Y804" i="9" s="1"/>
  <c r="G846" i="9"/>
  <c r="Z846" i="9" s="1"/>
  <c r="K846" i="9"/>
  <c r="X846" i="9" s="1"/>
  <c r="I846" i="9"/>
  <c r="Y846" i="9" s="1"/>
  <c r="I784" i="9"/>
  <c r="Y784" i="9" s="1"/>
  <c r="G784" i="9"/>
  <c r="Z784" i="9" s="1"/>
  <c r="K784" i="9"/>
  <c r="X784" i="9" s="1"/>
  <c r="G687" i="9"/>
  <c r="Z687" i="9" s="1"/>
  <c r="I687" i="9"/>
  <c r="Y687" i="9" s="1"/>
  <c r="K687" i="9"/>
  <c r="X687" i="9" s="1"/>
  <c r="G626" i="9"/>
  <c r="Z626" i="9" s="1"/>
  <c r="K621" i="9"/>
  <c r="X621" i="9" s="1"/>
  <c r="G621" i="9"/>
  <c r="Z621" i="9" s="1"/>
  <c r="I621" i="9"/>
  <c r="Y621" i="9" s="1"/>
  <c r="AZ601" i="9"/>
  <c r="G386" i="9"/>
  <c r="Z386" i="9" s="1"/>
  <c r="I462" i="9"/>
  <c r="Y462" i="9" s="1"/>
  <c r="I599" i="9"/>
  <c r="Y599" i="9" s="1"/>
  <c r="K599" i="9"/>
  <c r="X599" i="9" s="1"/>
  <c r="G599" i="9"/>
  <c r="Z599" i="9" s="1"/>
  <c r="I548" i="9"/>
  <c r="Y548" i="9" s="1"/>
  <c r="G548" i="9"/>
  <c r="Z548" i="9" s="1"/>
  <c r="K548" i="9"/>
  <c r="X548" i="9" s="1"/>
  <c r="G488" i="9"/>
  <c r="Z488" i="9" s="1"/>
  <c r="I488" i="9"/>
  <c r="Y488" i="9" s="1"/>
  <c r="K488" i="9"/>
  <c r="X488" i="9" s="1"/>
  <c r="K462" i="9"/>
  <c r="X462" i="9" s="1"/>
  <c r="G462" i="9"/>
  <c r="Z462" i="9" s="1"/>
  <c r="I441" i="9"/>
  <c r="Y441" i="9" s="1"/>
  <c r="G441" i="9"/>
  <c r="Z441" i="9" s="1"/>
  <c r="K441" i="9"/>
  <c r="X441" i="9" s="1"/>
  <c r="K438" i="9"/>
  <c r="X438" i="9" s="1"/>
  <c r="G438" i="9"/>
  <c r="Z438" i="9" s="1"/>
  <c r="I438" i="9"/>
  <c r="Y438" i="9" s="1"/>
  <c r="I397" i="9"/>
  <c r="Y397" i="9" s="1"/>
  <c r="G397" i="9"/>
  <c r="Z397" i="9" s="1"/>
  <c r="K397" i="9"/>
  <c r="X397" i="9" s="1"/>
  <c r="K381" i="9"/>
  <c r="X381" i="9" s="1"/>
  <c r="I381" i="9"/>
  <c r="Y381" i="9" s="1"/>
  <c r="G381" i="9"/>
  <c r="Z381" i="9" s="1"/>
  <c r="K287" i="9"/>
  <c r="X287" i="9" s="1"/>
  <c r="I287" i="9"/>
  <c r="Y287" i="9" s="1"/>
  <c r="G287" i="9"/>
  <c r="Z287" i="9" s="1"/>
  <c r="I232" i="9"/>
  <c r="Y232" i="9" s="1"/>
  <c r="G232" i="9"/>
  <c r="Z232" i="9" s="1"/>
  <c r="K232" i="9"/>
  <c r="X232" i="9" s="1"/>
  <c r="I161" i="9"/>
  <c r="Y161" i="9" s="1"/>
  <c r="K161" i="9"/>
  <c r="X161" i="9" s="1"/>
  <c r="G161" i="9"/>
  <c r="Z161" i="9" s="1"/>
  <c r="I102" i="9"/>
  <c r="Y102" i="9" s="1"/>
  <c r="K102" i="9"/>
  <c r="X102" i="9" s="1"/>
  <c r="G102" i="9"/>
  <c r="Z102" i="9" s="1"/>
  <c r="G96" i="8"/>
  <c r="Z96" i="8" s="1"/>
  <c r="AZ91" i="8"/>
  <c r="I96" i="8"/>
  <c r="Y96" i="8" s="1"/>
  <c r="K96" i="8"/>
  <c r="X96" i="8" s="1"/>
  <c r="K87" i="8"/>
  <c r="X87" i="8" s="1"/>
  <c r="I87" i="8"/>
  <c r="Y87" i="8" s="1"/>
  <c r="G87" i="8"/>
  <c r="Z87" i="8" s="1"/>
  <c r="G58" i="8"/>
  <c r="Z58" i="8" s="1"/>
  <c r="K46" i="8"/>
  <c r="X46" i="8" s="1"/>
  <c r="G54" i="8"/>
  <c r="Z54" i="8" s="1"/>
  <c r="G35" i="8"/>
  <c r="Z35" i="8" s="1"/>
  <c r="I35" i="8"/>
  <c r="Y35" i="8" s="1"/>
  <c r="I50" i="8"/>
  <c r="Y50" i="8" s="1"/>
  <c r="G50" i="8"/>
  <c r="Z50" i="8" s="1"/>
  <c r="K50" i="8"/>
  <c r="X50" i="8" s="1"/>
  <c r="I46" i="8"/>
  <c r="Y46" i="8" s="1"/>
  <c r="G46" i="8"/>
  <c r="Z46" i="8" s="1"/>
  <c r="K35" i="8"/>
  <c r="X35" i="8" s="1"/>
  <c r="I28" i="8"/>
  <c r="Y28" i="8" s="1"/>
  <c r="K28" i="8"/>
  <c r="X28" i="8" s="1"/>
  <c r="G28" i="8"/>
  <c r="Z28" i="8" s="1"/>
  <c r="I20" i="8"/>
  <c r="Y20" i="8" s="1"/>
  <c r="K20" i="8"/>
  <c r="X20" i="8" s="1"/>
  <c r="G20" i="8"/>
  <c r="Z20" i="8" s="1"/>
  <c r="AZ8" i="8"/>
  <c r="G196" i="7"/>
  <c r="Z196" i="7" s="1"/>
  <c r="AZ191" i="7"/>
  <c r="I196" i="7"/>
  <c r="Y196" i="7" s="1"/>
  <c r="K196" i="7"/>
  <c r="X196" i="7" s="1"/>
  <c r="I187" i="7"/>
  <c r="Y187" i="7" s="1"/>
  <c r="G187" i="7"/>
  <c r="Z187" i="7" s="1"/>
  <c r="K187" i="7"/>
  <c r="X187" i="7" s="1"/>
  <c r="K78" i="7"/>
  <c r="X78" i="7" s="1"/>
  <c r="G78" i="7"/>
  <c r="Z78" i="7" s="1"/>
  <c r="I78" i="7"/>
  <c r="Y78" i="7" s="1"/>
  <c r="I59" i="7"/>
  <c r="Y59" i="7" s="1"/>
  <c r="G62" i="7"/>
  <c r="Z62" i="7" s="1"/>
  <c r="G49" i="7"/>
  <c r="Z49" i="7" s="1"/>
  <c r="K59" i="7"/>
  <c r="X59" i="7" s="1"/>
  <c r="G59" i="7"/>
  <c r="Z59" i="7" s="1"/>
  <c r="G54" i="7"/>
  <c r="Z54" i="7" s="1"/>
  <c r="I54" i="7"/>
  <c r="Y54" i="7" s="1"/>
  <c r="K54" i="7"/>
  <c r="X54" i="7" s="1"/>
  <c r="G46" i="7"/>
  <c r="Z46" i="7" s="1"/>
  <c r="I43" i="7"/>
  <c r="Y43" i="7" s="1"/>
  <c r="G43" i="7"/>
  <c r="Z43" i="7" s="1"/>
  <c r="I39" i="7"/>
  <c r="Y39" i="7" s="1"/>
  <c r="K39" i="7"/>
  <c r="X39" i="7" s="1"/>
  <c r="G39" i="7"/>
  <c r="Z39" i="7" s="1"/>
  <c r="G10" i="7"/>
  <c r="Z10" i="7" s="1"/>
  <c r="G97" i="6"/>
  <c r="Z97" i="6" s="1"/>
  <c r="I97" i="6"/>
  <c r="Y97" i="6" s="1"/>
  <c r="K97" i="6"/>
  <c r="X97" i="6" s="1"/>
  <c r="G78" i="6"/>
  <c r="Z78" i="6" s="1"/>
  <c r="K89" i="6"/>
  <c r="X89" i="6" s="1"/>
  <c r="G89" i="6"/>
  <c r="Z89" i="6" s="1"/>
  <c r="I89" i="6"/>
  <c r="Y89" i="6" s="1"/>
  <c r="I78" i="6"/>
  <c r="Y78" i="6" s="1"/>
  <c r="K78" i="6"/>
  <c r="X78" i="6" s="1"/>
  <c r="G72" i="6"/>
  <c r="Z72" i="6" s="1"/>
  <c r="G69" i="6"/>
  <c r="Z69" i="6" s="1"/>
  <c r="I69" i="6"/>
  <c r="Y69" i="6" s="1"/>
  <c r="K69" i="6"/>
  <c r="X69" i="6" s="1"/>
  <c r="AZ61" i="6"/>
  <c r="K64" i="6"/>
  <c r="X64" i="6" s="1"/>
  <c r="G59" i="6"/>
  <c r="Z59" i="6" s="1"/>
  <c r="K59" i="6"/>
  <c r="X59" i="6" s="1"/>
  <c r="I55" i="6"/>
  <c r="Y55" i="6" s="1"/>
  <c r="K55" i="6"/>
  <c r="X55" i="6" s="1"/>
  <c r="G55" i="6"/>
  <c r="Z55" i="6" s="1"/>
  <c r="K48" i="6"/>
  <c r="X48" i="6" s="1"/>
  <c r="G48" i="6"/>
  <c r="Z48" i="6" s="1"/>
  <c r="I48" i="6"/>
  <c r="Y48" i="6" s="1"/>
  <c r="G12" i="6"/>
  <c r="Z12" i="6" s="1"/>
  <c r="I12" i="6"/>
  <c r="Y12" i="6" s="1"/>
  <c r="K12" i="6"/>
  <c r="X12" i="6" s="1"/>
  <c r="G291" i="5"/>
  <c r="Z291" i="5" s="1"/>
  <c r="K300" i="5"/>
  <c r="X300" i="5" s="1"/>
  <c r="G300" i="5"/>
  <c r="Z300" i="5" s="1"/>
  <c r="I300" i="5"/>
  <c r="Y300" i="5" s="1"/>
  <c r="I287" i="5"/>
  <c r="Y287" i="5" s="1"/>
  <c r="K287" i="5"/>
  <c r="X287" i="5" s="1"/>
  <c r="G287" i="5"/>
  <c r="Z287" i="5" s="1"/>
  <c r="G281" i="5"/>
  <c r="Z281" i="5" s="1"/>
  <c r="K281" i="5"/>
  <c r="X281" i="5" s="1"/>
  <c r="G275" i="5"/>
  <c r="Z275" i="5" s="1"/>
  <c r="K275" i="5"/>
  <c r="X275" i="5" s="1"/>
  <c r="I275" i="5"/>
  <c r="Y275" i="5" s="1"/>
  <c r="G198" i="5"/>
  <c r="Z198" i="5" s="1"/>
  <c r="G249" i="5"/>
  <c r="Z249" i="5" s="1"/>
  <c r="I249" i="5"/>
  <c r="Y249" i="5" s="1"/>
  <c r="K249" i="5"/>
  <c r="X249" i="5" s="1"/>
  <c r="G151" i="5"/>
  <c r="Z151" i="5" s="1"/>
  <c r="G238" i="5"/>
  <c r="Z238" i="5" s="1"/>
  <c r="G234" i="5"/>
  <c r="Z234" i="5" s="1"/>
  <c r="K234" i="5"/>
  <c r="X234" i="5" s="1"/>
  <c r="I234" i="5"/>
  <c r="Y234" i="5" s="1"/>
  <c r="G222" i="5"/>
  <c r="Z222" i="5" s="1"/>
  <c r="K222" i="5"/>
  <c r="X222" i="5" s="1"/>
  <c r="I222" i="5"/>
  <c r="Y222" i="5" s="1"/>
  <c r="K195" i="5"/>
  <c r="X195" i="5" s="1"/>
  <c r="I198" i="5"/>
  <c r="Y198" i="5" s="1"/>
  <c r="K198" i="5"/>
  <c r="X198" i="5" s="1"/>
  <c r="G195" i="5"/>
  <c r="Z195" i="5" s="1"/>
  <c r="I195" i="5"/>
  <c r="Y195" i="5" s="1"/>
  <c r="G190" i="5"/>
  <c r="Z190" i="5" s="1"/>
  <c r="AZ161" i="5"/>
  <c r="I190" i="5"/>
  <c r="Y190" i="5" s="1"/>
  <c r="K190" i="5"/>
  <c r="X190" i="5" s="1"/>
  <c r="I148" i="5"/>
  <c r="Y148" i="5" s="1"/>
  <c r="G148" i="5"/>
  <c r="Z148" i="5" s="1"/>
  <c r="K145" i="5"/>
  <c r="X145" i="5" s="1"/>
  <c r="G145" i="5"/>
  <c r="Z145" i="5" s="1"/>
  <c r="I145" i="5"/>
  <c r="Y145" i="5" s="1"/>
  <c r="I134" i="5"/>
  <c r="Y134" i="5" s="1"/>
  <c r="G134" i="5"/>
  <c r="Z134" i="5" s="1"/>
  <c r="K134" i="5"/>
  <c r="X134" i="5" s="1"/>
  <c r="AZ83" i="5"/>
  <c r="I40" i="5"/>
  <c r="Y40" i="5" s="1"/>
  <c r="G81" i="5"/>
  <c r="Z81" i="5" s="1"/>
  <c r="I81" i="5"/>
  <c r="Y81" i="5" s="1"/>
  <c r="K81" i="5"/>
  <c r="X81" i="5" s="1"/>
  <c r="I55" i="5"/>
  <c r="Y55" i="5" s="1"/>
  <c r="G55" i="5"/>
  <c r="Z55" i="5" s="1"/>
  <c r="K55" i="5"/>
  <c r="X55" i="5" s="1"/>
  <c r="G23" i="5"/>
  <c r="Z23" i="5" s="1"/>
  <c r="K40" i="5"/>
  <c r="X40" i="5" s="1"/>
  <c r="G40" i="5"/>
  <c r="Z40" i="5" s="1"/>
  <c r="G32" i="5"/>
  <c r="Z32" i="5" s="1"/>
  <c r="I32" i="5"/>
  <c r="Y32" i="5" s="1"/>
  <c r="K32" i="5"/>
  <c r="X32" i="5" s="1"/>
  <c r="K23" i="5"/>
  <c r="X23" i="5" s="1"/>
  <c r="AZ15" i="5"/>
  <c r="I23" i="5"/>
  <c r="Y23" i="5" s="1"/>
  <c r="AZ8" i="5"/>
  <c r="I11" i="5"/>
  <c r="Y11" i="5" s="1"/>
  <c r="K11" i="5"/>
  <c r="X11" i="5" s="1"/>
  <c r="G113" i="4"/>
  <c r="Z113" i="4" s="1"/>
  <c r="I113" i="4"/>
  <c r="Y113" i="4" s="1"/>
  <c r="K113" i="4"/>
  <c r="X113" i="4" s="1"/>
  <c r="AZ106" i="4"/>
  <c r="G104" i="4"/>
  <c r="Z104" i="4" s="1"/>
  <c r="I101" i="4"/>
  <c r="Y101" i="4" s="1"/>
  <c r="G101" i="4"/>
  <c r="Z101" i="4" s="1"/>
  <c r="K101" i="4"/>
  <c r="X101" i="4" s="1"/>
  <c r="G29" i="2"/>
  <c r="K25" i="3"/>
  <c r="X25" i="3" s="1"/>
  <c r="K26" i="3" s="1"/>
  <c r="G25" i="3"/>
  <c r="Z25" i="3" s="1"/>
  <c r="G26" i="3" s="1"/>
  <c r="K164" i="24" l="1"/>
  <c r="I164" i="24"/>
  <c r="G164" i="24"/>
  <c r="K162" i="22"/>
  <c r="I162" i="22"/>
  <c r="G162" i="22"/>
  <c r="I50" i="20"/>
  <c r="G50" i="20"/>
  <c r="K50" i="20"/>
  <c r="G85" i="19"/>
  <c r="K85" i="19"/>
  <c r="I85" i="19"/>
  <c r="G156" i="18"/>
  <c r="K156" i="18"/>
  <c r="I156" i="18"/>
  <c r="K339" i="11"/>
  <c r="G339" i="11"/>
  <c r="I339" i="11"/>
  <c r="G363" i="10"/>
  <c r="K363" i="10"/>
  <c r="I363" i="10"/>
  <c r="I956" i="9"/>
  <c r="K956" i="9"/>
  <c r="G956" i="9"/>
  <c r="I97" i="8"/>
  <c r="G97" i="8"/>
  <c r="K97" i="8"/>
  <c r="K197" i="7"/>
  <c r="I197" i="7"/>
  <c r="G197" i="7"/>
  <c r="G98" i="6"/>
  <c r="I98" i="6"/>
  <c r="K98" i="6"/>
  <c r="G301" i="5"/>
  <c r="K301" i="5"/>
  <c r="I301" i="5"/>
  <c r="G114" i="4"/>
  <c r="F30" i="2" s="1"/>
  <c r="I30" i="2" s="1"/>
  <c r="K114" i="4"/>
  <c r="I114" i="4"/>
  <c r="F38" i="2" l="1"/>
  <c r="E38" i="2" l="1"/>
  <c r="E36" i="2"/>
  <c r="E30" i="2"/>
  <c r="E32" i="2"/>
  <c r="E37" i="2"/>
  <c r="E29" i="2"/>
  <c r="E33" i="2"/>
  <c r="E35" i="2"/>
  <c r="E31" i="2"/>
  <c r="E34" i="2"/>
  <c r="I38" i="2"/>
  <c r="H20" i="2" s="1"/>
  <c r="H21" i="2" s="1"/>
  <c r="G30" i="2"/>
  <c r="G38" i="2" s="1"/>
  <c r="H16" i="2" s="1"/>
  <c r="H17" i="2" l="1"/>
  <c r="H22" i="2" s="1"/>
</calcChain>
</file>

<file path=xl/sharedStrings.xml><?xml version="1.0" encoding="utf-8"?>
<sst xmlns="http://schemas.openxmlformats.org/spreadsheetml/2006/main" count="9563" uniqueCount="2873">
  <si>
    <t>Vyplňte  následující údaje o Vaší společnosti</t>
  </si>
  <si>
    <t>Obchodní název</t>
  </si>
  <si>
    <t xml:space="preserve"> </t>
  </si>
  <si>
    <t xml:space="preserve">Ulice a č.p. </t>
  </si>
  <si>
    <t xml:space="preserve">Místo </t>
  </si>
  <si>
    <t xml:space="preserve">PSČ </t>
  </si>
  <si>
    <t>IČO</t>
  </si>
  <si>
    <t>DIČ</t>
  </si>
  <si>
    <t xml:space="preserve">Kontaktní osoba </t>
  </si>
  <si>
    <t xml:space="preserve">                telefon, fax</t>
  </si>
  <si>
    <t xml:space="preserve">                e-mail </t>
  </si>
  <si>
    <t>Poznámka :</t>
  </si>
  <si>
    <t>Ve všech listech tohoto souboru můžete měnit pouze buňky se žlutým pozadím. Jedná se o tyto údaje : 
- údaje o firmě
- jednotkové ceny položek
- u položek typu procentické přesuny hmot zadejte i množství (hodnota je určitým procentem z ceny stavebního dílu nebo jeho části)
- připomínky k položkovému zadání</t>
  </si>
  <si>
    <r>
      <t xml:space="preserve">Veškeré mezisoučty se počítají automaticky. Hodnotu </t>
    </r>
    <r>
      <rPr>
        <b/>
        <sz val="9"/>
        <rFont val="Arial CE"/>
        <family val="2"/>
        <charset val="238"/>
      </rPr>
      <t>základu DPH</t>
    </r>
    <r>
      <rPr>
        <sz val="9"/>
        <rFont val="Arial CE"/>
        <family val="2"/>
        <charset val="238"/>
      </rPr>
      <t xml:space="preserve"> zadejte ručně do příslušného sloupce v listu OBJEKT.</t>
    </r>
  </si>
  <si>
    <t>RTS</t>
  </si>
  <si>
    <t>Krycí list zakázky</t>
  </si>
  <si>
    <t>Stavba :</t>
  </si>
  <si>
    <t>Objednatel :</t>
  </si>
  <si>
    <t>IČO :</t>
  </si>
  <si>
    <t>DIČ :</t>
  </si>
  <si>
    <t>Rozpočtové náklady</t>
  </si>
  <si>
    <t>Základ pro DPH</t>
  </si>
  <si>
    <t>%</t>
  </si>
  <si>
    <t xml:space="preserve">DPH </t>
  </si>
  <si>
    <t>Cena celkem za stavbu</t>
  </si>
  <si>
    <t>Rekapitulace stavebních objektů a provozních souborů</t>
  </si>
  <si>
    <t>Číslo a název objektu / provozního souboru</t>
  </si>
  <si>
    <t>Celkem</t>
  </si>
  <si>
    <t>Základ DPH 0 %</t>
  </si>
  <si>
    <t>z</t>
  </si>
  <si>
    <t>Celkem za stavbu</t>
  </si>
  <si>
    <t>Poznámky uchazeče k zadání</t>
  </si>
  <si>
    <t xml:space="preserve">Položkové zadání </t>
  </si>
  <si>
    <t>STAVEBNÍ OBJEKT (SO)</t>
  </si>
  <si>
    <t>Rozpočet (část objektu)</t>
  </si>
  <si>
    <t>P.č.</t>
  </si>
  <si>
    <t>Číslo položky</t>
  </si>
  <si>
    <t>Název položky</t>
  </si>
  <si>
    <t>MJ</t>
  </si>
  <si>
    <t>množství</t>
  </si>
  <si>
    <t>cena / MJ</t>
  </si>
  <si>
    <t>celkem (Kč)</t>
  </si>
  <si>
    <t>Jednotková hmotnost</t>
  </si>
  <si>
    <t>Celková hmotnost</t>
  </si>
  <si>
    <t>Jednotková dem.hmot.</t>
  </si>
  <si>
    <t>Celková dem.hmot.</t>
  </si>
  <si>
    <t>x</t>
  </si>
  <si>
    <t>1</t>
  </si>
  <si>
    <t>m2</t>
  </si>
  <si>
    <t>y</t>
  </si>
  <si>
    <t>Celkem za objekt</t>
  </si>
  <si>
    <t>799</t>
  </si>
  <si>
    <t>Ostatní</t>
  </si>
  <si>
    <t>01</t>
  </si>
  <si>
    <t xml:space="preserve">nenaceňovat  POUZE POKYNY </t>
  </si>
  <si>
    <t xml:space="preserve">POLOŽKY VLASTNÍ VYTVOŘENY INDIVIDIULNÍ KALKULACÍ DLE OBOROVÉHO KALKULAČNÍHO VZORCE S NASTAVENÍM  REŽIÍ A MÍRY ZISKU  DLE RTS S INDIVIDUÁLNÍMI VSTUPY MATERIÁLŮ A VÝKONŮ, KTERÉ NEOBSAHUJÍ KMENOVÉ POLOŽKY CENÍKŮ RTS. : </t>
  </si>
  <si>
    <t xml:space="preserve">Platí pro celou stavbu : </t>
  </si>
  <si>
    <t xml:space="preserve">a) veškeré položky na přípomoce,  dopravu, montáž, zpevněné montážní plochy, atd...  zahrnout do jednotlivých jednotkových cen. : </t>
  </si>
  <si>
    <t xml:space="preserve">b) součásti prací jsou veškeré zkoušky, potřebná měření, inspekce, uvedení zařízení do provozu, zaškolení obsluhy, provozní řády, manuály a revize v českém jazyce. Za komplexní vyzkoušení se považuje bezporuchový provoz po dobu minimálně 96 hod. : </t>
  </si>
  <si>
    <t xml:space="preserve">c) součástí dodávky je zpracování veškeré dílenské dokumentace a dokumentace skutečného provedení : </t>
  </si>
  <si>
    <t xml:space="preserve">d) součástí dodávky je kompletní dokladová část díla nutná k získání kolaudačního souhlasu stavby : </t>
  </si>
  <si>
    <t xml:space="preserve">e) v rozsahu prací zhotovitele jsou rovněž jakékoliv prvky, zařízení, práce a pomocné materiály, neuvedené v tomto soupisu výkonů, které jsou ale nezbytně nutné k dodání, instalaci , dokončení a provozování díla, včetně ztratného a prořezů : </t>
  </si>
  <si>
    <t xml:space="preserve">f) součástí dodávky jsou veškerá geodetická měření jako například vytyčení konstrukcí, kontrolní měření, zaměření skutečného stavu apod. : </t>
  </si>
  <si>
    <t xml:space="preserve">g) součástí dodávky jsou i náklady na případná  opatření související s ochranou stávajících sítí, komunikací či staveb : </t>
  </si>
  <si>
    <t xml:space="preserve">h) součástí jednotkových cen jsou i vícenáklady související s výstavbou v zimním období, průběžný úklid staveniště a přilehlých komunikací, likvidaci odpadů, dočasná dopravní omezení atd. : </t>
  </si>
  <si>
    <t xml:space="preserve">h)pokud se v dokumentaci vyskytují obchodní názvy, jedná se pouze o vymezení minimálních požadovaných standardů výrobku, technologie či materiálu a zadavatel připouští použití i jiného, kvalitativně či technologicky obdobného řešení, které splňuje minimál : </t>
  </si>
  <si>
    <t xml:space="preserve">Nedílnou součástí výkazu výměr ( slepého rozpočtu ) je projektová dokumentace !! : </t>
  </si>
  <si>
    <t xml:space="preserve">Zpracovatel nabídky  je povinen prověřit specifikace a výměry uvedené ve výkazu výměr. : </t>
  </si>
  <si>
    <t xml:space="preserve">V případě zjištěných : </t>
  </si>
  <si>
    <t xml:space="preserve">rozdílů má na tyto rozdíly upozornit ve lhůtě pro podání nabídek : </t>
  </si>
  <si>
    <t xml:space="preserve">prostřednictvím žádosti o dodatečné informace k zadávacím podmínkám.  Následné změny výměr v průběhu realizace nebudou akceptovány. : </t>
  </si>
  <si>
    <t>00</t>
  </si>
  <si>
    <t>pokyny pro vyplňování výkazu</t>
  </si>
  <si>
    <t>00 pokyny pro vyplňování výkazu</t>
  </si>
  <si>
    <t>01 pokyny</t>
  </si>
  <si>
    <t>4</t>
  </si>
  <si>
    <t>Vodorovné konstrukce</t>
  </si>
  <si>
    <t>411321315R00</t>
  </si>
  <si>
    <t xml:space="preserve">Stropy deskové ze železobetonu C 20/25 </t>
  </si>
  <si>
    <t>m3</t>
  </si>
  <si>
    <t>220*1,05*0,1</t>
  </si>
  <si>
    <t>411354241R00</t>
  </si>
  <si>
    <t xml:space="preserve">Bednění stropů plech lesklý, vlna 80 mm tl. 0,8 mm </t>
  </si>
  <si>
    <t>220*1,05</t>
  </si>
  <si>
    <t>413941121R00</t>
  </si>
  <si>
    <t xml:space="preserve">Osazení válcovaných nosníků ve stropech do č. 12 </t>
  </si>
  <si>
    <t>t</t>
  </si>
  <si>
    <t>1,399</t>
  </si>
  <si>
    <t>1,434</t>
  </si>
  <si>
    <t>413941123R00</t>
  </si>
  <si>
    <t xml:space="preserve">Osazení válcovaných nosníků ve stropech č. 14 - 22 </t>
  </si>
  <si>
    <t>0,291</t>
  </si>
  <si>
    <t>0,133</t>
  </si>
  <si>
    <t>0,975</t>
  </si>
  <si>
    <t>0,433</t>
  </si>
  <si>
    <t>0,856</t>
  </si>
  <si>
    <t>0,169</t>
  </si>
  <si>
    <t>0,694</t>
  </si>
  <si>
    <t>0,763</t>
  </si>
  <si>
    <t>0,257</t>
  </si>
  <si>
    <t>1,499</t>
  </si>
  <si>
    <t>0,117</t>
  </si>
  <si>
    <t>0,497</t>
  </si>
  <si>
    <t>0,1</t>
  </si>
  <si>
    <t>417121031RT3</t>
  </si>
  <si>
    <t>Věnec z tvarovek U U profil na šířku zdi 36,5 cm</t>
  </si>
  <si>
    <t>m</t>
  </si>
  <si>
    <t>v1:29</t>
  </si>
  <si>
    <t>417321315R00</t>
  </si>
  <si>
    <t xml:space="preserve">Ztužující pásy a věnce z betonu železového C 20/25 </t>
  </si>
  <si>
    <t>v1:0,25*0,375*103</t>
  </si>
  <si>
    <t>0,25*0,3*13,3</t>
  </si>
  <si>
    <t>v1a:0,255*0,175*29</t>
  </si>
  <si>
    <t>v3a:0,375*0,25*36</t>
  </si>
  <si>
    <t>v3b:0,375*0,25*6,3</t>
  </si>
  <si>
    <t>v3d:0,55*0,25*1,1</t>
  </si>
  <si>
    <t>v3c:0,25*0,3*3,4</t>
  </si>
  <si>
    <t>v3e:0,375*0,25*3,6</t>
  </si>
  <si>
    <t>417351111R00</t>
  </si>
  <si>
    <t xml:space="preserve">Bednění ztužujících věnců, obě strany - zřízení </t>
  </si>
  <si>
    <t>v1:0,35*103</t>
  </si>
  <si>
    <t>0,35*13,3</t>
  </si>
  <si>
    <t>v1a:0,35*29</t>
  </si>
  <si>
    <t>v3a:0,35*36</t>
  </si>
  <si>
    <t>v3b:0,35*6,3</t>
  </si>
  <si>
    <t>v3d:0,35*1,1</t>
  </si>
  <si>
    <t>v3c:0,35*3,4</t>
  </si>
  <si>
    <t>v3e:0,35*3,6</t>
  </si>
  <si>
    <t>417351113R00</t>
  </si>
  <si>
    <t xml:space="preserve">Bednění ztužujících věnců, obě strany - odstranění </t>
  </si>
  <si>
    <t>417361821R00</t>
  </si>
  <si>
    <t xml:space="preserve">Výztuž ztužujících pásů a věnců z oceli 10505(R) </t>
  </si>
  <si>
    <t>v3:0,587</t>
  </si>
  <si>
    <t>v1:0,515</t>
  </si>
  <si>
    <t>13814111</t>
  </si>
  <si>
    <t xml:space="preserve">Plech pozinkovaný tl.0,70 mm, T60P </t>
  </si>
  <si>
    <t>1,518*1,06</t>
  </si>
  <si>
    <t>411361821R99</t>
  </si>
  <si>
    <t xml:space="preserve">Výztuž stropů z betonářské oceli B 500B </t>
  </si>
  <si>
    <t>Položka je určena pro stropy prostě uložené, vetknuté i spojité, deskové, trámové (žebrové, kazetové), s keramickými a jinými vložkami, konzolové nebo balkonové, hřibové včetně hlavic hřibových sloupů, pro ploché střechy a pro zavěšení železobetonových podhledů.</t>
  </si>
  <si>
    <t>ZPRACOVATEL VÝROBNÍ DOKUMENTACE VÝZTUŽE VYKRESLÍ VÝZTUŽ TAK, ABY ODPOVÍDALA NÁVRHU, POŽADAVKŮM NOREM A KONSTRUKČNÍM ZÁSADÁM. TZN.</t>
  </si>
  <si>
    <t>DOPLNÍ HLAVNÍ VÝZTUŽ VÝZTUŽÍ KONSTRUKČNÍ A MONTÁŽNÍ (LEMOVÁNÍ VOLNÝCH OKRAJŮ, LEMOVÁNÍ OTVORŮ, PŘÍLOŽKY KOLEM OTVORŮ, SMYKOVÁ VÝZTUŽ,</t>
  </si>
  <si>
    <t>PŘESAHY A PROVÁZÁNÍ VÝZTUŽE, PODLOŽKY, SPONY, KOZLÍKY, PROVÁZÁNÍ ROHŮ KONSTRUKCÍ APOD).</t>
  </si>
  <si>
    <t>- STYKOVÁNÍ VÝZTUŽE SE ŘÍDÍ POŽADAVKY NORMY PRO JEDNOTLIVÉ KONSTRUKCE POKUD NENÍ V DOKUMENTACI UVEDENO KONKRÉTNÍ STYKOVÁNÍ.</t>
  </si>
  <si>
    <t>- VŠECHNY PRUTY ZATAŽENÉ KE KRAJNÍ PODPOŘE MUSÍ BÝT ŘÁDNĚ ZAKOTVENÉ (HÁKY, PŘESAHEM ATD.) PRO 100% VYUŽITÍ VÝZTUŽE</t>
  </si>
  <si>
    <t>- JE ZAKÁZÁNO STYKOVAT VŠECHNY POLOŽKY V JEDNOM ŘEZU, POLOŽKY VŽDY PROSTŘÍDAT.</t>
  </si>
  <si>
    <t>- NEOZNAČENÉ KRUHOVÉ DÍRY MAJÍ PRŮMĚR OD 100 DO 200mm. POZICE A ROZMĚR VIZ STAVEBNÍ VÝKRESY</t>
  </si>
  <si>
    <t>- VÝZTUŽ PŘERUŠENÁ OTVORY MUSÍ BÝT NAHRAZENA PŘÍLOŽKAMI U OTVORU. DETAIL VYZTUŽENÍ OTVORŮ NA VÝKRESE UVÁDÍ MINIMÁLNÍ VYZTUŽENÍ.</t>
  </si>
  <si>
    <t>- TŘMÍNKY JSOU VE VŠECH KONSTRUKCÍ ZÁKLADOVÝCH PASŮ ULOŽENY PO 350MM POKUD NENÍ KÓTOVÁNO JINAKOTVORY V DOBETONÁVKÁCH LEMOVAT 2ŘR12 Z KAŽDÉ STRANY OTVORU POKUD NENÍ UVEDENO JINAKOCEL: B500B - ČSN 420139, ŽEBÍRKOVÁ</t>
  </si>
  <si>
    <t>KRYTÍ: min. 25mm</t>
  </si>
  <si>
    <t>kari sk1:1943,4*0,001</t>
  </si>
  <si>
    <t>13331834</t>
  </si>
  <si>
    <t>Úhelník rovnoramenný L jakost S235 100x100x 8 mm</t>
  </si>
  <si>
    <t>2,83*0,03</t>
  </si>
  <si>
    <t>13380525</t>
  </si>
  <si>
    <t>Tyč průřezu I 140, střední, jakost oceli S235</t>
  </si>
  <si>
    <t>0,42*0,03</t>
  </si>
  <si>
    <t>13380530</t>
  </si>
  <si>
    <t>Tyč průřezu I 160, střední, jakost oceli S235</t>
  </si>
  <si>
    <t>2,26*0,03</t>
  </si>
  <si>
    <t>13388435</t>
  </si>
  <si>
    <t>Tyč průřezu HEB140, střední, jakost oceli S235</t>
  </si>
  <si>
    <t>1,88*0,03</t>
  </si>
  <si>
    <t>13480815</t>
  </si>
  <si>
    <t>Tyč průřezu I 200, hrubé, jakost oceli S235</t>
  </si>
  <si>
    <t>prořez:2,213*0,03</t>
  </si>
  <si>
    <t>99</t>
  </si>
  <si>
    <t>Staveništní přesun hmot</t>
  </si>
  <si>
    <t>999281108R00</t>
  </si>
  <si>
    <t xml:space="preserve">Přesun hmot pro opravy a údržbu do výšky 12 m </t>
  </si>
  <si>
    <t>767</t>
  </si>
  <si>
    <t>Konstrukce zámečnické</t>
  </si>
  <si>
    <t>767392111R00</t>
  </si>
  <si>
    <t xml:space="preserve">Montáž krytiny střech,tvar.plechem, nýtováním </t>
  </si>
  <si>
    <t>400*1,05</t>
  </si>
  <si>
    <t>767995104R00</t>
  </si>
  <si>
    <t xml:space="preserve">Výroba a montáž kov. atypických konstr. do 50 kg </t>
  </si>
  <si>
    <t>kg</t>
  </si>
  <si>
    <t>17841-2760</t>
  </si>
  <si>
    <t>13814111.</t>
  </si>
  <si>
    <t>2,76*1,06</t>
  </si>
  <si>
    <t>998767102R00</t>
  </si>
  <si>
    <t xml:space="preserve">Přesun hmot pro zámečnické konstr., výšky do 12 m </t>
  </si>
  <si>
    <t>STAVBA</t>
  </si>
  <si>
    <t>01 STAVBA</t>
  </si>
  <si>
    <t>01 STATIKA</t>
  </si>
  <si>
    <t>13</t>
  </si>
  <si>
    <t>Hloubené vykopávky</t>
  </si>
  <si>
    <t>139711101R00</t>
  </si>
  <si>
    <t xml:space="preserve">Vykopávka v uzavřených prostorách v hor.1-4 </t>
  </si>
  <si>
    <t>ručně</t>
  </si>
  <si>
    <t>1pp:3,2*2,2*2,9</t>
  </si>
  <si>
    <t>16</t>
  </si>
  <si>
    <t>Přemístění výkopku</t>
  </si>
  <si>
    <t>161101101R00</t>
  </si>
  <si>
    <t xml:space="preserve">Svislé přemístění výkopku z hor.1-4 do 2,5 m </t>
  </si>
  <si>
    <t>162201102R00</t>
  </si>
  <si>
    <t>Vodorovné přemístění výkopku z hor.1-4 do 50 m ručně -kolečkem</t>
  </si>
  <si>
    <t>162701105RT3</t>
  </si>
  <si>
    <t>Vodorovné přemístění výkopku z hor.1-4 do 10000 m nosnost 12 t</t>
  </si>
  <si>
    <t>1pp:3,2*2,2*2,9*1,1</t>
  </si>
  <si>
    <t>162701109R14</t>
  </si>
  <si>
    <t>Příplatek k vod. přemístění hor.1-4 za další 1 km kapacita vozu 12 m3</t>
  </si>
  <si>
    <t>1pp:3,2*2,2*2,9*1,1*15</t>
  </si>
  <si>
    <t>167101102R00</t>
  </si>
  <si>
    <t xml:space="preserve">Nakládání výkopku z hor.1-4 v množství nad 100 m3 </t>
  </si>
  <si>
    <t>17</t>
  </si>
  <si>
    <t>Konstrukce ze zemin</t>
  </si>
  <si>
    <t>171201201R00</t>
  </si>
  <si>
    <t xml:space="preserve">Uložení sypaniny na skl.-modelace na výšku přes 2m </t>
  </si>
  <si>
    <t>175101101RT2</t>
  </si>
  <si>
    <t>Obsyp potrubí bez prohození sypaniny s dodáním štěrkopísku frakce 0 - 22 mm</t>
  </si>
  <si>
    <t>ŠACHTA:,8*1,6*0,75</t>
  </si>
  <si>
    <t>175101201R00</t>
  </si>
  <si>
    <t xml:space="preserve">Obsyp objektu bez prohození sypaniny </t>
  </si>
  <si>
    <t xml:space="preserve">předpoklad :15 </t>
  </si>
  <si>
    <t>15</t>
  </si>
  <si>
    <t>pažení 1 pp - kolem výtahu z fošen a hranolů M+D</t>
  </si>
  <si>
    <t>18</t>
  </si>
  <si>
    <t>Povrchové úpravy terénu</t>
  </si>
  <si>
    <t>181101111R00</t>
  </si>
  <si>
    <t xml:space="preserve">Úprava pláně v zářezech se zhutněním - ručně </t>
  </si>
  <si>
    <t>Zhutněná pláň min. na 300 kPa</t>
  </si>
  <si>
    <t>1pp:(3,6+1,4+1,6)*2</t>
  </si>
  <si>
    <t>schody:3,5*1,2</t>
  </si>
  <si>
    <t>199000002R00</t>
  </si>
  <si>
    <t xml:space="preserve">Poplatek za skládku horniny 1- 4 </t>
  </si>
  <si>
    <t>2</t>
  </si>
  <si>
    <t>Základy a zvláštní zakládání</t>
  </si>
  <si>
    <t>273311511R00</t>
  </si>
  <si>
    <t xml:space="preserve">Beton základových desek prokládaný kamenem C 12/15 </t>
  </si>
  <si>
    <t>2,5*2,5*0,1</t>
  </si>
  <si>
    <t>273321321R00</t>
  </si>
  <si>
    <t xml:space="preserve">Železobeton základových desek C 20/25 </t>
  </si>
  <si>
    <t>DESKA DV2:2,5*2,5*0,3</t>
  </si>
  <si>
    <t>DV1:2,4*2,4*0,3</t>
  </si>
  <si>
    <t>273351215R00</t>
  </si>
  <si>
    <t xml:space="preserve">Bednění stěn základových desek - zřízení </t>
  </si>
  <si>
    <t>2,5*0,8*4</t>
  </si>
  <si>
    <t>2,5*0,2*4</t>
  </si>
  <si>
    <t>273351216R00</t>
  </si>
  <si>
    <t xml:space="preserve">Bednění stěn základových desek - odstranění </t>
  </si>
  <si>
    <t>273361922R99</t>
  </si>
  <si>
    <t xml:space="preserve">Výztuž základových desek </t>
  </si>
  <si>
    <t>0,237*1,06</t>
  </si>
  <si>
    <t>3</t>
  </si>
  <si>
    <t>Svislé a kompletní konstrukce</t>
  </si>
  <si>
    <t>310236241R00</t>
  </si>
  <si>
    <t xml:space="preserve">Zazdívka otvorů pl. 0,09 m2 cihlami, tl. zdi 30 cm </t>
  </si>
  <si>
    <t>kus</t>
  </si>
  <si>
    <t>I:4</t>
  </si>
  <si>
    <t>TRÁM:5*2</t>
  </si>
  <si>
    <t>311112015RT3</t>
  </si>
  <si>
    <t>Uložení tvárnic ztraceného bednění, tl. 15 cm zalití tvárnic betonem C 20/25</t>
  </si>
  <si>
    <t>vč dodávky tvárnic a betonu C 20/25</t>
  </si>
  <si>
    <t>0,5*0,25*15</t>
  </si>
  <si>
    <t>311112020RT3</t>
  </si>
  <si>
    <t>Uložení tvárnic ztraceného bednění, tl. 20 cm zalití tvárnic betonem C 20/25</t>
  </si>
  <si>
    <t>0,5*0,25*282</t>
  </si>
  <si>
    <t>311112025RT3</t>
  </si>
  <si>
    <t>Uložení tvárnic ztraceného bednění, tl. 25 cm zalití tvárnic betonem C 20/25</t>
  </si>
  <si>
    <t>0,5*0,25*395</t>
  </si>
  <si>
    <t>311112030RT3</t>
  </si>
  <si>
    <t>Uložení tvárnic ztraceného bednění, tl. 30 cm zalití tvárnic betonem C 20/25</t>
  </si>
  <si>
    <t>0,5*0,25*54</t>
  </si>
  <si>
    <t>0,3*0,25*23</t>
  </si>
  <si>
    <t>311361721R00</t>
  </si>
  <si>
    <t xml:space="preserve">Výztuž nadzákladových zdí z ocel BSt 500 S </t>
  </si>
  <si>
    <t>0,5349*1,06</t>
  </si>
  <si>
    <t>317121151RT3</t>
  </si>
  <si>
    <t>Montáž ŽB překladů do 105 cm dodatečně do rýh včetně dodávky   119 x 14 x 22 cm</t>
  </si>
  <si>
    <t>319201311R00</t>
  </si>
  <si>
    <t xml:space="preserve">Vyrovnání povrchu zdiva maltou tl.do 3 cm </t>
  </si>
  <si>
    <t>319202331R00</t>
  </si>
  <si>
    <t xml:space="preserve">Vyrovnání povrchu zdiva přizděním do tl. 15 cm </t>
  </si>
  <si>
    <t>3125</t>
  </si>
  <si>
    <t xml:space="preserve">montážní háky </t>
  </si>
  <si>
    <t>kompl</t>
  </si>
  <si>
    <t xml:space="preserve">zajišťuje stavba po dohodě s technologií </t>
  </si>
  <si>
    <t>411121232RT2</t>
  </si>
  <si>
    <t>Osazování stropních desek š. do 60, dl. do 180 cm včetně dodávky PZD  119x29x9</t>
  </si>
  <si>
    <t>411121232RT4</t>
  </si>
  <si>
    <t>Osazování stropních desek š. do 60, dl. do 180 cm včetně dodávky PZD 179x29x9</t>
  </si>
  <si>
    <t>7</t>
  </si>
  <si>
    <t>411121243RT3</t>
  </si>
  <si>
    <t>Osazování stropních desek š. do 60, dl. do 270 cm včetně dodávky PZD 239x29x10</t>
  </si>
  <si>
    <t>411321414R00</t>
  </si>
  <si>
    <t xml:space="preserve">Stropy deskové ze železobetonu C 25/30 </t>
  </si>
  <si>
    <t>V položce nejsou zakalkulovány náklady na pomocné lešení o výšce podlahy do 1900 mm a pro zatížení do 1,5 kPa.</t>
  </si>
  <si>
    <t>Bednění se oceňuje položkami souboru 41135 Bednění stropů.</t>
  </si>
  <si>
    <t>Výztuž se oceňuje položkami souboru 41136 Výztuž stropů.</t>
  </si>
  <si>
    <t>2,3*2,4*0,2</t>
  </si>
  <si>
    <t>411351101R00</t>
  </si>
  <si>
    <t xml:space="preserve">Bednění stropů deskových, bednění vlastní -zřízení </t>
  </si>
  <si>
    <t>Položka je zkalkulována pro bednění ISD NOE včetně podpěrné konstrukce z materiálu dodavatele, nikoliv pronajatého..</t>
  </si>
  <si>
    <t>2,4*2,2</t>
  </si>
  <si>
    <t>2,6*0,2*4</t>
  </si>
  <si>
    <t>411351102R00</t>
  </si>
  <si>
    <t xml:space="preserve">Bednění stropů deskových, vlastní - odstranění </t>
  </si>
  <si>
    <t>411354187R00</t>
  </si>
  <si>
    <t xml:space="preserve">Příplatek k podpěr. konstr. stropů 30 kPa -zřízení </t>
  </si>
  <si>
    <t>Položka je určena pro podpěrnou konstrukci křížově zpevněnou pro výšku přes 4 do 6 m.</t>
  </si>
  <si>
    <t>411354188R00</t>
  </si>
  <si>
    <t xml:space="preserve">Příplatek k podpěr. konstr. stropů 30 kPa - odstr. </t>
  </si>
  <si>
    <t>411361921RT4</t>
  </si>
  <si>
    <t>Výztuž stropů svařovanou sítí průměr drátu  6,0, oka 100/100 mm KH30</t>
  </si>
  <si>
    <t>,053*1,06</t>
  </si>
  <si>
    <t xml:space="preserve">VČ PŘÍPLATKU ZA SVARY </t>
  </si>
  <si>
    <t>0,21</t>
  </si>
  <si>
    <t>0,095</t>
  </si>
  <si>
    <t>416021222R00</t>
  </si>
  <si>
    <t xml:space="preserve">Podhledy SDK, kovová.kce CD. 2x deska RF 12,5 mm </t>
  </si>
  <si>
    <t>Podhled P1</t>
  </si>
  <si>
    <t>-	Podhled požární, požární odolnost REI 30 DP3;</t>
  </si>
  <si>
    <t>-	2x 12,5 mm SDK deska "green";</t>
  </si>
  <si>
    <t>-	Zavěšen na stropních ocelových válcovaných profilech;</t>
  </si>
  <si>
    <t>-	Ukončen na příčkách.</t>
  </si>
  <si>
    <t>33</t>
  </si>
  <si>
    <t>430321414R00</t>
  </si>
  <si>
    <t xml:space="preserve">Beton schodišťových konstrukcí železový C 25/30 </t>
  </si>
  <si>
    <t>1PP-1NP:3,5*1,2*0,15</t>
  </si>
  <si>
    <t>430361921RT4</t>
  </si>
  <si>
    <t>Výztuž schodišťových konstrukcí svařovanou sítí průměr drátu  6,0, oka 100/100 mm KH30</t>
  </si>
  <si>
    <t>1PP-1NP:3,5*1,2*0,0034</t>
  </si>
  <si>
    <t>434311115R00</t>
  </si>
  <si>
    <t xml:space="preserve">Stupně dusané na terén, na desku, z betonu C 20/25 </t>
  </si>
  <si>
    <t>1,2*14</t>
  </si>
  <si>
    <t>434351141R00</t>
  </si>
  <si>
    <t xml:space="preserve">Bednění stupňů přímočarých - zřízení </t>
  </si>
  <si>
    <t>14*0,7</t>
  </si>
  <si>
    <t>434351142R00</t>
  </si>
  <si>
    <t xml:space="preserve">Bednění stupňů přímočarých - odstranění </t>
  </si>
  <si>
    <t>413941121R11</t>
  </si>
  <si>
    <t>Osazení válcovaných nosníků ve stropech do č. 12 KOTEVNÍ PRVKY</t>
  </si>
  <si>
    <t>KUS</t>
  </si>
  <si>
    <t>8</t>
  </si>
  <si>
    <t>13432435</t>
  </si>
  <si>
    <t>Úhelník rovnoramenný L jakost S235 100x100x8 mm</t>
  </si>
  <si>
    <t>13483410</t>
  </si>
  <si>
    <t>Tyč průřezu U 180, hrubé, jakost oceli S235</t>
  </si>
  <si>
    <t>0,21*1,06</t>
  </si>
  <si>
    <t>0,095*1,06</t>
  </si>
  <si>
    <t>63</t>
  </si>
  <si>
    <t>Podlahy a podlahové konstrukce</t>
  </si>
  <si>
    <t>631312621RM1</t>
  </si>
  <si>
    <t>Mazanina betonová tl. 5 - 8 cm C 20/25 z betonu prostého</t>
  </si>
  <si>
    <t>5,4*0,08</t>
  </si>
  <si>
    <t>19*0,072</t>
  </si>
  <si>
    <t>631361921RT5</t>
  </si>
  <si>
    <t>Výztuž mazanin svařovanou sítí průměr drátu  6,0, oka 150/150 mm KH20</t>
  </si>
  <si>
    <t>24,4*0,0034*1,06</t>
  </si>
  <si>
    <t>631591115R00</t>
  </si>
  <si>
    <t xml:space="preserve">Násyp pod podlahy z keramzitu </t>
  </si>
  <si>
    <t>19*0,185</t>
  </si>
  <si>
    <t>632412130R00</t>
  </si>
  <si>
    <t xml:space="preserve">Potěr ze  ruční zpracování, tl. 30 mm </t>
  </si>
  <si>
    <t>mezistrop</t>
  </si>
  <si>
    <t>94</t>
  </si>
  <si>
    <t>Lešení a stavební výtahy</t>
  </si>
  <si>
    <t>941955002R00</t>
  </si>
  <si>
    <t xml:space="preserve">Lešení lehké pomocné, výška podlahy do 1,9 m </t>
  </si>
  <si>
    <t>95</t>
  </si>
  <si>
    <t>Dokončovací konstrukce na pozemních stavbách</t>
  </si>
  <si>
    <t>952901111R00</t>
  </si>
  <si>
    <t xml:space="preserve">Vyčištění budov o výšce podlaží do 4 m </t>
  </si>
  <si>
    <t>96</t>
  </si>
  <si>
    <t>Bourání konstrukcí</t>
  </si>
  <si>
    <t>963300012RA0</t>
  </si>
  <si>
    <t>Bourání schodiště   ŽB tl. 15 cm vč stupňů</t>
  </si>
  <si>
    <t>1,5*3,8</t>
  </si>
  <si>
    <t>961043111R00</t>
  </si>
  <si>
    <t xml:space="preserve">Bourání základů z betonu proloženého kamenem </t>
  </si>
  <si>
    <t>1,2*0,4*0,65</t>
  </si>
  <si>
    <t>962022491R00</t>
  </si>
  <si>
    <t xml:space="preserve">Bourání zdiva nadzákladového kamenného na MC </t>
  </si>
  <si>
    <t>1pp:0,65*2,9*2,2</t>
  </si>
  <si>
    <t>962023491R00</t>
  </si>
  <si>
    <t xml:space="preserve">Bourání zdiva nadzákladového smíšeného na MC </t>
  </si>
  <si>
    <t>1pp:0,3*(0,8+1,6)*3,5</t>
  </si>
  <si>
    <t>962031116R00</t>
  </si>
  <si>
    <t xml:space="preserve">Bourání příček z cihel pálených plných tl. 140 mm </t>
  </si>
  <si>
    <t>1np:3,8*1,7</t>
  </si>
  <si>
    <t>962032231R00</t>
  </si>
  <si>
    <t xml:space="preserve">Bourání zdiva z cihel pálených na MVC </t>
  </si>
  <si>
    <t>1np:2,1*0,3*3,8</t>
  </si>
  <si>
    <t>963013530R00</t>
  </si>
  <si>
    <t xml:space="preserve">Bourání stropů s keramickou výplní </t>
  </si>
  <si>
    <t>vč I profilů</t>
  </si>
  <si>
    <t>2np:5,3*5*0,3</t>
  </si>
  <si>
    <t>963031434R00</t>
  </si>
  <si>
    <t xml:space="preserve">Bourání cihelných kleneb na MVC tl. 30 cm </t>
  </si>
  <si>
    <t>3,8*2</t>
  </si>
  <si>
    <t>965042241RT1</t>
  </si>
  <si>
    <t>Bourání mazanin betonových tl. nad 10 cm, nad 4 m2 ručně tl. mazaniny 10 - 15 cm</t>
  </si>
  <si>
    <t>1pp:(3,6+1,4+1,6)*2*0,1</t>
  </si>
  <si>
    <t>nad 1pp:3,7*2*0,09</t>
  </si>
  <si>
    <t>nad 1 np :5,3*5 *0,1</t>
  </si>
  <si>
    <t>nad 2 np :5,3*5*0,15</t>
  </si>
  <si>
    <t>965081213U00</t>
  </si>
  <si>
    <t xml:space="preserve">Bour dlažd keram tl -10 mm &gt;1m2 </t>
  </si>
  <si>
    <t>1np:2,3*2</t>
  </si>
  <si>
    <t>1,7*0,6</t>
  </si>
  <si>
    <t xml:space="preserve">nad 1 np :5,3*5 </t>
  </si>
  <si>
    <t>965081812RT2</t>
  </si>
  <si>
    <t>Bourání dlažeb terac.,čedič. tl.do 30 mm, pl. 1 m2  dlažba</t>
  </si>
  <si>
    <t>965082933RT2</t>
  </si>
  <si>
    <t>Odstranění násypu tl. do 20 cm, plocha nad 2 m2 tl.násypu  15 - 20 cm, plocha nad 2 m2</t>
  </si>
  <si>
    <t>nad klembou :3,6*1,3*2*0,45</t>
  </si>
  <si>
    <t>nad 1 np :5,3*5 *0,2</t>
  </si>
  <si>
    <t>nad 2 np :5,3*5*0,1</t>
  </si>
  <si>
    <t>966079881R00</t>
  </si>
  <si>
    <t xml:space="preserve">Přerušení ocelových profilů průřezu do 7 cm2 </t>
  </si>
  <si>
    <t>967023693R00</t>
  </si>
  <si>
    <t xml:space="preserve">Přisekání kamenných nebo jiných ploch nad 2 m2 </t>
  </si>
  <si>
    <t>předpoklad:4</t>
  </si>
  <si>
    <t>967031734R00</t>
  </si>
  <si>
    <t xml:space="preserve">Přisekání plošné zdiva cihelného na MVC tl. 30 cm </t>
  </si>
  <si>
    <t>předpoklad :2,5</t>
  </si>
  <si>
    <t>97</t>
  </si>
  <si>
    <t>Prorážení otvorů</t>
  </si>
  <si>
    <t>971033341R00</t>
  </si>
  <si>
    <t xml:space="preserve">Vybourání otv. zeď cihel. pl.0,09 m2, tl.30cm, MVC </t>
  </si>
  <si>
    <t>975021311</t>
  </si>
  <si>
    <t xml:space="preserve">Podchycení zdiva pod stropem při tl.zdi do 60 cm </t>
  </si>
  <si>
    <t>podpření klenby :4,5*3</t>
  </si>
  <si>
    <t>999281111R00</t>
  </si>
  <si>
    <t xml:space="preserve">Přesun hmot pro opravy a údržbu do výšky 25 m </t>
  </si>
  <si>
    <t>711</t>
  </si>
  <si>
    <t>Izolace proti vodě</t>
  </si>
  <si>
    <t>711111001RZ1</t>
  </si>
  <si>
    <t>Izolace proti vlhkosti vodor. nátěr ALP za studena 1x nátěr - včetně dodávky penetračního laku ALP</t>
  </si>
  <si>
    <t>2,5*2,5</t>
  </si>
  <si>
    <t>SV:2,5*2,2*2</t>
  </si>
  <si>
    <t>SV:2,5*1,5</t>
  </si>
  <si>
    <t>SV:0,65*0,3</t>
  </si>
  <si>
    <t>SV:0,65*0,5</t>
  </si>
  <si>
    <t>711141559R00</t>
  </si>
  <si>
    <t xml:space="preserve">Izolace proti vlhk. vodorovná pásy přitavením </t>
  </si>
  <si>
    <t>711142559RT1</t>
  </si>
  <si>
    <t>Izolace proti vlhkosti svislá pásy přitavením 1 vrstva - materiál ve specifikaci</t>
  </si>
  <si>
    <t>odizolována SBS modifikovanými asfaltovými pásy tl.=4mm včetně penetrace, které budou napojeny na injektáže</t>
  </si>
  <si>
    <t>998711102R00</t>
  </si>
  <si>
    <t xml:space="preserve">Přesun hmot pro izolace proti vodě, výšky do 12 m </t>
  </si>
  <si>
    <t>62833159R</t>
  </si>
  <si>
    <t>Pás asfaltovaný těžký  mineral</t>
  </si>
  <si>
    <t>21,5*0,15</t>
  </si>
  <si>
    <t>713</t>
  </si>
  <si>
    <t>Izolace tepelné</t>
  </si>
  <si>
    <t>713101112R00</t>
  </si>
  <si>
    <t xml:space="preserve">Odstr.tep.izolace stropů,volně, EPS tl.100-200 mm </t>
  </si>
  <si>
    <t>713131131R00</t>
  </si>
  <si>
    <t xml:space="preserve">Izolace tepelná stěn lepením </t>
  </si>
  <si>
    <t>68536111</t>
  </si>
  <si>
    <t>Separační textilie sklovláknitý vlis, 300 g/m2 M+D</t>
  </si>
  <si>
    <t>28375410.A</t>
  </si>
  <si>
    <t>Polystyren extrudovaný  tl. 30 - 120mm</t>
  </si>
  <si>
    <t>SV:2,5*2,2*2*0,04</t>
  </si>
  <si>
    <t>SV:2,5*1,5*0,04</t>
  </si>
  <si>
    <t>998713102R00</t>
  </si>
  <si>
    <t xml:space="preserve">Přesun hmot pro izolace tepelné, výšky do 12 m </t>
  </si>
  <si>
    <t>720</t>
  </si>
  <si>
    <t>Zdravotechnická instalace</t>
  </si>
  <si>
    <t xml:space="preserve">MOBILIÁŘ </t>
  </si>
  <si>
    <t>komple</t>
  </si>
  <si>
    <t>1x zrcadlo, 2x odpadkový koš, 1x držák na toaletní papír, 2x háček na ručník, 1x zásobník na papírové ručníky</t>
  </si>
  <si>
    <t>762</t>
  </si>
  <si>
    <t>Konstrukce tesařské</t>
  </si>
  <si>
    <t>762811811R00</t>
  </si>
  <si>
    <t xml:space="preserve">Demontáž záklopů z hrubých prken tl. do 3,2 cm </t>
  </si>
  <si>
    <t>2np:4,7*2,8</t>
  </si>
  <si>
    <t>762812240RT3</t>
  </si>
  <si>
    <t>Montáž záklopu, vrchní na sraz, hoblovaná prkna včetně dodávky řeziva, prkna hobl. tl. 28 mm</t>
  </si>
  <si>
    <t>762822120R00</t>
  </si>
  <si>
    <t xml:space="preserve">Montáž stropnic hraněných pl. do 288 cm2 </t>
  </si>
  <si>
    <t>VČ MATERIÁLU PŘEDPOKLAD  200/160</t>
  </si>
  <si>
    <t>5+5+2+2+1+1</t>
  </si>
  <si>
    <t>762822830R00</t>
  </si>
  <si>
    <t xml:space="preserve">Demontáž stropnic z řeziva o pl.do 450 cm2 </t>
  </si>
  <si>
    <t>2np:5,3*5</t>
  </si>
  <si>
    <t>998762102R00</t>
  </si>
  <si>
    <t xml:space="preserve">Přesun hmot pro tesařské konstrukce, výšky do 12 m </t>
  </si>
  <si>
    <t>771</t>
  </si>
  <si>
    <t>Podlahy z dlaždic a obklady</t>
  </si>
  <si>
    <t>771551030R00</t>
  </si>
  <si>
    <t xml:space="preserve">Montáž podlah z dlaždic teracových do MC, 30x30 cm </t>
  </si>
  <si>
    <t>5587230R</t>
  </si>
  <si>
    <t xml:space="preserve">Glazované hutné dlaždice 300/300/8 mm, </t>
  </si>
  <si>
    <t xml:space="preserve">Glazované hutné dlaždice 300/300/8 mm, odstín upřesněn investorem </t>
  </si>
  <si>
    <t>771575101RT1</t>
  </si>
  <si>
    <t xml:space="preserve">Montáž podlah  30x30 cm </t>
  </si>
  <si>
    <t>spára 8/10</t>
  </si>
  <si>
    <t>KERAMICKÉ DLAŽBY</t>
  </si>
  <si>
    <t xml:space="preserve">Nášlapné vrstvy z keramických dlažeb bude provedena vč. systémových soklíků v 6-8 cm. </t>
  </si>
  <si>
    <t>Veškeré dlažby a obklady budou kladeny pravoúhle - na střih.</t>
  </si>
  <si>
    <t>Keramické dlažby a obklady budou provedeny pomocí systémových lišt:</t>
  </si>
  <si>
    <t>- hrany obkladů - PVC lišty bílé barvy</t>
  </si>
  <si>
    <t>- podlahy - ukončovací, přechodové, dilatační  systémové Al lišty</t>
  </si>
  <si>
    <t>Tmelení dilatačních spár:</t>
  </si>
  <si>
    <t>V obvodové spáře k soklům a v dilatacích je nutné použití trvale pružného silikonového tmelu SI. Při aplikaci hmoty SI bude použit podkladní provazec PES. Zamezí nežádoucímu přilnutí ke dnu spáry a vymezí přesný tvar silikonu.</t>
  </si>
  <si>
    <t>Montáž izolačního obvodového pásu:</t>
  </si>
  <si>
    <t>Po obvodě izolované plochy aplikujeme na stěnu systémový samolepicí pěnový separační pás na bázi PE šíře 25 mm. Ten přeruší eventuální akustické mosty mezi dlažbou a stěnou.</t>
  </si>
  <si>
    <t>5537000123</t>
  </si>
  <si>
    <t>Lišta přechodová Al 30/A lepicí l=270 cm</t>
  </si>
  <si>
    <t>59247411</t>
  </si>
  <si>
    <t>Dlažba teracová hladká</t>
  </si>
  <si>
    <t>998771102R00</t>
  </si>
  <si>
    <t xml:space="preserve">Přesun hmot pro podlahy z dlaždic, výšky do 12 m </t>
  </si>
  <si>
    <t>776</t>
  </si>
  <si>
    <t>Podlahy povlakové</t>
  </si>
  <si>
    <t>7761212.</t>
  </si>
  <si>
    <t>Samonivelační stěrka + penetrace vč dod</t>
  </si>
  <si>
    <t>M2</t>
  </si>
  <si>
    <t>Samonivelační stěrka - 1-komponentní, samonivelační podlahový potěr, s možností strojní aplikace, pro vyrovnání a vyhlazení vnitřních ploch před konečnou úpravou povrchu, splňující požadavky ČSN EN 13813 na potěrové materiály a podlahové potěry: CT-C25-F6-AR1-B1,5.</t>
  </si>
  <si>
    <t xml:space="preserve">předpoklad je  tl   10 mm </t>
  </si>
  <si>
    <t>útováno  bude dle skutečnsti na stavbě</t>
  </si>
  <si>
    <t>783</t>
  </si>
  <si>
    <t>Nátěry</t>
  </si>
  <si>
    <t>783824120R00</t>
  </si>
  <si>
    <t xml:space="preserve">Nátěr syntetický betonových povrchů 1x + 2x email </t>
  </si>
  <si>
    <t>schody 1pp-1np:1,2*4*0,7</t>
  </si>
  <si>
    <t>783851223R00</t>
  </si>
  <si>
    <t xml:space="preserve">Nátěr epoxidový betonových podlah </t>
  </si>
  <si>
    <t>podlaha se soklíkem</t>
  </si>
  <si>
    <t>784</t>
  </si>
  <si>
    <t>Malby</t>
  </si>
  <si>
    <t>784442001RT1</t>
  </si>
  <si>
    <t xml:space="preserve">Malba disperzní interiérová , výška do 3,8 m </t>
  </si>
  <si>
    <t xml:space="preserve">nátěr vnitřní štukové omítky disperzní bílou barvou budou nátěry provedeny paropropustným silikátovým nátěrem </t>
  </si>
  <si>
    <t>D96</t>
  </si>
  <si>
    <t>Přesuny suti a vybouraných hmot</t>
  </si>
  <si>
    <t>979011111R00</t>
  </si>
  <si>
    <t xml:space="preserve">Svislá doprava suti a vybour. hmot za 2.NP a 1.PP </t>
  </si>
  <si>
    <t>979011121R00</t>
  </si>
  <si>
    <t xml:space="preserve">Příplatek za každé další podlaží </t>
  </si>
  <si>
    <t>979081111R00</t>
  </si>
  <si>
    <t xml:space="preserve">Odvoz suti a vybour. hmot na skládku do 1 km </t>
  </si>
  <si>
    <t>979081121R00</t>
  </si>
  <si>
    <t xml:space="preserve">Příplatek k odvozu za každý další 1 km </t>
  </si>
  <si>
    <t>979082111R00</t>
  </si>
  <si>
    <t xml:space="preserve">Vnitrostaveništní doprava suti do 10 m </t>
  </si>
  <si>
    <t>979082121R00</t>
  </si>
  <si>
    <t xml:space="preserve">Příplatek k vnitrost. dopravě suti za dalších 5 m </t>
  </si>
  <si>
    <t>979990001R00</t>
  </si>
  <si>
    <t xml:space="preserve">Poplatek za skládku stavební suti </t>
  </si>
  <si>
    <t>01 VÝTAHOVÁ ŠACHTA A SOUVISEJICI PRÁCE</t>
  </si>
  <si>
    <t>I PROFILY</t>
  </si>
  <si>
    <t>STROP:6</t>
  </si>
  <si>
    <t>SCHODY:4</t>
  </si>
  <si>
    <t>411121232RT3</t>
  </si>
  <si>
    <t>Osazování stropních desek š. do 60, dl. do 180 cm včetně dodávky PZD  149x29x9</t>
  </si>
  <si>
    <t>PASOVINA:0,013</t>
  </si>
  <si>
    <t>STROP:0,185</t>
  </si>
  <si>
    <t>STROP:0,084</t>
  </si>
  <si>
    <t>Podhled P7</t>
  </si>
  <si>
    <t>-	Systémový požární samonosný podhled s požární odolností REI 30, 45;</t>
  </si>
  <si>
    <t>-	Spodní opláštění 15 mm SDK požární deska "FIRE";</t>
  </si>
  <si>
    <t>-	Horní opláštění 15 mm SDK požární deska "RED";</t>
  </si>
  <si>
    <t>-	Na nosných CW profilech shora i zdola pásky desky RE 12,5 mm;</t>
  </si>
  <si>
    <t xml:space="preserve">-	Namontovaná na SDK příčce a zděné stěně </t>
  </si>
  <si>
    <t>1,3*4,2</t>
  </si>
  <si>
    <t>0,5*4,2</t>
  </si>
  <si>
    <t>1,3*4,25*0,15</t>
  </si>
  <si>
    <t>4,2*1,3*0,0032</t>
  </si>
  <si>
    <t>433351131R00</t>
  </si>
  <si>
    <t xml:space="preserve">Bednění schodnic přímočarých - zřízení </t>
  </si>
  <si>
    <t>4,2*0,25</t>
  </si>
  <si>
    <t>433351132R00</t>
  </si>
  <si>
    <t xml:space="preserve">Bednění schodnic přímočarých - odstranění </t>
  </si>
  <si>
    <t>1,3*4</t>
  </si>
  <si>
    <t>4*0,7*1,3</t>
  </si>
  <si>
    <t>13359070</t>
  </si>
  <si>
    <t>Ocel pásová jakost 11375  50x3,0 mm</t>
  </si>
  <si>
    <t>13380520</t>
  </si>
  <si>
    <t>Tyč průřezu I 120, střední, jakost oceli S235</t>
  </si>
  <si>
    <t>0,084*1,06</t>
  </si>
  <si>
    <t>13383430</t>
  </si>
  <si>
    <t>Tyč průřezu IPE 160, střední, jakost oceli S235</t>
  </si>
  <si>
    <t>0,185*1,06</t>
  </si>
  <si>
    <t>632412150RT3</t>
  </si>
  <si>
    <t>Potěr ze SMS , ruční zpracování, tl. 50 mm  samonivelační anhydritová směs</t>
  </si>
  <si>
    <t>p12</t>
  </si>
  <si>
    <t>4,2*1,3</t>
  </si>
  <si>
    <t>632459116</t>
  </si>
  <si>
    <t xml:space="preserve">PE folie 0,2 mm vč. dodávky </t>
  </si>
  <si>
    <t>Separační PE fólie slepovaná ve spojích</t>
  </si>
  <si>
    <t>941955001R00</t>
  </si>
  <si>
    <t xml:space="preserve">Lešení lehké pomocné, výška podlahy do 1,2 m </t>
  </si>
  <si>
    <t>3,9*2</t>
  </si>
  <si>
    <t>M103:9,1</t>
  </si>
  <si>
    <t>104:6,5</t>
  </si>
  <si>
    <t>971033331R00</t>
  </si>
  <si>
    <t xml:space="preserve">Vybourání otv. zeď cihel. pl.0,09 m2, tl.15cm, MVC </t>
  </si>
  <si>
    <t>713121111RJ1</t>
  </si>
  <si>
    <t>Izolace tepelná podlah na sucho, jednovrstvá včetně dodávky materiálu</t>
  </si>
  <si>
    <t>-	Kročejová izolace EPS T-4000 tl. 50 (3) mm</t>
  </si>
  <si>
    <t>998713202R00</t>
  </si>
  <si>
    <t xml:space="preserve">Montáž ,tvar.plechem, nýtováním </t>
  </si>
  <si>
    <t>767995103R00</t>
  </si>
  <si>
    <t xml:space="preserve">Výroba a montáž kov. atypických konstr. do 20 kg </t>
  </si>
  <si>
    <t>0,14</t>
  </si>
  <si>
    <t>1381419.</t>
  </si>
  <si>
    <t xml:space="preserve">PLECH SP 330-34/38-3, </t>
  </si>
  <si>
    <t>PODESTOVÝ PLECH SP 330-34/38-3, NOSNÝ PÁS 30x3 mm, ROZTEČ OKA 34x38 mm, CCA 19,6 kg/m?, ŠÍŘKA 1000 mm, DÉLKY JEDNOTLIVÝCH KUSŮ NAKRÁCENY NA MÍRU, CELKOVÁ DÉLKA CCA 16 m, CELKOVÁ HMOTNOST CCA 315 kg</t>
  </si>
  <si>
    <t>0,14*1,06</t>
  </si>
  <si>
    <t>02 STROP  M 103,104</t>
  </si>
  <si>
    <t>411121221RT4</t>
  </si>
  <si>
    <t>Osazování stropních desek š. do 60, dl. do 90 cm včetně dodávky PZD 11/10  89x29x6,5</t>
  </si>
  <si>
    <t>1,5*4,2*2</t>
  </si>
  <si>
    <t>0,2*4,2*2</t>
  </si>
  <si>
    <t>1,25*3,65</t>
  </si>
  <si>
    <t>4,2*0,15*2</t>
  </si>
  <si>
    <t>3,6*1,25*,15</t>
  </si>
  <si>
    <t>4,2*0,0035*2</t>
  </si>
  <si>
    <t>3,6*1,25*0,0035</t>
  </si>
  <si>
    <t>4,2*0,2*2</t>
  </si>
  <si>
    <t>0,9*0,2</t>
  </si>
  <si>
    <t>23*1,5</t>
  </si>
  <si>
    <t>23*0,75</t>
  </si>
  <si>
    <t>3,65*1,2</t>
  </si>
  <si>
    <t>941955004R00</t>
  </si>
  <si>
    <t xml:space="preserve">Lešení lehké pomocné, výška podlahy do 3,5 m </t>
  </si>
  <si>
    <t>4,3*1,5*2</t>
  </si>
  <si>
    <t>3,6*1,3</t>
  </si>
  <si>
    <t>617</t>
  </si>
  <si>
    <t>146</t>
  </si>
  <si>
    <t>30</t>
  </si>
  <si>
    <t>767200001RA0</t>
  </si>
  <si>
    <t xml:space="preserve">Zábradlí schodištové, madlo, nátěry </t>
  </si>
  <si>
    <t xml:space="preserve">komplet </t>
  </si>
  <si>
    <t>4,2+4,2+0,9</t>
  </si>
  <si>
    <t>0,03*1,06</t>
  </si>
  <si>
    <t>13480925</t>
  </si>
  <si>
    <t>Tyč průřezu I 240, hrubé, jakost oceli S235</t>
  </si>
  <si>
    <t>0,146*1,06</t>
  </si>
  <si>
    <t>13483420</t>
  </si>
  <si>
    <t>Tyč průřezu U 220, hrubé, jakost oceli S235</t>
  </si>
  <si>
    <t>0,617*1,06</t>
  </si>
  <si>
    <t>771479001R00</t>
  </si>
  <si>
    <t xml:space="preserve">Řezání dlaždic keramických pro soklíky </t>
  </si>
  <si>
    <t>23*0,7</t>
  </si>
  <si>
    <t>597455R0</t>
  </si>
  <si>
    <t xml:space="preserve">Dlažba slinutá neglazovaná 300/300/10 mm, protiskl </t>
  </si>
  <si>
    <t>Dlažba slinutá neglazovaná 300/300/10 mm, protiskluznost R9/A, odstín šedý matný.</t>
  </si>
  <si>
    <t>3,65*1,2*1,06</t>
  </si>
  <si>
    <t>59764220R</t>
  </si>
  <si>
    <t xml:space="preserve">Schodovka, slinutá neglazovaná 300/300/10 mm, </t>
  </si>
  <si>
    <t>Schodovka, slinutá neglazovaná 300/300/10 mm, protiskluznost R10/A (součinitel smykového tření: hrana stupně min. µ=0,6; ostatní stupnice min. µ=0,5), odstín antracit matný.</t>
  </si>
  <si>
    <t>23*0,7*1,06</t>
  </si>
  <si>
    <t>771275106RV4</t>
  </si>
  <si>
    <t>Obklad keram.schod.stupňů hladkých do tmele (lepidlo),  (spár.hmota)</t>
  </si>
  <si>
    <t>Lepidlo vhodné do bazénů, na balkóny a terasy. Výrobek firmy Schömburg.</t>
  </si>
  <si>
    <t>Spotřeba lepidla pro zubovou stěrku 8 mm, spotřeba spárovací hmoty pro spáru šířky 5, výšky 8 mm.</t>
  </si>
  <si>
    <t>Schodovka, slinutá neglazovaná 300/300/10 mm, protiskluznost R10/A (součinitel smykového tření: hrana stupně min. µ=0,6; ostaní stupnice min. µ=0,5), odstín antracit matný.</t>
  </si>
  <si>
    <t>Mezipodesty schodišť</t>
  </si>
  <si>
    <t>včetně montáže a dodávky lišt a silikonu</t>
  </si>
  <si>
    <t>771419584R01</t>
  </si>
  <si>
    <t>Obklad soklíků .rovných do v=6 cm vč dlažby</t>
  </si>
  <si>
    <t>1,2+1,2+3,65</t>
  </si>
  <si>
    <t>7714751425</t>
  </si>
  <si>
    <t>Obklad soklíků keram.stupňov., tmel,20x10 H 10 cm vč dod  dlažby</t>
  </si>
  <si>
    <t>03 SCHODIŠTĚ Z  2 NP  -3  NP</t>
  </si>
  <si>
    <t>139711101</t>
  </si>
  <si>
    <t xml:space="preserve">Vykopávka v uzavřených prostorách v hor.1-4 hornin </t>
  </si>
  <si>
    <t>8*0,6*0,6*2,2</t>
  </si>
  <si>
    <t xml:space="preserve">Vodorovné přemístění výkopku z hor.1-4 do 50 m </t>
  </si>
  <si>
    <t>162501102R00</t>
  </si>
  <si>
    <t xml:space="preserve">Vodorovné přemístění výkopku z hor.1-4 do 3000 m </t>
  </si>
  <si>
    <t>8*0,6*0,6*2,2*0,8</t>
  </si>
  <si>
    <t>8*0,6*0,6*2,2*0,2</t>
  </si>
  <si>
    <t>175103111R00</t>
  </si>
  <si>
    <t xml:space="preserve">Obsyp objektu </t>
  </si>
  <si>
    <t>5</t>
  </si>
  <si>
    <t>2-02</t>
  </si>
  <si>
    <t xml:space="preserve">kotevni rosty patek </t>
  </si>
  <si>
    <t>274345412</t>
  </si>
  <si>
    <t xml:space="preserve">Beton základových pasů ,patek </t>
  </si>
  <si>
    <t>274351152</t>
  </si>
  <si>
    <t xml:space="preserve">Bednění stěn základových pasů ,patek - zřízení </t>
  </si>
  <si>
    <t>8*2,4*0,5</t>
  </si>
  <si>
    <t>2743512815</t>
  </si>
  <si>
    <t xml:space="preserve">Bednění stěn základových pasů patek  - odstranění </t>
  </si>
  <si>
    <t>Včetně očištění, vytřídění a uložení bednicího materiálu.</t>
  </si>
  <si>
    <t>62</t>
  </si>
  <si>
    <t>Úpravy povrchů vnější</t>
  </si>
  <si>
    <t>622318533R00</t>
  </si>
  <si>
    <t xml:space="preserve">Zatepl  mineral,fasáda, MW 120 mm </t>
  </si>
  <si>
    <t>9</t>
  </si>
  <si>
    <t>Ostatní konstrukce, bourání</t>
  </si>
  <si>
    <t>9121452</t>
  </si>
  <si>
    <t xml:space="preserve">provizorní zabezpečení jímky při montáži </t>
  </si>
  <si>
    <t xml:space="preserve">při montáži OK a základech - zabzepečení horní desky a poklopu </t>
  </si>
  <si>
    <t>9625148</t>
  </si>
  <si>
    <t xml:space="preserve">DMTZ zateplovacího systému </t>
  </si>
  <si>
    <t>13411</t>
  </si>
  <si>
    <t xml:space="preserve">Dodávka OK  -rám </t>
  </si>
  <si>
    <t xml:space="preserve">okžárově zinkováno - komplet </t>
  </si>
  <si>
    <t xml:space="preserve">sváry kompletně zabroušeny </t>
  </si>
  <si>
    <t xml:space="preserve">Nosná konstrukce je tvořena svařovaným ocelovým rámem z 2x válcovaných profilů U 120. Podesty a mezi podesty jsou uloženy na rámu konstrukce a tvoří je ocelové válcované nosníky U 200 a I 120. </t>
  </si>
  <si>
    <t>13412</t>
  </si>
  <si>
    <t xml:space="preserve">Dodávka OK  zabradlí </t>
  </si>
  <si>
    <t xml:space="preserve">Zábradlí schodiště bude provedeno jako tyčové s tyče o profilu 10/20mm a bude kotveno do plechu schodnice. Madla budou provedena ve dvou výškových úrovních: 600mm a 1000mm nad úrovní schod. Stupně. </t>
  </si>
  <si>
    <t>767110</t>
  </si>
  <si>
    <t xml:space="preserve">Zábradlí schodištové, madlo, </t>
  </si>
  <si>
    <t>7671541</t>
  </si>
  <si>
    <t xml:space="preserve">montáž schodišťových stupňů R1 </t>
  </si>
  <si>
    <t>ks</t>
  </si>
  <si>
    <t>7671542</t>
  </si>
  <si>
    <t xml:space="preserve">dod    schodišťových stupňů R1 </t>
  </si>
  <si>
    <t xml:space="preserve">dod  podestový plech   R2 </t>
  </si>
  <si>
    <t xml:space="preserve">montáž podestový plech   R2 </t>
  </si>
  <si>
    <t xml:space="preserve">montáž podestový plech   R3 </t>
  </si>
  <si>
    <t>76715457</t>
  </si>
  <si>
    <t xml:space="preserve">dod podestový plech   R3 </t>
  </si>
  <si>
    <t>PODESTOVÝ PLECH SP 330-34/38-3, NOSNÝ PÁS 30x3 mm, ROZTEČ OKA 34x38 mm, CCA 19,6 kg/m?, ŠÍŘKA ATYPICKÁ (CCA 570 mm), DÉLKY JEDNOTLIVÝCH KUSŮ NAKRÁCENY NA MÍRU, CELKOVÁ DÉLKA CCA 8 m, CELKOVÁ HMOTNOST CCA 90 kg</t>
  </si>
  <si>
    <t>7671599</t>
  </si>
  <si>
    <t xml:space="preserve">opláštění tahokov T1 </t>
  </si>
  <si>
    <t>76715991</t>
  </si>
  <si>
    <t xml:space="preserve">dodavka   opláštění tahokov T1 </t>
  </si>
  <si>
    <t>OPLÁŠTĚNÍ TAHOKOVOVÉ, VČETNĚ OPLÁŠTĚNÍ DVEŘÍ A REVIZNÍHO PŘÍSTUPU K ŠACHTĚ. PLECHY LEMOVÁNY A VKLÁDÁNY DO PROFILŮ LP2</t>
  </si>
  <si>
    <t>PLECH LD/28 NEVÁLCOVANÝ, VELIKOST OKA 28x10 mm 4,8 kg/m?, ŽÁROVĚ ZINKOVANÁ OCEL, CELKOVÉ MNOŽSTVÍ CCA 23 m?, CCA 110 kg</t>
  </si>
  <si>
    <t>76715992</t>
  </si>
  <si>
    <t xml:space="preserve">montáž opláštění střecha  T2 </t>
  </si>
  <si>
    <t>76715993</t>
  </si>
  <si>
    <t xml:space="preserve">dod opláštění střecha  T2 </t>
  </si>
  <si>
    <t>STŘEŠNÍ PLECH TRAPÉZOVÝ, VÝŠKA VLNY 60 mm, ŠÍŘKA VLNY 250 mm, TL. PLECHU 0,63 mm, ROZMĚR ZASTŘEŠENÍ CCA 2,85x6,65 m=19 m?, HMOTNOST = CCA 120 kg. MATERIÁL - , POVRCHOVÁ ÚPRAVA - , SKLON 10°, KOTVENÍ ŠROUBY DO VAZNIČEK, ROZMÍSTĚNÍ KOTEVNÍCH PRVKŮ DLE STAT. VÝPOČTU</t>
  </si>
  <si>
    <t>767995103R99</t>
  </si>
  <si>
    <t xml:space="preserve">Výroba a montáž kov. atypických konstr. </t>
  </si>
  <si>
    <t>979990141R00</t>
  </si>
  <si>
    <t xml:space="preserve">Poplatek za skládku suti - polystyren+omítka </t>
  </si>
  <si>
    <t>04 POŽÁRNÍ SCHODIŠTĚ</t>
  </si>
  <si>
    <t>311271177R00</t>
  </si>
  <si>
    <t xml:space="preserve">Zdivo z tvárnic Ytong hladkých tl. 30 cm </t>
  </si>
  <si>
    <t>1,61*3,45</t>
  </si>
  <si>
    <t>2,1*3,45</t>
  </si>
  <si>
    <t>DOZDÍVKA 2NP:(4,5*1,8)</t>
  </si>
  <si>
    <t>ATIKA:(3,3+4+2,5+2+2,55+3,5+5,5+4,5+6+5,5+1,5+3,5+3,6)*0,75</t>
  </si>
  <si>
    <t>311271178R00</t>
  </si>
  <si>
    <t xml:space="preserve">Zdivo z tvárnic Ytong hladkých tl. 37,5 cm </t>
  </si>
  <si>
    <t>DOZDÍVKA NA SCHODIŠTI:5,2*1,1</t>
  </si>
  <si>
    <t>DOZDÍVKA STROP PO V2:(5,5+5,5+10,2)*0,5</t>
  </si>
  <si>
    <t>ZDIVO :(15+11+20,5+8,4+1,1+5,1+10,5+4,2+5,5+2,5+4+14,8)*1</t>
  </si>
  <si>
    <t>10*2,45</t>
  </si>
  <si>
    <t>15,6*2,45</t>
  </si>
  <si>
    <t>4,6*2,45</t>
  </si>
  <si>
    <t>5,5*2,45</t>
  </si>
  <si>
    <t>4,5*2,45</t>
  </si>
  <si>
    <t>7,5*3,45</t>
  </si>
  <si>
    <t>10,6*2,45</t>
  </si>
  <si>
    <t>5,6*2,45</t>
  </si>
  <si>
    <t>1,5*2,45</t>
  </si>
  <si>
    <t>7*2,45</t>
  </si>
  <si>
    <t>OTVORY :-2,5*2</t>
  </si>
  <si>
    <t>-3,2*2</t>
  </si>
  <si>
    <t>-2,5*2</t>
  </si>
  <si>
    <t>2,9-2</t>
  </si>
  <si>
    <t>-3,5*2</t>
  </si>
  <si>
    <t>-3,7*2</t>
  </si>
  <si>
    <t>-2,9*2</t>
  </si>
  <si>
    <t>-4,8*2</t>
  </si>
  <si>
    <t>-2*2</t>
  </si>
  <si>
    <t>-2,1*2</t>
  </si>
  <si>
    <t>-1*2</t>
  </si>
  <si>
    <t>-3,6*0,7</t>
  </si>
  <si>
    <t>-0,8*2</t>
  </si>
  <si>
    <t>ZTRATNÉ -DOŘEZY :260,48*0,05</t>
  </si>
  <si>
    <t>311271184R00</t>
  </si>
  <si>
    <t xml:space="preserve">Zdivo z tvárnic  tl. 450 mm </t>
  </si>
  <si>
    <t>DOZDÍVKA NA SCHODIŠTI :(5,2+4,5)*1,2</t>
  </si>
  <si>
    <t>311271190R00</t>
  </si>
  <si>
    <t xml:space="preserve">Příplatek za členitost zdiva z tvárnic </t>
  </si>
  <si>
    <t>342013321R00</t>
  </si>
  <si>
    <t xml:space="preserve">Příčka SDK tl.150 mm,ocel.kce, </t>
  </si>
  <si>
    <t>Sádrokartonová deska tl. 12,5 mm;</t>
  </si>
  <si>
    <t>- Vysokopevnostní sádrokartonová deska tl. 12,5 mm, dle ČSN EN 520 typ DFRIH2 s pevností v tlaku (kolmo k vláknům) 15 MPa;</t>
  </si>
  <si>
    <t>- Ocelový profil R-CW 100 + akustická izolace z minerální vaty tl. 50 mm;</t>
  </si>
  <si>
    <t xml:space="preserve">- Vysokopevnostní sádrokartonová deska tl. 12,5 mm, dle ČSN EN 520 typ DFRIH2 s pevností v tlaku (kolmo k vláknům) 15 MPa; </t>
  </si>
  <si>
    <t>- Sádrokartonová deska tl. 12,5 mm;</t>
  </si>
  <si>
    <t>vč výztuh v příčkách</t>
  </si>
  <si>
    <t>3,3*3,5</t>
  </si>
  <si>
    <t>1,9*3,5</t>
  </si>
  <si>
    <t>1,5*3,5</t>
  </si>
  <si>
    <t>4,8*3,5</t>
  </si>
  <si>
    <t>4,1*3,5</t>
  </si>
  <si>
    <t>1,4*3,5</t>
  </si>
  <si>
    <t>6,1*3,5</t>
  </si>
  <si>
    <t>2,5*3,5</t>
  </si>
  <si>
    <t>1,6*3,5</t>
  </si>
  <si>
    <t>2,2*3,5</t>
  </si>
  <si>
    <t>10*3,5</t>
  </si>
  <si>
    <t>6,2*3,5</t>
  </si>
  <si>
    <t>7,6*3,5</t>
  </si>
  <si>
    <t>9,6*3,5</t>
  </si>
  <si>
    <t>-0,9*2*3</t>
  </si>
  <si>
    <t>-0,8*2*3</t>
  </si>
  <si>
    <t>-0,7*2</t>
  </si>
  <si>
    <t>342255024R00</t>
  </si>
  <si>
    <t xml:space="preserve">Příčky z desek tl. 10 cm </t>
  </si>
  <si>
    <t>3,2*(1,5+1,9+1,8)</t>
  </si>
  <si>
    <t>342255026R00</t>
  </si>
  <si>
    <t xml:space="preserve">Příčky z desek  tl. 12,5 cm </t>
  </si>
  <si>
    <t>10,2*3,2</t>
  </si>
  <si>
    <t>2,5*3,2</t>
  </si>
  <si>
    <t>2,1*3,2</t>
  </si>
  <si>
    <t>1,5*3,2</t>
  </si>
  <si>
    <t>-0,8*2*4</t>
  </si>
  <si>
    <t>-1,5*2,7</t>
  </si>
  <si>
    <t>342255028R00</t>
  </si>
  <si>
    <t xml:space="preserve">Příčky z desek  tl. 15 cm </t>
  </si>
  <si>
    <t>3,3*3,2*2</t>
  </si>
  <si>
    <t>3,1*3,2*2</t>
  </si>
  <si>
    <t>347012131R00</t>
  </si>
  <si>
    <t xml:space="preserve">Předstěna SDK,lepená, tl.155mm, RB 12,5 mm + 130PS </t>
  </si>
  <si>
    <t>pro wc</t>
  </si>
  <si>
    <t>1,25*(1,8+0,95+0,95+0,95+0,95)</t>
  </si>
  <si>
    <t>31251</t>
  </si>
  <si>
    <t xml:space="preserve">Komín </t>
  </si>
  <si>
    <t>Jeho odkouření bude zajištěno novým nerezovým dvouplášťovým komínem (s přisáváním) přes střešní konstrukci. Střešní konstrukce bude opatřena manžetou.</t>
  </si>
  <si>
    <t>317121047RT4</t>
  </si>
  <si>
    <t>Překlad pórobeton, OSAZENÍ</t>
  </si>
  <si>
    <t>3+4+2+1+1+3+2</t>
  </si>
  <si>
    <t>3171219841</t>
  </si>
  <si>
    <t xml:space="preserve">Překlad z tvarovky U </t>
  </si>
  <si>
    <t>342266111RT3</t>
  </si>
  <si>
    <t>Obklad stěn sádrokartonem na ocelovou konstrukci desky standard tl. 12,5 mm, Orsil tl. 5 cm</t>
  </si>
  <si>
    <t>TŘI STRANY</t>
  </si>
  <si>
    <t>předpoklad wc</t>
  </si>
  <si>
    <t>59321902.B</t>
  </si>
  <si>
    <t xml:space="preserve">Překlad   B4 </t>
  </si>
  <si>
    <t>59321902.C</t>
  </si>
  <si>
    <t xml:space="preserve">Překlad B5 </t>
  </si>
  <si>
    <t>59321902.D</t>
  </si>
  <si>
    <t xml:space="preserve">Překlad  B6 </t>
  </si>
  <si>
    <t>59321902.E</t>
  </si>
  <si>
    <t xml:space="preserve">Překlad  B7 </t>
  </si>
  <si>
    <t>59321902.F</t>
  </si>
  <si>
    <t xml:space="preserve">Překlad  B8 </t>
  </si>
  <si>
    <t>59321898</t>
  </si>
  <si>
    <t>Překlad   B1</t>
  </si>
  <si>
    <t>59321899</t>
  </si>
  <si>
    <t>Překlad   B2</t>
  </si>
  <si>
    <t>59321902.A</t>
  </si>
  <si>
    <t>Překlad  B3</t>
  </si>
  <si>
    <t>Podhled P2</t>
  </si>
  <si>
    <t>-	2x 12,5 mm SDK deska "white";</t>
  </si>
  <si>
    <t>-	Zavěšen na stropních ocelových válcovaných profilech / na dřevěném krovu;</t>
  </si>
  <si>
    <t xml:space="preserve">-	Ukončen na obvodovém zdivu a výtahové šachtě, protažen do nadpraží okenních otvorů. </t>
  </si>
  <si>
    <t>301:6,9</t>
  </si>
  <si>
    <t>302:4,5</t>
  </si>
  <si>
    <t>303:4,4</t>
  </si>
  <si>
    <t>304:7,5</t>
  </si>
  <si>
    <t>305:7,5</t>
  </si>
  <si>
    <t>306:43,1</t>
  </si>
  <si>
    <t>307:76,7</t>
  </si>
  <si>
    <t>308:13,4</t>
  </si>
  <si>
    <t>309:53,9</t>
  </si>
  <si>
    <t>310:11,9</t>
  </si>
  <si>
    <t>311:30,9</t>
  </si>
  <si>
    <t>312:47,6</t>
  </si>
  <si>
    <t>313:60,8</t>
  </si>
  <si>
    <t>314:2,6</t>
  </si>
  <si>
    <t>315:8,1</t>
  </si>
  <si>
    <t>schody:18,5</t>
  </si>
  <si>
    <t>416021222R01</t>
  </si>
  <si>
    <t>Podhledy  z minerálních kazet akusticky</t>
  </si>
  <si>
    <t>Podhled P3</t>
  </si>
  <si>
    <t>--	Podhled akustický;</t>
  </si>
  <si>
    <t>-	Z minerálních kazet formátu 600/600 mm a tl. 25 mm;</t>
  </si>
  <si>
    <t>-	Zavěšen na požárním podhledu;</t>
  </si>
  <si>
    <t>-	Ukončen na zdivu, SDK příčkách a výtahové šachtě;</t>
  </si>
  <si>
    <t>-	Nutno vypracovat kladečské schéma s umístěním osvětlovacích a AV prvků pro optimalizaci prořezu.</t>
  </si>
  <si>
    <t xml:space="preserve">Stropy ve 3.NP v místech učeben, kanceláří (kabinetů) a na chodbách budou doplněny o akustické pohltivé panely o rozměrech 600/600mm a tl. 15 mm s viditelným nosným systémem (rozebíratelné). Koeficient zvukové pohltivosti panelů ?w =0,95 při celkové hloubce systému (o.d.s.) = 200 mm. </t>
  </si>
  <si>
    <t>302:</t>
  </si>
  <si>
    <t>303:</t>
  </si>
  <si>
    <t>304:</t>
  </si>
  <si>
    <t>305:</t>
  </si>
  <si>
    <t>307:53,26</t>
  </si>
  <si>
    <t>309:30,5</t>
  </si>
  <si>
    <t>312:24,2</t>
  </si>
  <si>
    <t>315:</t>
  </si>
  <si>
    <t>416021222R02</t>
  </si>
  <si>
    <t>4,5</t>
  </si>
  <si>
    <t>4,4</t>
  </si>
  <si>
    <t>7,5</t>
  </si>
  <si>
    <t>61</t>
  </si>
  <si>
    <t>Upravy povrchů vnitřní</t>
  </si>
  <si>
    <t>610991111R00</t>
  </si>
  <si>
    <t xml:space="preserve">Zakrývání výplní vnitřních otvorů </t>
  </si>
  <si>
    <t>vně okna:2,5*2,1</t>
  </si>
  <si>
    <t>3,25*2,1</t>
  </si>
  <si>
    <t>2,5*2,1</t>
  </si>
  <si>
    <t>2,95*2,1</t>
  </si>
  <si>
    <t>3,55*2,1</t>
  </si>
  <si>
    <t>3,7*2,1</t>
  </si>
  <si>
    <t>4,8*2,1</t>
  </si>
  <si>
    <t>2,1*2,1</t>
  </si>
  <si>
    <t>2,*2,1</t>
  </si>
  <si>
    <t>1*2,1</t>
  </si>
  <si>
    <t>3,6*0,7</t>
  </si>
  <si>
    <t>vně dveře:2,1*0,8</t>
  </si>
  <si>
    <t>vni dvere:0,6*2*2</t>
  </si>
  <si>
    <t>0,8*2*6</t>
  </si>
  <si>
    <t>0,7*2*3</t>
  </si>
  <si>
    <t>1,5*2,7*2</t>
  </si>
  <si>
    <t>0,9*2*4</t>
  </si>
  <si>
    <t>612421615R00</t>
  </si>
  <si>
    <t xml:space="preserve">Omítka vnitřní zdiva, MVC, hrubá zatřená </t>
  </si>
  <si>
    <t>302:(2,7+2,7+1,8+1,8)*2,1</t>
  </si>
  <si>
    <t>303:(1,65+1,65+1,75+1,75+1,75+1,75+0,95+0,95)*2,1</t>
  </si>
  <si>
    <t>304:(2,75+2,75+1,3+1,3)*2,1</t>
  </si>
  <si>
    <t>(0,95+0,95+1,65+1,65+1,65+1,65+1,75+1,75)*2,1</t>
  </si>
  <si>
    <t>305:(1,3+1,3+2,9+2,9)*2,</t>
  </si>
  <si>
    <t>(1,8+1,8+1,6+1,6+1,6+1,6+0,95+0,95)*2,1</t>
  </si>
  <si>
    <t>612421637R00</t>
  </si>
  <si>
    <t xml:space="preserve">Omítka vnitřní zdiva, MVC, štuková </t>
  </si>
  <si>
    <t>302:(2,7+2,7+1,8+1,8)*1,1</t>
  </si>
  <si>
    <t>303:(1,65+1,65+1,75+1,75+1,75+1,75+0,95+0,95)*1,1</t>
  </si>
  <si>
    <t>304:(2,75+2,75+1,3+1,3)*1,1</t>
  </si>
  <si>
    <t>(0,95+0,95+1,65+1,65+1,65+1,65+1,75+1,75)*1,1</t>
  </si>
  <si>
    <t>305:(1,3+1,3+2,9+2,9)*1,1</t>
  </si>
  <si>
    <t>(1,8+1,8+1,6+1,6+1,6+1,6+0,95+0,95)*1,1</t>
  </si>
  <si>
    <t>306:(2,1+1,3+2,2+1,6+10,5+1,5+1,5)*3,1</t>
  </si>
  <si>
    <t>307:3,5*3,1</t>
  </si>
  <si>
    <t>4*1,2</t>
  </si>
  <si>
    <t>4,5*1,2</t>
  </si>
  <si>
    <t>4,6*3,1</t>
  </si>
  <si>
    <t>308:2,3*3,1</t>
  </si>
  <si>
    <t>309:3,4*3,1</t>
  </si>
  <si>
    <t>4,4*1,1</t>
  </si>
  <si>
    <t>4,5*1,1</t>
  </si>
  <si>
    <t>1,5*3,1</t>
  </si>
  <si>
    <t>310:1,8*3,1</t>
  </si>
  <si>
    <t>311:8*3,1</t>
  </si>
  <si>
    <t>312:3,6*3,1</t>
  </si>
  <si>
    <t>5*1,1</t>
  </si>
  <si>
    <t>313:6,8*3,1</t>
  </si>
  <si>
    <t>5,7*3,1</t>
  </si>
  <si>
    <t>2,2*3,1</t>
  </si>
  <si>
    <t>2,5*3,1</t>
  </si>
  <si>
    <t>314:1,54*3,1</t>
  </si>
  <si>
    <t>1,7*3,1</t>
  </si>
  <si>
    <t>315:2,5*3,1</t>
  </si>
  <si>
    <t>3,3*3,1</t>
  </si>
  <si>
    <t>schodiště:(3,6+4,5+4,5)*8,5</t>
  </si>
  <si>
    <t>3,6*2,2</t>
  </si>
  <si>
    <t>61251</t>
  </si>
  <si>
    <t>omyvatelný povrch ST 6</t>
  </si>
  <si>
    <t>KOMPL</t>
  </si>
  <si>
    <t xml:space="preserve"> OMYVATELNÝ NÁTĚR</t>
  </si>
  <si>
    <t>-VNITŘNÍ STĚRKA HLAZENÁ VYZTUŽENÁ VLÁKNY</t>
  </si>
  <si>
    <t xml:space="preserve">- ZPEVŇUJÍCÍ  ARMOVACÍ A VYROVNÁVACÍ STĚRKA </t>
  </si>
  <si>
    <t>S VÝZTUŽNOU TKANINOU                                                                    5MM</t>
  </si>
  <si>
    <t xml:space="preserve">- DOZDĚNÍ PÓROBETONOVÝM ZDIVEM  VE SKLONU </t>
  </si>
  <si>
    <t>SCHODIŠŤOVÉHO RAMENE  DO VÝŠKY 1000MM NAD</t>
  </si>
  <si>
    <t xml:space="preserve"> OKRAJ STUPNĚ</t>
  </si>
  <si>
    <t>620152</t>
  </si>
  <si>
    <t>Provětrávaný fasádní systém ST 1</t>
  </si>
  <si>
    <t xml:space="preserve"> FASÁDNÍ KAZETA Z LAKOVANÉHO POZINKOVANÉHO PLECHU</t>
  </si>
  <si>
    <t>- VZDUCHOVÁ MEZERA</t>
  </si>
  <si>
    <t xml:space="preserve">- VYNÁŠECÍ  JEDNOSMĚRNÝ SVISLÝ POZINKOVANÝ ROŠT </t>
  </si>
  <si>
    <t xml:space="preserve">- DIFŮZNÍ FÓLIE - DEKTEN 95  </t>
  </si>
  <si>
    <t xml:space="preserve">- HYDROFOBIZOVANÁ MINERÁLNÍ IZOLACE  S PODÉLNÝMI </t>
  </si>
  <si>
    <t xml:space="preserve">  VLÁKNY,                                                                                          120MM</t>
  </si>
  <si>
    <t>620153</t>
  </si>
  <si>
    <t>kontaktní  fasádní systém ST 2</t>
  </si>
  <si>
    <t>- SILIKONOVÁ  PROBARVENÁ OMÍTKA                 3MM</t>
  </si>
  <si>
    <t>- PENETRAČNÍ NÁTĚR</t>
  </si>
  <si>
    <t>- ARMOVACÍ A VYROVNÁVÁCÍ STĚRKA S VLOŽENOU                 3MM</t>
  </si>
  <si>
    <t xml:space="preserve"> ARMOVACÍ   TKANINOU                                    </t>
  </si>
  <si>
    <t xml:space="preserve">-TEPELNÁ MINERÁLNÍ IZOLACE , PODÉLNĚ ORIENTOVANÁ </t>
  </si>
  <si>
    <t>VLÁKNA  SE  ŠROUBOVACÍMI HMOŽDINKAMI,  ZAPUŠTĚNÁ</t>
  </si>
  <si>
    <t>MONTÁŽ                                                                  120MM</t>
  </si>
  <si>
    <t>-LEPÍCÍ STĚRKA                                                             5MM</t>
  </si>
  <si>
    <t>620154</t>
  </si>
  <si>
    <t>kontaktní  fasádní systém ST 3</t>
  </si>
  <si>
    <t>- SILIKONOVÁ  PROBARVENÁ OMÍTKA                                          3MM</t>
  </si>
  <si>
    <t>MONTÁŽ                                                                                            160MM</t>
  </si>
  <si>
    <t>-LEPÍCÍ STĚRKA                                                                                  5MM</t>
  </si>
  <si>
    <t>620155</t>
  </si>
  <si>
    <t>zateplení vikýře na ok ST 4</t>
  </si>
  <si>
    <t>- FASÁDNÍ KAZETA Z LAKOVANÉHO POZINKOVANÉHO PLECHU</t>
  </si>
  <si>
    <t xml:space="preserve">  VLÁKNY KOTVENÁ HMOŽDINKAMI  DO DŘEVA                       220MM                              </t>
  </si>
  <si>
    <t>-VODOVZDORNÁ PŘEKLIŽKA                                                         21MM</t>
  </si>
  <si>
    <t>-PODKLADNÍ OCELOVÁ KONSTRUKCE</t>
  </si>
  <si>
    <t>MINERÁLNÍ DESKOVÁ IZOLACE                                                    80M</t>
  </si>
  <si>
    <t>620156</t>
  </si>
  <si>
    <t>zateplení vikýře -stěna ST 5a</t>
  </si>
  <si>
    <t xml:space="preserve">   FASÁDNÍ  LAKOVANÝ PLECH NA STOJATÉ DRÁŽKY-SVISLÉ ČLENĚNÍ                                                                                           0,6MM</t>
  </si>
  <si>
    <t>- DŘEVĚNÉ BEDNĚNÍ                                                                        25MM</t>
  </si>
  <si>
    <t>- VZDUCHOVÁ MEZERA                                                          CCA 100MM</t>
  </si>
  <si>
    <t xml:space="preserve">- DESKA PIR  200MM  KOTVENÁ TALÍŘOVÝMI HMOŽDINKAMI </t>
  </si>
  <si>
    <t xml:space="preserve">  DO DŘEVĚNÝCH MATERIÁLŮ                                                      200MM</t>
  </si>
  <si>
    <t>-DRĚVĚNÉ BEDNĚNÍ  NA DŘEVĚNÉ VYNÁŠECÍ KONSTRUKCI   32MM</t>
  </si>
  <si>
    <t>620157</t>
  </si>
  <si>
    <t>zateplení vikýře -stěna ST 5b</t>
  </si>
  <si>
    <t>- FASÁDNÍ  LAKOVANÝ PLECH NA STOJATÉ DRÁŽKY-SVISLÉ ČLENĚNÍ                                                                                           0,6MM</t>
  </si>
  <si>
    <t>- VZDUCHOVÁ MEZERA                                                         CCA 300MM</t>
  </si>
  <si>
    <t>632441017RT9</t>
  </si>
  <si>
    <t>Potěr anhydritový ,plocha do 100 m2, tl.58mm samonivelační potěr</t>
  </si>
  <si>
    <t>Vč přebroušení ploch</t>
  </si>
  <si>
    <t>301:</t>
  </si>
  <si>
    <t>306:</t>
  </si>
  <si>
    <t>307:</t>
  </si>
  <si>
    <t>308:</t>
  </si>
  <si>
    <t>309:</t>
  </si>
  <si>
    <t>310:</t>
  </si>
  <si>
    <t>311:</t>
  </si>
  <si>
    <t>312:</t>
  </si>
  <si>
    <t>313:</t>
  </si>
  <si>
    <t>631312621R00</t>
  </si>
  <si>
    <t xml:space="preserve">Mazanina betonová tl. 5 - 8 cm C 20/25  (B 25) </t>
  </si>
  <si>
    <t>Začátek provozního součtu</t>
  </si>
  <si>
    <t>307:67,7</t>
  </si>
  <si>
    <t>309:44,9</t>
  </si>
  <si>
    <t>313:30,5</t>
  </si>
  <si>
    <t>314:</t>
  </si>
  <si>
    <t>Konec provozního součtu</t>
  </si>
  <si>
    <t>168*0,071</t>
  </si>
  <si>
    <t>631361921RT4</t>
  </si>
  <si>
    <t>Výztuž mazanin svařovanou sítí průměr drátu  6,0, oka 100/100 mm</t>
  </si>
  <si>
    <t>168*0,0034</t>
  </si>
  <si>
    <t xml:space="preserve">Potěr ze SMS  ruční zpracování, tl. 30 mm </t>
  </si>
  <si>
    <t>168,4</t>
  </si>
  <si>
    <t>632441017RT3</t>
  </si>
  <si>
    <t>Potěr anhydritový ,plocha do 100 m2, tl.64 mm samonivelační potěr</t>
  </si>
  <si>
    <t>9999</t>
  </si>
  <si>
    <t xml:space="preserve">Mobiliař </t>
  </si>
  <si>
    <t>mobiliař m.č.  - 3x zrcadlo, 10x odpadkový koš, 6x držák na toaletní papír, 9x háček na ručník, 9x zásobník na papírové ručníky.</t>
  </si>
  <si>
    <t xml:space="preserve">vše nerez  provedení </t>
  </si>
  <si>
    <t>941941042R00</t>
  </si>
  <si>
    <t xml:space="preserve">Montáž lešení leh.řad.s podlahami,š.1,2 m, H 30 m </t>
  </si>
  <si>
    <t>Včetně kotvení lešení.</t>
  </si>
  <si>
    <t>(21,5+27,5+10+4,5+7+8+8+6+4,5+6+16+5)* 13,5</t>
  </si>
  <si>
    <t>941941292R00</t>
  </si>
  <si>
    <t xml:space="preserve">Příplatek za každý měsíc použití lešení k pol.1042 </t>
  </si>
  <si>
    <t>10 měsíců-použito pro democi, výstavbu i fasadu:(21,5+27,5+10+4,5+7+8+8+6+4,5+6+16+5)* 13,5*10</t>
  </si>
  <si>
    <t>941941842R00</t>
  </si>
  <si>
    <t xml:space="preserve">Demontáž lešení leh.řad.s podlahami,š.1,2 m,H 30 m </t>
  </si>
  <si>
    <t>952901110R00</t>
  </si>
  <si>
    <t xml:space="preserve">Čištění mytím vnějších ploch oken a dveří </t>
  </si>
  <si>
    <t>312:38,6</t>
  </si>
  <si>
    <t>95-02</t>
  </si>
  <si>
    <t xml:space="preserve">orientační systém </t>
  </si>
  <si>
    <t>95-03</t>
  </si>
  <si>
    <t xml:space="preserve">tabulky PO, BOZP pro užívání stavby </t>
  </si>
  <si>
    <t>95-04</t>
  </si>
  <si>
    <t xml:space="preserve">PHP práškový </t>
  </si>
  <si>
    <t>711212113R00</t>
  </si>
  <si>
    <t xml:space="preserve">Stěrka hydroizolační proti vlhkosti disperzní </t>
  </si>
  <si>
    <t>za umyvadlem :1,5*10</t>
  </si>
  <si>
    <t>podlahy  p 2:</t>
  </si>
  <si>
    <t>712</t>
  </si>
  <si>
    <t>Živičné krytiny</t>
  </si>
  <si>
    <t>712211559R00</t>
  </si>
  <si>
    <t xml:space="preserve">Podkladní asfaltový izolační pás natavením </t>
  </si>
  <si>
    <t xml:space="preserve">vodorovné i svislé plochy dle výkresové části </t>
  </si>
  <si>
    <t>vč -	Penetrační nátěru (m+d)</t>
  </si>
  <si>
    <t>149</t>
  </si>
  <si>
    <t>205</t>
  </si>
  <si>
    <t>712391171RT1</t>
  </si>
  <si>
    <t>Povlaková krytina střech do 10°, podklad. textilie 1 vrstva - materiál ve specifikaci</t>
  </si>
  <si>
    <t>712J1</t>
  </si>
  <si>
    <t xml:space="preserve">Provedení izolace prostupů </t>
  </si>
  <si>
    <t>ODVĚTRÁVACÍ KOMÍNKY PROSTUPŮ ZTI, ODVĚTRÁNÍ KANALIZACE, VZT, KABELOVÉ PROSTUPKY apod. BUDOU PROVEDENY</t>
  </si>
  <si>
    <t>SYSTÉMOVÝMI VÝROBKY Z PVC MANŽETAMI A PROTIDEŠŤOVÝMI KRYTKAMI popř. JINÝMI V POZICÍCH A SPECIFIKACÍ DLE PŘÍSLUŠNÝCH</t>
  </si>
  <si>
    <t>ČÁSTÍ DOKUMENTACE .ODVĚTRÁNÍ RADONU Z PODLOŽÍ - VIZ VÝKRES D.1.1.2.08.ANTÉNNÍ SYSTÉM BUDE UMÍSTĚN DO POZICE DLE PROJEKTU ELEKTROINSTALECÍ. PROSTOR POD KONSTRUKCÍ BUDE PODLOŽEN</t>
  </si>
  <si>
    <t>TUHOU PRYŽOVOU FÓLIÍ tl. min. 5mm. TEPELNÉHÝ IZOLANT V PROSTORU ANTÉNY BUDE NAHRAZEN TUŽŠÍMI DESKAMI Z XPS POLYSTYRENU.</t>
  </si>
  <si>
    <t>62831111</t>
  </si>
  <si>
    <t xml:space="preserve">Pás asfaltovaný těžký 200 S  4,0 mm </t>
  </si>
  <si>
    <t>Parozábrana - SBS modifikovaný asf. pás vyztužený skleněnou tkaninou o hmotnosti 200 g/m2</t>
  </si>
  <si>
    <t>354*1,15</t>
  </si>
  <si>
    <t xml:space="preserve">Separační textilie sklovláknitý vlis, 300 g/m2 </t>
  </si>
  <si>
    <t>712373111R99</t>
  </si>
  <si>
    <t>Krytina střech do 10° fólie, M+D</t>
  </si>
  <si>
    <t xml:space="preserve">Rozměrově stálá střešní hydroizolační fólie z měkčeného </t>
  </si>
  <si>
    <t>PVC-P se PES vložkou - mech. kotvená teleskopickými kotvami, (pouze značkový certifikovaný výrobek)	1,5	mm</t>
  </si>
  <si>
    <t>počet kotev dle technologického  návodu výrobce a výkresové části</t>
  </si>
  <si>
    <t>712541</t>
  </si>
  <si>
    <t>Asfaltový samolepící  pás M+D</t>
  </si>
  <si>
    <t>s3</t>
  </si>
  <si>
    <t>156</t>
  </si>
  <si>
    <t>70</t>
  </si>
  <si>
    <t>998712203R00</t>
  </si>
  <si>
    <t xml:space="preserve">Přesun hmot pro povlakové krytiny, výšky do 24 m </t>
  </si>
  <si>
    <t>713111111RU9</t>
  </si>
  <si>
    <t>Izolace tepelné stropů vrchem kladené volně 2 vrstvy - včetně dodávky polystyrenu tl.2 x 80 mm</t>
  </si>
  <si>
    <t>713121111RV1</t>
  </si>
  <si>
    <t>Izolace tepelná podlah na sucho, jednovrstvá včetně dodávky polystyren tl. 50 mm</t>
  </si>
  <si>
    <t>pojistná kontaktní  hydroizolace</t>
  </si>
  <si>
    <t xml:space="preserve">Tepelná izolace </t>
  </si>
  <si>
    <t>Parozábrana fóliového typu (přelepené spoje)</t>
  </si>
  <si>
    <t>713131143R00</t>
  </si>
  <si>
    <t xml:space="preserve">Montáž izolace na tmel a hmožd.4 ks/m2, beton </t>
  </si>
  <si>
    <t>713141135U00</t>
  </si>
  <si>
    <t>Izol tep střech pl lepená stud bod včetně materiálu</t>
  </si>
  <si>
    <t>ST 5</t>
  </si>
  <si>
    <t>- horní hrana atiky uzavřena spádovým klínem z pěnového polystyrenu EPS 150 S, min. tl. 60 mm</t>
  </si>
  <si>
    <t>2837r99</t>
  </si>
  <si>
    <t>Pěnový polystyren EPS 150 S (spádový klín) střecha</t>
  </si>
  <si>
    <t>S1</t>
  </si>
  <si>
    <t>Pěnový polystyren EPS 150 S (spádový klín spád min. 2%)   tl. dle spádu min. 20   -	90	mm</t>
  </si>
  <si>
    <t>s2</t>
  </si>
  <si>
    <t>Pěnový polystyren EPS 150 S (spádový klín spád min. 2%)    tl. dle spádu min. 20   -	150 mm</t>
  </si>
  <si>
    <t>S3</t>
  </si>
  <si>
    <t>71314524</t>
  </si>
  <si>
    <t>Tepelná izolace PIR (polyisokyanurát) 2x100mm			 M+D</t>
  </si>
  <si>
    <t>Tepelná izolace PIR (polyisokyanurát) 2x100mm				tl. 200 mm</t>
  </si>
  <si>
    <t>762332130RT8</t>
  </si>
  <si>
    <t>Montáž vázaných krovů pravidelných do 288 cm2 včetně dodávky řeziva, hranoly 10/26</t>
  </si>
  <si>
    <t>762311103R00</t>
  </si>
  <si>
    <t xml:space="preserve">Montáž kotevních želez, příložek, patek, táhel </t>
  </si>
  <si>
    <t>762313111R00</t>
  </si>
  <si>
    <t xml:space="preserve">Montáž svorníků, šroubů délky 150 mm </t>
  </si>
  <si>
    <t>762332110VV2</t>
  </si>
  <si>
    <t>Montáž vázaných krovů pravidelných do 228 cm2 včetně dodávky řeziva, hranoly 15/12</t>
  </si>
  <si>
    <t>762332120RT2</t>
  </si>
  <si>
    <t>Montáž vázaných krovů pravidelných do 224 cm2 včetně dodávky řeziva, hranoly 15/16</t>
  </si>
  <si>
    <t>4,7</t>
  </si>
  <si>
    <t>20,9</t>
  </si>
  <si>
    <t>762332120RT3</t>
  </si>
  <si>
    <t>Montáž vázaných krovů pravidelných do 224 cm2 včetně dodávky řeziva, hranoly 10/16</t>
  </si>
  <si>
    <t>170</t>
  </si>
  <si>
    <t>35</t>
  </si>
  <si>
    <t>53,4</t>
  </si>
  <si>
    <t>3,5</t>
  </si>
  <si>
    <t>762332120VV1</t>
  </si>
  <si>
    <t>Montáž vázaných krovů pravidelných do 224 cm2 včetně dodávky řeziva, hranoly 12/12</t>
  </si>
  <si>
    <t>762332130R00</t>
  </si>
  <si>
    <t>Montáž vázaných krovů pravidelných do 224 m2 vč řeziva  10/18</t>
  </si>
  <si>
    <t>6,5</t>
  </si>
  <si>
    <t>2,8</t>
  </si>
  <si>
    <t>762332130RT3</t>
  </si>
  <si>
    <t>Montáž vázaných krovů pravidelných do 288 cm2 včetně dodávky řeziva, hranoly 13/18</t>
  </si>
  <si>
    <t>762332130RT9</t>
  </si>
  <si>
    <t>Montáž vázaných krovů pravidelných do 224m2 včetně dodávky řeziva, hranoly 10/20</t>
  </si>
  <si>
    <t>762341210RT2</t>
  </si>
  <si>
    <t>Montáž bednění střech rovných, prkna hrubá na sraz včetně dodávky řeziva, prkna tl. 24 mm</t>
  </si>
  <si>
    <t>80</t>
  </si>
  <si>
    <t>762341250U00</t>
  </si>
  <si>
    <t xml:space="preserve">Mtž bednění šikmé prkna hoblovaná </t>
  </si>
  <si>
    <t>76*0,9</t>
  </si>
  <si>
    <t>762341310R00</t>
  </si>
  <si>
    <t>Montáž bednění střech  sraz OSB  TL. 22 mm</t>
  </si>
  <si>
    <t>vč dodávky OSB</t>
  </si>
  <si>
    <t>45</t>
  </si>
  <si>
    <t>762342202RT2</t>
  </si>
  <si>
    <t>Montáž laťování střech, vzdálenost latí do 22 cm včetně dodávky řeziva, latě 4/6 cm</t>
  </si>
  <si>
    <t>s3:90</t>
  </si>
  <si>
    <t>s4:70</t>
  </si>
  <si>
    <t>762342204RT2</t>
  </si>
  <si>
    <t>Montáž laťování střech, svislé, vzdálenost 100 cm včetně dodávky řeziva, latě 4/6cm</t>
  </si>
  <si>
    <t>s2:90</t>
  </si>
  <si>
    <t>762395000R00</t>
  </si>
  <si>
    <t xml:space="preserve">Spojovací a ochranné prostředky pro střechy </t>
  </si>
  <si>
    <t>762332120RT10</t>
  </si>
  <si>
    <t>Montáž vázaných krovů pravidelných do 224 cm2 včetně dodávky řeziva, hranoly 6/12</t>
  </si>
  <si>
    <t/>
  </si>
  <si>
    <t>13,2</t>
  </si>
  <si>
    <t>762332120RT7</t>
  </si>
  <si>
    <t>Montáž vázaných krovů pravidelných do 224 cm2 včetně dodávky řeziva, hranoly 12/16</t>
  </si>
  <si>
    <t>13,5</t>
  </si>
  <si>
    <t>762332120RT9</t>
  </si>
  <si>
    <t>Montáž vázaných krovů pravidelných do 224 cm2 včetně dodávky řeziva, hranoly 6/16</t>
  </si>
  <si>
    <t>60,18</t>
  </si>
  <si>
    <t>762342204RT3</t>
  </si>
  <si>
    <t>Montáž laťování střech, svislé, vzdálenost 100 cm včetně dodávky řeziva, latě 6/6cm</t>
  </si>
  <si>
    <t>s3:156</t>
  </si>
  <si>
    <t>55399994R</t>
  </si>
  <si>
    <t>Kotvy, úhelníky apod.atypické výrobky</t>
  </si>
  <si>
    <t>60598019R</t>
  </si>
  <si>
    <t>Obklad hoblovaný, pero-drážka 12 mm</t>
  </si>
  <si>
    <t>764</t>
  </si>
  <si>
    <t>Konstrukce klempířské</t>
  </si>
  <si>
    <t>764311292R00</t>
  </si>
  <si>
    <t xml:space="preserve">Montáž krytiny hladké z Pz, tabule 2 x 0,67 m </t>
  </si>
  <si>
    <t>Plechová drážková krytina na drážky RAL</t>
  </si>
  <si>
    <t>včetně všech doplňků</t>
  </si>
  <si>
    <t>dodávka s montáží</t>
  </si>
  <si>
    <t>765</t>
  </si>
  <si>
    <t>Krytiny tvrdé</t>
  </si>
  <si>
    <t>765312612R00</t>
  </si>
  <si>
    <t xml:space="preserve">Krytina  střech jednoduchých, </t>
  </si>
  <si>
    <t>90</t>
  </si>
  <si>
    <t>765901112R00</t>
  </si>
  <si>
    <t xml:space="preserve">Fólie difuzní </t>
  </si>
  <si>
    <t>Dodávka a montáž hydroizolační fólie včetně spojovacích prostředků.</t>
  </si>
  <si>
    <t>J10</t>
  </si>
  <si>
    <t xml:space="preserve">systémové tvarovky  střešní krytiny </t>
  </si>
  <si>
    <t xml:space="preserve">sněhové zachytávače </t>
  </si>
  <si>
    <t xml:space="preserve">tvarovky pro odvětrání </t>
  </si>
  <si>
    <t xml:space="preserve">ukončující tvarovky </t>
  </si>
  <si>
    <t>atd.</t>
  </si>
  <si>
    <t>998765103R00</t>
  </si>
  <si>
    <t xml:space="preserve">Přesun hmot pro krytiny tvrdé, výšky do 24 m </t>
  </si>
  <si>
    <t>767451</t>
  </si>
  <si>
    <t xml:space="preserve">Certifikované záchytné a zádržné systémy proti pád </t>
  </si>
  <si>
    <t>SADA</t>
  </si>
  <si>
    <t>Certifikované záchytné a zádržné systémy proti pádu z výšky a do hloubky</t>
  </si>
  <si>
    <t>dle projektové dokumentace</t>
  </si>
  <si>
    <t>P2:</t>
  </si>
  <si>
    <t>313:30,1</t>
  </si>
  <si>
    <t>P3:</t>
  </si>
  <si>
    <t>ZTRATNÉ :149,6*0,036</t>
  </si>
  <si>
    <t>771-01</t>
  </si>
  <si>
    <t xml:space="preserve">lišty schodiště , přechody podlah </t>
  </si>
  <si>
    <t xml:space="preserve">předpoklad je  tl   13mm </t>
  </si>
  <si>
    <t>766J01</t>
  </si>
  <si>
    <t>Heterogenní podlahová krytina na bázi PVC dodávka</t>
  </si>
  <si>
    <t xml:space="preserve">Podlahová krytina na bázi PVC + lepidlo (specifikace dle jednotlivých prostor </t>
  </si>
  <si>
    <t>třída zátěže 23, celková tloušťka min. 2,6mm, nášlapná vrstva 0,5mm. Nášlapná vrstva bude provedena vč. veškerých systémových obvodových lišt a doplňků.</t>
  </si>
  <si>
    <t>Bližší specifikace textilních a PVC povlaků je uvedena v projektu itéto dokumentace.</t>
  </si>
  <si>
    <t>PVC krytina bude nalepena k podkladu, po obvodu budou nalepeny PVC</t>
  </si>
  <si>
    <t>soklové lišty 30*30mm. Design krytiny bude odsouhlasen s investorem před realizací.</t>
  </si>
  <si>
    <t>P1:</t>
  </si>
  <si>
    <t>P4:</t>
  </si>
  <si>
    <t>776521100RU2</t>
  </si>
  <si>
    <t xml:space="preserve">Lepení povlakových podlah z pásů PVC </t>
  </si>
  <si>
    <t>Nášlapná vrstva bude provedena vč. veškerých systémových obvodových lišt a doplňků.</t>
  </si>
  <si>
    <t>součástí montážní ceny je i dodávka systémových doplňků a přechodových l a obovových lišt .</t>
  </si>
  <si>
    <t>998776102R00</t>
  </si>
  <si>
    <t xml:space="preserve">Přesun hmot pro podlahy povlakové, výšky do 12 m </t>
  </si>
  <si>
    <t>777</t>
  </si>
  <si>
    <t>Podlahy ze syntetických hmot</t>
  </si>
  <si>
    <t>771-02</t>
  </si>
  <si>
    <t xml:space="preserve">Penetrace savého podkladu disperzí </t>
  </si>
  <si>
    <t>PODLAH</t>
  </si>
  <si>
    <t>998777102R00</t>
  </si>
  <si>
    <t xml:space="preserve">Přesun hmot pro podlahy syntetické, výšky do 12 m </t>
  </si>
  <si>
    <t>781</t>
  </si>
  <si>
    <t>Obklady keramické</t>
  </si>
  <si>
    <t>781101210R00</t>
  </si>
  <si>
    <t xml:space="preserve">Penetrace podkladu pod obklady </t>
  </si>
  <si>
    <t>UMYVÁDLA  SDK:1,5*4</t>
  </si>
  <si>
    <t>781111115R00</t>
  </si>
  <si>
    <t xml:space="preserve">Otvor v obkladačce diamant.korunkou prům.do 30 mm </t>
  </si>
  <si>
    <t>21</t>
  </si>
  <si>
    <t>781111116R00</t>
  </si>
  <si>
    <t xml:space="preserve">Otvor v obkladačce diamant.korunkou prům.do 120mm </t>
  </si>
  <si>
    <t>12</t>
  </si>
  <si>
    <t>781111131R00</t>
  </si>
  <si>
    <t xml:space="preserve">Vyplnění dilatačních spár tmelem </t>
  </si>
  <si>
    <t>Aktualizace-Název v DZ:</t>
  </si>
  <si>
    <t xml:space="preserve">Vyplnění dilatačních spár tmelem, obklady, </t>
  </si>
  <si>
    <t>302:(2,7+2,7+1,8+1,8)</t>
  </si>
  <si>
    <t>303:(1,65+1,65+1,75+1,75+1,75+1,75+0,95+0,95)</t>
  </si>
  <si>
    <t>304:(2,75+2,75+1,3+1,3)</t>
  </si>
  <si>
    <t>(0,95+0,95+1,65+1,65+1,65+1,65+1,75+1,75)</t>
  </si>
  <si>
    <t>305:(1,3+1,3+2,9+2,9)</t>
  </si>
  <si>
    <t>(1,8+1,8+1,6+1,6+1,6+1,6+0,95+0,95)</t>
  </si>
  <si>
    <t>781419701R00</t>
  </si>
  <si>
    <t xml:space="preserve">Příplatek za práci v omez.prostoru,obkl.pórovinové </t>
  </si>
  <si>
    <t>Příplatek za spárovací vodotěsnou hmotu - plošně, Aso-flexfuge (Schomburg)</t>
  </si>
  <si>
    <t>597815RJ02</t>
  </si>
  <si>
    <t xml:space="preserve">Obkladačky pórovinové dle výběru </t>
  </si>
  <si>
    <t>Glazované keramické obkládačky barevnými obklady dle projektu interiéru o rozměrech 200/200/6,5 mm.</t>
  </si>
  <si>
    <t>134*1,06</t>
  </si>
  <si>
    <t>998781202R00</t>
  </si>
  <si>
    <t xml:space="preserve">Přesun hmot pro obklady keramické, výšky do 12 m </t>
  </si>
  <si>
    <t>783782212R00</t>
  </si>
  <si>
    <t xml:space="preserve">Nátěr tesařských konstrukcí Bochemitem Opti F 2x </t>
  </si>
  <si>
    <t>450</t>
  </si>
  <si>
    <t>355</t>
  </si>
  <si>
    <t>784245212R00</t>
  </si>
  <si>
    <t xml:space="preserve">Malba Düfa Ultraweiss plus mix,bílá,bez penet.,2 x </t>
  </si>
  <si>
    <t>sdk</t>
  </si>
  <si>
    <t>PODHLED:4,5</t>
  </si>
  <si>
    <t>10</t>
  </si>
  <si>
    <t>UČEBNY:22+22+22</t>
  </si>
  <si>
    <t xml:space="preserve">Vnitřní omítky budou opatřeny akrylátovou malbou ve dvou vrstvách. Malba bude provedena na připraveném zdivu opatřeném hloubkovou penetrací. Po základním nátěru a zaschnutí se provede nátěr druhý. </t>
  </si>
  <si>
    <t>781471110R98</t>
  </si>
  <si>
    <t>Obklad vnitř.stěn, 200/200/6,5</t>
  </si>
  <si>
    <t>Glazované keramické obkládačky barevnými dle projektu interiéru o rozměrech 200/200/6,5 mm.</t>
  </si>
  <si>
    <t>05 STAVBA  3 NP</t>
  </si>
  <si>
    <t>310237251RT1</t>
  </si>
  <si>
    <t>Zazdívka otvorů pl. 0,25 m2 cihlami, tl. zdi 45 cm s použitím suché maltové směsi</t>
  </si>
  <si>
    <t>310239211R00</t>
  </si>
  <si>
    <t xml:space="preserve">Zazdívka otvorů plochy do 4 m2 cihlami na MVC </t>
  </si>
  <si>
    <t>minimáolní pevnost P20 na M10</t>
  </si>
  <si>
    <t>105:0,45*2,1*0,31</t>
  </si>
  <si>
    <t>0,845*2,1*0,5</t>
  </si>
  <si>
    <t>103 :1,23*1,2*0,9</t>
  </si>
  <si>
    <t>102:1*2,1*0,32</t>
  </si>
  <si>
    <t>1,065*2,1*0,32</t>
  </si>
  <si>
    <t>116:0,6*1,13*0,45</t>
  </si>
  <si>
    <t>111:0,9*1,13*0,45</t>
  </si>
  <si>
    <t>0,5*0,895*2,1</t>
  </si>
  <si>
    <t>317321321</t>
  </si>
  <si>
    <t xml:space="preserve">Beton překladů železový C 20/25 </t>
  </si>
  <si>
    <t>103A:1,3*0,5*0,15</t>
  </si>
  <si>
    <t>1,3*0,6*0,15</t>
  </si>
  <si>
    <t>102:1,4*0,35*0,15</t>
  </si>
  <si>
    <t>103:1,4*0,35*0,15</t>
  </si>
  <si>
    <t>112:1,3*0,6*0,15</t>
  </si>
  <si>
    <t>317944311RT3</t>
  </si>
  <si>
    <t>Válcované nosníky do č.12 do připravených otvorů včetně dodávky profilu I č.12</t>
  </si>
  <si>
    <t>103A:4*1,3*11,1/1000</t>
  </si>
  <si>
    <t>4*1,3*11,1/1000</t>
  </si>
  <si>
    <t>102:2*1,4*11,1/1000</t>
  </si>
  <si>
    <t>103:2*1,4*11,1/1000</t>
  </si>
  <si>
    <t>112:4*1,3*11,1/1000</t>
  </si>
  <si>
    <t>342255026RT1</t>
  </si>
  <si>
    <t>Příčky porobetonové tl. 12,5 cm desky  - 500, 599 x 249 x 125 mm</t>
  </si>
  <si>
    <t>106 a 105:3,48*3,75</t>
  </si>
  <si>
    <t>3,545*3,75</t>
  </si>
  <si>
    <t>odečtení otvorů :-0,8*2,1*2</t>
  </si>
  <si>
    <t>103 a 102:1,2*3,75</t>
  </si>
  <si>
    <t>5,835*3,75</t>
  </si>
  <si>
    <t>3,09*3,75</t>
  </si>
  <si>
    <t>odečtení otvorů :-0,8*1,97</t>
  </si>
  <si>
    <t>342261211RS4</t>
  </si>
  <si>
    <t>Příčka sádrokarton. ocel.kce, 2x oplášť. tl.100 mm desky požár. impreg. tl. 12,5 mm, minerál tl. 4 cm</t>
  </si>
  <si>
    <t>3,6*3,2</t>
  </si>
  <si>
    <t>346244381</t>
  </si>
  <si>
    <t xml:space="preserve">Plentování ocelových nosníků výšky do 20 cm </t>
  </si>
  <si>
    <t>103A:1,3*0,15*2</t>
  </si>
  <si>
    <t>1,3*0,15*2</t>
  </si>
  <si>
    <t>102:1,4*0,15*2</t>
  </si>
  <si>
    <t>103:1,4*0,15*2</t>
  </si>
  <si>
    <t>112:1,3*0,15*2</t>
  </si>
  <si>
    <t>3J02</t>
  </si>
  <si>
    <t xml:space="preserve">napojení obvodové stěna na stavající zdivo </t>
  </si>
  <si>
    <t>pomocí  chemické  kotvy</t>
  </si>
  <si>
    <t xml:space="preserve">vyvrtání </t>
  </si>
  <si>
    <t xml:space="preserve">chemická kotva </t>
  </si>
  <si>
    <t>R006</t>
  </si>
  <si>
    <t xml:space="preserve">Demontáž zateplovacího okolo dveří </t>
  </si>
  <si>
    <t>1,2*2,5</t>
  </si>
  <si>
    <t xml:space="preserve">Podhledy SDK, kovová.kce CD </t>
  </si>
  <si>
    <t>-Podhled P7</t>
  </si>
  <si>
    <t>2,625*4,63</t>
  </si>
  <si>
    <t>42264051RT4</t>
  </si>
  <si>
    <t xml:space="preserve">Podhled sádrokartonový </t>
  </si>
  <si>
    <t>Podhled P8</t>
  </si>
  <si>
    <t>-	Systémový požární samonosný podhled s požární odolností REI 45;</t>
  </si>
  <si>
    <t>-	2x 12,5 mm SDK požární deska "RED";</t>
  </si>
  <si>
    <t>-	Jednoúrovňový rošt z CD profilů - nutno dodržet minimální s.v. místnosti 2,3m;</t>
  </si>
  <si>
    <t>-	Zavěšeno zboku na stávajících kleštinách</t>
  </si>
  <si>
    <t>103A:9,10</t>
  </si>
  <si>
    <t>104:6,47</t>
  </si>
  <si>
    <t>105:6,57</t>
  </si>
  <si>
    <t>106:6,71</t>
  </si>
  <si>
    <t>0,8*1,97*9</t>
  </si>
  <si>
    <t>0,9*1,97*6</t>
  </si>
  <si>
    <t>1,25*1,97</t>
  </si>
  <si>
    <t>611401991R00</t>
  </si>
  <si>
    <t xml:space="preserve">Příplatek za přísadu pro zvýšení přilnavosti </t>
  </si>
  <si>
    <t xml:space="preserve">Předpoklad z PD není zřejmé kde obklady budou!!!!!  </t>
  </si>
  <si>
    <t>(3,545+3,545+2,155+2,155)*1,5</t>
  </si>
  <si>
    <t>102A:(2,315+4,415+1,951+1,325)*3,52</t>
  </si>
  <si>
    <t>102:(7,75+3,09+7,75+3,09)*3,52</t>
  </si>
  <si>
    <t>103A:(3,6+1,225+1,225+3,6)*3,52</t>
  </si>
  <si>
    <t>odečtení otvorů :(-0,9*1,97)+(-0,98*2,1)</t>
  </si>
  <si>
    <t>103:(6,835+6,835+1,185+1,185)*3,52</t>
  </si>
  <si>
    <t>odečtení otvorů :(-0,9*1,97)+(-0,9*1,97)</t>
  </si>
  <si>
    <t>104:(3,6+3,6+2,06+2,06)*3,52</t>
  </si>
  <si>
    <t>105:(3,545+2,155+3,545+2,155)*2,02</t>
  </si>
  <si>
    <t>odečtení otvorů :-0,8*2,1</t>
  </si>
  <si>
    <t>106:(3,48+2,1+3,48+2,1)*3,52</t>
  </si>
  <si>
    <t>-0,8*1,97</t>
  </si>
  <si>
    <t>123:(4,15+4,15+1,9+1,9)*2,02</t>
  </si>
  <si>
    <t>R007</t>
  </si>
  <si>
    <t>ÚPRAVA ZATEPLOVACÍHO SYSTÉMU KOLEM NOVÝCH DVEŘÍ</t>
  </si>
  <si>
    <t>R008</t>
  </si>
  <si>
    <t xml:space="preserve">DMTZ LÁVKY  K KOTELNĚ </t>
  </si>
  <si>
    <t>91113</t>
  </si>
  <si>
    <t>stavebni pripomoce zti, elektro, ut</t>
  </si>
  <si>
    <t>952902110R00</t>
  </si>
  <si>
    <t xml:space="preserve">Čištění zametáním v místnostech a chodbách </t>
  </si>
  <si>
    <t>953761131R00</t>
  </si>
  <si>
    <t xml:space="preserve">Odvětrání troubami PVC kruhovými 110x2,8 mm </t>
  </si>
  <si>
    <t>953761131R12</t>
  </si>
  <si>
    <t xml:space="preserve">Odvětrání - M+D mřížky </t>
  </si>
  <si>
    <t>962032241R00</t>
  </si>
  <si>
    <t xml:space="preserve">Bourání zdiva z cihel pálených na MC </t>
  </si>
  <si>
    <t>0,6*1*2,1</t>
  </si>
  <si>
    <t>1*0,6*2,1</t>
  </si>
  <si>
    <t>4,415*3,75*0,15</t>
  </si>
  <si>
    <t>1,1*2,1*0,45*2</t>
  </si>
  <si>
    <t>0,8*2,1*0,6</t>
  </si>
  <si>
    <t>1,1*2,1*0,5</t>
  </si>
  <si>
    <t>0,845*3,75*0,25</t>
  </si>
  <si>
    <t>968061113R00</t>
  </si>
  <si>
    <t xml:space="preserve">Vyvěšení dřevěných okenních křídel pl. nad 1,5 m2 </t>
  </si>
  <si>
    <t>968061125R00</t>
  </si>
  <si>
    <t xml:space="preserve">Vyvěšení dřevěných dveřních křídel pl. do 2 m2 </t>
  </si>
  <si>
    <t>968062355R00</t>
  </si>
  <si>
    <t xml:space="preserve">Vybourání dřevěných rámů oken dvojitých </t>
  </si>
  <si>
    <t>1,5*1,2</t>
  </si>
  <si>
    <t>0,6*1,13</t>
  </si>
  <si>
    <t>0,9*1,13</t>
  </si>
  <si>
    <t>968072455R00</t>
  </si>
  <si>
    <t xml:space="preserve">Vybourání kovových dveřních zárubní pl. do 2 m2 </t>
  </si>
  <si>
    <t>0,8*1,97*3</t>
  </si>
  <si>
    <t>0,9*1,97*7</t>
  </si>
  <si>
    <t>0,6*1,97*1</t>
  </si>
  <si>
    <t>968072456R00</t>
  </si>
  <si>
    <t xml:space="preserve">Vybourání kovových dveřních zárubní pl. nad 2 m2 </t>
  </si>
  <si>
    <t>1,25*1,97*2</t>
  </si>
  <si>
    <t>970041130R00</t>
  </si>
  <si>
    <t xml:space="preserve">Vrtání jádrové do prostého betonu do D 110 mm </t>
  </si>
  <si>
    <t>974031666</t>
  </si>
  <si>
    <t xml:space="preserve">Vysekání rýh zeď cihelná vtah. nosníků 15 x 25 cm </t>
  </si>
  <si>
    <t>1,4*2*2</t>
  </si>
  <si>
    <t>1,5*2*5</t>
  </si>
  <si>
    <t>978013191R00</t>
  </si>
  <si>
    <t xml:space="preserve">Otlučení omítek vnitřních stěn v rozsahu do 100 % </t>
  </si>
  <si>
    <t>102A:(2,315+4,415+1,951)*3,52</t>
  </si>
  <si>
    <t>102:(7,75+3,09)*3,52</t>
  </si>
  <si>
    <t>103:(5,31+0,125+0,4)*3,52</t>
  </si>
  <si>
    <t>105:(3,545+2,155)*3,52</t>
  </si>
  <si>
    <t>106:(3,48+2,1)*3,52</t>
  </si>
  <si>
    <t>123:(4,15+4,15+1,9+1,9)*3,52</t>
  </si>
  <si>
    <t>103:16,26</t>
  </si>
  <si>
    <t xml:space="preserve">Nátěr hydroizolační proti vlhkosti disperzní </t>
  </si>
  <si>
    <t>998711101R00</t>
  </si>
  <si>
    <t xml:space="preserve">Přesun hmot pro izolace proti vodě, výšky do 6 m </t>
  </si>
  <si>
    <t>713121111R00</t>
  </si>
  <si>
    <t>Izolace tepelná podlah na sucho, jednovrstvá tl. 150S mm</t>
  </si>
  <si>
    <t>123:4,28</t>
  </si>
  <si>
    <t>6,47+6,57+4,28</t>
  </si>
  <si>
    <t>16,4</t>
  </si>
  <si>
    <t>9,1</t>
  </si>
  <si>
    <t>16,26</t>
  </si>
  <si>
    <t>6,71</t>
  </si>
  <si>
    <t>58,47</t>
  </si>
  <si>
    <t>776421100RU1</t>
  </si>
  <si>
    <t>Lepení podlahových soklíků včetně dodávky soklíku</t>
  </si>
  <si>
    <t>Bližší specifikace textilních a PVC povlaků je uvedena v projektu interiéru této dokumentace.</t>
  </si>
  <si>
    <t>Lepení podlahových soklíků z PVC a vinylu, včetně dodávky soklíku PVC</t>
  </si>
  <si>
    <t>102A:(2,315+4,415+1,951+1,325)</t>
  </si>
  <si>
    <t>102:(7,75+3,09+7,75+3,09)</t>
  </si>
  <si>
    <t>103A:(3,6+1,225+1,225+3,6)</t>
  </si>
  <si>
    <t>103:(6,835+6,835+1,185+1,185)</t>
  </si>
  <si>
    <t>106:(3,48+2,1+3,48+2,1)</t>
  </si>
  <si>
    <t>součástí montážní ceny je i dodávka systémových doplňků a přechodových lišt.</t>
  </si>
  <si>
    <t>776551830RT9</t>
  </si>
  <si>
    <t>Sejmutí povlaků lepených vč přebroušení podkladů</t>
  </si>
  <si>
    <t>dmtz pvc</t>
  </si>
  <si>
    <t>odstranění lepidla</t>
  </si>
  <si>
    <t xml:space="preserve">přebroušení betonu </t>
  </si>
  <si>
    <t>R003</t>
  </si>
  <si>
    <t xml:space="preserve">Příplatek za osazení hrany schodiště </t>
  </si>
  <si>
    <t>777R003</t>
  </si>
  <si>
    <t xml:space="preserve">Anhydridový samonivelační potěr tl. 60 mm </t>
  </si>
  <si>
    <t>(3,545+3,545+2,155+2,155)</t>
  </si>
  <si>
    <t>784452212R12</t>
  </si>
  <si>
    <t xml:space="preserve">Malba sádrokartonových kci </t>
  </si>
  <si>
    <t>Položka je určena pro nátěr sádrokartonových stěn včetně nátěru základního Knauf A-Grund.</t>
  </si>
  <si>
    <t>sd příčka mezi 104 a 103A :3,6*3,2*2</t>
  </si>
  <si>
    <t>979083117R00</t>
  </si>
  <si>
    <t xml:space="preserve">Vodorovné přemístění suti na skládku do 6000 m </t>
  </si>
  <si>
    <t>979083191R00</t>
  </si>
  <si>
    <t xml:space="preserve">Příplatek za dalších započatých 1000 m nad 6000 m </t>
  </si>
  <si>
    <t>979087112R00</t>
  </si>
  <si>
    <t xml:space="preserve">Nakládání suti na dopravní prostředky </t>
  </si>
  <si>
    <t>979093111R00</t>
  </si>
  <si>
    <t xml:space="preserve">Uložení suti na skládku bez zhutnění </t>
  </si>
  <si>
    <t>979990101R00</t>
  </si>
  <si>
    <t xml:space="preserve">Poplatek za sklád.suti-směs bet.a cihel do 30x30cm </t>
  </si>
  <si>
    <t>06 PŮDORYS 1NP</t>
  </si>
  <si>
    <t>0,9*1,2*0,6</t>
  </si>
  <si>
    <t>1,2*2*0,7</t>
  </si>
  <si>
    <t>2,3*0,6*0,15</t>
  </si>
  <si>
    <t>1,3*0,32*0,15</t>
  </si>
  <si>
    <t>2,3*3*11,1/1000</t>
  </si>
  <si>
    <t>1,3*3*11,1/1000</t>
  </si>
  <si>
    <t>0,6*2,1*2</t>
  </si>
  <si>
    <t>1,95*3,2</t>
  </si>
  <si>
    <t>(2,8+1,5)*3,2</t>
  </si>
  <si>
    <t>0,67*3,2</t>
  </si>
  <si>
    <t>0,4*3,2</t>
  </si>
  <si>
    <t>1,35*3,2</t>
  </si>
  <si>
    <t>2,3*0,15*2</t>
  </si>
  <si>
    <t>kpl.</t>
  </si>
  <si>
    <t>Podhled P4-</t>
  </si>
  <si>
    <t xml:space="preserve">	Podhled požární, požární odolnost REI 45 DP1;</t>
  </si>
  <si>
    <t>-	Výměna stropní části u výtahové šachty stávajících stropních vložek HURDIS za trapézový plech;</t>
  </si>
  <si>
    <t>-	Ukončen na výtahové šachtě a stropu;</t>
  </si>
  <si>
    <t>-	Stávající akustický kazetový podhled bude v potřebném rozsahu rozebrán a po montáži požárního podhledu opět namontován až k výtahové šachtě (ponechána řádná dilatace).</t>
  </si>
  <si>
    <t>40</t>
  </si>
  <si>
    <t>Hodnota:134,185</t>
  </si>
  <si>
    <t>;2,19!(1,25+0,9+1,8+0,45+0,45+0,6)*1,2</t>
  </si>
  <si>
    <t>;(1,8+1,8+1,65+1,65)*1,2</t>
  </si>
  <si>
    <t>;odečtení otvorů!-0,7*1,97</t>
  </si>
  <si>
    <t>;-0,8*1,97</t>
  </si>
  <si>
    <t>;2,10!(1,9+1,9+2,150+1,05+0,745+0,745+0,925+2,15+0,675+0,435+0,35+0,45+0,785+0,25+1,6+0,25)*3,2</t>
  </si>
  <si>
    <t>;odečtení otvorů !-0,8*1,97</t>
  </si>
  <si>
    <t>;2,15!(2,8+2,8+1,5+1,5)*3,2</t>
  </si>
  <si>
    <t>;2,14!(2,65+2,65+2,825+2,825)*3,2</t>
  </si>
  <si>
    <t>;odečtení otvorů !-2*2,1</t>
  </si>
  <si>
    <t>;-1,6*1,2</t>
  </si>
  <si>
    <t>;2,10!(1,95+2,77)*3,2</t>
  </si>
  <si>
    <t>611403399RT2</t>
  </si>
  <si>
    <t>Hrubá výplň rýh jakékoli šířky maltou ve stropech s použitím suché maltové směsi</t>
  </si>
  <si>
    <t>V MÍSTECH PROSTUPŮ STROPEM KANALIZACE A VODY</t>
  </si>
  <si>
    <t>2,19:(1,25+0,9+1,8+0,45+0,45+0,6)*1,2</t>
  </si>
  <si>
    <t>(1,8+1,8+1,65+1,65)*1,2</t>
  </si>
  <si>
    <t>odečtení otvorů:-0,7*1,97</t>
  </si>
  <si>
    <t>Hodnota:122,32</t>
  </si>
  <si>
    <t>622481119U00</t>
  </si>
  <si>
    <t xml:space="preserve">Potažení stěn sklovlák+tmel+příchyt </t>
  </si>
  <si>
    <t>2,16:0,85*2,5*6</t>
  </si>
  <si>
    <t>1*2,5*6</t>
  </si>
  <si>
    <t>1,175*2,5*2</t>
  </si>
  <si>
    <t>2,65*2,5*2</t>
  </si>
  <si>
    <t>odečtení otvorů :-0,6*1,97*3</t>
  </si>
  <si>
    <t>2,17:2,45*2,5*2</t>
  </si>
  <si>
    <t>0,765*2,5</t>
  </si>
  <si>
    <t>1*2,5</t>
  </si>
  <si>
    <t>1*2,5*3</t>
  </si>
  <si>
    <t>0,9*2,5*2</t>
  </si>
  <si>
    <t>2,65*2,5</t>
  </si>
  <si>
    <t>odečtení otvorů :-0,6*1,97*2</t>
  </si>
  <si>
    <t>mobiliař m.č. 2.19 - 1x zrcadlo, 2x odpadkový koš, 1x držák na toaletní papír, 2x háček na ručník, 1x zásobník na papírové ručníky.</t>
  </si>
  <si>
    <t>vše nerez  proveden</t>
  </si>
  <si>
    <t>Položka je určena pro vyčištění budov bytové nebo občanské výstavby - zametení a umytí podlah, dlažeb, obkladů, schodů v místnostech, chodbách a schodištích, vyčištění a umytí oken, dveří s rámy, zárubněmi, umytí a vyčistění jiných zasklených a natíraných ploch a zařizovacích předmětů před předáním do užívání.</t>
  </si>
  <si>
    <t>Položka je určena i pro vyčištění půdy a rovné střechy budov, pokud definitivní úprava umožňuje, aby se ploché střechy používalo jako terasy, nebo tehdy, když je nutno čistit konstrukce na těchto střechách (světlíky apod.). Do výměry se započítávají jednou třetinou plochy.</t>
  </si>
  <si>
    <t>Množství měrných jednotek se určuje v m2 půdorysné plochy každého podlaží, dané vnějším obrysem budovy. Plochy balkonů se přičítají.</t>
  </si>
  <si>
    <t>Položka je určena za předkolaudační úklid.</t>
  </si>
  <si>
    <t xml:space="preserve">Odvětrání wc </t>
  </si>
  <si>
    <t>N18 - ODVĚTRÁNÍ SOCIÁLNÍHO ZÁZEMÍ POTRUBÍM d.=100mm A VENTILÁTOREM MIXVENT TD 250/100 +Tlumič MAA100+ žaluzie PAR 160</t>
  </si>
  <si>
    <t>( redukce 100/160 před zdí) NAPOJENÝM NA SPÍNAČ OSVĚTLENÍ.</t>
  </si>
  <si>
    <t>1,035*0,35*2,3</t>
  </si>
  <si>
    <t>0,5</t>
  </si>
  <si>
    <t>1,16*2,2</t>
  </si>
  <si>
    <t>0,78*1,12</t>
  </si>
  <si>
    <t>1,385*1,4</t>
  </si>
  <si>
    <t>0,8*1,97</t>
  </si>
  <si>
    <t>0,9*1,97*2</t>
  </si>
  <si>
    <t>2,3*3</t>
  </si>
  <si>
    <t>1,3*3</t>
  </si>
  <si>
    <t>2,5*2</t>
  </si>
  <si>
    <t>1,5*2</t>
  </si>
  <si>
    <t>978059531R00</t>
  </si>
  <si>
    <t xml:space="preserve">Odsekání vnitřních obkladů stěn nad 2 m2 </t>
  </si>
  <si>
    <t>771551020R00</t>
  </si>
  <si>
    <t xml:space="preserve">Montáž podlah z dlaždic teracových do MC </t>
  </si>
  <si>
    <t>4,32</t>
  </si>
  <si>
    <t>59247400</t>
  </si>
  <si>
    <t xml:space="preserve">okolo výtahu </t>
  </si>
  <si>
    <t>8,06+10,72+4,32+12,5</t>
  </si>
  <si>
    <t>2,10:1,95+1,05+0,754+1,05+2,15+1,95+2,77</t>
  </si>
  <si>
    <t>2,14:2,65+2,65+2,825+2,825</t>
  </si>
  <si>
    <t>2,10+2,14:(8,06+10,72)*1,06</t>
  </si>
  <si>
    <t>2,10+2,14:(8,06+10,72)</t>
  </si>
  <si>
    <t>2,16:0,85*6</t>
  </si>
  <si>
    <t>1*6</t>
  </si>
  <si>
    <t>1,175*2</t>
  </si>
  <si>
    <t>2,65*2</t>
  </si>
  <si>
    <t>odečtení otvorů :-0,6*3</t>
  </si>
  <si>
    <t>-0,8</t>
  </si>
  <si>
    <t>2,17:2,45*2</t>
  </si>
  <si>
    <t>0,765</t>
  </si>
  <si>
    <t>1*3</t>
  </si>
  <si>
    <t>0,9*2</t>
  </si>
  <si>
    <t>2,65</t>
  </si>
  <si>
    <t>odečtení otvorů :-0,6*2</t>
  </si>
  <si>
    <t>2,19:(1,25+0,9+1,8+0,45+0,45+0,6)</t>
  </si>
  <si>
    <t>(1,8+1,8+1,65+1,65)</t>
  </si>
  <si>
    <t>odečtení otvorů:-0,7</t>
  </si>
  <si>
    <t>2,19:(1,25+0,9+1,8+0,45+0,45+0,6)*1,2*1,06</t>
  </si>
  <si>
    <t>(1,8+1,8+1,65+1,65)*1,2*1,06</t>
  </si>
  <si>
    <t>Hodnota:172,64</t>
  </si>
  <si>
    <t>;2,10!(1,95+1,95+2,150+1,05+0,745+0,745+0,925+2,15+0,675+0,435+0,35+0,45+0,785+0,25+1,6+0,25)*3,2</t>
  </si>
  <si>
    <t>;50</t>
  </si>
  <si>
    <t>07 PŮDORYS 2NP</t>
  </si>
  <si>
    <t>769</t>
  </si>
  <si>
    <t>Otvorové prvky z plastu</t>
  </si>
  <si>
    <t>769R001</t>
  </si>
  <si>
    <t>Vnitřní hliníkové dveře prosklené s nadsvětlíkem, dvoukřídlé 1/PO 1550x2700 D+M</t>
  </si>
  <si>
    <t>POVRCHOVÁ ÚPRAVA - RAL 9010 (BÍLÁ) ZASKLENÍ: IZOLAČNÍ DVOJSKLO Uw=1,4Wm2K</t>
  </si>
  <si>
    <t>KOVÁNÍ:	-MATERIÁL-UŠLECHTILÁ OCEL	-ŠTÍTKY, PANIKOVÁ KLIKA PRO AKTIVNÍ KŘÍDLO(KLIKA-KLIKA), CYLINDRICKÝ ZÁMEK	-DVEŘNÍ SAMOZAVÍRAČE S KOORDINACÍ ZAVÍRÁNÍ KŘÍDEL, 	-AUTOMATICKÁ DVEŘNÍ ZÁSTRČ PRO PASIVNÍ KŘÍDLO</t>
  </si>
  <si>
    <t>-KONTRASTNÍ PRUHY VE VÝŠCE 900 A 1500mm MIN. 50x50mm, MAX á 150mm OD SEBE</t>
  </si>
  <si>
    <t>PŘED VÝROBOU ZAMĚŘIT SKUTEČNOST NA STAVBĚ</t>
  </si>
  <si>
    <t>-OSAZENÍ DO ZDĚNÉ STĚNY, SDK PŘÍČKY A POD POŽÁRNÍ PODHLED.</t>
  </si>
  <si>
    <t>KÓTY V PŮDORYSECH A POHLEDECH ZNAČÍ ROZMĚR OTVORU. DODAVATEL SI ZMENŠÍ VÝROBEK DLE POŽADAVKŮ MONTÁŽE</t>
  </si>
  <si>
    <t>UMÍSTĚNÍ:3.01</t>
  </si>
  <si>
    <t>769R002</t>
  </si>
  <si>
    <t>Venkovní hliníkové dveře prosklené, jednokřídlé 2/PO 950x2075 D+M</t>
  </si>
  <si>
    <t>POVRCHOVÁ ÚPRAVA - RAL 9006 (ŠEDÁ)</t>
  </si>
  <si>
    <t>ZASKLENÍ: IZOLAČNÍ DVOJSKLO, 	Uw=1,2Wm˛K</t>
  </si>
  <si>
    <t xml:space="preserve">KOVÁNÍ:	-MATERIÁL-UŠLECHTILÁ OCEL	-ŠTÍTKY, pANIKOVÁ KLIKA (KLIKA+KLIKA), CYLINDRICKÝ ZÁMEK	-DVEŘNÍ SAMOZAVÍRAČ </t>
  </si>
  <si>
    <t>-DVEŘE USAZENY NA PODLAHOVÝ PROFIL/PURENIT</t>
  </si>
  <si>
    <t>-MIN. PRŮCHOZÍ ŠÍŘKA DLE PBŘ 800 mm!</t>
  </si>
  <si>
    <t>-PŘED VÝROBOU ZAMĚŘIT SKUTEČNOST NA STAVBĚ</t>
  </si>
  <si>
    <t>-OSAZENÍ DO ZDĚNÉ STĚNY A ŽB PŘEKLADU</t>
  </si>
  <si>
    <t>-KÓTY V PŮDORYSECH A POHLEDECH ZNAČÍ ROZMĚR OTVORU. DODAVATEL SI ZMENŠÍ VÝROBEK DLE POŽADAVKŮ MONTÁŽE</t>
  </si>
  <si>
    <t>1x LEVÉ</t>
  </si>
  <si>
    <t>769R003</t>
  </si>
  <si>
    <t>Požární dveře s polodrážkou, jednokřídlé 700x1970 3/PO D+M</t>
  </si>
  <si>
    <t>VRCHOVÁ ÚPRAVA - HPL LAMINÁT TL. 08 mm RAL 9006 (ŠEDÁ)</t>
  </si>
  <si>
    <t xml:space="preserve">KOVÁNÍ:	-MATERIÁL-UŠLECHTILÁ OCEL	-ŠTÍTKY, KLIKA+KLIKA, 		</t>
  </si>
  <si>
    <t xml:space="preserve">-VLOŽKOVÝ ZÁMEK	</t>
  </si>
  <si>
    <t>-DVEŘNÍ SAMOZAVÍRAČ</t>
  </si>
  <si>
    <t xml:space="preserve">Osazení do SDK vystužit UA profilem </t>
  </si>
  <si>
    <t>769R004</t>
  </si>
  <si>
    <t>Venkovni požární roletový uzávěr s automatickým systémem ovládání 900x1120mm 4/PO D+M</t>
  </si>
  <si>
    <t>1x opticko kouřové čidlo napojení motoru na el. 230V</t>
  </si>
  <si>
    <t xml:space="preserve">Nátěr: Vodící lišty aschránka Bílá </t>
  </si>
  <si>
    <t xml:space="preserve">Příslušenství: dorazový L profil </t>
  </si>
  <si>
    <t xml:space="preserve">Před výrobou zaměřit skutečný stav! </t>
  </si>
  <si>
    <t>769R005</t>
  </si>
  <si>
    <t>Požární obklad ocelového sloupu tl.15mm EI30-DP3 5,6,7/PO D+M</t>
  </si>
  <si>
    <t>Povrchová uprava: Přetmelení, vybroušení, malba</t>
  </si>
  <si>
    <t xml:space="preserve">Dodávka + montáž </t>
  </si>
  <si>
    <t>13,5+4,5+4,2</t>
  </si>
  <si>
    <t>769R006</t>
  </si>
  <si>
    <t>Požární dveře s polodrážkou, jednokřídlé 800x1970 8/PO D+M</t>
  </si>
  <si>
    <t>VRCHOVÁ ÚPRAVA - HPL LAMINÁT TL. 0,8 mm RAL 9006 (ŠEDÁ)</t>
  </si>
  <si>
    <t>-VČETNĚ POŽÁRNÍ OCELOVÉ ZÁRUBNĚ PRO SDK PŘÍČKY PŘÍČKY VYZTUŽIT UA PROFILEM, ÚSTÍ 125 mm</t>
  </si>
  <si>
    <t>769R007</t>
  </si>
  <si>
    <t>Požární dveře s polodrážkou, jednokřídlé 900x1970 9/PO D+M</t>
  </si>
  <si>
    <t>POVRCHOVÁ ÚPRAVA - HPL LAMINÁT TL. 0,8 mm RAL:9010 BÍLÁ</t>
  </si>
  <si>
    <t>ZÁRUBEŇ: RAL 9006 (ŠEDÁ)</t>
  </si>
  <si>
    <t>-VČETNĚ POŽÁRNÍ OCELOVÉ ZÁRUBNĚ PRO ZDĚNÉ PŘÍČKY, ÚSTÍ 100 mm</t>
  </si>
  <si>
    <t>2x LEVÉ</t>
  </si>
  <si>
    <t>Umístění:1.02, 1.03</t>
  </si>
  <si>
    <t>769R008</t>
  </si>
  <si>
    <t>Požární dveře s polodrážkou, jednokřídlé 800x1970 10/PO D+M</t>
  </si>
  <si>
    <t>VRCHOVÁ ÚPRAVA - HPL LAMINÁT TL. 0,8 mm RAL:9010 BÍLÁ</t>
  </si>
  <si>
    <t>Umístění:1.01</t>
  </si>
  <si>
    <t>769R009</t>
  </si>
  <si>
    <t>Požární dveře s polodrážkou, dvoukřídlé 1250x1970 11/PO D+M</t>
  </si>
  <si>
    <t xml:space="preserve">KOVÁNÍ:	-MATERIÁL-UŠLECHTILÁ OCEL	-ŠTÍTKY, KLIKA+KLIKA, 			</t>
  </si>
  <si>
    <t>ZASTRČ PROPASIVNÍ KŘÍDLO,</t>
  </si>
  <si>
    <t>VLOŽKOVÝ ZÁMEK</t>
  </si>
  <si>
    <t xml:space="preserve">-KOORDINÁTOR ZAVÍRÁNÍ KŘÍDEL </t>
  </si>
  <si>
    <t>Umístění:1.05</t>
  </si>
  <si>
    <t>769R010</t>
  </si>
  <si>
    <t>Požární dveře s polodrážkou, jednokřídlé 600x1970 12/PO D+M</t>
  </si>
  <si>
    <t>Umístění:1.07</t>
  </si>
  <si>
    <t>769R011</t>
  </si>
  <si>
    <t>Požární dveře s polodrážkou, jednokřídlé 900x1970 13/PO D+M</t>
  </si>
  <si>
    <t xml:space="preserve">KOVÁNÍ:	-MATERIÁL-UŠLECHTILÁ OCEL	-ŠTÍTKY, KLIKA+KLIKA, VLOŽKOVÝ ZAMEK	</t>
  </si>
  <si>
    <t>DVEŘNÍ SAMOZAVÍRAČ</t>
  </si>
  <si>
    <t>Umístění:1.23</t>
  </si>
  <si>
    <t>769R012</t>
  </si>
  <si>
    <t>Požární dveře s polodrážkou, jednokřídlé 800x1970 14/PO D+M</t>
  </si>
  <si>
    <t>KOVÁNÍ:	-MATERIÁL-UŠLECHTILÁ OCEL	-ŠTÍTKY, KLIKA+KLIKA, VLOŽKOVÝ ZAMEK		-DVEŘNÍ SAMOZAVÍRAČ</t>
  </si>
  <si>
    <t>1x PRAVÉ</t>
  </si>
  <si>
    <t>Umístění:VSTUP Z CHÚC DO BYTU ŠKOLNÍKA.</t>
  </si>
  <si>
    <t>769R013</t>
  </si>
  <si>
    <t>Požární dřevěná dvířka skříňová s polodrážkou, dvoukřídlá, otevíravá15/PO D+M</t>
  </si>
  <si>
    <t>POVRCHOVÁ ÚPRAVA - HPL LAMINÁT TL. 08 mm RAL 9010 BÍLÁ</t>
  </si>
  <si>
    <t xml:space="preserve">KOVÁNÍ:	-MATERIÁL-UŠLECHTILÁ OCEL	-ŠTÍTKY, KLIKA+KLIKA, </t>
  </si>
  <si>
    <t xml:space="preserve">-OBĚ KŘÍDLA S KLIKOU 		(SAMOSTATNĚ OTEVÍRAVÁ)	</t>
  </si>
  <si>
    <t xml:space="preserve">-KLIKY VE VÝŠCE 1500 mm	-DVEŘNÍ SAMOZAVÍRAČ	</t>
  </si>
  <si>
    <t>-KOORDINÁTOR ZAVÍRÁNÍ KŘÍDEL.</t>
  </si>
  <si>
    <t>-OSAZENÍ DO ZDĚNÉ STĚNY, SHORA K PODHLEDU</t>
  </si>
  <si>
    <t>-UMÍSTĚNÍ: 1.07</t>
  </si>
  <si>
    <t>769R014</t>
  </si>
  <si>
    <t>Požární dveře s polodrážkou, jednokřídlé 800x1970 16/PO D+M</t>
  </si>
  <si>
    <t xml:space="preserve">KOVÁNÍ:	-MATERIÁL-UŠLECHTILÁ OCEL	-ŠTÍTKY, KLIKA+KLIKA, VLOŽKOVÝ ZÁMEK			</t>
  </si>
  <si>
    <t>Umístění:1.11.</t>
  </si>
  <si>
    <t>769R015</t>
  </si>
  <si>
    <t>Požární dveře s polodrážkou, jednokřídlé 900x1970 17/PO D+M</t>
  </si>
  <si>
    <t xml:space="preserve">KOVÁNÍ:	-MATERIÁL-UŠLECHTILÁ OCEL	-ŠTÍTKY, KLIKA+KLIKA, VLOŽKOVÝ ZÁMEK		</t>
  </si>
  <si>
    <t>Umístění:1.20</t>
  </si>
  <si>
    <t>769R016</t>
  </si>
  <si>
    <t>Požární dveře s polodrážkou, jednokřídlé 800x1970 18/PO D+M</t>
  </si>
  <si>
    <t xml:space="preserve">KOVÁNÍ:	-MATERIÁL-UŠLECHTILÁ OCEL	-ŠTÍTKY, KLIKA+KLIKA, VLOŽKOVÝ ZÁMEK	</t>
  </si>
  <si>
    <t>-VČETNĚ POŽÁRNÍ OCELOVÉ ZÁRUBNĚ PRO ZDĚNÉ PŘÍČKY, ÚSTÍ 145 mm</t>
  </si>
  <si>
    <t>769R017</t>
  </si>
  <si>
    <t>Vnitřní hliníkové dveře s nadsvětlíkem, proskleným hlavnim křídlem a plným pasivním křídlem 19/PO D+M</t>
  </si>
  <si>
    <t>ROZMĚRY 1700x3420</t>
  </si>
  <si>
    <t>VRCHOVÁ ÚPRAVA - RAL 9010 (BÍLÁ)</t>
  </si>
  <si>
    <t xml:space="preserve">IZOLAČNÍ DVOJSKLO Z BEZPEČNOSTNÍCH SKEL </t>
  </si>
  <si>
    <t>Uw=1,2 Wm2K</t>
  </si>
  <si>
    <t xml:space="preserve">SYSTÉMOVÁ VLOŽKA S VÝPLNÍ </t>
  </si>
  <si>
    <t xml:space="preserve">KOVÁNÍ:	-MATERIÁL-UŠLECHTILÁ OCEL	-ŠTÍTKY,PANIKOVÁ KLIKA (KLIKA+KLIKA), CYLINDRICKÝ ZÁMEK	</t>
  </si>
  <si>
    <t xml:space="preserve">-DVEŘNÍ SAMOZAVÍRAČE S KOORDINACÍ ZAVÍRÁNÍ KŘÍDEL, 	</t>
  </si>
  <si>
    <t>-AUTOMATICKÁ DVEŘNÍ ZÁSTRČ PRO PASIVNÍ KŘÍDLO</t>
  </si>
  <si>
    <t>-OSAZENÍ MEZI ZDĚNÉ STĚNY A POD STÁVAJÍCÍ STROP.</t>
  </si>
  <si>
    <t>UMÍSTĚNÍ: 2.09</t>
  </si>
  <si>
    <t>PŘÍDAVNÝ PROFIL PRO NAPOJENÍ NA HURDIS STROP STÁVAJÍCÍ AKUSTICKÝ PODHLED ROZEBRÁN A PO TÉ PŘISAZEN KE DVEŘÍ</t>
  </si>
  <si>
    <t xml:space="preserve">DVEŘE USAZENÉ NA ANHYDRITOVÍM POTĚRU </t>
  </si>
  <si>
    <t>769R018</t>
  </si>
  <si>
    <t>Požární dveře s polodrážkou, jednokřídlé 800x1970 20/PO D+M</t>
  </si>
  <si>
    <t>769R019</t>
  </si>
  <si>
    <t>Požární dveře s polodrážkou, jednokřídlé 800x1970 21/PO D+M</t>
  </si>
  <si>
    <t>Umístění:1.18</t>
  </si>
  <si>
    <t>769R020</t>
  </si>
  <si>
    <t>Hliníkové požární okno fixní, interierové 1385x1380 22/PO D+M</t>
  </si>
  <si>
    <t>POVRCHOVÁ ÚPRAVA - RAL 9010 (BÍLÁ)</t>
  </si>
  <si>
    <t>ZASKLENÍ IZOLAČNÍM DVOJSKLEM</t>
  </si>
  <si>
    <t>-OSAZENÍ NA MÍSTO STÁVAJÍCÍHO OKNA VE ZDĚNÉ STĚNĚ, KÓTY V PŮDORYSECH A POHLEDECH ZNAČÍ ROZMĚR OTVORU. DODAVATEL SI ZMENŠÍ VÝROBEK DLE POŽADAVKŮ MONTÁŽE</t>
  </si>
  <si>
    <t>VP=900mm</t>
  </si>
  <si>
    <t>UMÍSTĚNÍ: 2.14</t>
  </si>
  <si>
    <t>769R021</t>
  </si>
  <si>
    <t>Venkovní požární prosklené dveře, jednokřídlé se střední příčkou 1000x2100 23/PO D+M</t>
  </si>
  <si>
    <t>POVRCHOVÁ ÚPRAVA - Z VENKU RAL 9006 (ŠEDÁ), ZE VNITŘ BÍLÁ</t>
  </si>
  <si>
    <t>ZASKLENÍ:IZOLAČNÍ DVOJSKLO Z BEZPEČNOSTNÍM SKLEM, Uw=1,2Wm˛K</t>
  </si>
  <si>
    <t xml:space="preserve">KOVÁNÍ:MATERIÁL UŠLECHTILÁ OCEL	-ŠTÍTKY, KLIKA+KLIKA, CYLINDRICKÝ ZÁMEK	-DVEŘNÍ SAMOZAVÍRAČ </t>
  </si>
  <si>
    <t>UMÍSTĚNÍ:2.15</t>
  </si>
  <si>
    <t>769R022</t>
  </si>
  <si>
    <t>Požární dveře s polodrážkou, jednokřídlé 900x1970 24/PO D+M</t>
  </si>
  <si>
    <t>769R023</t>
  </si>
  <si>
    <t>Hliníkové požární okno fixní, interierové 400x600 25/PO D+M</t>
  </si>
  <si>
    <t>ZASKLENÍ IZOLAČNÍM TROJSKLO Uw=0,9W/mK U</t>
  </si>
  <si>
    <t xml:space="preserve">-OSAZENÍ NA MÍSTO STÁVAJÍCÍHO OKNA VE </t>
  </si>
  <si>
    <t xml:space="preserve"> ZDĚNÉ STĚNĚ, KÓTY V PŮDORYSECH A POHLEDECH ZNAČÍ ROZMĚR OTVORU. DODAVATEL SI ZMENŠÍ VÝROBEK DLE POŽADAVKŮ MONTÁŽE</t>
  </si>
  <si>
    <t>VP=1200mm</t>
  </si>
  <si>
    <t>UMÍSTĚNÍ: 1.10</t>
  </si>
  <si>
    <t>8 POŽÁRNÍ VÝROBKY</t>
  </si>
  <si>
    <t>998764203R00</t>
  </si>
  <si>
    <t xml:space="preserve">Přesun hmot pro klempířské konstr., výšky do 24 m </t>
  </si>
  <si>
    <t>764R001</t>
  </si>
  <si>
    <t>Vennkovní parapet- ocelový pozinkovaný lakovaný dl. 400mm ozn. 1/K, RŠ=220 dodávka+montáž</t>
  </si>
  <si>
    <t xml:space="preserve">Pro zateplené fasády, s ohýbanými boky </t>
  </si>
  <si>
    <t>OZN. 1A</t>
  </si>
  <si>
    <t>Barva 9006-šedá, před výrobou zaměřit stavajíí stav.</t>
  </si>
  <si>
    <t xml:space="preserve">Umístění:1.10 </t>
  </si>
  <si>
    <t>764R002</t>
  </si>
  <si>
    <t>Vennkovní parapet- ocelový pozinkovaný lakovaný dl. 1100mm ozn. 1/K, RŠ=220 dodávka+montáž</t>
  </si>
  <si>
    <t>OZN. 1B</t>
  </si>
  <si>
    <t>Barva 9006-šedá, před výrobou zaměřit stavajíí stav</t>
  </si>
  <si>
    <t>Umístění: 2,09</t>
  </si>
  <si>
    <t>764R003</t>
  </si>
  <si>
    <t>Vennkovní parapet- ocelový pozinkovaný lakovaný dl. 3600 ozn. 1/K, RŠ=220 dodávka+montáž</t>
  </si>
  <si>
    <t>OZN. 1C</t>
  </si>
  <si>
    <t>Umístění:3.04, 3.05.</t>
  </si>
  <si>
    <t>764R004</t>
  </si>
  <si>
    <t>Vennkovní parapet- ocelový pozinkovaný lakovaný dl. 2500 ozn. 1/K, RŠ=220 dodávka+montáž</t>
  </si>
  <si>
    <t>OZN. 1D</t>
  </si>
  <si>
    <t>Umístění:3.07, 3.09</t>
  </si>
  <si>
    <t>764R005</t>
  </si>
  <si>
    <t>Vennkovní parapet- ocelový pozinkovaný lakovaný dl. 3250 ozn. 1/K, RŠ=220 dodávka+montáž</t>
  </si>
  <si>
    <t>OZN. 1E</t>
  </si>
  <si>
    <t>764R006</t>
  </si>
  <si>
    <t>Vennkovní parapet- ocelový pozinkovaný lakovaný dl. 2950 ozn. 1/K, RŠ=220 dodávka+montáž</t>
  </si>
  <si>
    <t>OZN. 1F</t>
  </si>
  <si>
    <t>764R007</t>
  </si>
  <si>
    <t>Vennkovní parapet- ocelový pozinkovaný lakovaný dl. 3550 ozn. 1/K, RŠ=220 dodávka+montáž</t>
  </si>
  <si>
    <t>OZN. 1G</t>
  </si>
  <si>
    <t>764R008</t>
  </si>
  <si>
    <t>Vennkovní parapet- ocelový pozinkovaný lakovaný dl. 4800 ozn. 1/K, RŠ=220 dodávka+montáž</t>
  </si>
  <si>
    <t>OZN. 1H</t>
  </si>
  <si>
    <t>764R010</t>
  </si>
  <si>
    <t>Vennkovní parapet- ocelový pozinkovaný lakovaný dl. 2100 ozn. 2/K, RŠ=260mm dodávka+montáž</t>
  </si>
  <si>
    <t>OZN. 2A</t>
  </si>
  <si>
    <t>Barva 9006-šedá, před výrobou zaměřit stavající stav</t>
  </si>
  <si>
    <t>764R011</t>
  </si>
  <si>
    <t>Vennkovní parapet- ocelový pozinkovaný lakovaný dl. 3700 ozn. 3/K, RŠ=260-290mm dodávka+montáž</t>
  </si>
  <si>
    <t>OZN. 3A</t>
  </si>
  <si>
    <t>764R012</t>
  </si>
  <si>
    <t>Vennkovní parapet- ocelový pozinkovaný lakovaný dl. 2950 ozn. 3/K, RŠ=260-290mm dodávka+montáž</t>
  </si>
  <si>
    <t>OZN. 3B</t>
  </si>
  <si>
    <t>764R013</t>
  </si>
  <si>
    <t>Podokapní žlab s proměnou výškou rš=300 d=150 montáž + dodávka 4/K dodávka+montáž</t>
  </si>
  <si>
    <t>vč. připojovacích prostředků a žlabových háků.</t>
  </si>
  <si>
    <t>Material-Ocelový pozinkovaný plech lakovaný tl. 0,6mm</t>
  </si>
  <si>
    <t>764R014</t>
  </si>
  <si>
    <t>Odpadní trouba rš=300 d=100 montáž + dodávka 5/K dodávka+montáž</t>
  </si>
  <si>
    <t>Kruhového průřezu vč. připojovacích prostředků.</t>
  </si>
  <si>
    <t>Material-Ocelový pozinkovaný plech lakovaný tl. 0,6mm, Kruhového průřezu.</t>
  </si>
  <si>
    <t>764R015</t>
  </si>
  <si>
    <t>Oplechování atiky 380mm rš=500 6/K dodávka+montáž</t>
  </si>
  <si>
    <t xml:space="preserve"> vč. připojovacích prostředků.</t>
  </si>
  <si>
    <t>764R016</t>
  </si>
  <si>
    <t>Oplechování atiky 470mm rš=600 6/K dodávka+montáž</t>
  </si>
  <si>
    <t>Barva RAL 9006-šedá, před výrobou zaměřit stavající stav</t>
  </si>
  <si>
    <t>764R017</t>
  </si>
  <si>
    <t>Oplechování atiky 440mm rš=550 7/K dodávka+montáž</t>
  </si>
  <si>
    <t>764R018</t>
  </si>
  <si>
    <t>Oplechování atiky 150mm rš=250 8/K dodávka+montáž</t>
  </si>
  <si>
    <t>764R019</t>
  </si>
  <si>
    <t>Výtokové koleno rš=330, d=100mm 9/K dodávka+montáž.</t>
  </si>
  <si>
    <t>764R020</t>
  </si>
  <si>
    <t>Lemování střechy u stěny. rš=330, d=cca 4m 10/K dodávka+montáž.</t>
  </si>
  <si>
    <t>09 KLEMPÍŘSKÉ VÝROBKY</t>
  </si>
  <si>
    <t>767R001</t>
  </si>
  <si>
    <t>Ocelová zarubeň typu "S" 900x1970 1/Z montáž + dodávka</t>
  </si>
  <si>
    <t xml:space="preserve">Pro zděné příčky s pryžovým těsněním pro dveře Otočné jednokřídlové s podlahovým zapuštěním ustí = 145mm </t>
  </si>
  <si>
    <t>1x pravé</t>
  </si>
  <si>
    <t xml:space="preserve">2x levé </t>
  </si>
  <si>
    <t>Barva: RAL 9006</t>
  </si>
  <si>
    <t>vč. Nátěr, kování, zasklení.</t>
  </si>
  <si>
    <t>Umístění: 2.11, 2.12, 3.06</t>
  </si>
  <si>
    <t>767R002</t>
  </si>
  <si>
    <t>Ocelová zarubeň typu "S" 800x1970 2/Z montáž + dodávka</t>
  </si>
  <si>
    <t>6x pravé</t>
  </si>
  <si>
    <t xml:space="preserve">1x levé </t>
  </si>
  <si>
    <t>Umístění: 1.02, 1.05, 1.06, 2.19, 3.03, 3.04, 3.05.</t>
  </si>
  <si>
    <t>767R003</t>
  </si>
  <si>
    <t>Ocelová zarubeň typu "S" 700x1970 3/Z montáž + dodávka</t>
  </si>
  <si>
    <t xml:space="preserve">Pro zděné příčky s pryžovým těsněním pro dveře Otočné jednokřídlové s podlahovým zapuštěním ustí = 120mm </t>
  </si>
  <si>
    <t>Umístění: 3.03, 3.04, 2.19.</t>
  </si>
  <si>
    <t>767R004</t>
  </si>
  <si>
    <t>Ocelová zarubeň typu "S" 600x1970 4/Z montáž + dodávka</t>
  </si>
  <si>
    <t xml:space="preserve">Pro zděné příčky s pryžovým těsněním pro dveře Otočné jednokřídlové s podlahovým zapuštěním ustí = 170mm </t>
  </si>
  <si>
    <t>0x pravé</t>
  </si>
  <si>
    <t>Umístění: 3.05</t>
  </si>
  <si>
    <t>767R005</t>
  </si>
  <si>
    <t>Ocelová zarubeň typu "S" 600x1970 5/Z montáž + dodávka</t>
  </si>
  <si>
    <t>Umístění:  3.04</t>
  </si>
  <si>
    <t>767R006</t>
  </si>
  <si>
    <t>Ocelová zarubeň typu "LZB" 800x1970 6/Z montáž + dodávka</t>
  </si>
  <si>
    <t xml:space="preserve">Pro SDK příčky s pryžovým těsněním pro dveře Otočné jednokřídlové s podlahovým zapuštěním ustí = 150mm </t>
  </si>
  <si>
    <t>2x pravé</t>
  </si>
  <si>
    <t>Umístění: 3.07, 3.08, 3.10, 3.15.</t>
  </si>
  <si>
    <t>767R007</t>
  </si>
  <si>
    <t>Ocelová zarubeň typu "LZB" 900x1970 7/Z montáž + dodávka</t>
  </si>
  <si>
    <t>Umístění: 3.07, 3.09, 3.11, 3.13</t>
  </si>
  <si>
    <t>767R008</t>
  </si>
  <si>
    <t>Svařenec ocelový ze dvou profilů U140 podpírající krokve  delka 4000mm 8/Z montáž + dodávka</t>
  </si>
  <si>
    <t xml:space="preserve">uložený v kapsách ve stěně </t>
  </si>
  <si>
    <t xml:space="preserve">Povrchová uprava: systémový vnitřní natěr na ocelové konstrukce </t>
  </si>
  <si>
    <t>767R009</t>
  </si>
  <si>
    <t>Ocelové madlo u schodiště ze 2 NP do 3 NP 9/Z montáž + dodávka</t>
  </si>
  <si>
    <t>Systémový vnitřní natěr na ocel. kce barva RAL 9006</t>
  </si>
  <si>
    <t>767R010</t>
  </si>
  <si>
    <t>Požární světlík vnitřní rozměr 1400x1400mm 10/Z dodávka</t>
  </si>
  <si>
    <t>ZAsklení ploché s drátosklem s ochranou proti odkapávání</t>
  </si>
  <si>
    <t xml:space="preserve">-přesklívací kopule se šrouby - čirá </t>
  </si>
  <si>
    <t>-manžeta PVC kolmá s FE oplechováním výšky 600mm</t>
  </si>
  <si>
    <t>- certifikát, že výplň jako hořící neodpadává a neodkapává</t>
  </si>
  <si>
    <t xml:space="preserve">- Elektrické denní větrání linearní elektromotor ovládání pomocí interierového tlačítka </t>
  </si>
  <si>
    <t xml:space="preserve">Povrchová uprava: vnitřní oplechování bílá RAL 9010 </t>
  </si>
  <si>
    <t>767R011</t>
  </si>
  <si>
    <t>POŽÁRNÍ SVĚTLÍK S HLINÍKOVÝM RÁMEM VNITŘNÍ ROZMĚR 600x600 mm 11/Z dodávka</t>
  </si>
  <si>
    <t>-ZASKLENÍ PLOCHÉ S DRÁTOSKLEM, S OCHRANOU PROTI ODKAPÁVÁNÍ</t>
  </si>
  <si>
    <t>-PŘESKLÍVACÍ KOPULE SE ŠROUBY-ČIRÁ</t>
  </si>
  <si>
    <t>-MANŽETA PVC, KOLMÁ S FE OPLECHOVÁNÍM VÝŠKY 600mm</t>
  </si>
  <si>
    <t>-CERTIFIKÁT, ŽE VÝPLŇ JAKO HOŘÍCÍ NEODPADÁVÁ A NEODKAPÁVÁ</t>
  </si>
  <si>
    <t>-ELEKTRICKÉ DENNÍ VĚTRÁNÍ - LINEÁRNÍ ELEKTROMOTOR</t>
  </si>
  <si>
    <t>OVLÁDÁNÍ POMOCÍ INTERIÉROVÉHO TLAČÍTKA</t>
  </si>
  <si>
    <t>767R012</t>
  </si>
  <si>
    <t>NEPRŮHLEDNÝ STŘEŠNÍ HLINÍKOVÝ POKLOP VNITŘNÍ ROZMĚR 900x600MM 12/Z dodávka</t>
  </si>
  <si>
    <t>NEPRŮHLEDNÝ STŘEŠNÍ HLINÍKOVÝ POKLOP POŽÁRNÍ URČENÝ</t>
  </si>
  <si>
    <t>DO CHRÁNĚNÉ ÚNIKOVÉ CESTY A SLOUŽÍCÍ I JAKO VÝLEZ</t>
  </si>
  <si>
    <t xml:space="preserve">-VNITŘNÍ ROZMĚR 900x600MM </t>
  </si>
  <si>
    <t xml:space="preserve">-VÝPLŇ POKLOPU S REAKCÍ NA OHEŇ A1 DLE </t>
  </si>
  <si>
    <t xml:space="preserve"> ČSN EN 13 501-1</t>
  </si>
  <si>
    <t xml:space="preserve"> AL - NEHOŘLAVÁ IZOLACE- AL</t>
  </si>
  <si>
    <t xml:space="preserve">-MANŽETA SVĚTLÍKU S REAKCÍ NA OHEŇ A1 DLE </t>
  </si>
  <si>
    <t xml:space="preserve"> ČSN EN 13 501-1, OCELOVÁ, KOLMÁ S IZOLACÍ TL. 50MM</t>
  </si>
  <si>
    <t xml:space="preserve"> VÝŠKY 500MM</t>
  </si>
  <si>
    <t>-ELEKTRICKÉ OTEVÍRÁNÍ, MOTOR SE OVLÁDÁ INTERIÉROVÝM TLAČÍTKEM</t>
  </si>
  <si>
    <t>767R013</t>
  </si>
  <si>
    <t>SVISLÉ MADLO DÉLKY 600MM 13/Z montáž+dodávka</t>
  </si>
  <si>
    <t>Kód R 1000603</t>
  </si>
  <si>
    <t>Povrchová uprava: 3- nerez brus</t>
  </si>
  <si>
    <t xml:space="preserve">umístění m.č. 3.02 </t>
  </si>
  <si>
    <t>767R014</t>
  </si>
  <si>
    <t>Sklopný uchyt s držátkem toaletního papíru s vyložením 813mm 14/Z montáž+dodávka</t>
  </si>
  <si>
    <t>767R015</t>
  </si>
  <si>
    <t>Atypické podepřené pevné madlo s vyložením 730mm 15/Z montáž+dodávka</t>
  </si>
  <si>
    <t xml:space="preserve">Délkam madla závisí na tl. předstěny, délku ověřit po osazení záchodové mísy </t>
  </si>
  <si>
    <t>Madlo má jít 200mm před záchodovou mísu</t>
  </si>
  <si>
    <t>767R016</t>
  </si>
  <si>
    <t xml:space="preserve">Montáž + doprava světlíků a příslušenství </t>
  </si>
  <si>
    <t>10 ZÁMEČNICKÉ VÝROBKY</t>
  </si>
  <si>
    <t>766</t>
  </si>
  <si>
    <t>Konstrukce truhlářské</t>
  </si>
  <si>
    <t>766R001</t>
  </si>
  <si>
    <t>Vnitřní okenní parapet z MDF desek s pohledovými boky 1A dl. 780mm š.p.360mm 1/T</t>
  </si>
  <si>
    <t xml:space="preserve">BArevné provedení: bílá </t>
  </si>
  <si>
    <t xml:space="preserve">šikmí parapet </t>
  </si>
  <si>
    <t xml:space="preserve">před výrobou zaměřit skutečný stav </t>
  </si>
  <si>
    <t xml:space="preserve">Nátěr </t>
  </si>
  <si>
    <t>umístění:2.09</t>
  </si>
  <si>
    <t>766R002</t>
  </si>
  <si>
    <t>Vnitřní okenní parapet z MDF desek s pohledovými boky 1B dl.1385mm š.p.270mm 1/T</t>
  </si>
  <si>
    <t>umístění: 2.14</t>
  </si>
  <si>
    <t>766R003</t>
  </si>
  <si>
    <t>Vnitřní okenní parapet z MDF desek s pohledovými boky 1C dl.1385mm š.p.290 mm 1/T</t>
  </si>
  <si>
    <t>umístění: 2.09</t>
  </si>
  <si>
    <t>766R004</t>
  </si>
  <si>
    <t>Vnitřní okenní parapet z MDF desek s pohledovými boky 1D dl.1100mm š.p.480 mm 1/T</t>
  </si>
  <si>
    <t>766R005</t>
  </si>
  <si>
    <t>Vnitřní okenní parapet z MDF desek s pohledovými boky 1E dl.2100mm š.p.345 mm 1/T</t>
  </si>
  <si>
    <t>umístění: 3.07, 3.13, 3.15</t>
  </si>
  <si>
    <t>766R006</t>
  </si>
  <si>
    <t>Vnitřní okenní parapet z MDF desek s pohledovými boky 1F dl.2500mm š.p.345 mm 1/T</t>
  </si>
  <si>
    <t>umístění: 3.07, 3.09</t>
  </si>
  <si>
    <t>766R007</t>
  </si>
  <si>
    <t>Vnitřní okenní parapet z MDF desek s pohledovými boky 1G dl.1200mm š.p.345 mm 1/T</t>
  </si>
  <si>
    <t>umístění: 3.07</t>
  </si>
  <si>
    <t>766R008</t>
  </si>
  <si>
    <t>Vnitřní okenní parapet z MDF desek s pohledovými boky 1H dl.1950mm š.p.345 mm 1/T</t>
  </si>
  <si>
    <t>umístění: 3.08</t>
  </si>
  <si>
    <t>766R009</t>
  </si>
  <si>
    <t>Vnitřní okenní parapet z MDF desek s pohledovými boky 1I dl.1160mm š.p.345 mm 1/T</t>
  </si>
  <si>
    <t>umístění: 3.09</t>
  </si>
  <si>
    <t>766R010</t>
  </si>
  <si>
    <t>Vnitřní okenní parapet z MDF desek s pohledovými boky 1J dl.1700mm š.p.345 mm 1/T</t>
  </si>
  <si>
    <t>umístění: 3.10</t>
  </si>
  <si>
    <t>766R011</t>
  </si>
  <si>
    <t>Vnitřní okenní parapet z MDF desek s pohledovými boky 1K dl.3550mm š.p.345 mm 1/T</t>
  </si>
  <si>
    <t>umístění: 3.11</t>
  </si>
  <si>
    <t>766R012</t>
  </si>
  <si>
    <t>Vnitřní okenní parapet z MDF desek s pohledovými boky 1L dl.3700mm š.p.345 mm 1/T</t>
  </si>
  <si>
    <t>766R013</t>
  </si>
  <si>
    <t>Vnitřní okenní parapet z MDF desek s pohledovými boky 1M dl.2950mm š.p.345 mm 1/T</t>
  </si>
  <si>
    <t>umístění: 3.12</t>
  </si>
  <si>
    <t>766R014</t>
  </si>
  <si>
    <t>Vnitřní okenní parapet z MDF desek s pohledovými boky 1M dl.4800mm š.p.345 mm 1/T</t>
  </si>
  <si>
    <t>umístění: 3.13</t>
  </si>
  <si>
    <t>766R015</t>
  </si>
  <si>
    <t>Vnitřní okenní parapet z MDF desek s pohledovými boky 1N dl.400mm š.p.450 mm 1/T</t>
  </si>
  <si>
    <t>umístění: 1.10</t>
  </si>
  <si>
    <t>Vnitřní okenní parapet z MDF desek s pohledovými boky 1N dl.4800mm š.p.345 mm 1/T</t>
  </si>
  <si>
    <t>766R016</t>
  </si>
  <si>
    <t>Dveře otevíravé, jednokřídlé, plné 900x1970 oboustraně hladké do ocelové zárubně 8/T</t>
  </si>
  <si>
    <t>-S vodorovným madlem na celou š. dveří ve výšce 800-900mm  nad podlahou ze strany protilehlé než jsou panty.</t>
  </si>
  <si>
    <t xml:space="preserve">1x pravé </t>
  </si>
  <si>
    <t>Povrchová uprava HPL laminát tl 0,8mm</t>
  </si>
  <si>
    <t>RAL 9006</t>
  </si>
  <si>
    <t xml:space="preserve">Kování: z ušlechtilé oceli kliky štítky </t>
  </si>
  <si>
    <t>před výrobou zaměřit skutečný stav.</t>
  </si>
  <si>
    <t xml:space="preserve">WC zamek </t>
  </si>
  <si>
    <t>Umístění: 3.02</t>
  </si>
  <si>
    <t>766R017</t>
  </si>
  <si>
    <t>Dveře otevíravé, jednokřídlé, plné 800x1970 oboustraně hladké do ocelové zárubně 2/T</t>
  </si>
  <si>
    <t xml:space="preserve">4x pravé </t>
  </si>
  <si>
    <t xml:space="preserve">Dozický zámek (BB) </t>
  </si>
  <si>
    <t>Umístění: 2.19, 3.03, 3.04, 3.05</t>
  </si>
  <si>
    <t>766R018</t>
  </si>
  <si>
    <t>Dveře otevíravé, jednokřídlé, plné 700x1970 oboustraně hladké do ocelové zárubně 3/T</t>
  </si>
  <si>
    <t>2x levé</t>
  </si>
  <si>
    <t xml:space="preserve">WC zámek </t>
  </si>
  <si>
    <t>Umístění: 2.19, 3.03, 3.04.</t>
  </si>
  <si>
    <t>766R019</t>
  </si>
  <si>
    <t>Dveře otevíravé, jednokřídlé, plné 600x1970 oboustraně hladké do ocelové zárubně 4/T</t>
  </si>
  <si>
    <t>3x levé</t>
  </si>
  <si>
    <t xml:space="preserve">0x pravé </t>
  </si>
  <si>
    <t xml:space="preserve">Kování: z ušlechtilé oceli kliky, štítky </t>
  </si>
  <si>
    <t>Umístění: 3.04, 3.05</t>
  </si>
  <si>
    <t>766R020</t>
  </si>
  <si>
    <t>Dveře otevíravé, jednokřídlé, plné 800x1970 oboustraně hladké do ocelové zárubně 5/T</t>
  </si>
  <si>
    <t>4x levé</t>
  </si>
  <si>
    <t xml:space="preserve">Cilindrický zámek  </t>
  </si>
  <si>
    <t xml:space="preserve">Umístění: 1.02, 1.05, 1.06, 3.07, 3.08, 3.10, 3.11, </t>
  </si>
  <si>
    <t xml:space="preserve">3.15. </t>
  </si>
  <si>
    <t>766R021</t>
  </si>
  <si>
    <t>Dveře otevíravé, jednokřídlé, plné 900x1970 oboustraně hladké do ocelové zárubně 6/T</t>
  </si>
  <si>
    <t xml:space="preserve">2x pravé </t>
  </si>
  <si>
    <t>Umístění: 2.11, 2.12, 3.07, 3.09, 3.11, 3.13</t>
  </si>
  <si>
    <t>766R022</t>
  </si>
  <si>
    <t>Bíle bezudržbové kyvné střešní okno 1140x1400mm 7/T</t>
  </si>
  <si>
    <t>-Spodní ovládání</t>
  </si>
  <si>
    <t>-Lemování-lakovaný hliník RAL 7043</t>
  </si>
  <si>
    <t xml:space="preserve">Montáž do nadkrokevní izolace </t>
  </si>
  <si>
    <t>Zasklení: Izol. trojskolo Uw=max 0,9 w/mK</t>
  </si>
  <si>
    <t xml:space="preserve">Stínění: Protisluneční venkovní roleta </t>
  </si>
  <si>
    <t>umístění: 3.07, 3.09, 3.12.</t>
  </si>
  <si>
    <t>766R023</t>
  </si>
  <si>
    <t>Repas stávajících dveří osazení psatové větrací mřížky 450x90mm 8/T(R)</t>
  </si>
  <si>
    <t xml:space="preserve">-Povrchová uprava bílá </t>
  </si>
  <si>
    <t>1x levé</t>
  </si>
  <si>
    <t>umístění: 1.09, 1.16.</t>
  </si>
  <si>
    <t>11 TRUHLÁŘSKÉ VÝROBKY</t>
  </si>
  <si>
    <t>Plastové okno se sklápěcími křídly 3600x700 1/PL Dodávka + montáž</t>
  </si>
  <si>
    <t xml:space="preserve">-2 dělící profili uprostřed </t>
  </si>
  <si>
    <t xml:space="preserve">-pěti a vícekomorový systém </t>
  </si>
  <si>
    <t>-součástí dodávky jsou difuzní a parotěsné folie.</t>
  </si>
  <si>
    <t>-Povrchová uprava: BArevný dezén zvenku-RAL 9006</t>
  </si>
  <si>
    <t>z vnitřní strany bílá</t>
  </si>
  <si>
    <t>Zasklení: Izolační trojsklo Uw=0,9 W/mK</t>
  </si>
  <si>
    <t xml:space="preserve">Kování umožňuje mikroventilaci křídel, každé křídlo vybaveno pákovým otvíračem </t>
  </si>
  <si>
    <t xml:space="preserve">Před výrobou zaměřit skutečný stav </t>
  </si>
  <si>
    <t>VP= 1680mm</t>
  </si>
  <si>
    <t>Umístění:3.04, 3.05</t>
  </si>
  <si>
    <t>Plastové okno se sklápěcími křídly 2100x2090 2/PL Dodávka + montáž</t>
  </si>
  <si>
    <t xml:space="preserve">Přídavný profil 30mm nahoře a po stranách </t>
  </si>
  <si>
    <t>Osazení do porobetonu překlad žb monolitický.</t>
  </si>
  <si>
    <t>VP= 950mm</t>
  </si>
  <si>
    <t>Umístění:3.07</t>
  </si>
  <si>
    <t>Plastové okno se sklápěcími křídly 2500x2090 3/PL Dodávka + montáž</t>
  </si>
  <si>
    <t>Plastové okno se sklápěcími křídly 3250x2090 4/PL Dodávka + montáž</t>
  </si>
  <si>
    <t>Umístění:3.07, 3.08.</t>
  </si>
  <si>
    <t>Plastové okno se sklápěcími křídly 2500x2090 5/PL Dodávka + montáž</t>
  </si>
  <si>
    <t>Plastové okno se sklápěcími křídly 2950x2090 6/PL Dodávka + montáž</t>
  </si>
  <si>
    <t>Umístění:3.10</t>
  </si>
  <si>
    <t>Plastové okno se sklápěcími křídly 3550x2090 7/PL Dodávka + montáž</t>
  </si>
  <si>
    <t>Umístění:3.11</t>
  </si>
  <si>
    <t>Plastové okno se sklápěcími křídly 3700x2090 8/PL Dodávka + montáž</t>
  </si>
  <si>
    <t>Plastové okno se sklápěcími křídly 2950x2090 9/PL Dodávka + montáž</t>
  </si>
  <si>
    <t>Umístění:3.12</t>
  </si>
  <si>
    <t>Plastové okno se sklápěcími křídly 4800x2090 10/PL Dodávka + montáž</t>
  </si>
  <si>
    <t>Umístění:3.13</t>
  </si>
  <si>
    <t>Plastové okno se sklápěcími křídly 2100x2090 11/PL Dodávka + montáž</t>
  </si>
  <si>
    <t>Umístění:3.15</t>
  </si>
  <si>
    <t>Plastové okno se sklápěcími křídly 2100x2090 12/PL Dodávka + montáž</t>
  </si>
  <si>
    <t>Plastové okno se sklápěcími křídly 1100x2090 13/PL Dodávka + montáž</t>
  </si>
  <si>
    <t xml:space="preserve">Umístění:2.09-schodiště </t>
  </si>
  <si>
    <t>Kulatý chránič DN75 s manžetou PVC  14/PL Dodávka + montáž</t>
  </si>
  <si>
    <t xml:space="preserve">bezpečnostní přepad suché střechy </t>
  </si>
  <si>
    <t xml:space="preserve">umístění: střecha </t>
  </si>
  <si>
    <t xml:space="preserve">+ manžeta pro napojení na HI </t>
  </si>
  <si>
    <t>Odvětrávací komínek pro odvětrání výtahové šachty D=100 s PVC manžetou 15/PL Dodávka + montáž</t>
  </si>
  <si>
    <t xml:space="preserve">+ dešťová krytka </t>
  </si>
  <si>
    <t>Plastová větraí mřížka 150x150 15/PL, Dodávka + montáž</t>
  </si>
  <si>
    <t>Umístění: 1.11</t>
  </si>
  <si>
    <t>Repas vnitřní plastová prosklenné stěny s dvoukřídlovými dveřmi  16(R)/PL</t>
  </si>
  <si>
    <t>-DEMONTÁŽ PROSKLENNÉ STĚNY S DVEŘMI</t>
  </si>
  <si>
    <t>-OPĚTOVNÁ MONTÁŽ DO NOVÉ SÁDROKARTONOVÉ PŘÍČKY</t>
  </si>
  <si>
    <t>-MONTÁŽ PANIKOVÉ KLIKY NA AKTIVNÍ KŘÍDLO</t>
  </si>
  <si>
    <t>-PROMAZÁNÍ A SEŘÍZENÍ STÁVAJÍCÍHO KOVÁNÍ</t>
  </si>
  <si>
    <t xml:space="preserve">-POVRCHOVÁ UPRAVA: BÍLÁ BARVA </t>
  </si>
  <si>
    <t>KOVÁNÍ: MATERIAL UŠLECHTILÁ OCEL</t>
  </si>
  <si>
    <t xml:space="preserve">DOPLNĚNÁ PANIKOVÁ KLIKA PRO AKTIVNÍ KŘÍDLO, CILINDRICKÝ ZÁMEK </t>
  </si>
  <si>
    <t>ZÁSTRČ PRO PASIVNÍ KŘÍDLO</t>
  </si>
  <si>
    <t>UMÍSTĚNÍ: 1.12</t>
  </si>
  <si>
    <t>Repas vstupní plastové prosklenné stěny s dvoukřídlovými dveřmi  17(R)/PL</t>
  </si>
  <si>
    <t>-PROMAZÁNÍ MAZÁNÍ A SEŘÍZENÍ STÁVAJÍCÍHO KOVÁNÍ</t>
  </si>
  <si>
    <t>UMÍSTĚNÍ: 1.07</t>
  </si>
  <si>
    <t xml:space="preserve">REPAS VSTUPNÍCH PLASTOVÝCH DVEŘÍ  18(R)/PL </t>
  </si>
  <si>
    <t xml:space="preserve">-MONTÁŽ PANIKOVÉ KLIKY </t>
  </si>
  <si>
    <t>POVRCHOVÁ UPRAVA BÍLÁ</t>
  </si>
  <si>
    <t xml:space="preserve">PROSKLENÍ STÁVAJÍCÍ IZOLAČNÍ DVOJSKLO </t>
  </si>
  <si>
    <t xml:space="preserve">KOVÁNÍ: MATERIAL UŠLECHTILÁ OCEL </t>
  </si>
  <si>
    <t xml:space="preserve">DOPLNĚNÍ PANIKOVÉ KLIKY KOULE Z VENKU </t>
  </si>
  <si>
    <t xml:space="preserve">PRO AKTIVNÍ KŘÍDLO  YLINDRICKÝ ZÁMEK </t>
  </si>
  <si>
    <t xml:space="preserve">ZASTRČ PRO PASIVNÍ KŘÍDLO </t>
  </si>
  <si>
    <t>12 VÝPIS OKEN</t>
  </si>
  <si>
    <t>Žaluzie motoricky ovládaná s horním krycím plechem schránky. 2100x2090 1/HZ</t>
  </si>
  <si>
    <t>Povrchová uprava žaluzie-Hliník RAL 9006</t>
  </si>
  <si>
    <t>Motoricky ovladatelná žaluzie samostatně, navíc možnost centrálního vytažení všech žaluzii</t>
  </si>
  <si>
    <t>Umístění: 3.07</t>
  </si>
  <si>
    <t xml:space="preserve">před výrobou zaměřit zkutečné rozměry </t>
  </si>
  <si>
    <t>Žaluzie motoricky ovládaná s horním krycím plechem schránky. 2500x2090 2/HZ</t>
  </si>
  <si>
    <t>Žaluzie motoricky ovládaná s horním krycím plechem schránky. 3250x2090 3/HZ</t>
  </si>
  <si>
    <t>Potoricky ovladatelná žaluzie samostatně, navíc možnost centrálního vytažení všech žaluzii</t>
  </si>
  <si>
    <t>Umístění: 3.07, 3.08</t>
  </si>
  <si>
    <t>Žaluzie motoricky ovládaná s horním krycím plechem schránky. 2500x2090 4/HZ</t>
  </si>
  <si>
    <t>Umístění: 3.09</t>
  </si>
  <si>
    <t>Žaluzie motoricky ovládaná s horním krycím plechem schránky. 2950x2090 5/HZ</t>
  </si>
  <si>
    <t>Umístění: 3.10</t>
  </si>
  <si>
    <t>Žaluzie motoricky ovládaná s horním krycím plechem schránky.2950x2090 6/HZ</t>
  </si>
  <si>
    <t>Umístění: 3.11</t>
  </si>
  <si>
    <t>Žaluzie motoricky ovládaná s horním krycím plechem schránky   2950x2090 7/HZ</t>
  </si>
  <si>
    <t>Žaluzie motoricky ovládaná s horním krycím plechem schránky. 2950x2090 8/HZ</t>
  </si>
  <si>
    <t>764R009</t>
  </si>
  <si>
    <t>Žaluzie motoricky ovládaná s horním krycím plechem schránky. 4800x2090 9/HZ</t>
  </si>
  <si>
    <t>Umístění: 3.13</t>
  </si>
  <si>
    <t>Žaluzie motoricky ovládaná s horním krycím plechem schránky. 2100x2090 10/HZ</t>
  </si>
  <si>
    <t>Umístění: 3.15</t>
  </si>
  <si>
    <t>Dodávka včetně:</t>
  </si>
  <si>
    <t>-schránky ISO kastle V=240</t>
  </si>
  <si>
    <t xml:space="preserve">-Kotevních profilů </t>
  </si>
  <si>
    <t>Žaluzie motoricky ovládaná s horním krycím plechem schránky. 2100x2090 11/HZ</t>
  </si>
  <si>
    <t>13 VÝPIS ŽALUZIÍ</t>
  </si>
  <si>
    <t>346244361R00</t>
  </si>
  <si>
    <t xml:space="preserve">Zazdívka rýh, potrubí, kapes cihlami tl. 6,5 cm </t>
  </si>
  <si>
    <t>RT2</t>
  </si>
  <si>
    <t>předpoklad:96*0,3</t>
  </si>
  <si>
    <t>předpoklad:342*0,10</t>
  </si>
  <si>
    <t>předpoklad:(224-96)*0,1</t>
  </si>
  <si>
    <t>612481211R00</t>
  </si>
  <si>
    <t xml:space="preserve">Montáž výztužné sítě(perlinky)do stěrky-vnit.stěny </t>
  </si>
  <si>
    <t>Exponované rohy budou opatřeny podomítkovými výztužnými lištami (PVC alt. ocel).</t>
  </si>
  <si>
    <t>předpoklad:96*,3</t>
  </si>
  <si>
    <t>970037030R00</t>
  </si>
  <si>
    <t xml:space="preserve">Příp. časté přem. str. jád. vrt. v cihel d 30 mm </t>
  </si>
  <si>
    <t>970037100R00</t>
  </si>
  <si>
    <t xml:space="preserve">Příp.časté přem. str. jád. vrt. v cihel do D 100mm </t>
  </si>
  <si>
    <t>970037160R00</t>
  </si>
  <si>
    <t xml:space="preserve">Příp.časté přem. str. jád. vrt. v cihel do D 160mm </t>
  </si>
  <si>
    <t>974031167R00</t>
  </si>
  <si>
    <t xml:space="preserve">Vysekání rýh ve zdi cihelné 15 x 30 cm </t>
  </si>
  <si>
    <t>974100030</t>
  </si>
  <si>
    <t xml:space="preserve">Vysekání rýh ve zdivu z cihel, 15 x 15 cm </t>
  </si>
  <si>
    <t>721</t>
  </si>
  <si>
    <t>Vnitřní kanalizace</t>
  </si>
  <si>
    <t>721176101R00</t>
  </si>
  <si>
    <t xml:space="preserve">Potrubí HT připojovací DN 32 x 1,8 mm </t>
  </si>
  <si>
    <t>721176102R00</t>
  </si>
  <si>
    <t xml:space="preserve">Potrubí HT připojovací DN 40 x 1,8 mm </t>
  </si>
  <si>
    <t>721176103R00</t>
  </si>
  <si>
    <t xml:space="preserve">Potrubí HT připojovací DN 50 x 1,8 mm </t>
  </si>
  <si>
    <t>721176114R00</t>
  </si>
  <si>
    <t xml:space="preserve">Potrubí HT odpadní svislé DN 70 x 1,9 mm </t>
  </si>
  <si>
    <t>721176115R00</t>
  </si>
  <si>
    <t xml:space="preserve">Potrubí HT odpadní svislé DN 100 x 2,7 mm </t>
  </si>
  <si>
    <t>721176116R00</t>
  </si>
  <si>
    <t xml:space="preserve">Potrubí HT odpadní svislé DN 125 x 3,1 mm </t>
  </si>
  <si>
    <t>721194104R00</t>
  </si>
  <si>
    <t xml:space="preserve">Vyvedení odpadních výpustek D 40 x 1,8 </t>
  </si>
  <si>
    <t>721194105R00</t>
  </si>
  <si>
    <t xml:space="preserve">Vyvedení odpadních výpustek D 50 x 1,8 </t>
  </si>
  <si>
    <t>721194109R00</t>
  </si>
  <si>
    <t xml:space="preserve">Vyvedení odpadních výpustek D 110 x 2,3 </t>
  </si>
  <si>
    <t>721234116RT2</t>
  </si>
  <si>
    <t>Vtok střešní pochůz. střechy, vodor. odtok PP, s elektrickým ohřevem</t>
  </si>
  <si>
    <t>721273145RM1</t>
  </si>
  <si>
    <t>Hlavice ventilační z PVC  DN 100/930 hlavice HL 810</t>
  </si>
  <si>
    <t>721290123R00</t>
  </si>
  <si>
    <t xml:space="preserve">Zkouška těsnosti kanalizace kouřem DN 300 </t>
  </si>
  <si>
    <t>722180053T00</t>
  </si>
  <si>
    <t xml:space="preserve">Izolace potrubí MIRELON tl. 5 DN 125 </t>
  </si>
  <si>
    <t>725869204R01</t>
  </si>
  <si>
    <t xml:space="preserve">Montáž uzávěrek zápach.D 32 </t>
  </si>
  <si>
    <t>HL400    T00</t>
  </si>
  <si>
    <t xml:space="preserve">Podomítková záp. uzávěra pro pračky a myčky se ZK </t>
  </si>
  <si>
    <t>pc</t>
  </si>
  <si>
    <t xml:space="preserve">Kondenzační sifon s kuličkou </t>
  </si>
  <si>
    <t xml:space="preserve">Montážní pásmo II </t>
  </si>
  <si>
    <t>kpl</t>
  </si>
  <si>
    <t xml:space="preserve">Montáž střešních vtoků </t>
  </si>
  <si>
    <t xml:space="preserve">Napojení na stávající kanalizaci </t>
  </si>
  <si>
    <t>722</t>
  </si>
  <si>
    <t>Vnitřní vodovod</t>
  </si>
  <si>
    <t>713410006T00</t>
  </si>
  <si>
    <t xml:space="preserve">MTZ návlekových  izolací - pěnový polyetylen </t>
  </si>
  <si>
    <t>713410014T00</t>
  </si>
  <si>
    <t xml:space="preserve">Izolace potrubí Tubolit DG tl. 5 DN 22 </t>
  </si>
  <si>
    <t>713410016T00</t>
  </si>
  <si>
    <t xml:space="preserve">Izolace potrubí Tubolit DG tl. 5 DN 28 </t>
  </si>
  <si>
    <t>713410018T00</t>
  </si>
  <si>
    <t xml:space="preserve">Izolace potrubí Tubolit DG tl. 5 DN 35 </t>
  </si>
  <si>
    <t>713410059T00</t>
  </si>
  <si>
    <t xml:space="preserve">Izolace potrubí Tubolit DG tl. 20 DN 22 </t>
  </si>
  <si>
    <t>713410060T00</t>
  </si>
  <si>
    <t xml:space="preserve">Izolace potrubí Tubolit DG tl. 20 DN 28 </t>
  </si>
  <si>
    <t>722130213R00</t>
  </si>
  <si>
    <t xml:space="preserve">Potrubí z trub.závit.pozink.bezešvých 11353, DN 25 </t>
  </si>
  <si>
    <t>722130214R00</t>
  </si>
  <si>
    <t xml:space="preserve">Potrubí z trub.závit.pozink.bezešvých 11353, DN 32 </t>
  </si>
  <si>
    <t>722174000T00</t>
  </si>
  <si>
    <t xml:space="preserve">Vyvedení výpustek - Hostalen - 1/2" </t>
  </si>
  <si>
    <t>722174001T00</t>
  </si>
  <si>
    <t xml:space="preserve">Potrubí z PP - Hostalen - DN 20 </t>
  </si>
  <si>
    <t>722174002T00</t>
  </si>
  <si>
    <t xml:space="preserve">Potrubí z PP - Hostalen - DN 25 </t>
  </si>
  <si>
    <t>722174003T00</t>
  </si>
  <si>
    <t xml:space="preserve">Potrubí z PP - Hostalen - DN 32 </t>
  </si>
  <si>
    <t>722174021T00</t>
  </si>
  <si>
    <t xml:space="preserve">DG přechod - Hostalen - 20 x 1/2" </t>
  </si>
  <si>
    <t>722174022T00</t>
  </si>
  <si>
    <t xml:space="preserve">DG přechod - Hostalen - 25 x 3/4" </t>
  </si>
  <si>
    <t>722174023T00</t>
  </si>
  <si>
    <t xml:space="preserve">DG přechod - Hostalen - 32 x 1" </t>
  </si>
  <si>
    <t>722230002T00</t>
  </si>
  <si>
    <t xml:space="preserve">Ventil kulový 3/4" - voda </t>
  </si>
  <si>
    <t>722230003T00</t>
  </si>
  <si>
    <t xml:space="preserve">Ventil kulový 1" - voda </t>
  </si>
  <si>
    <t>722230004T00</t>
  </si>
  <si>
    <t xml:space="preserve">Ventil kulový 5/4" - voda </t>
  </si>
  <si>
    <t>722231064R00</t>
  </si>
  <si>
    <t xml:space="preserve">Armatura se 2závity - ventil zpětný Ve 3030, G 5/4 </t>
  </si>
  <si>
    <t>722232043U00</t>
  </si>
  <si>
    <t xml:space="preserve">Kulový kohout 1/2"páčka </t>
  </si>
  <si>
    <t>722239101R00</t>
  </si>
  <si>
    <t xml:space="preserve">Montáž vodovodních armatur 2závity, G 1/2 </t>
  </si>
  <si>
    <t>722239102R00</t>
  </si>
  <si>
    <t xml:space="preserve">Montáž vodovodních armatur 2závity, G 3/4 </t>
  </si>
  <si>
    <t>722239103R00</t>
  </si>
  <si>
    <t xml:space="preserve">Montáž vodovodních armatur 2závity, G 1 </t>
  </si>
  <si>
    <t>722239104R00</t>
  </si>
  <si>
    <t xml:space="preserve">Montáž vodovodních armatur 2závity, G 5/4 </t>
  </si>
  <si>
    <t>722241153U00</t>
  </si>
  <si>
    <t xml:space="preserve">Hydrant systém celoplech D 25x30 m </t>
  </si>
  <si>
    <t>soubor</t>
  </si>
  <si>
    <t>722290226R00</t>
  </si>
  <si>
    <t xml:space="preserve">Zkouška tlaku potrubí závitového DN 50 </t>
  </si>
  <si>
    <t>722290234R00</t>
  </si>
  <si>
    <t xml:space="preserve">Proplach a dezinfekce vodovod.potrubí DN 80 </t>
  </si>
  <si>
    <t>734261213R00</t>
  </si>
  <si>
    <t xml:space="preserve">Šroubení  V 4300 přímé, G 1/2 </t>
  </si>
  <si>
    <t xml:space="preserve">Cirkulační čerpadlo 1/2" </t>
  </si>
  <si>
    <t xml:space="preserve">Montáž hydrantových skříní </t>
  </si>
  <si>
    <t xml:space="preserve">Montížní pásmo II </t>
  </si>
  <si>
    <t xml:space="preserve">Revize hydrantu </t>
  </si>
  <si>
    <t xml:space="preserve">Montáž cirkulačních čerpadel </t>
  </si>
  <si>
    <t xml:space="preserve">Konstrukce vodovodního potrubí </t>
  </si>
  <si>
    <t xml:space="preserve">Napojení na stávající rozvod vody </t>
  </si>
  <si>
    <t>725</t>
  </si>
  <si>
    <t>Zařizovací předměty</t>
  </si>
  <si>
    <t>725110099T00</t>
  </si>
  <si>
    <t xml:space="preserve">Ovládací tlačítko na WC-bílé </t>
  </si>
  <si>
    <t>725110100T00</t>
  </si>
  <si>
    <t xml:space="preserve">Konstrukce pro závěsné WC </t>
  </si>
  <si>
    <t>725110101T00</t>
  </si>
  <si>
    <t xml:space="preserve">WC závěsný </t>
  </si>
  <si>
    <t>725110102T1</t>
  </si>
  <si>
    <t>Souprava pro WC souprava pro tlumení hluku</t>
  </si>
  <si>
    <t>725111097T3</t>
  </si>
  <si>
    <t>Invalidní splachovací sestava - ruční tlač. pneum. pod omítku bílé</t>
  </si>
  <si>
    <t>725111098T00</t>
  </si>
  <si>
    <t xml:space="preserve">WC mísa invalidní </t>
  </si>
  <si>
    <t>725111099T00</t>
  </si>
  <si>
    <t xml:space="preserve">Madlo invalidní sklopné, pevné </t>
  </si>
  <si>
    <t>725111104T00</t>
  </si>
  <si>
    <t xml:space="preserve">Splachovací nádrž vysokopoložená </t>
  </si>
  <si>
    <t>725111110T00</t>
  </si>
  <si>
    <t xml:space="preserve">Splachovací komplet k nádržkám vč.gumy </t>
  </si>
  <si>
    <t>725118000T00</t>
  </si>
  <si>
    <t xml:space="preserve">WC sedátko  - bílé </t>
  </si>
  <si>
    <t>725119105R00</t>
  </si>
  <si>
    <t xml:space="preserve">Montáž splachovacích nádrží vysokopoložených </t>
  </si>
  <si>
    <t>725119306R00</t>
  </si>
  <si>
    <t xml:space="preserve">Montáž klozetu závěsného </t>
  </si>
  <si>
    <t>725119401R00</t>
  </si>
  <si>
    <t xml:space="preserve">Montáž předstěnových systémů pro zazdění </t>
  </si>
  <si>
    <t>725129202U00</t>
  </si>
  <si>
    <t xml:space="preserve">Mtž pisoáru se senzor. splachváním </t>
  </si>
  <si>
    <t>725210003T00</t>
  </si>
  <si>
    <t xml:space="preserve">Umyvadlo s otvorem 60 cm </t>
  </si>
  <si>
    <t>725212301T00</t>
  </si>
  <si>
    <t xml:space="preserve">Kryt sifonu umyvadla </t>
  </si>
  <si>
    <t>725212402T00</t>
  </si>
  <si>
    <t>Zápachová uzávěra umyv. vč.CLICK-CLACK</t>
  </si>
  <si>
    <t>725219401R00</t>
  </si>
  <si>
    <t xml:space="preserve">Montáž umyvadel na šrouby do zdiva </t>
  </si>
  <si>
    <t>725219503R00</t>
  </si>
  <si>
    <t xml:space="preserve">Montáž krytu sifonu umyvadel </t>
  </si>
  <si>
    <t>725231001T00</t>
  </si>
  <si>
    <t xml:space="preserve">Bidet jednootvorový </t>
  </si>
  <si>
    <t>725235001T00</t>
  </si>
  <si>
    <t xml:space="preserve">Baterie bidetová do 1ot. </t>
  </si>
  <si>
    <t>725239001T00</t>
  </si>
  <si>
    <t xml:space="preserve">Montáž baterie bidetové </t>
  </si>
  <si>
    <t>725239103R00</t>
  </si>
  <si>
    <t xml:space="preserve">Montáž bidetu závěsného </t>
  </si>
  <si>
    <t>725239104T00</t>
  </si>
  <si>
    <t xml:space="preserve">Sifon bidetový chrom </t>
  </si>
  <si>
    <t>725299101R00</t>
  </si>
  <si>
    <t xml:space="preserve">Montáž koupelnových doplňků - madla </t>
  </si>
  <si>
    <t>725331110T00</t>
  </si>
  <si>
    <t xml:space="preserve">Výlevka diturvitová MIRA s plastovou mřížkou </t>
  </si>
  <si>
    <t>725331927T00</t>
  </si>
  <si>
    <t xml:space="preserve">Montáž výl. diturv. </t>
  </si>
  <si>
    <t>725810351T00</t>
  </si>
  <si>
    <t xml:space="preserve">Ventil pračkový 1/2" s PO </t>
  </si>
  <si>
    <t>725810401V1</t>
  </si>
  <si>
    <t>Ventil rohový bez přípoj. trubičky T 66 G 1/2 s filtrem</t>
  </si>
  <si>
    <t>725819201R00</t>
  </si>
  <si>
    <t xml:space="preserve">Montáž ventilu nástěnného  G 1/2 </t>
  </si>
  <si>
    <t>725820010T00</t>
  </si>
  <si>
    <t>Baterie nástěnná umyvadlová 1/2"x150 s prodl. ramenem nad výlevku</t>
  </si>
  <si>
    <t>725820311T00</t>
  </si>
  <si>
    <t xml:space="preserve">Baterie páková umyvadlová nástěná 1/2"x150 </t>
  </si>
  <si>
    <t>725829201R00</t>
  </si>
  <si>
    <t xml:space="preserve">Montáž baterie umyv.a dřezové nástěnné chromové </t>
  </si>
  <si>
    <t>725829301R00</t>
  </si>
  <si>
    <t xml:space="preserve">Montáž baterie umyv.a dřezové stojánkové </t>
  </si>
  <si>
    <t>725869204R00</t>
  </si>
  <si>
    <t xml:space="preserve">Montáž uzávěrek zápach.dřez.jednoduchý D 40 </t>
  </si>
  <si>
    <t xml:space="preserve">Wc sedátko invalidní </t>
  </si>
  <si>
    <t xml:space="preserve">Umyvadlo invalidní </t>
  </si>
  <si>
    <t xml:space="preserve">Pisoár s radarovým splach. , vč.zdroje </t>
  </si>
  <si>
    <t xml:space="preserve">Lékařská páka k vodovodní baterii na inavlidní um. </t>
  </si>
  <si>
    <t xml:space="preserve">Laboratorní rozbor vody krácený </t>
  </si>
  <si>
    <t xml:space="preserve">Kontrukce pro bidet </t>
  </si>
  <si>
    <t xml:space="preserve">Sifon k invalidnímu umyvadlu podomítkový - komplet </t>
  </si>
  <si>
    <t xml:space="preserve">Madlo k invalidnímu k umyvadlu </t>
  </si>
  <si>
    <t>Vedlejší rozpočtové náklady</t>
  </si>
  <si>
    <t>VRN1</t>
  </si>
  <si>
    <t>Ztížené výrobní podmínky</t>
  </si>
  <si>
    <t>VRN2</t>
  </si>
  <si>
    <t>Oborová přirážka</t>
  </si>
  <si>
    <t>VRN3</t>
  </si>
  <si>
    <t>Přesun stavebních kapacit</t>
  </si>
  <si>
    <t>VRN4</t>
  </si>
  <si>
    <t>Mimostaveništní doprava</t>
  </si>
  <si>
    <t>VRN5</t>
  </si>
  <si>
    <t>Zařízení staveniště</t>
  </si>
  <si>
    <t>VRN6</t>
  </si>
  <si>
    <t>Provoz investora</t>
  </si>
  <si>
    <t>VRN7</t>
  </si>
  <si>
    <t>Kompletační činnost (IČD)</t>
  </si>
  <si>
    <t>VRN8</t>
  </si>
  <si>
    <t>Rezerva rozpočtu</t>
  </si>
  <si>
    <t>02</t>
  </si>
  <si>
    <t>ZTI</t>
  </si>
  <si>
    <t>02 ZTI</t>
  </si>
  <si>
    <t>3 ZTI</t>
  </si>
  <si>
    <t>předpoklad:336*0,1/2</t>
  </si>
  <si>
    <t>733</t>
  </si>
  <si>
    <t>Rozvod potrubí</t>
  </si>
  <si>
    <t>713410057T00</t>
  </si>
  <si>
    <t xml:space="preserve">Izolace potrubí Tubolit DG tl. 20 DN 15 </t>
  </si>
  <si>
    <t>713410058T00</t>
  </si>
  <si>
    <t xml:space="preserve">Izolace potrubí Tubolit DG tl. 20 DN 18 </t>
  </si>
  <si>
    <t>733113113R00</t>
  </si>
  <si>
    <t xml:space="preserve">Příplatek za zhotovení přípojky DN 15 </t>
  </si>
  <si>
    <t>733161104R00</t>
  </si>
  <si>
    <t xml:space="preserve">Potrubí měděné Supersan 15 x 1 mm, polotvrdé </t>
  </si>
  <si>
    <t>733161106R00</t>
  </si>
  <si>
    <t xml:space="preserve">Potrubí měděné Supersan 18 x 1 mm, polotvrdé </t>
  </si>
  <si>
    <t>733161107R00</t>
  </si>
  <si>
    <t xml:space="preserve">Potrubí měděné Supersan 22 x 1 mm, polotvrdé </t>
  </si>
  <si>
    <t>733161201T00</t>
  </si>
  <si>
    <t xml:space="preserve">DG přechod CU  22 x 3/4" </t>
  </si>
  <si>
    <t>733291101U00</t>
  </si>
  <si>
    <t xml:space="preserve">Zkouška těsnosti potrubí Cu -D 35 </t>
  </si>
  <si>
    <t xml:space="preserve">Topná zkouška </t>
  </si>
  <si>
    <t>hod</t>
  </si>
  <si>
    <t>734</t>
  </si>
  <si>
    <t>Armatury</t>
  </si>
  <si>
    <t>732331514R00</t>
  </si>
  <si>
    <t>Nádoby expanzní tlak.s memb.Expansomat I, 35 l vč.bezp. armatury</t>
  </si>
  <si>
    <t>732339103R00</t>
  </si>
  <si>
    <t xml:space="preserve">Montáž nádoby expanzní tlakové 35 l </t>
  </si>
  <si>
    <t>732429111R00</t>
  </si>
  <si>
    <t xml:space="preserve">Montáž čerpadel cirkulačních </t>
  </si>
  <si>
    <t>734220001T00</t>
  </si>
  <si>
    <t xml:space="preserve">Ventil rad. HEIM   V-exakt 1/2 </t>
  </si>
  <si>
    <t>734220002T00</t>
  </si>
  <si>
    <t xml:space="preserve">Ventil Vekolux rohový 1/2" </t>
  </si>
  <si>
    <t>734220010T1</t>
  </si>
  <si>
    <t>Hlavice term. HEIM. stand. rohová</t>
  </si>
  <si>
    <t>734220011T00</t>
  </si>
  <si>
    <t xml:space="preserve">Hlavice ruční HEIM. </t>
  </si>
  <si>
    <t>734230002T00</t>
  </si>
  <si>
    <t>Kohout kulový   3/4" vč.MTZ</t>
  </si>
  <si>
    <t>734230003T00</t>
  </si>
  <si>
    <t>Kohout kulový   1" vč.MTZ</t>
  </si>
  <si>
    <t>734230103T00</t>
  </si>
  <si>
    <t xml:space="preserve">Kohout kulový s filtrem Filter Ball 1" </t>
  </si>
  <si>
    <t>734241215U00</t>
  </si>
  <si>
    <t xml:space="preserve">Ventil zpět přímý Ve3030 G 1 </t>
  </si>
  <si>
    <t>734261215R00</t>
  </si>
  <si>
    <t xml:space="preserve">Šroubení  s kul. uzávěrem G1" </t>
  </si>
  <si>
    <t>734261313R00</t>
  </si>
  <si>
    <t xml:space="preserve">Šroubení uzavíratelné G 1/2 </t>
  </si>
  <si>
    <t>734291113R00</t>
  </si>
  <si>
    <t xml:space="preserve">Kohouty plnící a vypouštěcí G 1/2 </t>
  </si>
  <si>
    <t xml:space="preserve">Čerpadlo cirkulační TV </t>
  </si>
  <si>
    <t xml:space="preserve">Týdenní prostor. termostat </t>
  </si>
  <si>
    <t xml:space="preserve">Magnetický filtr vč.MTZ </t>
  </si>
  <si>
    <t xml:space="preserve">Pojistný ventil G 3/4"x 1" </t>
  </si>
  <si>
    <t>735</t>
  </si>
  <si>
    <t>Otopná tělesa</t>
  </si>
  <si>
    <t>735152477U00</t>
  </si>
  <si>
    <t xml:space="preserve">Těleso Ventil Kompakt21 v/l600/1000 </t>
  </si>
  <si>
    <t>735152571U00</t>
  </si>
  <si>
    <t xml:space="preserve">Těleso Ventil Kompakt22 v/l 600/400 </t>
  </si>
  <si>
    <t>735152573U00</t>
  </si>
  <si>
    <t xml:space="preserve">Těleso Ventil Kompakt22 v/l 600/600 </t>
  </si>
  <si>
    <t>735152577U00</t>
  </si>
  <si>
    <t xml:space="preserve">Těleso Ventil Kompakt22 v/l600/1000 </t>
  </si>
  <si>
    <t>735152578U00</t>
  </si>
  <si>
    <t xml:space="preserve">Těleso Ventil Kompakt22 v/l600/1100 </t>
  </si>
  <si>
    <t>735152579U00</t>
  </si>
  <si>
    <t xml:space="preserve">Těleso Ventil Kompakt22 v/l600/1200 </t>
  </si>
  <si>
    <t>735152677U00</t>
  </si>
  <si>
    <t xml:space="preserve">Těleso Ventil Kompakt33 v/l600/1000 </t>
  </si>
  <si>
    <t>735152678U00</t>
  </si>
  <si>
    <t xml:space="preserve">Těleso Ventil Kompakt33 v/l600/1100 </t>
  </si>
  <si>
    <t>735152679U00</t>
  </si>
  <si>
    <t xml:space="preserve">Těleso Ventil Kompakt33 v/l600/1200 </t>
  </si>
  <si>
    <t>735152680U00</t>
  </si>
  <si>
    <t xml:space="preserve">Těleso Ventil Kompakt33 v/l600/1400 </t>
  </si>
  <si>
    <t>735159210R00</t>
  </si>
  <si>
    <t xml:space="preserve">Montáž panelových těles 2řadých do délky 1140 mm </t>
  </si>
  <si>
    <t>735159330R00</t>
  </si>
  <si>
    <t xml:space="preserve">Montáž panelových těles 3řadých do délky 1980 mm </t>
  </si>
  <si>
    <t>735160105T00</t>
  </si>
  <si>
    <t xml:space="preserve">Otopná tělesa koupelnová Koralux Linear 600/1200 </t>
  </si>
  <si>
    <t>735179110R00</t>
  </si>
  <si>
    <t xml:space="preserve">Montáž otopných těles koupelnových (žebříků) </t>
  </si>
  <si>
    <t>03</t>
  </si>
  <si>
    <t>TOPENÍ</t>
  </si>
  <si>
    <t>03 TOPENÍ</t>
  </si>
  <si>
    <t>2 UT</t>
  </si>
  <si>
    <t>předpoklad:1,2</t>
  </si>
  <si>
    <t>723</t>
  </si>
  <si>
    <t>Vnitřní plynovod</t>
  </si>
  <si>
    <t>731221800T00</t>
  </si>
  <si>
    <t xml:space="preserve">Revize komínových cest </t>
  </si>
  <si>
    <t>Potrubí měděné Supersan 22 x 1 mm spojované lisováním</t>
  </si>
  <si>
    <t>733161108R00</t>
  </si>
  <si>
    <t>Potrubí měděné Supersan 28 x 1,5 mm spojované lisováním</t>
  </si>
  <si>
    <t>783424240R00</t>
  </si>
  <si>
    <t xml:space="preserve">Nátěr syntet. potrubí do DN 50 mm  Z+1x +1x email </t>
  </si>
  <si>
    <t xml:space="preserve">Montáž plyn. kotle </t>
  </si>
  <si>
    <t>Odkouření svislé nad střechu-koax. cca 4 m</t>
  </si>
  <si>
    <t xml:space="preserve">Plyn.kondenz. kotel, vč.ohřívače nepř. 120 l </t>
  </si>
  <si>
    <t xml:space="preserve">Plyn.propojovací hadice G 3/4" x 50cm </t>
  </si>
  <si>
    <t xml:space="preserve">Napojení na stávající potrubí DN 40/32 </t>
  </si>
  <si>
    <t xml:space="preserve">Kohot plyn. DN 20 + MTZ </t>
  </si>
  <si>
    <t xml:space="preserve">Uvedení do provozu kotle </t>
  </si>
  <si>
    <t>Tlaková zkouška plyn. potrubí + revize plynu</t>
  </si>
  <si>
    <t>04</t>
  </si>
  <si>
    <t>PLYN</t>
  </si>
  <si>
    <t>04 PLYN</t>
  </si>
  <si>
    <t>1 Plyn</t>
  </si>
  <si>
    <t>M22</t>
  </si>
  <si>
    <t>SLABOPROUD</t>
  </si>
  <si>
    <t xml:space="preserve">Trubka PVC  ohebná pod omítku - 16mm </t>
  </si>
  <si>
    <t xml:space="preserve">Trubka PVC  ohebná pod omítku - 23mm </t>
  </si>
  <si>
    <t xml:space="preserve">Trubka PVC  ohebná  36mm </t>
  </si>
  <si>
    <t xml:space="preserve">Trubka PVC  tuhá 23mm </t>
  </si>
  <si>
    <t xml:space="preserve">Krabice přístrojová </t>
  </si>
  <si>
    <t>6</t>
  </si>
  <si>
    <t xml:space="preserve">Krabice odbočná KO 125 </t>
  </si>
  <si>
    <t xml:space="preserve">Krabice univerzální KU 68/2-- víč. a svork. </t>
  </si>
  <si>
    <t xml:space="preserve">Krabice KR 97 se zapojením kruhová </t>
  </si>
  <si>
    <t xml:space="preserve">Odvíčk./zavíčk. krabic </t>
  </si>
  <si>
    <t xml:space="preserve">Ukončení kabelů do 4x10 </t>
  </si>
  <si>
    <t>11</t>
  </si>
  <si>
    <t xml:space="preserve">Datová zásuvka dvojitá kompletní </t>
  </si>
  <si>
    <t xml:space="preserve">Datová zásuvka do podlah systému modulová </t>
  </si>
  <si>
    <t xml:space="preserve">Školní zvonek 75V, 73dB </t>
  </si>
  <si>
    <t>14</t>
  </si>
  <si>
    <t xml:space="preserve">Montáž RACKU </t>
  </si>
  <si>
    <t xml:space="preserve">Dodávka RACKU </t>
  </si>
  <si>
    <t xml:space="preserve">Kabely FTP, kat. 6 </t>
  </si>
  <si>
    <t xml:space="preserve">Kabel CMFM 2 x 1 </t>
  </si>
  <si>
    <t>Demontáž a opětovná montáž stáv. SLP systémů v půd. Prostoru.</t>
  </si>
  <si>
    <t>19</t>
  </si>
  <si>
    <t xml:space="preserve">Materiál podružný </t>
  </si>
  <si>
    <t>05</t>
  </si>
  <si>
    <t>ELEKTRO</t>
  </si>
  <si>
    <t>05 ELEKTRO</t>
  </si>
  <si>
    <t>01 SLABOPROUD</t>
  </si>
  <si>
    <t>PŘEDPOKLAD:30</t>
  </si>
  <si>
    <t>M21</t>
  </si>
  <si>
    <t>210 01-0002</t>
  </si>
  <si>
    <t>210 01-0003</t>
  </si>
  <si>
    <t>210 01-0092</t>
  </si>
  <si>
    <t xml:space="preserve">Trubka PVC  tuhá-23mm </t>
  </si>
  <si>
    <t>210 01-0282</t>
  </si>
  <si>
    <t xml:space="preserve">Montáž  podlahových krabic </t>
  </si>
  <si>
    <t>210 01-0301</t>
  </si>
  <si>
    <t xml:space="preserve">Krabice přístrojová univerzální </t>
  </si>
  <si>
    <t>210 01-0321</t>
  </si>
  <si>
    <t xml:space="preserve">Krabice KO125 </t>
  </si>
  <si>
    <t xml:space="preserve">Krabice univerzální - víč. a svork </t>
  </si>
  <si>
    <t>210 01-0351</t>
  </si>
  <si>
    <t xml:space="preserve">Krabicová rozvodka IP 54. </t>
  </si>
  <si>
    <t>210 01-0521</t>
  </si>
  <si>
    <t>210 02-0922</t>
  </si>
  <si>
    <t xml:space="preserve">Protipožární průchod stěnou </t>
  </si>
  <si>
    <t>210 02-0951</t>
  </si>
  <si>
    <t xml:space="preserve">Výstražná tabulka </t>
  </si>
  <si>
    <t>210 10-0155</t>
  </si>
  <si>
    <t xml:space="preserve">Ukončení kabelů do 5x6 </t>
  </si>
  <si>
    <t>210 10-0173</t>
  </si>
  <si>
    <t xml:space="preserve">Ukončení kabelů do 3x2,5 </t>
  </si>
  <si>
    <t>210 10-0213s</t>
  </si>
  <si>
    <t xml:space="preserve">Ukončení kabelů do 5x16 </t>
  </si>
  <si>
    <t>210 11-0041</t>
  </si>
  <si>
    <t xml:space="preserve">Spínač zapuštený jednopól. </t>
  </si>
  <si>
    <t>210 11-0043</t>
  </si>
  <si>
    <t xml:space="preserve">Spínač zapuštený seriový. </t>
  </si>
  <si>
    <t>210 11-0045</t>
  </si>
  <si>
    <t xml:space="preserve">Spínač zapuštený střídavý. </t>
  </si>
  <si>
    <t>210 11-0081</t>
  </si>
  <si>
    <t xml:space="preserve">Spínač trojpólový páčkový </t>
  </si>
  <si>
    <t>210 11-0152</t>
  </si>
  <si>
    <t xml:space="preserve">Tlačítko  zap.   1/0 </t>
  </si>
  <si>
    <t>210 11-0152s</t>
  </si>
  <si>
    <t xml:space="preserve">Spínač žaluziový </t>
  </si>
  <si>
    <t>210 11-0512</t>
  </si>
  <si>
    <t xml:space="preserve">spínač trojpól, 400V, 63A, v krabici se zámkem </t>
  </si>
  <si>
    <t>210 11-1012</t>
  </si>
  <si>
    <t xml:space="preserve">Zásuvka domovní zapuštěná 2P+PE </t>
  </si>
  <si>
    <t>210 11-1012s</t>
  </si>
  <si>
    <t>Zásuvka domovní dvojitá zapuštěná 2P+PE s přepěť. Ochr.</t>
  </si>
  <si>
    <t>210 11-1016</t>
  </si>
  <si>
    <t xml:space="preserve">Zásuvka domovní dvojitá 2P + PE </t>
  </si>
  <si>
    <t>210 11-1016s</t>
  </si>
  <si>
    <t xml:space="preserve">Zásuvka modulární do podlah. systému2P+ PE+dvojitá </t>
  </si>
  <si>
    <t>210 12-0401</t>
  </si>
  <si>
    <t xml:space="preserve">Montáž jednopl. jističe do 16A </t>
  </si>
  <si>
    <t>210 12-0466</t>
  </si>
  <si>
    <t xml:space="preserve">Montáž tropól. jističe do 63A </t>
  </si>
  <si>
    <t>210 15-0051</t>
  </si>
  <si>
    <t xml:space="preserve">Montáž impuls. Relé </t>
  </si>
  <si>
    <t>210 19-0005</t>
  </si>
  <si>
    <t>Montáž oceloplechových nebo plast rozvodnic do 200kg</t>
  </si>
  <si>
    <t>210 20-0030</t>
  </si>
  <si>
    <t xml:space="preserve">Svítidlo nouzové </t>
  </si>
  <si>
    <t>210 20-1025s</t>
  </si>
  <si>
    <t>Svítidlo přisaz hranaté LED 41,5W,  1432x120x69mm, teple bílá, IP 20</t>
  </si>
  <si>
    <t>Svítidlo přisaz hranaté LED 33,2W,  1150x120x69mm, teple bílá, IP 20</t>
  </si>
  <si>
    <t>Svítidlo vestavné hranaté LED 38W,  600x600mm, teple bílá, IP 20</t>
  </si>
  <si>
    <t>210 20-1047s</t>
  </si>
  <si>
    <t>Svítidlo závěsné hranaté asymetrické LED 39W, 1223x151x84mm,  IP 20</t>
  </si>
  <si>
    <t>210 20-1054</t>
  </si>
  <si>
    <t xml:space="preserve">Svítidlo vestavné  kruhové  222mm, LED 25W, IP 44 </t>
  </si>
  <si>
    <t xml:space="preserve">Svítidlo přisazené  venkovní LED 25W,  IP 54 </t>
  </si>
  <si>
    <t>210 22-0003</t>
  </si>
  <si>
    <t xml:space="preserve">Vedení uzemňovací na povrchu  Cu do 50mm2 </t>
  </si>
  <si>
    <t>210 22-0451</t>
  </si>
  <si>
    <t xml:space="preserve">Vedení ochr. pospoj </t>
  </si>
  <si>
    <t>210 80-0101</t>
  </si>
  <si>
    <t xml:space="preserve">Kabel CYKY-O 2x1,5mm2 </t>
  </si>
  <si>
    <t>210 80-0101s</t>
  </si>
  <si>
    <t xml:space="preserve">Kabel 1-CXKH-R-J B2-O 2x1,5mm2 </t>
  </si>
  <si>
    <t>210 80-0105</t>
  </si>
  <si>
    <t xml:space="preserve">Kabel CYKY-J 3x1,5mm2 </t>
  </si>
  <si>
    <t xml:space="preserve">Kabel CYKY-O 3x1,5mm2 </t>
  </si>
  <si>
    <t>210 80-0105s</t>
  </si>
  <si>
    <t xml:space="preserve">Kabel 1-CXKH-R-O B2-O 3x1,5mm2 </t>
  </si>
  <si>
    <t xml:space="preserve">Kabel CMFM 4 x 0,75mm2 </t>
  </si>
  <si>
    <t xml:space="preserve">Kabel 1-CXKH-R-J B2 3x1,5mm2 </t>
  </si>
  <si>
    <t>210 80-0106</t>
  </si>
  <si>
    <t xml:space="preserve">Kabel CYKY-J 3x2,5mm2 </t>
  </si>
  <si>
    <t>210 80-0113s</t>
  </si>
  <si>
    <t xml:space="preserve">Kabel 1-CXKH-R-J B2  5x10mm2 </t>
  </si>
  <si>
    <t>210 80-0114s</t>
  </si>
  <si>
    <t xml:space="preserve">Kabel 1.CXKH-R-J B2  5x16mm2 </t>
  </si>
  <si>
    <t>210 80-0116</t>
  </si>
  <si>
    <t xml:space="preserve">Kabel CYKY-J 5x2,5mm2 </t>
  </si>
  <si>
    <t>2512</t>
  </si>
  <si>
    <t xml:space="preserve">Úprava rozv. R1 </t>
  </si>
  <si>
    <t>2515</t>
  </si>
  <si>
    <t xml:space="preserve">Úprava rozv. R2 </t>
  </si>
  <si>
    <t>341</t>
  </si>
  <si>
    <t xml:space="preserve">Kabel CYKY -O 3x1,5mm2 </t>
  </si>
  <si>
    <t xml:space="preserve">Vodič CY 6mm2 </t>
  </si>
  <si>
    <t xml:space="preserve">Vodič 1-CXKH-R B2 16mm2 </t>
  </si>
  <si>
    <t xml:space="preserve">Kabel CYKY-J 2x1,5mm2 </t>
  </si>
  <si>
    <t xml:space="preserve">Kabel 1-CXKH-R-J B2  5x16mm2 </t>
  </si>
  <si>
    <t>345</t>
  </si>
  <si>
    <t>Zásuvka dvojitá pootočená 45°,  . 2P+PE, 250V, 16A -</t>
  </si>
  <si>
    <t xml:space="preserve">Zásuvka zapuštěná 2P+PE, 250V, 16A </t>
  </si>
  <si>
    <t>Zásuvka dvojitá pootočená 45°,  do podl. systému. 2P+PE, 250V, 16A - 4M</t>
  </si>
  <si>
    <t>Zásuvka dvojitá pootočená 45°,  s přepěť. Ochr. . 2P+PE, 250V, 16A -</t>
  </si>
  <si>
    <t xml:space="preserve">Krabicová rozvodka KO 125 </t>
  </si>
  <si>
    <t xml:space="preserve">Protipožární pěna  na prostupy svazků kabelů </t>
  </si>
  <si>
    <t xml:space="preserve">Trubka PVC  ohebná 16mm </t>
  </si>
  <si>
    <t xml:space="preserve">Trubka PVC  ohebná  23mm </t>
  </si>
  <si>
    <t xml:space="preserve">Krabice přístrojová - hluboká </t>
  </si>
  <si>
    <t>Podlahová krabice  - 12 MODULŮ vč. krytu - nezez + šedá</t>
  </si>
  <si>
    <t xml:space="preserve">Spínač trojpól., 400V, 63A, IP 54 se zámkem </t>
  </si>
  <si>
    <t xml:space="preserve">Spínač trojpól. páčkový, 400V, 16A </t>
  </si>
  <si>
    <t xml:space="preserve">Rámeček jednonásobný - vodorovný </t>
  </si>
  <si>
    <t xml:space="preserve">Spínač žaluziový 250V, 10A, </t>
  </si>
  <si>
    <t xml:space="preserve">Spínač zapuštený seriový 250V, 10A, řaz.5 </t>
  </si>
  <si>
    <t>Spínač zapuštený jednopól.250V, 10A, řaz 1 - standard. Provedení</t>
  </si>
  <si>
    <t xml:space="preserve">Tlačítko  zapuštěné 250V, 10A, 1/0 </t>
  </si>
  <si>
    <t xml:space="preserve">Spínač zapuštený střídavý 250V, 10A , řaz. 6 </t>
  </si>
  <si>
    <t>348</t>
  </si>
  <si>
    <t xml:space="preserve">Jistič. trojpól. Do 63A </t>
  </si>
  <si>
    <t xml:space="preserve">N-Svítidlo nouzové </t>
  </si>
  <si>
    <t xml:space="preserve">Jistič. jednopól. Do 16A </t>
  </si>
  <si>
    <t xml:space="preserve">hutní materiál na pomoc konstrukce </t>
  </si>
  <si>
    <t xml:space="preserve">Instalační relé 250V, 16A </t>
  </si>
  <si>
    <t>B-Svítidlo závěsné hranaté asymetrické LED 39W, 1223x151x84mm,  IP 20</t>
  </si>
  <si>
    <t>A-Svítidlo přisaz hranaté LED 41,5W, 1432x120x69mm, teple bílá, IP 20</t>
  </si>
  <si>
    <t>C-Svítidlo přisaz hranaté LED 33,2W, 1150x120x69mm, teple bílá, IP 20</t>
  </si>
  <si>
    <t>E-Svítidlo přisazené  venk kompletní  ED 25W, IP 54</t>
  </si>
  <si>
    <t>D-Svítidlo vestavné  kruhové  222mm, LED 25W, IP 44</t>
  </si>
  <si>
    <t>354</t>
  </si>
  <si>
    <t xml:space="preserve">Svorka pro ochr. pospoj </t>
  </si>
  <si>
    <t xml:space="preserve">Vyrovnávač potenciálu </t>
  </si>
  <si>
    <t>M21.1</t>
  </si>
  <si>
    <t>HROMOSVOD</t>
  </si>
  <si>
    <t>210 22-0010</t>
  </si>
  <si>
    <t xml:space="preserve">Nátěr zemnícího pásku FeZn do 120mm2 </t>
  </si>
  <si>
    <t>210 22-0021</t>
  </si>
  <si>
    <t xml:space="preserve">Vedení uzem. V zemi do 120mm2 </t>
  </si>
  <si>
    <t>210 22-0101</t>
  </si>
  <si>
    <t xml:space="preserve">Vodiče svodové do 10mm + podpěry </t>
  </si>
  <si>
    <t>210 22-0111</t>
  </si>
  <si>
    <t xml:space="preserve">Vodiče svodové do 10mm bez podper </t>
  </si>
  <si>
    <t>210 22-0301</t>
  </si>
  <si>
    <t xml:space="preserve">Svorka hromosvodová do 2 štoubů </t>
  </si>
  <si>
    <t>210 22-0302</t>
  </si>
  <si>
    <t xml:space="preserve">Svorka hromosvodová nad 2 štoubů </t>
  </si>
  <si>
    <t>210 22-0401</t>
  </si>
  <si>
    <t xml:space="preserve">Označení svodů štítky </t>
  </si>
  <si>
    <t>210 22-0431</t>
  </si>
  <si>
    <t xml:space="preserve">Tvarování pomocných jímačů </t>
  </si>
  <si>
    <t xml:space="preserve">Svorka univezální </t>
  </si>
  <si>
    <t xml:space="preserve">Svorka okapová </t>
  </si>
  <si>
    <t xml:space="preserve">Svorka zkušební </t>
  </si>
  <si>
    <t xml:space="preserve">Štítek pro označení svodů </t>
  </si>
  <si>
    <t xml:space="preserve">Svorka křížová </t>
  </si>
  <si>
    <t xml:space="preserve">Svorka připojovací </t>
  </si>
  <si>
    <t xml:space="preserve">Zemnící páska FeZn 30 x 4mm </t>
  </si>
  <si>
    <t xml:space="preserve">vodič FeZn - 10mm </t>
  </si>
  <si>
    <t xml:space="preserve">Vodič AlMgSi - 8mm </t>
  </si>
  <si>
    <t xml:space="preserve">podpěra vedení PV15 </t>
  </si>
  <si>
    <t xml:space="preserve">podpěra vedení na plech střechy </t>
  </si>
  <si>
    <t xml:space="preserve">podpěra vedení do zdi se zateplením </t>
  </si>
  <si>
    <t xml:space="preserve">podpěra vedení PV12 </t>
  </si>
  <si>
    <t>460 01-0024</t>
  </si>
  <si>
    <t xml:space="preserve">Vytýčení kabel. trasy v zastav. prostoru </t>
  </si>
  <si>
    <t>km</t>
  </si>
  <si>
    <t>460 20-0163</t>
  </si>
  <si>
    <t xml:space="preserve">Výkop kabelové rýhy 35/80cm, hor. tř.3 </t>
  </si>
  <si>
    <t>460 26-0011</t>
  </si>
  <si>
    <t xml:space="preserve">Pevné spojení pásk. zemničů </t>
  </si>
  <si>
    <t>460 42-1022</t>
  </si>
  <si>
    <t xml:space="preserve">Zřízení kabel. lože v rýze do65cm z písku 10cm </t>
  </si>
  <si>
    <t>460 47-0001</t>
  </si>
  <si>
    <t xml:space="preserve">Křižovatka se sil. kabelem nebo iž. Sítěmi </t>
  </si>
  <si>
    <t>460 56-0163</t>
  </si>
  <si>
    <t xml:space="preserve">Zához rýhy 35/80cm, hornina tř. 3 </t>
  </si>
  <si>
    <t>460 62-0013</t>
  </si>
  <si>
    <t xml:space="preserve">Provizorní úprava terénu v přír. hornině 3 </t>
  </si>
  <si>
    <t>M21.2</t>
  </si>
  <si>
    <t>DEMONTÁŽE ELEKTRO</t>
  </si>
  <si>
    <t xml:space="preserve">Demotáž stávajících el. rozvodů a el. zařízení </t>
  </si>
  <si>
    <t xml:space="preserve">Demotáž stávající jímací soustavy a svodů </t>
  </si>
  <si>
    <t xml:space="preserve">Likvidace demont. Materiálu </t>
  </si>
  <si>
    <t>M21.3</t>
  </si>
  <si>
    <t>ROZVADĚČE  ELEKTRO</t>
  </si>
  <si>
    <t>21.1</t>
  </si>
  <si>
    <t>Podružná  rozvodnice R-3 - Plastová rozvodnice pro 96 modulů</t>
  </si>
  <si>
    <t>22.1</t>
  </si>
  <si>
    <t>Servopohon k protipožární klapce do VZT potrubí 160mm</t>
  </si>
  <si>
    <t>23.1</t>
  </si>
  <si>
    <t>Záložní protipožární zdroj pro požární zařízení , pro napájení a ovládání</t>
  </si>
  <si>
    <t>M21.4</t>
  </si>
  <si>
    <t>OSTATNÍ ELEKTRO</t>
  </si>
  <si>
    <t>24.1</t>
  </si>
  <si>
    <t xml:space="preserve">Materiál nosný </t>
  </si>
  <si>
    <t>25.1</t>
  </si>
  <si>
    <t>26.1</t>
  </si>
  <si>
    <t xml:space="preserve">ERVIZE ELEKTRO , HROMOSVOD - CELÁ ŠKOLA </t>
  </si>
  <si>
    <t>02 SILNOPROUD</t>
  </si>
  <si>
    <t>R1</t>
  </si>
  <si>
    <t xml:space="preserve">Soubor zimních opatření </t>
  </si>
  <si>
    <t xml:space="preserve">Náklady spojené s prováděním prací v zimním období (přísady do malt a betonů, ochrana proti zamrznutí malt a betonů-dosažení zmrazovacích pevností, zakrývání konstrukcí, zazimování stavby, temperování staveb, odklízení sněhu, atd...:	</t>
  </si>
  <si>
    <t>R10</t>
  </si>
  <si>
    <t xml:space="preserve">Realizační dokumentace zhotovitele a dílenská doku </t>
  </si>
  <si>
    <t xml:space="preserve">Realizační a dílenskou dokumentaci musí zhotovitel zajistit za tímto účelem:				</t>
  </si>
  <si>
    <t xml:space="preserve">upřesnění prováděcí dokumentace na základě konkrétních typu materiálů, technologických postupů, strojů a zařízení, vytýčení stávajících inženýrských sítí, provedených průzkumů (např. kopaných sond)				</t>
  </si>
  <si>
    <t xml:space="preserve">potřeba podrobnějšího zpracování projektové dokumentace do větších podrobností, případně kde bude potřebné přizpůsobení dokumentace pro speciální technologické postupy (např. dílenské výkresy, detaily, výkresy výztuže a podrobné statické výpočty prefabrikátů, výkresy tesařských konstrukcí, podložené statickými výpočty, výkresy profesních částí, podrobné technologické postupy vybraných činností).				</t>
  </si>
  <si>
    <t xml:space="preserve">koordinace realizační dokumentace s dokumentací souvisejících investic.				</t>
  </si>
  <si>
    <t xml:space="preserve">Detaily, dílenská dokumentace, výkresy výztuže, podrobné statické  výpočty veškerých nosných konstrukcí , výkresy profesních částí, za dodržení projektové dokumentace pro DSP a vysoutěženého výkazu výměr . Koordinace s projekty souvisejícich investic . 				</t>
  </si>
  <si>
    <t>R11</t>
  </si>
  <si>
    <t xml:space="preserve">Dočasná dopravní opatření </t>
  </si>
  <si>
    <t xml:space="preserve">Položka zahrnuje náklady na projektovou přípravu, projednání, pronájem a instalaci dopravního značení včetně údržby během výstavby. Zhotovitel vypracuje Projektová příprava, projednání, pronájem a instalace. Zhotovitel vypracuje a projedná na příslušném dopravním inspektorátu projekt dopravního značení. Dále zajistí projednání zvláštního užívání komunikace, ostatních veřejných ploch a případné uzavírky komunikací a objízdných tras. Pronájem a instalace dopravního značení a světelné signalizace, jejich rozmístění a přemísťování a jejich údržba v průběhu výstavby včetně následného odstranění po ukončení stavebních prací. Fakturováno bude postupně po provedení jednotlivých dílčích částí stavby.				</t>
  </si>
  <si>
    <t xml:space="preserve">Součástí této položky jsou i náklady na další činnosti a požadavky stavby				</t>
  </si>
  <si>
    <t>R12</t>
  </si>
  <si>
    <t xml:space="preserve">Vybudování zařízení staveniště </t>
  </si>
  <si>
    <t xml:space="preserve">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 včetně oplocení .			</t>
  </si>
  <si>
    <t>R13</t>
  </si>
  <si>
    <t xml:space="preserve">Provoz zařízení staveniště </t>
  </si>
  <si>
    <t xml:space="preserve">Náklady na vybavení objektů zařízení staveniště, ostraha staveniště,  odovodnění staveniště, náklady na energie spotřebované dodavatelem v rámci provozu zařízení staveniště, náklady na potřebný úklid v prostorách zařízení staveniště, náklady na nutnou údržbu a opravy na objektech zařízení staveniště a na přípojkách energií, osvětlení staveniště.				</t>
  </si>
  <si>
    <t>R14</t>
  </si>
  <si>
    <t xml:space="preserve">Odstranění zařízení staveniště </t>
  </si>
  <si>
    <t xml:space="preserve">Odstranění objektů zařízení staveniště včetně přípojek energií a jejich odvoz. Položka zahrnuje i náklady na úpravu povrchů po odstranění zařízení staveniště a úklid ploch, na kterých bylo zařízení staveniště provozováno. Uvedení území do původního stavu .				</t>
  </si>
  <si>
    <t>R15</t>
  </si>
  <si>
    <t xml:space="preserve">Koordinační a kompletační činnost, ztížené provozn </t>
  </si>
  <si>
    <t>Koordinační a kompletační činnost celé stavby. Náklady na ztížené podmínky provádění tam, kde jsou stavební práce zcela nebo zčásti omezovány provozem okolí stavby . Jde zejména o zvýšené náklady v důsledku nezbytného respektování stávající dopravy, práce ovlivňující vyhlášky města , KHS, atd.   ovlivňující stavební práce apod. Režijní náklady stavby vyplývající z plnění podmínek uvedených ve smlouvě o dílo.</t>
  </si>
  <si>
    <t xml:space="preserve">				</t>
  </si>
  <si>
    <t xml:space="preserve">Náklady spojené se zábory veřejných prostranství, vč. komunikací (poplatky za zřízení záboru a nájemné za užívání veřejných ploch):	</t>
  </si>
  <si>
    <t>R16</t>
  </si>
  <si>
    <t xml:space="preserve">Bankovní záruky za řádné provedení díla a za řádné </t>
  </si>
  <si>
    <t>R2</t>
  </si>
  <si>
    <t xml:space="preserve">Bezpečnostní opatření při výstavbě </t>
  </si>
  <si>
    <t xml:space="preserve">Instalace bezpečnostních prvků při výstavbě  dle plánu BOZP . Budované konstrukce  stavby musí být zajištěny zábranami proti pádu osob, za snížené viditelnosti musí být opatřeny osvětlením. Veškeré prostory stavby musí být zajištěny proti vstupu nepovolaných osob. Rozsah dle konkrétního postupu prací. Fakturováno bude postupně po provedení jednotlivých částí stavby.				</t>
  </si>
  <si>
    <t xml:space="preserve">Součástí této položky jsou i náklady na další činnosti a požadavky pro BOZP,PO,				</t>
  </si>
  <si>
    <t>R3</t>
  </si>
  <si>
    <t xml:space="preserve">Pasportizace </t>
  </si>
  <si>
    <t xml:space="preserve">Předmětem podrobné pasportizace jsou všechny dočasné a trvalé objekty v okolí budované stavby a vlastnosti, které mohou být nepříznivě ovlivněny nebo poškozeny stavebním postupem a zahrnují zejména nadzemní i podzemní objekty a nemovitosti,  komunikace a ostatní pozemky včetně stromů. Jedná se především o prokazatelné podrobné zjištění a dokladování technického stavu objektů, existujících před zahájením stavby .				</t>
  </si>
  <si>
    <t>R4</t>
  </si>
  <si>
    <t xml:space="preserve">Průběžná fotodokumentace stavby </t>
  </si>
  <si>
    <t xml:space="preserve">Podrobná fotodokumentace průběhu výstavby - položka zahrnuje náklady na zřízení foto nebo video dokumentace a jej archivaci. Fotodokumentace zachytí průběh výstavby výstavby objektu včetně přípojek a veškerých zakrývaných konstrukcí . Fotodokumentace bude členěna přehledně dle  definice TDI.				</t>
  </si>
  <si>
    <t>R5</t>
  </si>
  <si>
    <t xml:space="preserve">Zkoušky a revize </t>
  </si>
  <si>
    <t xml:space="preserve">Náklady zhotovitele, související s prováděním zkoušek a revizí předepsaných technickými normami nebo objednatelem a které jsou pro provedení díla nezbytné.				</t>
  </si>
  <si>
    <t xml:space="preserve">Položka zahrnuje práce nutné k odzkoušení  strojů a zařízení  rozvodu vody, kanalizace topení ,plynu , vzduchotechniky ve vzájemných vazbách a k prokázání, že dodávka je schopna zkušebního provozu. V paušální ceně musí být obsaženy veškeré náklady na vlastní provedení zkoušek, jejich organizaci, náklady na energie, média a materiály nutné pro provedení zkoušek. 				</t>
  </si>
  <si>
    <t>R6</t>
  </si>
  <si>
    <t xml:space="preserve">Kompletace dokladové části stavby k předání, převz </t>
  </si>
  <si>
    <t xml:space="preserve">Doklady o vlastnostech materiálů, o provedených zkouškách a měření, o výchozích zkouškách provozuschopnosti, zaškolení obsluhy, revizní zprávy, návody k obsluze, kopie záručních listů, atd... 3x tištěně a 1x na cd nosiči:	</t>
  </si>
  <si>
    <t xml:space="preserve">			</t>
  </si>
  <si>
    <t>R7</t>
  </si>
  <si>
    <t xml:space="preserve">Dokumentace skutečného provedení </t>
  </si>
  <si>
    <t xml:space="preserve">Náklady na vyhotovení dokumentace skutečného provedení stavby a její předání objednateli v požadované formě a požadovaném počtu.				</t>
  </si>
  <si>
    <t>R8</t>
  </si>
  <si>
    <t xml:space="preserve">Geodetické zaměření skutečného provedení stavby, a </t>
  </si>
  <si>
    <t xml:space="preserve">Položka obsahuje provádění průběžného zaměření budovaných IS a objektů před provedením zásypů. Vypracování geometrického plánu dokončené stavby (pro vklad do katastru nemovitostí) v systému JTSK, výškový systém Balt po vyrovnání. Vydání této dokumentace v počtu 3 paré a 1x v digitální podobě.				</t>
  </si>
  <si>
    <t>R9</t>
  </si>
  <si>
    <t xml:space="preserve">Vytýčení stavby a inženýrských sítí </t>
  </si>
  <si>
    <t xml:space="preserve">Položka zahrnuje náklady na zajištění výchozích vytyčovacích údajů (výchozí vytyčovací a výškové body), prověření stávajících výškových kót terénu a výškových kót a polohy staveb významných z hlediska předmětné stavby a prověření souladu těchto údajů s projektovou dokumentací. Dále položka zahrnuje veškeré vytyčovací práce pro realizaci předmětné stavby. Součástí položky jsou i náklady na vytýčení inženýrských sítí jejich správci. Přesnou polohu sítí zjistí Zhotovitel kopanými sondami. 				</t>
  </si>
  <si>
    <t>06</t>
  </si>
  <si>
    <t>VRN ,OPN</t>
  </si>
  <si>
    <t>06 VRN ,OPN</t>
  </si>
  <si>
    <t>01 OPN VRN</t>
  </si>
  <si>
    <t>PŘEDPOKLAD:22</t>
  </si>
  <si>
    <t>PŘEDPOKLAD:15</t>
  </si>
  <si>
    <t>M44</t>
  </si>
  <si>
    <t>Šatna žáci - O</t>
  </si>
  <si>
    <t>001</t>
  </si>
  <si>
    <t>Potrubní ventilátor parametry dle TZ a příloh TZ TD TD-500/160 SILENT</t>
  </si>
  <si>
    <t>051</t>
  </si>
  <si>
    <t xml:space="preserve">Tlumič hluku DN 160, l=1000 mm </t>
  </si>
  <si>
    <t>101</t>
  </si>
  <si>
    <t xml:space="preserve">Zpětná klapka těsná DN 160 RSKW </t>
  </si>
  <si>
    <t>251</t>
  </si>
  <si>
    <t xml:space="preserve">Ventil DN 160 </t>
  </si>
  <si>
    <t>501</t>
  </si>
  <si>
    <t xml:space="preserve">Výfuková mřížka PER 160 </t>
  </si>
  <si>
    <t>701</t>
  </si>
  <si>
    <t xml:space="preserve">Spiro potrubí do DN 160 včetně tvarovek </t>
  </si>
  <si>
    <t>bm</t>
  </si>
  <si>
    <t>904</t>
  </si>
  <si>
    <t>Tepelná a hluková izolace (MINERAL tl. 40mm s Al folií)</t>
  </si>
  <si>
    <t>M44.1</t>
  </si>
  <si>
    <t>Přirozené větrání 1.NP</t>
  </si>
  <si>
    <t xml:space="preserve">Krycí mřížka DN 100 </t>
  </si>
  <si>
    <t xml:space="preserve">Protidešťová žaluzie se sítem DN 100 </t>
  </si>
  <si>
    <t xml:space="preserve">Spiro potrubí do DN 100 včetně tvarovek </t>
  </si>
  <si>
    <t>M44.2</t>
  </si>
  <si>
    <t>Šatna MŠ a úklidová komora - O</t>
  </si>
  <si>
    <t>Potrubní ventilátor parametry dle TZ a příloh TZ TD TD-250/100 SILENT</t>
  </si>
  <si>
    <t xml:space="preserve">Zpětná klapka těsná DN 100 RSKW </t>
  </si>
  <si>
    <t xml:space="preserve">Ventil DN 100 </t>
  </si>
  <si>
    <t xml:space="preserve">Výfuková mřížka PER 100 </t>
  </si>
  <si>
    <t>M44.3</t>
  </si>
  <si>
    <t>Větrání archivu 2.NP - O</t>
  </si>
  <si>
    <t>Potrubní ventilátor parametry dle TZ a příloh TZ TD-160/100 SILENT</t>
  </si>
  <si>
    <t xml:space="preserve">Výfukový kus DN 100 šikmý </t>
  </si>
  <si>
    <t>905</t>
  </si>
  <si>
    <t>Venkovní izolace (MINERAL tl. 100mm s oplechováním)</t>
  </si>
  <si>
    <t>M44.4</t>
  </si>
  <si>
    <t>WC učitelé 2.NP - O</t>
  </si>
  <si>
    <t>M44.5</t>
  </si>
  <si>
    <t>Odvětrání toalet 3.NP</t>
  </si>
  <si>
    <t>Potrubní ventilátor parametry dle TZ a příloh TZ TD SILENT-500/160 3V</t>
  </si>
  <si>
    <t xml:space="preserve">Výfukový kus DN 160 šikmý </t>
  </si>
  <si>
    <t>M44.6</t>
  </si>
  <si>
    <t>M44.7</t>
  </si>
  <si>
    <t>Kuchyňská řemesla - digestoře - O</t>
  </si>
  <si>
    <t>Digestor včetně ovládání, průtoky a tlaky viz TZ a přílohy, napojení DN 160 včetně ovládání a zpětné</t>
  </si>
  <si>
    <t>601</t>
  </si>
  <si>
    <t xml:space="preserve">Ohebná hadice hluktlumící DN 160 </t>
  </si>
  <si>
    <t>Spiro potrubí potřebné třídy těsnosti viz TZ do DN 160 včetně tvarovek</t>
  </si>
  <si>
    <t>M44.8</t>
  </si>
  <si>
    <t>Technická místnost přirozené větrání 3.NP</t>
  </si>
  <si>
    <t xml:space="preserve">Šikmý kus DN 100 </t>
  </si>
  <si>
    <t>901</t>
  </si>
  <si>
    <t>Tepelná a hluková izolace (MINERAL tl. 60mm s Al folií)</t>
  </si>
  <si>
    <t>M44.9</t>
  </si>
  <si>
    <t>Větrání CHÚC typu 'A'</t>
  </si>
  <si>
    <t>Potrubní ventilátor parametry dle TZ a příloh TZ Vento 80-50/40-6D</t>
  </si>
  <si>
    <t>Uzavírací klapka zabezpečená proti kondenzaci 500x800 mm pro servo (dodá ELE)</t>
  </si>
  <si>
    <t>102</t>
  </si>
  <si>
    <t xml:space="preserve">Regulační  klapka 400x500 mm </t>
  </si>
  <si>
    <t>103</t>
  </si>
  <si>
    <t xml:space="preserve">Regulační  klapka 250x250 mm </t>
  </si>
  <si>
    <t>104</t>
  </si>
  <si>
    <t xml:space="preserve">Regulační klapka DN 160 </t>
  </si>
  <si>
    <t>201</t>
  </si>
  <si>
    <t xml:space="preserve">Krycí mřížka DN 160 </t>
  </si>
  <si>
    <t>202</t>
  </si>
  <si>
    <t xml:space="preserve">Krycí mřížka 500x355 mm </t>
  </si>
  <si>
    <t>203</t>
  </si>
  <si>
    <t>Vyústka čtyřhranná průmyslová kovová do kruhového potrubí 625x75 mm včetně regulace</t>
  </si>
  <si>
    <t>Protidešťová žaluzie lem 40 mm 800x500 mm vč. síta proti hmyzu a pracen</t>
  </si>
  <si>
    <t xml:space="preserve">Spiro potrubí do DN 250 včetně tvarovek </t>
  </si>
  <si>
    <t>801</t>
  </si>
  <si>
    <t>Vzduchotechnické potrubí pozinkované těsnost dle TZ - rovné</t>
  </si>
  <si>
    <t>802</t>
  </si>
  <si>
    <t>Vzduchotechnické potrubí pozinkované těsnost dle TZ - tvarovky</t>
  </si>
  <si>
    <t>M45.1</t>
  </si>
  <si>
    <t>Přirozené větrání výtahové šachty</t>
  </si>
  <si>
    <t>Protidešťová žaluzie 225x200 mm včetně síťky proti hmyzu</t>
  </si>
  <si>
    <t xml:space="preserve">Krycí mřížka 200x225 mm </t>
  </si>
  <si>
    <t xml:space="preserve">Vzduchotechnické potrubí pozinkované - tvarovky </t>
  </si>
  <si>
    <t>M45.2</t>
  </si>
  <si>
    <t>Vliv rekonstrukce</t>
  </si>
  <si>
    <t xml:space="preserve">Vliv rekonstrukce 5% </t>
  </si>
  <si>
    <t>M45.3</t>
  </si>
  <si>
    <t>902</t>
  </si>
  <si>
    <t>Nátěry prvků exteriéru (neuvedé u např: žaluzie, vyústění, oplechovaná izolace atd.) RAL dle požada</t>
  </si>
  <si>
    <t>M45.4</t>
  </si>
  <si>
    <t>Pomocný a spojovací materiál</t>
  </si>
  <si>
    <t>971</t>
  </si>
  <si>
    <t xml:space="preserve">Montážní materiál </t>
  </si>
  <si>
    <t>972</t>
  </si>
  <si>
    <t xml:space="preserve">Těsnící materiál </t>
  </si>
  <si>
    <t>973</t>
  </si>
  <si>
    <t xml:space="preserve">Spojovací materiál </t>
  </si>
  <si>
    <t>974</t>
  </si>
  <si>
    <t xml:space="preserve">Vrtání, přípomoce, drobné průrazy </t>
  </si>
  <si>
    <t>975</t>
  </si>
  <si>
    <t xml:space="preserve">Dotěsnění požárním tmelem </t>
  </si>
  <si>
    <t>976</t>
  </si>
  <si>
    <t>Nátrubky pro odvodnění potrubí dle digitálního výkresu</t>
  </si>
  <si>
    <t>kp</t>
  </si>
  <si>
    <t>M45.5</t>
  </si>
  <si>
    <t>Vzorkování</t>
  </si>
  <si>
    <t>978</t>
  </si>
  <si>
    <t xml:space="preserve">Vzorkování před objednáním </t>
  </si>
  <si>
    <t>M45.6</t>
  </si>
  <si>
    <t>Zprovoznění vyregulování</t>
  </si>
  <si>
    <t xml:space="preserve">Zprovoznění, vyregulování a zaškolení obsluhy </t>
  </si>
  <si>
    <t>M45.7</t>
  </si>
  <si>
    <t>Označení VZT zařízení</t>
  </si>
  <si>
    <t>979</t>
  </si>
  <si>
    <t xml:space="preserve">Štítky pro označení </t>
  </si>
  <si>
    <t>M45.8</t>
  </si>
  <si>
    <t>Dokumentace</t>
  </si>
  <si>
    <t>981</t>
  </si>
  <si>
    <t xml:space="preserve">Výrobní dokumentace VZT - dodávka realizační firmy </t>
  </si>
  <si>
    <t>982</t>
  </si>
  <si>
    <t xml:space="preserve">Předávací dokumentace - dodávka realizační firmy </t>
  </si>
  <si>
    <t>983</t>
  </si>
  <si>
    <t>Paré skutečného provedení - dodávka realizační firmy</t>
  </si>
  <si>
    <t>M45.9</t>
  </si>
  <si>
    <t>Doprava</t>
  </si>
  <si>
    <t>985</t>
  </si>
  <si>
    <t xml:space="preserve">Doprava </t>
  </si>
  <si>
    <t>07</t>
  </si>
  <si>
    <t>VZDUCHOTECHNIKA</t>
  </si>
  <si>
    <t>07 VZDUCHOTECHNIKA</t>
  </si>
  <si>
    <t>01 VZD</t>
  </si>
  <si>
    <t>M33</t>
  </si>
  <si>
    <t>Montáže dopravních zařízení a vah-výtahy</t>
  </si>
  <si>
    <t>31</t>
  </si>
  <si>
    <t xml:space="preserve">VYTAH </t>
  </si>
  <si>
    <t>Provedení	Elektrický osobní výtah pro přepravu osob (třída výtahu I), s plynulou regulací frekvenčním měničem.</t>
  </si>
  <si>
    <t>Jmenovitá nosnost	630 kg, max. 8 osob</t>
  </si>
  <si>
    <t>Jmenovitá rychlost	1 m/s</t>
  </si>
  <si>
    <t xml:space="preserve">Zdvih	7.94 m </t>
  </si>
  <si>
    <t xml:space="preserve">Počet stanic	Výtah má celkem 3 stanice. </t>
  </si>
  <si>
    <t>3 nástupště má na hlavní nástupní straně (strana A). Hlavní stanice 1</t>
  </si>
  <si>
    <t>Šachta</t>
  </si>
  <si>
    <t xml:space="preserve">Rozměry šachty	</t>
  </si>
  <si>
    <t>1600 mm šířka x 1800 mm hloubka</t>
  </si>
  <si>
    <t>Výška prohlubně	1100 mm</t>
  </si>
  <si>
    <t>Horní přejezd	2950 mm</t>
  </si>
  <si>
    <t>Rozměry dveří	900 mm vnitřní šířka</t>
  </si>
  <si>
    <t xml:space="preserve">2000 mm vnitřní výška </t>
  </si>
  <si>
    <t>Typ dveří	KES201</t>
  </si>
  <si>
    <t xml:space="preserve">Provedení	2L, dvoupanelové stranové, levé </t>
  </si>
  <si>
    <t>Číslo nástupiště	Značení	Provedení dveří	Požární odolnost</t>
  </si>
  <si>
    <t>3	3	Asturias Satin (F), broušená nerezová ocel	s požární odolností EW60 podle ČSN EN81-58</t>
  </si>
  <si>
    <t>2	2	Asturias Satin (F), broušená nerezová ocel	s požární odolností EW60 podle ČSN EN81-58</t>
  </si>
  <si>
    <t>1	1	Asturias Satin (F), broušená nerezová ocel	s požární odolností EW60 podle ČSN EN81-58</t>
  </si>
  <si>
    <t>Doplňky systému řízení výtahu</t>
  </si>
  <si>
    <t xml:space="preserve">	Funkce ABE C - zvonek alarmu na střeše kabiny</t>
  </si>
  <si>
    <t xml:space="preserve">	Funkce ACL B - automatické dorovnávání polohy kabiny ve stanici</t>
  </si>
  <si>
    <t xml:space="preserve">	Funkce ACU F - hlásič pater. Hlasový modul umístěn v ovládacím panelu kabiny</t>
  </si>
  <si>
    <t xml:space="preserve">	Funkce ADO - před-otevírání dveří</t>
  </si>
  <si>
    <t xml:space="preserve">	Ukazatel polohy v kabině s grafickým displejem</t>
  </si>
  <si>
    <t xml:space="preserve">	Funkce CCTV - kamera v kabině (není součástí nabídky)</t>
  </si>
  <si>
    <t xml:space="preserve">	KONE E-Link (není součástí nabídky)</t>
  </si>
  <si>
    <t xml:space="preserve">	Funkce EBD - nouzový dojezd na baterie do nejbližší stanice v případě výpadku el. energie (není součástí nabídky)</t>
  </si>
  <si>
    <t xml:space="preserve">	Funkce EMH T - nouzový STOP v šachtě se dvěmi bezpečnostními spínači</t>
  </si>
  <si>
    <t>Funkce EPD - příprava na připojení nouzového zdroje (není součástí nabídky)</t>
  </si>
  <si>
    <t>Funkce FID SO - detekce požáru, manuální spínač, dveře otevřené</t>
  </si>
  <si>
    <t>Funkce FPD -  požární ochrana dveří (není součástí nabídky)</t>
  </si>
  <si>
    <t>Funkce FRD - požární jízda (není součástí nabídky)</t>
  </si>
  <si>
    <t>Funkce HAN C - zvuková signalizace v kabině při průjezdu stanicemi, určeno pro osoby se sníženou schopností pohybu a orientace, nepřetržitý provoz</t>
  </si>
  <si>
    <t>Funkce ILS F - indukční smyčka, anténa předinstalována</t>
  </si>
  <si>
    <t>Funkce ISE M - nouzový intercom mezi kabinou a rozváděčem výtahu</t>
  </si>
  <si>
    <t>Funkce ISM E - nouzový intercom pro údržbu (není součástí nabídky)</t>
  </si>
  <si>
    <t>Funkce IUP - intenzivní ranní dopravní špička</t>
  </si>
  <si>
    <t>Funkce KRM -  KONE obousměrné komunikační zařízení v kabině výtahu</t>
  </si>
  <si>
    <t>Funkce KRM GSM -obousměrné komunikační zařízení v kabině výtahu připravené na GSM digitální síť, GSM brána včetně záložního zdroje</t>
  </si>
  <si>
    <t>Funkce LIL - příprava v rozváděči výtahu na dálkové sledování základního provozu výtahu (není součástí nabídky)</t>
  </si>
  <si>
    <t>Funkce LOA MO - zámek automatických dveří, mechanický zámek se zařízením nouzového otevření</t>
  </si>
  <si>
    <t>Funkce LSC - příprava pro reproduktor v kabině (není součástí nabídky)</t>
  </si>
  <si>
    <t>Funkce LSH - bezhalogenová kabeláž elektroinstalace v šachtě (není součástí nabídky)</t>
  </si>
  <si>
    <t>Funkce SHL CS - osvětlení šachty výtahu, vypínač a jištění v rozváděči, vypínač v prohlubni.</t>
  </si>
  <si>
    <t>Funkce SSA RTE - bezpečnostní zařízení pro snížený horní přejezd, podle EN81-21</t>
  </si>
  <si>
    <t>Funkce STE P - plastová korýtka</t>
  </si>
  <si>
    <t>Specifikace pohonu	Nová, vysoce spolehlivá a kompaktní pohonná jednotka KONE EcoDisc® (PowerDisc®) s přesným řídicím systémem zlepšuje jízdní komfort plynulým zrychlením a zpomalením a velmi přesným vyrovnáním kabiny v nástupišti. Tato inovovaná jednotka je navržena jako bezpřevodová s třífázovým synchronním motorem a integrovaným, oděru vzdorným trakčním kotoučem. Nový brzdný systém zajišťuje pohodlnou, bezpečnou a tichou jízdu, ale také minimalizuje hluk, který brzdy přenáší do okolí. Nová funkce automaticky testuje stav a funkčnost brzd každý den a tím zvyšuje bezpečnost výtahu.</t>
  </si>
  <si>
    <t>Výkon motoru	3.7 kW</t>
  </si>
  <si>
    <t>Jmenovitý proud	10.3 A(neobsahuje rezervu 4 - 10 A na osvětlení šachty a kabiny, konkrétní hodnota je uvedena na DV)</t>
  </si>
  <si>
    <t>Záběrový proud	14.7 A(neobsahuje rezervu 4 - 10 A na osvětlení šachty a kabiny, konkrétní hodnota je uvedena na DV)</t>
  </si>
  <si>
    <t>Nominální proud v šachtě	12.3 A</t>
  </si>
  <si>
    <t>Proud v přívodu do šachty	16.7 A</t>
  </si>
  <si>
    <t>Hlavní jistič	10 A</t>
  </si>
  <si>
    <t>Přívod proudu k výtahu	3 x 400 V, 50 Hz</t>
  </si>
  <si>
    <t xml:space="preserve">Přívod proudu pro osvětlení kabiny	230 V, 50 Hz </t>
  </si>
  <si>
    <t>Umístění pohonu	Pohonná jednotka je umístěná v horní části výtahové šachty, na straně vyvažovacího závaží, uchycená na vodítku a je izolovaná proti hluku. Není proto zapotřebí oddělené strojovny, což přináší výrazné úspory stavebních nákladů.</t>
  </si>
  <si>
    <t>Typ řízení</t>
  </si>
  <si>
    <t>Princip řídícího systému	Jednosměrné sběrné dolů, řídící systém s 1 výtahem (Simplex).</t>
  </si>
  <si>
    <t>Servisní panel MAP pro údržbu a nouzové vyproštění	Umístění: nejvyšší podlaží, podlaží 3</t>
  </si>
  <si>
    <t>Ovládací prvky určené pro údržbu výtahu a případný vyprošťovací zásah. Servisní panel MAP je uzamčen a přístup má pouze oprávněná osoba.</t>
  </si>
  <si>
    <t>Přístup k servisnímu panelu musí být umožněn kdykoliv během celé provozní doby výtahu.</t>
  </si>
  <si>
    <t>Servisní panel MAP je zabudován v rámu šachetních dveří (verze DMAP)</t>
  </si>
  <si>
    <t>Materiál provedení MAP: Asturias Satin (F), broušená nerezová ocel</t>
  </si>
  <si>
    <t>Obousměrný komunikátor	Díky našemu obousměrnému komunikátoru, bude Váš výtah vždy ve stavu pohotovosti pro nouzové volání. Hlasové spojení na KONE Service Centre je aktivováno stisknutím tlačítka, a to 24 hodin denně a 7 dní v týdnu. Nejedná se jen o zákonný požadavek pro nově instalované výtahy, ale účelem je i poskytnutí té nejlepší asistence v případě poruchy výtahu.</t>
  </si>
  <si>
    <t>08</t>
  </si>
  <si>
    <t>TECHNOLOGIE VÝTAHU</t>
  </si>
  <si>
    <t>08 TECHNOLOGIE VÝTAHU</t>
  </si>
  <si>
    <t>01 VYTAH</t>
  </si>
  <si>
    <t>2020_55 MODERNIZACE ŠKOLY KONĚŠÍNĚ</t>
  </si>
  <si>
    <t>Základ DPH 15 %</t>
  </si>
  <si>
    <t>Základ DPH 21 %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</si>
</sst>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32" x14ac:knownFonts="1">
    <font>
      <sz val="10"/>
      <name val="Arial CE"/>
      <charset val="238"/>
    </font>
    <font>
      <b/>
      <sz val="12"/>
      <color indexed="17"/>
      <name val="Arial CE"/>
      <family val="2"/>
      <charset val="238"/>
    </font>
    <font>
      <sz val="10"/>
      <color indexed="10"/>
      <name val="Arial CE"/>
      <family val="2"/>
      <charset val="238"/>
    </font>
    <font>
      <b/>
      <sz val="10"/>
      <color indexed="17"/>
      <name val="Arial CE"/>
      <family val="2"/>
      <charset val="238"/>
    </font>
    <font>
      <b/>
      <sz val="10"/>
      <color indexed="8"/>
      <name val="Arial CE"/>
      <family val="2"/>
      <charset val="238"/>
    </font>
    <font>
      <b/>
      <sz val="10"/>
      <name val="Arial CE"/>
      <family val="2"/>
      <charset val="238"/>
    </font>
    <font>
      <sz val="9"/>
      <name val="Arial CE"/>
      <family val="2"/>
      <charset val="238"/>
    </font>
    <font>
      <b/>
      <sz val="9"/>
      <name val="Arial CE"/>
      <family val="2"/>
      <charset val="238"/>
    </font>
    <font>
      <sz val="1"/>
      <name val="Arial"/>
      <family val="2"/>
      <charset val="238"/>
    </font>
    <font>
      <sz val="10"/>
      <name val="Arial"/>
      <family val="2"/>
      <charset val="238"/>
    </font>
    <font>
      <b/>
      <sz val="14"/>
      <name val="Arial"/>
      <family val="2"/>
      <charset val="238"/>
    </font>
    <font>
      <sz val="9"/>
      <name val="Arial"/>
      <family val="2"/>
      <charset val="238"/>
    </font>
    <font>
      <b/>
      <sz val="9"/>
      <name val="Arial"/>
      <family val="2"/>
      <charset val="238"/>
    </font>
    <font>
      <sz val="12"/>
      <name val="Arial"/>
      <family val="2"/>
      <charset val="238"/>
    </font>
    <font>
      <b/>
      <sz val="12"/>
      <name val="Arial"/>
      <family val="2"/>
      <charset val="238"/>
    </font>
    <font>
      <b/>
      <sz val="10"/>
      <name val="Arial"/>
      <family val="2"/>
      <charset val="238"/>
    </font>
    <font>
      <sz val="10"/>
      <color indexed="10"/>
      <name val="Arial"/>
      <family val="2"/>
      <charset val="238"/>
    </font>
    <font>
      <sz val="10"/>
      <name val="Arial CE"/>
    </font>
    <font>
      <b/>
      <u/>
      <sz val="10"/>
      <name val="Arial"/>
      <family val="2"/>
      <charset val="238"/>
    </font>
    <font>
      <u/>
      <sz val="10"/>
      <name val="Arial"/>
      <family val="2"/>
      <charset val="238"/>
    </font>
    <font>
      <b/>
      <i/>
      <sz val="10"/>
      <name val="Arial"/>
      <family val="2"/>
      <charset val="238"/>
    </font>
    <font>
      <b/>
      <sz val="4"/>
      <color indexed="22"/>
      <name val="Arial"/>
      <family val="2"/>
      <charset val="238"/>
    </font>
    <font>
      <sz val="10"/>
      <color indexed="9"/>
      <name val="Arial"/>
      <family val="2"/>
      <charset val="238"/>
    </font>
    <font>
      <sz val="8"/>
      <name val="Arial"/>
      <family val="2"/>
      <charset val="238"/>
    </font>
    <font>
      <b/>
      <sz val="8"/>
      <name val="Arial"/>
      <family val="2"/>
      <charset val="238"/>
    </font>
    <font>
      <sz val="8"/>
      <color indexed="9"/>
      <name val="Arial"/>
      <family val="2"/>
      <charset val="238"/>
    </font>
    <font>
      <sz val="8"/>
      <color indexed="12"/>
      <name val="Arial"/>
      <family val="2"/>
      <charset val="238"/>
    </font>
    <font>
      <sz val="4"/>
      <color indexed="9"/>
      <name val="Arial"/>
      <family val="2"/>
      <charset val="238"/>
    </font>
    <font>
      <sz val="4"/>
      <color indexed="22"/>
      <name val="Arial"/>
      <family val="2"/>
      <charset val="238"/>
    </font>
    <font>
      <i/>
      <sz val="8"/>
      <name val="Arial"/>
      <family val="2"/>
      <charset val="238"/>
    </font>
    <font>
      <i/>
      <sz val="9"/>
      <name val="Arial"/>
      <family val="2"/>
      <charset val="238"/>
    </font>
    <font>
      <sz val="8"/>
      <color indexed="17"/>
      <name val="Arial"/>
      <family val="2"/>
      <charset val="238"/>
    </font>
  </fonts>
  <fills count="6">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9"/>
        <bgColor indexed="40"/>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diagonal/>
    </border>
  </borders>
  <cellStyleXfs count="2">
    <xf numFmtId="0" fontId="0" fillId="0" borderId="0"/>
    <xf numFmtId="0" fontId="17" fillId="0" borderId="0"/>
  </cellStyleXfs>
  <cellXfs count="204">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2" borderId="1" xfId="0" applyFont="1" applyFill="1" applyBorder="1"/>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4" fillId="2" borderId="4" xfId="0" applyFont="1" applyFill="1" applyBorder="1"/>
    <xf numFmtId="0" fontId="2" fillId="3" borderId="5" xfId="0" applyFont="1" applyFill="1" applyBorder="1" applyAlignment="1" applyProtection="1">
      <alignment horizontal="left"/>
      <protection locked="0"/>
    </xf>
    <xf numFmtId="0" fontId="2" fillId="3" borderId="6" xfId="0" applyFont="1" applyFill="1" applyBorder="1" applyAlignment="1" applyProtection="1">
      <alignment horizontal="left"/>
      <protection locked="0"/>
    </xf>
    <xf numFmtId="0" fontId="0" fillId="3" borderId="5" xfId="0" applyFill="1" applyBorder="1" applyAlignment="1" applyProtection="1">
      <alignment horizontal="left"/>
      <protection locked="0"/>
    </xf>
    <xf numFmtId="0" fontId="0" fillId="3" borderId="6" xfId="0" applyFill="1" applyBorder="1" applyAlignment="1" applyProtection="1">
      <alignment horizontal="left"/>
      <protection locked="0"/>
    </xf>
    <xf numFmtId="0" fontId="0" fillId="3" borderId="7" xfId="0" applyFill="1" applyBorder="1" applyAlignment="1" applyProtection="1">
      <alignment horizontal="left"/>
      <protection locked="0"/>
    </xf>
    <xf numFmtId="0" fontId="0" fillId="3" borderId="8" xfId="0" applyFill="1" applyBorder="1" applyAlignment="1" applyProtection="1">
      <alignment horizontal="left"/>
      <protection locked="0"/>
    </xf>
    <xf numFmtId="0" fontId="0" fillId="3" borderId="9" xfId="0" applyFill="1" applyBorder="1" applyAlignment="1" applyProtection="1">
      <alignment horizontal="left"/>
      <protection locked="0"/>
    </xf>
    <xf numFmtId="0" fontId="4" fillId="2" borderId="10" xfId="0" applyFont="1" applyFill="1" applyBorder="1"/>
    <xf numFmtId="0" fontId="0" fillId="3" borderId="11" xfId="0" applyFill="1" applyBorder="1" applyAlignment="1" applyProtection="1">
      <alignment horizontal="left"/>
      <protection locked="0"/>
    </xf>
    <xf numFmtId="0" fontId="0" fillId="3" borderId="12" xfId="0" applyFill="1" applyBorder="1" applyAlignment="1" applyProtection="1">
      <alignment horizontal="left"/>
      <protection locked="0"/>
    </xf>
    <xf numFmtId="0" fontId="5" fillId="2" borderId="0" xfId="0" applyFont="1" applyFill="1"/>
    <xf numFmtId="0" fontId="6" fillId="2" borderId="0" xfId="0" applyFont="1" applyFill="1" applyAlignment="1">
      <alignment horizontal="left" wrapText="1"/>
    </xf>
    <xf numFmtId="0" fontId="8" fillId="0" borderId="0" xfId="0" applyFont="1"/>
    <xf numFmtId="0" fontId="9" fillId="0" borderId="0" xfId="0" applyFont="1"/>
    <xf numFmtId="0" fontId="9" fillId="0" borderId="0" xfId="0" applyFont="1" applyAlignment="1"/>
    <xf numFmtId="0" fontId="10" fillId="0" borderId="0" xfId="0" applyFont="1"/>
    <xf numFmtId="0" fontId="10" fillId="0" borderId="0" xfId="0" applyFont="1" applyAlignment="1">
      <alignment horizontal="left"/>
    </xf>
    <xf numFmtId="0" fontId="10" fillId="0" borderId="0" xfId="0" applyFont="1" applyAlignment="1">
      <alignment horizontal="right"/>
    </xf>
    <xf numFmtId="0" fontId="10" fillId="0" borderId="0" xfId="0" applyFont="1" applyAlignment="1"/>
    <xf numFmtId="0" fontId="11" fillId="0" borderId="0" xfId="0" applyFont="1" applyAlignment="1">
      <alignment horizontal="right"/>
    </xf>
    <xf numFmtId="14" fontId="11" fillId="0" borderId="0" xfId="0" applyNumberFormat="1" applyFont="1" applyAlignment="1">
      <alignment horizontal="left"/>
    </xf>
    <xf numFmtId="0" fontId="12" fillId="0" borderId="0" xfId="0" applyFont="1" applyAlignment="1">
      <alignment horizontal="right"/>
    </xf>
    <xf numFmtId="49" fontId="9" fillId="0" borderId="0" xfId="0" applyNumberFormat="1" applyFont="1"/>
    <xf numFmtId="0" fontId="13" fillId="0" borderId="0" xfId="0" applyFont="1" applyAlignment="1">
      <alignment horizontal="right"/>
    </xf>
    <xf numFmtId="49" fontId="14" fillId="0" borderId="0" xfId="0" applyNumberFormat="1" applyFont="1" applyAlignment="1" applyProtection="1">
      <alignment horizontal="left"/>
      <protection locked="0"/>
    </xf>
    <xf numFmtId="0" fontId="14" fillId="0" borderId="0" xfId="0" applyFont="1" applyAlignment="1">
      <alignment horizontal="left"/>
    </xf>
    <xf numFmtId="0" fontId="15" fillId="0" borderId="0" xfId="0" applyFont="1"/>
    <xf numFmtId="0" fontId="15" fillId="0" borderId="0" xfId="0" applyFont="1" applyAlignment="1"/>
    <xf numFmtId="0" fontId="9" fillId="0" borderId="0" xfId="0" applyFont="1" applyAlignment="1">
      <alignment horizontal="right"/>
    </xf>
    <xf numFmtId="0" fontId="15" fillId="0" borderId="0" xfId="0" applyFont="1" applyAlignment="1">
      <alignment horizontal="right"/>
    </xf>
    <xf numFmtId="49" fontId="9" fillId="0" borderId="0" xfId="0" applyNumberFormat="1" applyFont="1" applyAlignment="1">
      <alignment horizontal="left"/>
    </xf>
    <xf numFmtId="0" fontId="9" fillId="0" borderId="0" xfId="0" applyFont="1" applyAlignment="1">
      <alignment horizontal="left"/>
    </xf>
    <xf numFmtId="0" fontId="12" fillId="4" borderId="7" xfId="0" applyFont="1" applyFill="1" applyBorder="1" applyAlignment="1">
      <alignment wrapText="1"/>
    </xf>
    <xf numFmtId="0" fontId="12" fillId="4" borderId="8" xfId="0" applyFont="1" applyFill="1" applyBorder="1" applyAlignment="1">
      <alignment wrapText="1"/>
    </xf>
    <xf numFmtId="0" fontId="12" fillId="4" borderId="13" xfId="0" applyFont="1" applyFill="1" applyBorder="1" applyAlignment="1">
      <alignment wrapText="1"/>
    </xf>
    <xf numFmtId="0" fontId="12" fillId="4" borderId="7" xfId="0" applyFont="1" applyFill="1" applyBorder="1" applyAlignment="1">
      <alignment horizontal="right" wrapText="1"/>
    </xf>
    <xf numFmtId="0" fontId="9" fillId="4" borderId="8" xfId="0" applyFont="1" applyFill="1" applyBorder="1" applyAlignment="1"/>
    <xf numFmtId="0" fontId="12" fillId="4" borderId="8" xfId="0" applyFont="1" applyFill="1" applyBorder="1" applyAlignment="1">
      <alignment horizontal="right" wrapText="1"/>
    </xf>
    <xf numFmtId="0" fontId="12" fillId="4" borderId="13" xfId="0" applyFont="1" applyFill="1" applyBorder="1" applyAlignment="1">
      <alignment horizontal="right" vertical="center"/>
    </xf>
    <xf numFmtId="0" fontId="12" fillId="2" borderId="0" xfId="0" applyFont="1" applyFill="1" applyBorder="1" applyAlignment="1">
      <alignment horizontal="right" wrapText="1"/>
    </xf>
    <xf numFmtId="0" fontId="9" fillId="0" borderId="14" xfId="0" applyFont="1" applyBorder="1" applyAlignment="1">
      <alignment vertical="center"/>
    </xf>
    <xf numFmtId="0" fontId="9" fillId="0" borderId="0" xfId="0" applyFont="1" applyBorder="1" applyAlignment="1">
      <alignment vertical="center"/>
    </xf>
    <xf numFmtId="0" fontId="9" fillId="0" borderId="0" xfId="0" applyFont="1" applyBorder="1" applyAlignment="1">
      <alignment horizontal="right" vertical="center"/>
    </xf>
    <xf numFmtId="0" fontId="9" fillId="0" borderId="15" xfId="0" applyFont="1" applyBorder="1" applyAlignment="1">
      <alignment vertical="center"/>
    </xf>
    <xf numFmtId="4" fontId="9" fillId="0" borderId="16" xfId="0" applyNumberFormat="1" applyFont="1" applyBorder="1" applyAlignment="1">
      <alignment horizontal="right" vertical="center"/>
    </xf>
    <xf numFmtId="4" fontId="9" fillId="0" borderId="17" xfId="0" applyNumberFormat="1" applyFont="1" applyBorder="1" applyAlignment="1">
      <alignment horizontal="right" vertical="center"/>
    </xf>
    <xf numFmtId="4" fontId="9" fillId="0" borderId="17" xfId="0" applyNumberFormat="1" applyFont="1" applyBorder="1" applyAlignment="1">
      <alignment horizontal="right" vertical="center"/>
    </xf>
    <xf numFmtId="4" fontId="9" fillId="0" borderId="18" xfId="0" applyNumberFormat="1" applyFont="1" applyBorder="1" applyAlignment="1">
      <alignment horizontal="right" vertical="center"/>
    </xf>
    <xf numFmtId="4" fontId="9" fillId="2" borderId="0" xfId="0" applyNumberFormat="1" applyFont="1" applyFill="1" applyBorder="1" applyAlignment="1">
      <alignment vertical="center"/>
    </xf>
    <xf numFmtId="4" fontId="9" fillId="0" borderId="14" xfId="0" applyNumberFormat="1" applyFont="1" applyBorder="1" applyAlignment="1">
      <alignment horizontal="right" vertical="center"/>
    </xf>
    <xf numFmtId="4" fontId="9" fillId="0" borderId="0" xfId="0" applyNumberFormat="1" applyFont="1" applyBorder="1" applyAlignment="1">
      <alignment horizontal="right" vertical="center"/>
    </xf>
    <xf numFmtId="4" fontId="9" fillId="0" borderId="0" xfId="0" applyNumberFormat="1" applyFont="1" applyBorder="1" applyAlignment="1">
      <alignment horizontal="right" vertical="center"/>
    </xf>
    <xf numFmtId="4" fontId="9" fillId="0" borderId="15" xfId="0" applyNumberFormat="1" applyFont="1" applyBorder="1" applyAlignment="1">
      <alignment horizontal="right" vertical="center"/>
    </xf>
    <xf numFmtId="0" fontId="9" fillId="3" borderId="0" xfId="0" applyFont="1" applyFill="1" applyBorder="1" applyAlignment="1" applyProtection="1">
      <alignment horizontal="right" vertical="center"/>
      <protection locked="0"/>
    </xf>
    <xf numFmtId="0" fontId="9" fillId="0" borderId="15" xfId="0" applyFont="1" applyBorder="1" applyAlignment="1">
      <alignment horizontal="right" vertical="center"/>
    </xf>
    <xf numFmtId="4" fontId="9" fillId="0" borderId="19" xfId="0" applyNumberFormat="1" applyFont="1" applyBorder="1" applyAlignment="1">
      <alignment horizontal="right" vertical="center"/>
    </xf>
    <xf numFmtId="4" fontId="9" fillId="0" borderId="20" xfId="0" applyNumberFormat="1" applyFont="1" applyBorder="1" applyAlignment="1">
      <alignment horizontal="right" vertical="center"/>
    </xf>
    <xf numFmtId="4" fontId="9" fillId="0" borderId="20" xfId="0" applyNumberFormat="1" applyFont="1" applyBorder="1" applyAlignment="1">
      <alignment horizontal="right" vertical="center"/>
    </xf>
    <xf numFmtId="0" fontId="9" fillId="0" borderId="21" xfId="0" applyFont="1" applyBorder="1" applyAlignment="1">
      <alignment horizontal="right" vertical="center"/>
    </xf>
    <xf numFmtId="0" fontId="14" fillId="4" borderId="7" xfId="0" applyFont="1" applyFill="1" applyBorder="1" applyAlignment="1">
      <alignment vertical="center"/>
    </xf>
    <xf numFmtId="0" fontId="15" fillId="4" borderId="8" xfId="0" applyFont="1" applyFill="1" applyBorder="1" applyAlignment="1">
      <alignment vertical="center"/>
    </xf>
    <xf numFmtId="0" fontId="9" fillId="4" borderId="8" xfId="0" applyFont="1" applyFill="1" applyBorder="1" applyAlignment="1">
      <alignment vertical="center"/>
    </xf>
    <xf numFmtId="4" fontId="14" fillId="4" borderId="22" xfId="0" applyNumberFormat="1" applyFont="1" applyFill="1" applyBorder="1" applyAlignment="1">
      <alignment horizontal="right" vertical="center"/>
    </xf>
    <xf numFmtId="4" fontId="14" fillId="4" borderId="23" xfId="0" applyNumberFormat="1" applyFont="1" applyFill="1" applyBorder="1" applyAlignment="1">
      <alignment horizontal="right" vertical="center"/>
    </xf>
    <xf numFmtId="4" fontId="14" fillId="4" borderId="23" xfId="0" applyNumberFormat="1" applyFont="1" applyFill="1" applyBorder="1" applyAlignment="1">
      <alignment horizontal="right" vertical="center"/>
    </xf>
    <xf numFmtId="0" fontId="9" fillId="4" borderId="24" xfId="0" applyFont="1" applyFill="1" applyBorder="1" applyAlignment="1">
      <alignment horizontal="right" vertical="center"/>
    </xf>
    <xf numFmtId="4" fontId="15" fillId="2" borderId="0" xfId="0" applyNumberFormat="1" applyFont="1" applyFill="1" applyBorder="1" applyAlignment="1">
      <alignment vertical="center"/>
    </xf>
    <xf numFmtId="0" fontId="10" fillId="0" borderId="0" xfId="0" applyFont="1" applyAlignment="1">
      <alignment horizontal="center"/>
    </xf>
    <xf numFmtId="4" fontId="9" fillId="0" borderId="0" xfId="0" applyNumberFormat="1" applyFont="1"/>
    <xf numFmtId="0" fontId="12" fillId="4" borderId="7" xfId="0" applyFont="1" applyFill="1" applyBorder="1" applyAlignment="1">
      <alignment vertical="center"/>
    </xf>
    <xf numFmtId="0" fontId="15" fillId="4" borderId="5" xfId="0" applyFont="1" applyFill="1" applyBorder="1" applyAlignment="1">
      <alignment vertical="center" wrapText="1"/>
    </xf>
    <xf numFmtId="0" fontId="15" fillId="4" borderId="7" xfId="0" applyFont="1" applyFill="1" applyBorder="1" applyAlignment="1">
      <alignment horizontal="center" vertical="center" wrapText="1"/>
    </xf>
    <xf numFmtId="0" fontId="15" fillId="4" borderId="25" xfId="0" applyFont="1" applyFill="1" applyBorder="1" applyAlignment="1">
      <alignment horizontal="center" vertical="center" wrapText="1"/>
    </xf>
    <xf numFmtId="0" fontId="15" fillId="4" borderId="5" xfId="0" applyFont="1" applyFill="1" applyBorder="1" applyAlignment="1" applyProtection="1">
      <alignment horizontal="center" vertical="center" wrapText="1"/>
      <protection locked="0"/>
    </xf>
    <xf numFmtId="49" fontId="11" fillId="0" borderId="16" xfId="0" applyNumberFormat="1" applyFont="1" applyBorder="1" applyAlignment="1">
      <alignment horizontal="left"/>
    </xf>
    <xf numFmtId="0" fontId="11" fillId="0" borderId="8" xfId="0" applyFont="1" applyBorder="1" applyAlignment="1">
      <alignment horizontal="left" shrinkToFit="1"/>
    </xf>
    <xf numFmtId="0" fontId="11" fillId="0" borderId="13" xfId="0" applyFont="1" applyBorder="1" applyAlignment="1">
      <alignment horizontal="left" shrinkToFit="1"/>
    </xf>
    <xf numFmtId="164" fontId="11" fillId="0" borderId="26" xfId="0" applyNumberFormat="1" applyFont="1" applyBorder="1"/>
    <xf numFmtId="3" fontId="12" fillId="0" borderId="16" xfId="0" applyNumberFormat="1" applyFont="1" applyBorder="1" applyAlignment="1">
      <alignment horizontal="right"/>
    </xf>
    <xf numFmtId="3" fontId="11" fillId="0" borderId="27" xfId="0" applyNumberFormat="1" applyFont="1" applyBorder="1" applyAlignment="1">
      <alignment horizontal="right"/>
    </xf>
    <xf numFmtId="3" fontId="11" fillId="3" borderId="26" xfId="0" applyNumberFormat="1" applyFont="1" applyFill="1" applyBorder="1" applyAlignment="1" applyProtection="1">
      <alignment horizontal="right"/>
      <protection locked="0"/>
    </xf>
    <xf numFmtId="0" fontId="12" fillId="2" borderId="7" xfId="0" applyFont="1" applyFill="1" applyBorder="1" applyAlignment="1">
      <alignment vertical="center"/>
    </xf>
    <xf numFmtId="49" fontId="12" fillId="2" borderId="8" xfId="0" applyNumberFormat="1" applyFont="1" applyFill="1" applyBorder="1" applyAlignment="1">
      <alignment horizontal="left" vertical="center"/>
    </xf>
    <xf numFmtId="0" fontId="12" fillId="2" borderId="13" xfId="0" applyFont="1" applyFill="1" applyBorder="1" applyAlignment="1">
      <alignment vertical="center"/>
    </xf>
    <xf numFmtId="164" fontId="11" fillId="0" borderId="5" xfId="0" applyNumberFormat="1" applyFont="1" applyBorder="1"/>
    <xf numFmtId="3" fontId="12" fillId="2" borderId="28" xfId="0" applyNumberFormat="1" applyFont="1" applyFill="1" applyBorder="1" applyAlignment="1">
      <alignment horizontal="right" vertical="center"/>
    </xf>
    <xf numFmtId="3" fontId="12" fillId="2" borderId="25" xfId="0" applyNumberFormat="1" applyFont="1" applyFill="1" applyBorder="1" applyAlignment="1">
      <alignment horizontal="right" vertical="center"/>
    </xf>
    <xf numFmtId="3" fontId="12" fillId="2" borderId="7" xfId="0" applyNumberFormat="1" applyFont="1" applyFill="1" applyBorder="1" applyAlignment="1">
      <alignment horizontal="right" vertical="center"/>
    </xf>
    <xf numFmtId="3" fontId="12" fillId="2" borderId="5" xfId="0" applyNumberFormat="1" applyFont="1" applyFill="1" applyBorder="1" applyAlignment="1">
      <alignment horizontal="right" vertical="center"/>
    </xf>
    <xf numFmtId="0" fontId="9" fillId="0" borderId="0" xfId="0" applyFont="1" applyAlignment="1">
      <alignment horizontal="left" vertical="top" wrapText="1"/>
    </xf>
    <xf numFmtId="0" fontId="15" fillId="0" borderId="0" xfId="0" applyFont="1" applyAlignment="1">
      <alignment horizontal="left" vertical="top"/>
    </xf>
    <xf numFmtId="0" fontId="16" fillId="3" borderId="7" xfId="0" applyFont="1" applyFill="1" applyBorder="1" applyAlignment="1" applyProtection="1">
      <alignment vertical="top" wrapText="1"/>
      <protection locked="0"/>
    </xf>
    <xf numFmtId="0" fontId="16" fillId="3" borderId="8" xfId="0" applyFont="1" applyFill="1" applyBorder="1" applyAlignment="1" applyProtection="1">
      <alignment vertical="top" wrapText="1"/>
      <protection locked="0"/>
    </xf>
    <xf numFmtId="0" fontId="16" fillId="3" borderId="13" xfId="0" applyFont="1" applyFill="1" applyBorder="1" applyAlignment="1" applyProtection="1">
      <alignment vertical="top" wrapText="1"/>
      <protection locked="0"/>
    </xf>
    <xf numFmtId="0" fontId="9" fillId="0" borderId="0" xfId="0" applyFont="1" applyBorder="1"/>
    <xf numFmtId="0" fontId="9" fillId="0" borderId="0" xfId="0" applyFont="1" applyBorder="1" applyAlignment="1"/>
    <xf numFmtId="0" fontId="9" fillId="0" borderId="0" xfId="0" applyFont="1" applyBorder="1" applyAlignment="1">
      <alignment horizontal="center"/>
    </xf>
    <xf numFmtId="0" fontId="9" fillId="0" borderId="0" xfId="0" applyFont="1" applyBorder="1" applyAlignment="1">
      <alignment horizontal="left"/>
    </xf>
    <xf numFmtId="0" fontId="14" fillId="0" borderId="0" xfId="1" applyFont="1" applyAlignment="1">
      <alignment horizontal="left"/>
    </xf>
    <xf numFmtId="0" fontId="9" fillId="0" borderId="0" xfId="1" applyFont="1"/>
    <xf numFmtId="0" fontId="18" fillId="0" borderId="0" xfId="1" applyFont="1" applyAlignment="1">
      <alignment horizontal="centerContinuous"/>
    </xf>
    <xf numFmtId="0" fontId="19" fillId="0" borderId="0" xfId="1" applyFont="1" applyAlignment="1">
      <alignment horizontal="centerContinuous"/>
    </xf>
    <xf numFmtId="0" fontId="19" fillId="0" borderId="0" xfId="1" applyFont="1" applyAlignment="1">
      <alignment horizontal="right"/>
    </xf>
    <xf numFmtId="0" fontId="9" fillId="2" borderId="29" xfId="1" applyFont="1" applyFill="1" applyBorder="1" applyAlignment="1">
      <alignment horizontal="left"/>
    </xf>
    <xf numFmtId="0" fontId="9" fillId="2" borderId="30" xfId="1" applyFont="1" applyFill="1" applyBorder="1" applyAlignment="1">
      <alignment horizontal="center"/>
    </xf>
    <xf numFmtId="0" fontId="20" fillId="2" borderId="30" xfId="1" applyFont="1" applyFill="1" applyBorder="1"/>
    <xf numFmtId="49" fontId="9" fillId="2" borderId="31" xfId="1" applyNumberFormat="1" applyFont="1" applyFill="1" applyBorder="1"/>
    <xf numFmtId="0" fontId="9" fillId="2" borderId="30" xfId="1" applyFont="1" applyFill="1" applyBorder="1" applyAlignment="1">
      <alignment horizontal="right"/>
    </xf>
    <xf numFmtId="0" fontId="9" fillId="2" borderId="30" xfId="1" applyFont="1" applyFill="1" applyBorder="1"/>
    <xf numFmtId="0" fontId="9" fillId="2" borderId="32" xfId="1" applyFont="1" applyFill="1" applyBorder="1"/>
    <xf numFmtId="49" fontId="9" fillId="2" borderId="33" xfId="1" applyNumberFormat="1" applyFont="1" applyFill="1" applyBorder="1" applyAlignment="1">
      <alignment horizontal="left"/>
    </xf>
    <xf numFmtId="0" fontId="9" fillId="2" borderId="34" xfId="1" applyFont="1" applyFill="1" applyBorder="1" applyAlignment="1">
      <alignment horizontal="center"/>
    </xf>
    <xf numFmtId="0" fontId="20" fillId="2" borderId="34" xfId="1" applyFont="1" applyFill="1" applyBorder="1"/>
    <xf numFmtId="49" fontId="9" fillId="2" borderId="35" xfId="1" applyNumberFormat="1" applyFont="1" applyFill="1" applyBorder="1"/>
    <xf numFmtId="0" fontId="9" fillId="2" borderId="34" xfId="1" applyFont="1" applyFill="1" applyBorder="1" applyAlignment="1">
      <alignment horizontal="right"/>
    </xf>
    <xf numFmtId="0" fontId="9" fillId="2" borderId="34" xfId="1" applyFont="1" applyFill="1" applyBorder="1"/>
    <xf numFmtId="0" fontId="9" fillId="2" borderId="36" xfId="1" applyFont="1" applyFill="1" applyBorder="1"/>
    <xf numFmtId="0" fontId="11" fillId="0" borderId="0" xfId="1" applyFont="1"/>
    <xf numFmtId="0" fontId="9" fillId="0" borderId="0" xfId="1" applyFont="1" applyAlignment="1">
      <alignment horizontal="right"/>
    </xf>
    <xf numFmtId="0" fontId="9" fillId="0" borderId="0" xfId="1" applyFont="1" applyAlignment="1"/>
    <xf numFmtId="49" fontId="11" fillId="2" borderId="5" xfId="1" applyNumberFormat="1" applyFont="1" applyFill="1" applyBorder="1" applyAlignment="1">
      <alignment wrapText="1"/>
    </xf>
    <xf numFmtId="0" fontId="11" fillId="2" borderId="13" xfId="1" applyFont="1" applyFill="1" applyBorder="1" applyAlignment="1">
      <alignment horizontal="center" wrapText="1"/>
    </xf>
    <xf numFmtId="0" fontId="11" fillId="2" borderId="13" xfId="1" applyNumberFormat="1" applyFont="1" applyFill="1" applyBorder="1" applyAlignment="1">
      <alignment horizontal="center" wrapText="1"/>
    </xf>
    <xf numFmtId="0" fontId="11" fillId="2" borderId="5" xfId="1" applyFont="1" applyFill="1" applyBorder="1" applyAlignment="1">
      <alignment horizontal="center" wrapText="1"/>
    </xf>
    <xf numFmtId="0" fontId="9" fillId="2" borderId="5" xfId="1" applyFont="1" applyFill="1" applyBorder="1" applyAlignment="1">
      <alignment wrapText="1" shrinkToFit="1"/>
    </xf>
    <xf numFmtId="0" fontId="9" fillId="0" borderId="0" xfId="1" applyFont="1" applyAlignment="1">
      <alignment wrapText="1"/>
    </xf>
    <xf numFmtId="0" fontId="21" fillId="4" borderId="14" xfId="1" applyFont="1" applyFill="1" applyBorder="1" applyAlignment="1">
      <alignment horizontal="center"/>
    </xf>
    <xf numFmtId="49" fontId="15" fillId="4" borderId="17" xfId="1" applyNumberFormat="1" applyFont="1" applyFill="1" applyBorder="1" applyAlignment="1">
      <alignment horizontal="left"/>
    </xf>
    <xf numFmtId="0" fontId="15" fillId="4" borderId="17" xfId="1" applyFont="1" applyFill="1" applyBorder="1"/>
    <xf numFmtId="0" fontId="9" fillId="4" borderId="17" xfId="1" applyFont="1" applyFill="1" applyBorder="1" applyAlignment="1">
      <alignment horizontal="center"/>
    </xf>
    <xf numFmtId="0" fontId="9" fillId="4" borderId="17" xfId="1" applyNumberFormat="1" applyFont="1" applyFill="1" applyBorder="1" applyAlignment="1">
      <alignment horizontal="right"/>
    </xf>
    <xf numFmtId="0" fontId="9" fillId="4" borderId="15" xfId="1" applyNumberFormat="1" applyFont="1" applyFill="1" applyBorder="1"/>
    <xf numFmtId="0" fontId="9" fillId="4" borderId="16" xfId="1" applyNumberFormat="1" applyFont="1" applyFill="1" applyBorder="1"/>
    <xf numFmtId="0" fontId="9" fillId="4" borderId="18" xfId="1" applyNumberFormat="1" applyFont="1" applyFill="1" applyBorder="1"/>
    <xf numFmtId="0" fontId="9" fillId="4" borderId="16" xfId="1" applyFont="1" applyFill="1" applyBorder="1"/>
    <xf numFmtId="0" fontId="9" fillId="4" borderId="18" xfId="1" applyFont="1" applyFill="1" applyBorder="1"/>
    <xf numFmtId="0" fontId="22" fillId="0" borderId="0" xfId="1" applyFont="1"/>
    <xf numFmtId="0" fontId="23" fillId="0" borderId="37" xfId="1" applyFont="1" applyBorder="1" applyAlignment="1">
      <alignment horizontal="center" vertical="top"/>
    </xf>
    <xf numFmtId="49" fontId="24" fillId="0" borderId="37" xfId="1" applyNumberFormat="1" applyFont="1" applyBorder="1" applyAlignment="1">
      <alignment horizontal="left" vertical="top" shrinkToFit="1"/>
    </xf>
    <xf numFmtId="0" fontId="24" fillId="0" borderId="37" xfId="1" applyFont="1" applyBorder="1" applyAlignment="1">
      <alignment vertical="top" wrapText="1"/>
    </xf>
    <xf numFmtId="49" fontId="23" fillId="0" borderId="37" xfId="1" applyNumberFormat="1" applyFont="1" applyBorder="1" applyAlignment="1">
      <alignment horizontal="center" shrinkToFit="1"/>
    </xf>
    <xf numFmtId="4" fontId="24" fillId="0" borderId="37" xfId="1" applyNumberFormat="1" applyFont="1" applyBorder="1" applyAlignment="1">
      <alignment horizontal="right" shrinkToFit="1"/>
    </xf>
    <xf numFmtId="4" fontId="23" fillId="3" borderId="37" xfId="1" applyNumberFormat="1" applyFont="1" applyFill="1" applyBorder="1" applyAlignment="1" applyProtection="1">
      <alignment horizontal="right"/>
      <protection locked="0"/>
    </xf>
    <xf numFmtId="4" fontId="23" fillId="0" borderId="37" xfId="1" applyNumberFormat="1" applyFont="1" applyBorder="1"/>
    <xf numFmtId="165" fontId="23" fillId="0" borderId="37" xfId="1" applyNumberFormat="1" applyFont="1" applyBorder="1"/>
    <xf numFmtId="4" fontId="23" fillId="0" borderId="15" xfId="1" applyNumberFormat="1" applyFont="1" applyBorder="1"/>
    <xf numFmtId="4" fontId="22" fillId="0" borderId="0" xfId="1" applyNumberFormat="1" applyFont="1"/>
    <xf numFmtId="0" fontId="11" fillId="0" borderId="37" xfId="1" applyFont="1" applyBorder="1" applyAlignment="1">
      <alignment horizontal="center"/>
    </xf>
    <xf numFmtId="49" fontId="11" fillId="0" borderId="37" xfId="1" applyNumberFormat="1" applyFont="1" applyBorder="1" applyAlignment="1">
      <alignment horizontal="left"/>
    </xf>
    <xf numFmtId="0" fontId="23" fillId="5" borderId="14" xfId="1" applyNumberFormat="1" applyFont="1" applyFill="1" applyBorder="1" applyAlignment="1">
      <alignment horizontal="left" wrapText="1" indent="1"/>
    </xf>
    <xf numFmtId="0" fontId="9" fillId="0" borderId="0" xfId="0" applyNumberFormat="1" applyFont="1" applyAlignment="1">
      <alignment wrapText="1"/>
    </xf>
    <xf numFmtId="0" fontId="9" fillId="0" borderId="15" xfId="0" applyNumberFormat="1" applyFont="1" applyBorder="1" applyAlignment="1">
      <alignment wrapText="1"/>
    </xf>
    <xf numFmtId="4" fontId="9" fillId="0" borderId="15" xfId="1" applyNumberFormat="1" applyFont="1" applyBorder="1"/>
    <xf numFmtId="0" fontId="25" fillId="0" borderId="0" xfId="1" applyFont="1" applyAlignment="1">
      <alignment wrapText="1"/>
    </xf>
    <xf numFmtId="49" fontId="23" fillId="5" borderId="14" xfId="1" applyNumberFormat="1" applyFont="1" applyFill="1" applyBorder="1" applyAlignment="1">
      <alignment horizontal="left" wrapText="1"/>
    </xf>
    <xf numFmtId="49" fontId="9" fillId="0" borderId="0" xfId="0" applyNumberFormat="1" applyFont="1" applyAlignment="1">
      <alignment horizontal="left" wrapText="1"/>
    </xf>
    <xf numFmtId="4" fontId="23" fillId="5" borderId="37" xfId="1" applyNumberFormat="1" applyFont="1" applyFill="1" applyBorder="1" applyAlignment="1">
      <alignment horizontal="right" wrapText="1"/>
    </xf>
    <xf numFmtId="0" fontId="26" fillId="5" borderId="14" xfId="1" applyFont="1" applyFill="1" applyBorder="1" applyAlignment="1">
      <alignment horizontal="left" wrapText="1"/>
    </xf>
    <xf numFmtId="0" fontId="26" fillId="0" borderId="15" xfId="0" applyFont="1" applyBorder="1" applyAlignment="1">
      <alignment horizontal="right"/>
    </xf>
    <xf numFmtId="0" fontId="9" fillId="0" borderId="14" xfId="1" applyFont="1" applyBorder="1"/>
    <xf numFmtId="0" fontId="9" fillId="0" borderId="0" xfId="1" applyFont="1" applyBorder="1"/>
    <xf numFmtId="0" fontId="22" fillId="0" borderId="0" xfId="1" applyFont="1" applyAlignment="1">
      <alignment wrapText="1"/>
    </xf>
    <xf numFmtId="0" fontId="27" fillId="2" borderId="7" xfId="1" applyFont="1" applyFill="1" applyBorder="1" applyAlignment="1">
      <alignment horizontal="center"/>
    </xf>
    <xf numFmtId="49" fontId="20" fillId="2" borderId="8" xfId="1" applyNumberFormat="1" applyFont="1" applyFill="1" applyBorder="1" applyAlignment="1">
      <alignment horizontal="left"/>
    </xf>
    <xf numFmtId="0" fontId="20" fillId="2" borderId="8" xfId="1" applyFont="1" applyFill="1" applyBorder="1" applyAlignment="1">
      <alignment horizontal="left"/>
    </xf>
    <xf numFmtId="0" fontId="9" fillId="2" borderId="8" xfId="1" applyFont="1" applyFill="1" applyBorder="1" applyAlignment="1">
      <alignment horizontal="center"/>
    </xf>
    <xf numFmtId="4" fontId="9" fillId="2" borderId="8" xfId="1" applyNumberFormat="1" applyFont="1" applyFill="1" applyBorder="1" applyAlignment="1">
      <alignment horizontal="right"/>
    </xf>
    <xf numFmtId="4" fontId="15" fillId="2" borderId="13" xfId="1" applyNumberFormat="1" applyFont="1" applyFill="1" applyBorder="1"/>
    <xf numFmtId="0" fontId="9" fillId="2" borderId="7" xfId="1" applyFont="1" applyFill="1" applyBorder="1"/>
    <xf numFmtId="0" fontId="9" fillId="2" borderId="8" xfId="1" applyFont="1" applyFill="1" applyBorder="1"/>
    <xf numFmtId="4" fontId="9" fillId="0" borderId="0" xfId="1" applyNumberFormat="1" applyFont="1"/>
    <xf numFmtId="3" fontId="22" fillId="0" borderId="0" xfId="1" applyNumberFormat="1" applyFont="1"/>
    <xf numFmtId="0" fontId="28" fillId="4" borderId="7" xfId="1" applyFont="1" applyFill="1" applyBorder="1" applyAlignment="1">
      <alignment horizontal="center"/>
    </xf>
    <xf numFmtId="49" fontId="20" fillId="4" borderId="8" xfId="1" applyNumberFormat="1" applyFont="1" applyFill="1" applyBorder="1" applyAlignment="1">
      <alignment horizontal="left"/>
    </xf>
    <xf numFmtId="0" fontId="20" fillId="4" borderId="8" xfId="1" applyFont="1" applyFill="1" applyBorder="1"/>
    <xf numFmtId="0" fontId="9" fillId="4" borderId="8" xfId="1" applyFont="1" applyFill="1" applyBorder="1" applyAlignment="1">
      <alignment horizontal="center"/>
    </xf>
    <xf numFmtId="4" fontId="9" fillId="4" borderId="8" xfId="1" applyNumberFormat="1" applyFont="1" applyFill="1" applyBorder="1" applyAlignment="1">
      <alignment horizontal="right"/>
    </xf>
    <xf numFmtId="4" fontId="15" fillId="4" borderId="13" xfId="1" applyNumberFormat="1" applyFont="1" applyFill="1" applyBorder="1"/>
    <xf numFmtId="0" fontId="9" fillId="4" borderId="8" xfId="1" applyFont="1" applyFill="1" applyBorder="1"/>
    <xf numFmtId="3" fontId="9" fillId="0" borderId="0" xfId="1" applyNumberFormat="1" applyFont="1"/>
    <xf numFmtId="0" fontId="15" fillId="0" borderId="0" xfId="1" applyFont="1"/>
    <xf numFmtId="0" fontId="16" fillId="3" borderId="7" xfId="1" applyFont="1" applyFill="1" applyBorder="1" applyAlignment="1" applyProtection="1">
      <alignment vertical="top" wrapText="1"/>
      <protection locked="0"/>
    </xf>
    <xf numFmtId="0" fontId="16" fillId="3" borderId="8" xfId="1" applyFont="1" applyFill="1" applyBorder="1" applyAlignment="1" applyProtection="1">
      <alignment vertical="top" wrapText="1"/>
      <protection locked="0"/>
    </xf>
    <xf numFmtId="0" fontId="16" fillId="3" borderId="13" xfId="1" applyFont="1" applyFill="1" applyBorder="1" applyAlignment="1" applyProtection="1">
      <alignment vertical="top" wrapText="1"/>
      <protection locked="0"/>
    </xf>
    <xf numFmtId="0" fontId="29" fillId="0" borderId="0" xfId="1" applyFont="1" applyAlignment="1"/>
    <xf numFmtId="0" fontId="30" fillId="0" borderId="0" xfId="1" applyFont="1" applyBorder="1"/>
    <xf numFmtId="3" fontId="30" fillId="0" borderId="0" xfId="1" applyNumberFormat="1" applyFont="1" applyBorder="1" applyAlignment="1">
      <alignment horizontal="right"/>
    </xf>
    <xf numFmtId="4" fontId="30" fillId="0" borderId="0" xfId="1" applyNumberFormat="1" applyFont="1" applyBorder="1"/>
    <xf numFmtId="0" fontId="29" fillId="0" borderId="0" xfId="1" applyFont="1" applyBorder="1" applyAlignment="1"/>
    <xf numFmtId="0" fontId="9" fillId="0" borderId="0" xfId="1" applyFont="1" applyBorder="1" applyAlignment="1">
      <alignment horizontal="right"/>
    </xf>
    <xf numFmtId="3" fontId="25" fillId="0" borderId="0" xfId="1" applyNumberFormat="1" applyFont="1" applyAlignment="1">
      <alignment wrapText="1"/>
    </xf>
    <xf numFmtId="4" fontId="24" fillId="3" borderId="37" xfId="1" applyNumberFormat="1" applyFont="1" applyFill="1" applyBorder="1" applyAlignment="1" applyProtection="1">
      <alignment horizontal="right" shrinkToFit="1"/>
      <protection locked="0"/>
    </xf>
    <xf numFmtId="46" fontId="25" fillId="0" borderId="0" xfId="1" applyNumberFormat="1" applyFont="1" applyAlignment="1">
      <alignment wrapText="1"/>
    </xf>
    <xf numFmtId="4" fontId="31" fillId="5" borderId="37" xfId="1" applyNumberFormat="1" applyFont="1" applyFill="1" applyBorder="1" applyAlignment="1">
      <alignment horizontal="right" wrapText="1"/>
    </xf>
    <xf numFmtId="49" fontId="31" fillId="5" borderId="14" xfId="1" applyNumberFormat="1" applyFont="1" applyFill="1" applyBorder="1" applyAlignment="1">
      <alignment horizontal="left" wrapText="1"/>
    </xf>
  </cellXfs>
  <cellStyles count="2">
    <cellStyle name="Normální" xfId="0" builtinId="0"/>
    <cellStyle name="normální_POL.XL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RTS\BUILDpower\MSOffice\RKPO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chazeč"/>
      <sheetName val="Stavba"/>
      <sheetName val="Rekapitulace"/>
      <sheetName val="Objekt"/>
    </sheetNames>
    <sheetDataSet>
      <sheetData sheetId="0" refreshError="1"/>
      <sheetData sheetId="1">
        <row r="94">
          <cell r="F94">
            <v>0</v>
          </cell>
        </row>
      </sheetData>
      <sheetData sheetId="2" refreshError="1"/>
      <sheetData sheetId="3"/>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P134"/>
  <sheetViews>
    <sheetView workbookViewId="0">
      <selection activeCell="B5" sqref="B5:G5"/>
    </sheetView>
  </sheetViews>
  <sheetFormatPr defaultRowHeight="12.75" x14ac:dyDescent="0.2"/>
  <cols>
    <col min="1" max="1" width="23.140625" customWidth="1"/>
  </cols>
  <sheetData>
    <row r="1" spans="1:16" x14ac:dyDescent="0.2">
      <c r="A1" s="1"/>
      <c r="B1" s="1"/>
      <c r="C1" s="1"/>
      <c r="D1" s="1"/>
      <c r="E1" s="1"/>
      <c r="F1" s="1"/>
      <c r="G1" s="1"/>
      <c r="H1" s="1"/>
      <c r="I1" s="1"/>
      <c r="J1" s="1"/>
      <c r="K1" s="1"/>
      <c r="L1" s="1"/>
      <c r="M1" s="1"/>
      <c r="N1" s="1"/>
      <c r="O1" s="1"/>
      <c r="P1" s="1"/>
    </row>
    <row r="2" spans="1:16" ht="15.75" x14ac:dyDescent="0.25">
      <c r="A2" s="2" t="s">
        <v>0</v>
      </c>
      <c r="B2" s="3"/>
      <c r="C2" s="1"/>
      <c r="D2" s="1"/>
      <c r="E2" s="1"/>
      <c r="F2" s="1"/>
      <c r="G2" s="1"/>
      <c r="H2" s="1"/>
      <c r="I2" s="1"/>
      <c r="J2" s="1"/>
      <c r="K2" s="1"/>
      <c r="L2" s="1"/>
      <c r="M2" s="1"/>
      <c r="N2" s="1"/>
      <c r="O2" s="1"/>
      <c r="P2" s="1"/>
    </row>
    <row r="3" spans="1:16" ht="4.5" customHeight="1" x14ac:dyDescent="0.25">
      <c r="A3" s="2"/>
      <c r="B3" s="3"/>
      <c r="C3" s="1"/>
      <c r="D3" s="1"/>
      <c r="E3" s="1"/>
      <c r="F3" s="1"/>
      <c r="G3" s="1"/>
      <c r="H3" s="1"/>
      <c r="I3" s="1"/>
      <c r="J3" s="1"/>
      <c r="K3" s="1"/>
      <c r="L3" s="1"/>
      <c r="M3" s="1"/>
      <c r="N3" s="1"/>
      <c r="O3" s="1"/>
      <c r="P3" s="1"/>
    </row>
    <row r="4" spans="1:16" ht="7.5" customHeight="1" thickBot="1" x14ac:dyDescent="0.25">
      <c r="A4" s="4"/>
      <c r="B4" s="3"/>
      <c r="C4" s="1"/>
      <c r="D4" s="1"/>
      <c r="E4" s="1"/>
      <c r="F4" s="1"/>
      <c r="G4" s="1"/>
      <c r="H4" s="1"/>
      <c r="I4" s="1"/>
      <c r="J4" s="1"/>
      <c r="K4" s="1"/>
      <c r="L4" s="1"/>
      <c r="M4" s="1"/>
      <c r="N4" s="1"/>
      <c r="O4" s="1"/>
      <c r="P4" s="1"/>
    </row>
    <row r="5" spans="1:16" x14ac:dyDescent="0.2">
      <c r="A5" s="5" t="s">
        <v>1</v>
      </c>
      <c r="B5" s="6" t="s">
        <v>2</v>
      </c>
      <c r="C5" s="6"/>
      <c r="D5" s="6"/>
      <c r="E5" s="6"/>
      <c r="F5" s="6"/>
      <c r="G5" s="7"/>
      <c r="H5" s="1"/>
      <c r="I5" s="1"/>
      <c r="J5" s="1"/>
      <c r="K5" s="1"/>
      <c r="L5" s="1"/>
      <c r="M5" s="1"/>
      <c r="N5" s="1"/>
      <c r="O5" s="1"/>
      <c r="P5" s="1"/>
    </row>
    <row r="6" spans="1:16" x14ac:dyDescent="0.2">
      <c r="A6" s="8" t="s">
        <v>3</v>
      </c>
      <c r="B6" s="9"/>
      <c r="C6" s="9"/>
      <c r="D6" s="9"/>
      <c r="E6" s="9"/>
      <c r="F6" s="9"/>
      <c r="G6" s="10"/>
      <c r="H6" s="1"/>
      <c r="I6" s="1"/>
      <c r="J6" s="1"/>
      <c r="K6" s="1"/>
      <c r="L6" s="1"/>
      <c r="M6" s="1"/>
      <c r="N6" s="1"/>
      <c r="O6" s="1"/>
      <c r="P6" s="1"/>
    </row>
    <row r="7" spans="1:16" x14ac:dyDescent="0.2">
      <c r="A7" s="8" t="s">
        <v>4</v>
      </c>
      <c r="B7" s="9"/>
      <c r="C7" s="9"/>
      <c r="D7" s="9"/>
      <c r="E7" s="9"/>
      <c r="F7" s="9"/>
      <c r="G7" s="10"/>
      <c r="H7" s="1"/>
      <c r="I7" s="1"/>
      <c r="J7" s="1"/>
      <c r="K7" s="1"/>
      <c r="L7" s="1"/>
      <c r="M7" s="1"/>
      <c r="N7" s="1"/>
      <c r="O7" s="1"/>
      <c r="P7" s="1"/>
    </row>
    <row r="8" spans="1:16" x14ac:dyDescent="0.2">
      <c r="A8" s="8" t="s">
        <v>5</v>
      </c>
      <c r="B8" s="9"/>
      <c r="C8" s="9"/>
      <c r="D8" s="9"/>
      <c r="E8" s="9"/>
      <c r="F8" s="9"/>
      <c r="G8" s="10"/>
      <c r="H8" s="1"/>
      <c r="I8" s="1"/>
      <c r="J8" s="1"/>
      <c r="K8" s="1"/>
      <c r="L8" s="1"/>
      <c r="M8" s="1"/>
      <c r="N8" s="1"/>
      <c r="O8" s="1"/>
      <c r="P8" s="1"/>
    </row>
    <row r="9" spans="1:16" x14ac:dyDescent="0.2">
      <c r="A9" s="8" t="s">
        <v>6</v>
      </c>
      <c r="B9" s="9"/>
      <c r="C9" s="9"/>
      <c r="D9" s="9"/>
      <c r="E9" s="9"/>
      <c r="F9" s="9"/>
      <c r="G9" s="10"/>
      <c r="H9" s="1"/>
      <c r="I9" s="1"/>
      <c r="J9" s="1"/>
      <c r="K9" s="1"/>
      <c r="L9" s="1"/>
      <c r="M9" s="1"/>
      <c r="N9" s="1"/>
      <c r="O9" s="1"/>
      <c r="P9" s="1"/>
    </row>
    <row r="10" spans="1:16" x14ac:dyDescent="0.2">
      <c r="A10" s="8" t="s">
        <v>7</v>
      </c>
      <c r="B10" s="9"/>
      <c r="C10" s="9"/>
      <c r="D10" s="9"/>
      <c r="E10" s="9"/>
      <c r="F10" s="9"/>
      <c r="G10" s="10"/>
      <c r="H10" s="1"/>
      <c r="I10" s="1"/>
      <c r="J10" s="1"/>
      <c r="K10" s="1"/>
      <c r="L10" s="1"/>
      <c r="M10" s="1"/>
      <c r="N10" s="1"/>
      <c r="O10" s="1"/>
      <c r="P10" s="1"/>
    </row>
    <row r="11" spans="1:16" x14ac:dyDescent="0.2">
      <c r="A11" s="8" t="s">
        <v>8</v>
      </c>
      <c r="B11" s="11"/>
      <c r="C11" s="11"/>
      <c r="D11" s="11"/>
      <c r="E11" s="11"/>
      <c r="F11" s="11"/>
      <c r="G11" s="12"/>
      <c r="H11" s="1"/>
      <c r="I11" s="1"/>
      <c r="J11" s="1"/>
      <c r="K11" s="1"/>
      <c r="L11" s="1"/>
      <c r="M11" s="1"/>
      <c r="N11" s="1"/>
      <c r="O11" s="1"/>
      <c r="P11" s="1"/>
    </row>
    <row r="12" spans="1:16" x14ac:dyDescent="0.2">
      <c r="A12" s="8" t="s">
        <v>9</v>
      </c>
      <c r="B12" s="13"/>
      <c r="C12" s="14"/>
      <c r="D12" s="14"/>
      <c r="E12" s="14"/>
      <c r="F12" s="14"/>
      <c r="G12" s="15"/>
      <c r="H12" s="1"/>
      <c r="I12" s="1"/>
      <c r="J12" s="1"/>
      <c r="K12" s="1"/>
      <c r="L12" s="1"/>
      <c r="M12" s="1"/>
      <c r="N12" s="1"/>
      <c r="O12" s="1"/>
      <c r="P12" s="1"/>
    </row>
    <row r="13" spans="1:16" ht="13.5" thickBot="1" x14ac:dyDescent="0.25">
      <c r="A13" s="16" t="s">
        <v>10</v>
      </c>
      <c r="B13" s="17"/>
      <c r="C13" s="17"/>
      <c r="D13" s="17"/>
      <c r="E13" s="17"/>
      <c r="F13" s="17"/>
      <c r="G13" s="18"/>
      <c r="H13" s="1"/>
      <c r="I13" s="1"/>
      <c r="J13" s="1"/>
      <c r="K13" s="1"/>
      <c r="L13" s="1"/>
      <c r="M13" s="1"/>
      <c r="N13" s="1"/>
      <c r="O13" s="1"/>
      <c r="P13" s="1"/>
    </row>
    <row r="14" spans="1:16" x14ac:dyDescent="0.2">
      <c r="A14" s="1"/>
      <c r="B14" s="1"/>
      <c r="C14" s="1"/>
      <c r="D14" s="1"/>
      <c r="E14" s="1"/>
      <c r="F14" s="1"/>
      <c r="G14" s="1"/>
      <c r="H14" s="1"/>
      <c r="I14" s="1"/>
      <c r="J14" s="1"/>
      <c r="K14" s="1"/>
      <c r="L14" s="1"/>
      <c r="M14" s="1"/>
      <c r="N14" s="1"/>
      <c r="O14" s="1"/>
      <c r="P14" s="1"/>
    </row>
    <row r="15" spans="1:16" x14ac:dyDescent="0.2">
      <c r="A15" s="1"/>
      <c r="B15" s="1"/>
      <c r="C15" s="1"/>
      <c r="D15" s="1"/>
      <c r="E15" s="1"/>
      <c r="F15" s="1"/>
      <c r="G15" s="1"/>
      <c r="H15" s="1"/>
      <c r="I15" s="1"/>
      <c r="J15" s="1"/>
      <c r="K15" s="1"/>
      <c r="L15" s="1"/>
      <c r="M15" s="1"/>
      <c r="N15" s="1"/>
      <c r="O15" s="1"/>
      <c r="P15" s="1"/>
    </row>
    <row r="16" spans="1:16" x14ac:dyDescent="0.2">
      <c r="A16" s="19" t="s">
        <v>11</v>
      </c>
      <c r="B16" s="1"/>
      <c r="C16" s="1"/>
      <c r="D16" s="1"/>
      <c r="E16" s="1"/>
      <c r="F16" s="1"/>
      <c r="G16" s="1"/>
      <c r="H16" s="1"/>
      <c r="I16" s="1"/>
      <c r="J16" s="1"/>
      <c r="K16" s="1"/>
      <c r="L16" s="1"/>
      <c r="M16" s="1"/>
      <c r="N16" s="1"/>
      <c r="O16" s="1"/>
      <c r="P16" s="1"/>
    </row>
    <row r="17" spans="1:16" ht="72.75" customHeight="1" x14ac:dyDescent="0.2">
      <c r="A17" s="20" t="s">
        <v>12</v>
      </c>
      <c r="B17" s="20"/>
      <c r="C17" s="20"/>
      <c r="D17" s="20"/>
      <c r="E17" s="20"/>
      <c r="F17" s="20"/>
      <c r="G17" s="20"/>
      <c r="H17" s="1"/>
      <c r="I17" s="1"/>
      <c r="J17" s="1"/>
      <c r="K17" s="1"/>
      <c r="L17" s="1"/>
      <c r="M17" s="1"/>
      <c r="N17" s="1"/>
      <c r="O17" s="1"/>
      <c r="P17" s="1"/>
    </row>
    <row r="18" spans="1:16" ht="28.5" customHeight="1" x14ac:dyDescent="0.2">
      <c r="A18" s="20" t="s">
        <v>13</v>
      </c>
      <c r="B18" s="20"/>
      <c r="C18" s="20"/>
      <c r="D18" s="20"/>
      <c r="E18" s="20"/>
      <c r="F18" s="20"/>
      <c r="G18" s="20"/>
      <c r="H18" s="1"/>
      <c r="I18" s="1"/>
      <c r="J18" s="1"/>
      <c r="K18" s="1"/>
      <c r="L18" s="1"/>
      <c r="M18" s="1"/>
      <c r="N18" s="1"/>
      <c r="O18" s="1"/>
      <c r="P18" s="1"/>
    </row>
    <row r="19" spans="1:16" x14ac:dyDescent="0.2">
      <c r="A19" s="1"/>
      <c r="B19" s="1"/>
      <c r="C19" s="1"/>
      <c r="D19" s="1"/>
      <c r="E19" s="1"/>
      <c r="F19" s="1"/>
      <c r="G19" s="1"/>
      <c r="H19" s="1"/>
      <c r="I19" s="1"/>
      <c r="J19" s="1"/>
      <c r="K19" s="1"/>
      <c r="L19" s="1"/>
      <c r="M19" s="1"/>
      <c r="N19" s="1"/>
      <c r="O19" s="1"/>
      <c r="P19" s="1"/>
    </row>
    <row r="20" spans="1:16" x14ac:dyDescent="0.2">
      <c r="A20" s="1"/>
      <c r="B20" s="1"/>
      <c r="C20" s="1"/>
      <c r="D20" s="1"/>
      <c r="E20" s="1"/>
      <c r="F20" s="1"/>
      <c r="G20" s="1"/>
      <c r="H20" s="1"/>
      <c r="I20" s="1"/>
      <c r="J20" s="1"/>
      <c r="K20" s="1"/>
      <c r="L20" s="1"/>
      <c r="M20" s="1"/>
      <c r="N20" s="1"/>
      <c r="O20" s="1"/>
      <c r="P20" s="1"/>
    </row>
    <row r="21" spans="1:16" x14ac:dyDescent="0.2">
      <c r="A21" s="1"/>
      <c r="B21" s="1"/>
      <c r="C21" s="1"/>
      <c r="D21" s="1"/>
      <c r="E21" s="1"/>
      <c r="F21" s="1"/>
      <c r="G21" s="1"/>
      <c r="H21" s="1"/>
      <c r="I21" s="1"/>
      <c r="J21" s="1"/>
      <c r="K21" s="1"/>
      <c r="L21" s="1"/>
      <c r="M21" s="1"/>
      <c r="N21" s="1"/>
      <c r="O21" s="1"/>
      <c r="P21" s="1"/>
    </row>
    <row r="22" spans="1:16" x14ac:dyDescent="0.2">
      <c r="A22" s="1"/>
      <c r="B22" s="1"/>
      <c r="C22" s="1"/>
      <c r="D22" s="1"/>
      <c r="E22" s="1"/>
      <c r="F22" s="1"/>
      <c r="G22" s="1"/>
      <c r="H22" s="1"/>
      <c r="I22" s="1"/>
      <c r="J22" s="1"/>
      <c r="K22" s="1"/>
      <c r="L22" s="1"/>
      <c r="M22" s="1"/>
      <c r="N22" s="1"/>
      <c r="O22" s="1"/>
      <c r="P22" s="1"/>
    </row>
    <row r="23" spans="1:16" x14ac:dyDescent="0.2">
      <c r="A23" s="1"/>
      <c r="B23" s="1"/>
      <c r="C23" s="1"/>
      <c r="D23" s="1"/>
      <c r="E23" s="1"/>
      <c r="F23" s="1"/>
      <c r="G23" s="1"/>
      <c r="H23" s="1"/>
      <c r="I23" s="1"/>
      <c r="J23" s="1"/>
      <c r="K23" s="1"/>
      <c r="L23" s="1"/>
      <c r="M23" s="1"/>
      <c r="N23" s="1"/>
      <c r="O23" s="1"/>
      <c r="P23" s="1"/>
    </row>
    <row r="24" spans="1:16" x14ac:dyDescent="0.2">
      <c r="A24" s="1"/>
      <c r="B24" s="1"/>
      <c r="C24" s="1"/>
      <c r="D24" s="1"/>
      <c r="E24" s="1"/>
      <c r="F24" s="1"/>
      <c r="G24" s="1"/>
      <c r="H24" s="1"/>
      <c r="I24" s="1"/>
      <c r="J24" s="1"/>
      <c r="K24" s="1"/>
      <c r="L24" s="1"/>
      <c r="M24" s="1"/>
      <c r="N24" s="1"/>
      <c r="O24" s="1"/>
      <c r="P24" s="1"/>
    </row>
    <row r="25" spans="1:16" x14ac:dyDescent="0.2">
      <c r="A25" s="1"/>
      <c r="B25" s="1"/>
      <c r="C25" s="1"/>
      <c r="D25" s="1"/>
      <c r="E25" s="1"/>
      <c r="F25" s="1"/>
      <c r="G25" s="1"/>
      <c r="H25" s="1"/>
      <c r="I25" s="1"/>
      <c r="J25" s="1"/>
      <c r="K25" s="1"/>
      <c r="L25" s="1"/>
      <c r="M25" s="1"/>
      <c r="N25" s="1"/>
      <c r="O25" s="1"/>
      <c r="P25" s="1"/>
    </row>
    <row r="26" spans="1:16" x14ac:dyDescent="0.2">
      <c r="A26" s="1"/>
      <c r="B26" s="1"/>
      <c r="C26" s="1"/>
      <c r="D26" s="1"/>
      <c r="E26" s="1"/>
      <c r="F26" s="1"/>
      <c r="G26" s="1"/>
      <c r="H26" s="1"/>
      <c r="I26" s="1"/>
      <c r="J26" s="1"/>
      <c r="K26" s="1"/>
      <c r="L26" s="1"/>
      <c r="M26" s="1"/>
      <c r="N26" s="1"/>
      <c r="O26" s="1"/>
      <c r="P26" s="1"/>
    </row>
    <row r="27" spans="1:16" x14ac:dyDescent="0.2">
      <c r="A27" s="1"/>
      <c r="B27" s="1"/>
      <c r="C27" s="1"/>
      <c r="D27" s="1"/>
      <c r="E27" s="1"/>
      <c r="F27" s="1"/>
      <c r="G27" s="1"/>
      <c r="H27" s="1"/>
      <c r="I27" s="1"/>
      <c r="J27" s="1"/>
      <c r="K27" s="1"/>
      <c r="L27" s="1"/>
      <c r="M27" s="1"/>
      <c r="N27" s="1"/>
      <c r="O27" s="1"/>
      <c r="P27" s="1"/>
    </row>
    <row r="28" spans="1:16" x14ac:dyDescent="0.2">
      <c r="A28" s="1"/>
      <c r="B28" s="1"/>
      <c r="C28" s="1"/>
      <c r="D28" s="1"/>
      <c r="E28" s="1"/>
      <c r="F28" s="1"/>
      <c r="G28" s="1"/>
      <c r="H28" s="1"/>
      <c r="I28" s="1"/>
      <c r="J28" s="1"/>
      <c r="K28" s="1"/>
      <c r="L28" s="1"/>
      <c r="M28" s="1"/>
      <c r="N28" s="1"/>
      <c r="O28" s="1"/>
      <c r="P28" s="1"/>
    </row>
    <row r="29" spans="1:16" x14ac:dyDescent="0.2">
      <c r="A29" s="1"/>
      <c r="B29" s="1"/>
      <c r="C29" s="1"/>
      <c r="D29" s="1"/>
      <c r="E29" s="1"/>
      <c r="F29" s="1"/>
      <c r="G29" s="1"/>
      <c r="H29" s="1"/>
      <c r="I29" s="1"/>
      <c r="J29" s="1"/>
      <c r="K29" s="1"/>
      <c r="L29" s="1"/>
      <c r="M29" s="1"/>
      <c r="N29" s="1"/>
      <c r="O29" s="1"/>
      <c r="P29" s="1"/>
    </row>
    <row r="30" spans="1:16" x14ac:dyDescent="0.2">
      <c r="A30" s="1"/>
      <c r="B30" s="1"/>
      <c r="C30" s="1"/>
      <c r="D30" s="1"/>
      <c r="E30" s="1"/>
      <c r="F30" s="1"/>
      <c r="G30" s="1"/>
      <c r="H30" s="1"/>
      <c r="I30" s="1"/>
      <c r="J30" s="1"/>
      <c r="K30" s="1"/>
      <c r="L30" s="1"/>
      <c r="M30" s="1"/>
      <c r="N30" s="1"/>
      <c r="O30" s="1"/>
      <c r="P30" s="1"/>
    </row>
    <row r="31" spans="1:16" x14ac:dyDescent="0.2">
      <c r="A31" s="1"/>
      <c r="B31" s="1"/>
      <c r="C31" s="1"/>
      <c r="D31" s="1"/>
      <c r="E31" s="1"/>
      <c r="F31" s="1"/>
      <c r="G31" s="1"/>
      <c r="H31" s="1"/>
      <c r="I31" s="1"/>
      <c r="J31" s="1"/>
      <c r="K31" s="1"/>
      <c r="L31" s="1"/>
      <c r="M31" s="1"/>
      <c r="N31" s="1"/>
      <c r="O31" s="1"/>
      <c r="P31" s="1"/>
    </row>
    <row r="32" spans="1:16" x14ac:dyDescent="0.2">
      <c r="A32" s="1"/>
      <c r="B32" s="1"/>
      <c r="C32" s="1"/>
      <c r="D32" s="1"/>
      <c r="E32" s="1"/>
      <c r="F32" s="1"/>
      <c r="G32" s="1"/>
      <c r="H32" s="1"/>
      <c r="I32" s="1"/>
      <c r="J32" s="1"/>
      <c r="K32" s="1"/>
      <c r="L32" s="1"/>
      <c r="M32" s="1"/>
      <c r="N32" s="1"/>
      <c r="O32" s="1"/>
      <c r="P32" s="1"/>
    </row>
    <row r="33" spans="1:16" x14ac:dyDescent="0.2">
      <c r="A33" s="1"/>
      <c r="B33" s="1"/>
      <c r="C33" s="1"/>
      <c r="D33" s="1"/>
      <c r="E33" s="1"/>
      <c r="F33" s="1"/>
      <c r="G33" s="1"/>
      <c r="H33" s="1"/>
      <c r="I33" s="1"/>
      <c r="J33" s="1"/>
      <c r="K33" s="1"/>
      <c r="L33" s="1"/>
      <c r="M33" s="1"/>
      <c r="N33" s="1"/>
      <c r="O33" s="1"/>
      <c r="P33" s="1"/>
    </row>
    <row r="34" spans="1:16" x14ac:dyDescent="0.2">
      <c r="A34" s="1"/>
      <c r="B34" s="1"/>
      <c r="C34" s="1"/>
      <c r="D34" s="1"/>
      <c r="E34" s="1"/>
      <c r="F34" s="1"/>
      <c r="G34" s="1"/>
      <c r="H34" s="1"/>
      <c r="I34" s="1"/>
      <c r="J34" s="1"/>
      <c r="K34" s="1"/>
      <c r="L34" s="1"/>
      <c r="M34" s="1"/>
      <c r="N34" s="1"/>
      <c r="O34" s="1"/>
      <c r="P34" s="1"/>
    </row>
    <row r="35" spans="1:16" x14ac:dyDescent="0.2">
      <c r="A35" s="1"/>
      <c r="B35" s="1"/>
      <c r="C35" s="1"/>
      <c r="D35" s="1"/>
      <c r="E35" s="1"/>
      <c r="F35" s="1"/>
      <c r="G35" s="1"/>
      <c r="H35" s="1"/>
      <c r="I35" s="1"/>
      <c r="J35" s="1"/>
      <c r="K35" s="1"/>
      <c r="L35" s="1"/>
      <c r="M35" s="1"/>
      <c r="N35" s="1"/>
      <c r="O35" s="1"/>
      <c r="P35" s="1"/>
    </row>
    <row r="36" spans="1:16" x14ac:dyDescent="0.2">
      <c r="A36" s="1"/>
      <c r="B36" s="1"/>
      <c r="C36" s="1"/>
      <c r="D36" s="1"/>
      <c r="E36" s="1"/>
      <c r="F36" s="1"/>
      <c r="G36" s="1"/>
      <c r="H36" s="1"/>
      <c r="I36" s="1"/>
      <c r="J36" s="1"/>
      <c r="K36" s="1"/>
      <c r="L36" s="1"/>
      <c r="M36" s="1"/>
      <c r="N36" s="1"/>
      <c r="O36" s="1"/>
      <c r="P36" s="1"/>
    </row>
    <row r="37" spans="1:16" x14ac:dyDescent="0.2">
      <c r="A37" s="1"/>
      <c r="B37" s="1"/>
      <c r="C37" s="1"/>
      <c r="D37" s="1"/>
      <c r="E37" s="1"/>
      <c r="F37" s="1"/>
      <c r="G37" s="1"/>
      <c r="H37" s="1"/>
      <c r="I37" s="1"/>
      <c r="J37" s="1"/>
      <c r="K37" s="1"/>
      <c r="L37" s="1"/>
      <c r="M37" s="1"/>
      <c r="N37" s="1"/>
      <c r="O37" s="1"/>
      <c r="P37" s="1"/>
    </row>
    <row r="38" spans="1:16" x14ac:dyDescent="0.2">
      <c r="A38" s="1"/>
      <c r="B38" s="1"/>
      <c r="C38" s="1"/>
      <c r="D38" s="1"/>
      <c r="E38" s="1"/>
      <c r="F38" s="1"/>
      <c r="G38" s="1"/>
      <c r="H38" s="1"/>
      <c r="I38" s="1"/>
      <c r="J38" s="1"/>
      <c r="K38" s="1"/>
      <c r="L38" s="1"/>
      <c r="M38" s="1"/>
      <c r="N38" s="1"/>
      <c r="O38" s="1"/>
      <c r="P38" s="1"/>
    </row>
    <row r="39" spans="1:16" x14ac:dyDescent="0.2">
      <c r="A39" s="1"/>
      <c r="B39" s="1"/>
      <c r="C39" s="1"/>
      <c r="D39" s="1"/>
      <c r="E39" s="1"/>
      <c r="F39" s="1"/>
      <c r="G39" s="1"/>
      <c r="H39" s="1"/>
      <c r="I39" s="1"/>
      <c r="J39" s="1"/>
      <c r="K39" s="1"/>
      <c r="L39" s="1"/>
      <c r="M39" s="1"/>
      <c r="N39" s="1"/>
      <c r="O39" s="1"/>
      <c r="P39" s="1"/>
    </row>
    <row r="40" spans="1:16" x14ac:dyDescent="0.2">
      <c r="A40" s="1"/>
      <c r="B40" s="1"/>
      <c r="C40" s="1"/>
      <c r="D40" s="1"/>
      <c r="E40" s="1"/>
      <c r="F40" s="1"/>
      <c r="G40" s="1"/>
      <c r="H40" s="1"/>
      <c r="I40" s="1"/>
      <c r="J40" s="1"/>
      <c r="K40" s="1"/>
      <c r="L40" s="1"/>
      <c r="M40" s="1"/>
      <c r="N40" s="1"/>
      <c r="O40" s="1"/>
      <c r="P40" s="1"/>
    </row>
    <row r="41" spans="1:16" x14ac:dyDescent="0.2">
      <c r="A41" s="1"/>
      <c r="B41" s="1"/>
      <c r="C41" s="1"/>
      <c r="D41" s="1"/>
      <c r="E41" s="1"/>
      <c r="F41" s="1"/>
      <c r="G41" s="1"/>
      <c r="H41" s="1"/>
      <c r="I41" s="1"/>
      <c r="J41" s="1"/>
      <c r="K41" s="1"/>
      <c r="L41" s="1"/>
      <c r="M41" s="1"/>
      <c r="N41" s="1"/>
      <c r="O41" s="1"/>
      <c r="P41" s="1"/>
    </row>
    <row r="42" spans="1:16" x14ac:dyDescent="0.2">
      <c r="A42" s="1"/>
      <c r="B42" s="1"/>
      <c r="C42" s="1"/>
      <c r="D42" s="1"/>
      <c r="E42" s="1"/>
      <c r="F42" s="1"/>
      <c r="G42" s="1"/>
      <c r="H42" s="1"/>
      <c r="I42" s="1"/>
      <c r="J42" s="1"/>
      <c r="K42" s="1"/>
      <c r="L42" s="1"/>
      <c r="M42" s="1"/>
      <c r="N42" s="1"/>
      <c r="O42" s="1"/>
      <c r="P42" s="1"/>
    </row>
    <row r="43" spans="1:16" x14ac:dyDescent="0.2">
      <c r="A43" s="1"/>
      <c r="B43" s="1"/>
      <c r="C43" s="1"/>
      <c r="D43" s="1"/>
      <c r="E43" s="1"/>
      <c r="F43" s="1"/>
      <c r="G43" s="1"/>
      <c r="H43" s="1"/>
      <c r="I43" s="1"/>
      <c r="J43" s="1"/>
      <c r="K43" s="1"/>
      <c r="L43" s="1"/>
      <c r="M43" s="1"/>
      <c r="N43" s="1"/>
      <c r="O43" s="1"/>
      <c r="P43" s="1"/>
    </row>
    <row r="44" spans="1:16" x14ac:dyDescent="0.2">
      <c r="A44" s="1"/>
      <c r="B44" s="1"/>
      <c r="C44" s="1"/>
      <c r="D44" s="1"/>
      <c r="E44" s="1"/>
      <c r="F44" s="1"/>
      <c r="G44" s="1"/>
      <c r="H44" s="1"/>
      <c r="I44" s="1"/>
      <c r="J44" s="1"/>
      <c r="K44" s="1"/>
      <c r="L44" s="1"/>
      <c r="M44" s="1"/>
      <c r="N44" s="1"/>
      <c r="O44" s="1"/>
      <c r="P44" s="1"/>
    </row>
    <row r="45" spans="1:16" x14ac:dyDescent="0.2">
      <c r="A45" s="1"/>
      <c r="B45" s="1"/>
      <c r="C45" s="1"/>
      <c r="D45" s="1"/>
      <c r="E45" s="1"/>
      <c r="F45" s="1"/>
      <c r="G45" s="1"/>
      <c r="H45" s="1"/>
      <c r="I45" s="1"/>
      <c r="J45" s="1"/>
      <c r="K45" s="1"/>
      <c r="L45" s="1"/>
      <c r="M45" s="1"/>
      <c r="N45" s="1"/>
      <c r="O45" s="1"/>
      <c r="P45" s="1"/>
    </row>
    <row r="46" spans="1:16" x14ac:dyDescent="0.2">
      <c r="A46" s="1"/>
      <c r="B46" s="1"/>
      <c r="C46" s="1"/>
      <c r="D46" s="1"/>
      <c r="E46" s="1"/>
      <c r="F46" s="1"/>
      <c r="G46" s="1"/>
      <c r="H46" s="1"/>
      <c r="I46" s="1"/>
      <c r="J46" s="1"/>
      <c r="K46" s="1"/>
      <c r="L46" s="1"/>
      <c r="M46" s="1"/>
      <c r="N46" s="1"/>
      <c r="O46" s="1"/>
      <c r="P46" s="1"/>
    </row>
    <row r="47" spans="1:16" x14ac:dyDescent="0.2">
      <c r="A47" s="1"/>
      <c r="B47" s="1"/>
      <c r="C47" s="1"/>
      <c r="D47" s="1"/>
      <c r="E47" s="1"/>
      <c r="F47" s="1"/>
      <c r="G47" s="1"/>
      <c r="H47" s="1"/>
      <c r="I47" s="1"/>
      <c r="J47" s="1"/>
      <c r="K47" s="1"/>
      <c r="L47" s="1"/>
      <c r="M47" s="1"/>
      <c r="N47" s="1"/>
      <c r="O47" s="1"/>
      <c r="P47" s="1"/>
    </row>
    <row r="48" spans="1:16" x14ac:dyDescent="0.2">
      <c r="A48" s="1"/>
      <c r="B48" s="1"/>
      <c r="C48" s="1"/>
      <c r="D48" s="1"/>
      <c r="E48" s="1"/>
      <c r="F48" s="1"/>
      <c r="G48" s="1"/>
      <c r="H48" s="1"/>
      <c r="I48" s="1"/>
      <c r="J48" s="1"/>
      <c r="K48" s="1"/>
      <c r="L48" s="1"/>
      <c r="M48" s="1"/>
      <c r="N48" s="1"/>
      <c r="O48" s="1"/>
      <c r="P48" s="1"/>
    </row>
    <row r="49" spans="1:16" x14ac:dyDescent="0.2">
      <c r="A49" s="1"/>
      <c r="B49" s="1"/>
      <c r="C49" s="1"/>
      <c r="D49" s="1"/>
      <c r="E49" s="1"/>
      <c r="F49" s="1"/>
      <c r="G49" s="1"/>
      <c r="H49" s="1"/>
      <c r="I49" s="1"/>
      <c r="J49" s="1"/>
      <c r="K49" s="1"/>
      <c r="L49" s="1"/>
      <c r="M49" s="1"/>
      <c r="N49" s="1"/>
      <c r="O49" s="1"/>
      <c r="P49" s="1"/>
    </row>
    <row r="50" spans="1:16" x14ac:dyDescent="0.2">
      <c r="A50" s="1"/>
      <c r="B50" s="1"/>
      <c r="C50" s="1"/>
      <c r="D50" s="1"/>
      <c r="E50" s="1"/>
      <c r="F50" s="1"/>
      <c r="G50" s="1"/>
      <c r="H50" s="1"/>
      <c r="I50" s="1"/>
      <c r="J50" s="1"/>
      <c r="K50" s="1"/>
      <c r="L50" s="1"/>
      <c r="M50" s="1"/>
      <c r="N50" s="1"/>
      <c r="O50" s="1"/>
      <c r="P50" s="1"/>
    </row>
    <row r="51" spans="1:16" x14ac:dyDescent="0.2">
      <c r="A51" s="1"/>
      <c r="B51" s="1"/>
      <c r="C51" s="1"/>
      <c r="D51" s="1"/>
      <c r="E51" s="1"/>
      <c r="F51" s="1"/>
      <c r="G51" s="1"/>
      <c r="H51" s="1"/>
      <c r="I51" s="1"/>
      <c r="J51" s="1"/>
      <c r="K51" s="1"/>
      <c r="L51" s="1"/>
      <c r="M51" s="1"/>
      <c r="N51" s="1"/>
      <c r="O51" s="1"/>
      <c r="P51" s="1"/>
    </row>
    <row r="52" spans="1:16" x14ac:dyDescent="0.2">
      <c r="A52" s="1"/>
      <c r="B52" s="1"/>
      <c r="C52" s="1"/>
      <c r="D52" s="1"/>
      <c r="E52" s="1"/>
      <c r="F52" s="1"/>
      <c r="G52" s="1"/>
      <c r="H52" s="1"/>
      <c r="I52" s="1"/>
      <c r="J52" s="1"/>
      <c r="K52" s="1"/>
      <c r="L52" s="1"/>
      <c r="M52" s="1"/>
      <c r="N52" s="1"/>
      <c r="O52" s="1"/>
      <c r="P52" s="1"/>
    </row>
    <row r="53" spans="1:16" x14ac:dyDescent="0.2">
      <c r="A53" s="1"/>
      <c r="B53" s="1"/>
      <c r="C53" s="1"/>
      <c r="D53" s="1"/>
      <c r="E53" s="1"/>
      <c r="F53" s="1"/>
      <c r="G53" s="1"/>
      <c r="H53" s="1"/>
      <c r="I53" s="1"/>
      <c r="J53" s="1"/>
      <c r="K53" s="1"/>
      <c r="L53" s="1"/>
      <c r="M53" s="1"/>
      <c r="N53" s="1"/>
      <c r="O53" s="1"/>
      <c r="P53" s="1"/>
    </row>
    <row r="54" spans="1:16" x14ac:dyDescent="0.2">
      <c r="A54" s="1"/>
      <c r="B54" s="1"/>
      <c r="C54" s="1"/>
      <c r="D54" s="1"/>
      <c r="E54" s="1"/>
      <c r="F54" s="1"/>
      <c r="G54" s="1"/>
      <c r="H54" s="1"/>
      <c r="I54" s="1"/>
      <c r="J54" s="1"/>
      <c r="K54" s="1"/>
      <c r="L54" s="1"/>
      <c r="M54" s="1"/>
      <c r="N54" s="1"/>
      <c r="O54" s="1"/>
      <c r="P54" s="1"/>
    </row>
    <row r="55" spans="1:16" x14ac:dyDescent="0.2">
      <c r="A55" s="1"/>
      <c r="B55" s="1"/>
      <c r="C55" s="1"/>
      <c r="D55" s="1"/>
      <c r="E55" s="1"/>
      <c r="F55" s="1"/>
      <c r="G55" s="1"/>
      <c r="H55" s="1"/>
      <c r="I55" s="1"/>
      <c r="J55" s="1"/>
      <c r="K55" s="1"/>
      <c r="L55" s="1"/>
      <c r="M55" s="1"/>
      <c r="N55" s="1"/>
      <c r="O55" s="1"/>
      <c r="P55" s="1"/>
    </row>
    <row r="56" spans="1:16" x14ac:dyDescent="0.2">
      <c r="A56" s="1"/>
      <c r="B56" s="1"/>
      <c r="C56" s="1"/>
      <c r="D56" s="1"/>
      <c r="E56" s="1"/>
      <c r="F56" s="1"/>
      <c r="G56" s="1"/>
      <c r="H56" s="1"/>
      <c r="I56" s="1"/>
      <c r="J56" s="1"/>
      <c r="K56" s="1"/>
      <c r="L56" s="1"/>
      <c r="M56" s="1"/>
      <c r="N56" s="1"/>
      <c r="O56" s="1"/>
      <c r="P56" s="1"/>
    </row>
    <row r="57" spans="1:16" x14ac:dyDescent="0.2">
      <c r="A57" s="1"/>
      <c r="B57" s="1"/>
      <c r="C57" s="1"/>
      <c r="D57" s="1"/>
      <c r="E57" s="1"/>
      <c r="F57" s="1"/>
      <c r="G57" s="1"/>
      <c r="H57" s="1"/>
      <c r="I57" s="1"/>
      <c r="J57" s="1"/>
      <c r="K57" s="1"/>
      <c r="L57" s="1"/>
      <c r="M57" s="1"/>
      <c r="N57" s="1"/>
      <c r="O57" s="1"/>
      <c r="P57" s="1"/>
    </row>
    <row r="58" spans="1:16" x14ac:dyDescent="0.2">
      <c r="A58" s="1"/>
      <c r="B58" s="1"/>
      <c r="C58" s="1"/>
      <c r="D58" s="1"/>
      <c r="E58" s="1"/>
      <c r="F58" s="1"/>
      <c r="G58" s="1"/>
      <c r="H58" s="1"/>
      <c r="I58" s="1"/>
      <c r="J58" s="1"/>
      <c r="K58" s="1"/>
      <c r="L58" s="1"/>
      <c r="M58" s="1"/>
      <c r="N58" s="1"/>
      <c r="O58" s="1"/>
      <c r="P58" s="1"/>
    </row>
    <row r="59" spans="1:16" x14ac:dyDescent="0.2">
      <c r="A59" s="1"/>
      <c r="B59" s="1"/>
      <c r="C59" s="1"/>
      <c r="D59" s="1"/>
      <c r="E59" s="1"/>
      <c r="F59" s="1"/>
      <c r="G59" s="1"/>
      <c r="H59" s="1"/>
      <c r="I59" s="1"/>
      <c r="J59" s="1"/>
      <c r="K59" s="1"/>
      <c r="L59" s="1"/>
      <c r="M59" s="1"/>
      <c r="N59" s="1"/>
      <c r="O59" s="1"/>
      <c r="P59" s="1"/>
    </row>
    <row r="60" spans="1:16" x14ac:dyDescent="0.2">
      <c r="A60" s="1"/>
      <c r="B60" s="1"/>
      <c r="C60" s="1"/>
      <c r="D60" s="1"/>
      <c r="E60" s="1"/>
      <c r="F60" s="1"/>
      <c r="G60" s="1"/>
      <c r="H60" s="1"/>
      <c r="I60" s="1"/>
      <c r="J60" s="1"/>
      <c r="K60" s="1"/>
      <c r="L60" s="1"/>
      <c r="M60" s="1"/>
      <c r="N60" s="1"/>
      <c r="O60" s="1"/>
      <c r="P60" s="1"/>
    </row>
    <row r="61" spans="1:16" x14ac:dyDescent="0.2">
      <c r="A61" s="1"/>
      <c r="B61" s="1"/>
      <c r="C61" s="1"/>
      <c r="D61" s="1"/>
      <c r="E61" s="1"/>
      <c r="F61" s="1"/>
      <c r="G61" s="1"/>
      <c r="H61" s="1"/>
      <c r="I61" s="1"/>
      <c r="J61" s="1"/>
      <c r="K61" s="1"/>
      <c r="L61" s="1"/>
      <c r="M61" s="1"/>
      <c r="N61" s="1"/>
      <c r="O61" s="1"/>
      <c r="P61" s="1"/>
    </row>
    <row r="62" spans="1:16" x14ac:dyDescent="0.2">
      <c r="A62" s="1"/>
      <c r="B62" s="1"/>
      <c r="C62" s="1"/>
      <c r="D62" s="1"/>
      <c r="E62" s="1"/>
      <c r="F62" s="1"/>
      <c r="G62" s="1"/>
      <c r="H62" s="1"/>
      <c r="I62" s="1"/>
      <c r="J62" s="1"/>
      <c r="K62" s="1"/>
      <c r="L62" s="1"/>
      <c r="M62" s="1"/>
      <c r="N62" s="1"/>
      <c r="O62" s="1"/>
      <c r="P62" s="1"/>
    </row>
    <row r="63" spans="1:16" x14ac:dyDescent="0.2">
      <c r="A63" s="1"/>
      <c r="B63" s="1"/>
      <c r="C63" s="1"/>
      <c r="D63" s="1"/>
      <c r="E63" s="1"/>
      <c r="F63" s="1"/>
      <c r="G63" s="1"/>
      <c r="H63" s="1"/>
      <c r="I63" s="1"/>
      <c r="J63" s="1"/>
      <c r="K63" s="1"/>
      <c r="L63" s="1"/>
      <c r="M63" s="1"/>
      <c r="N63" s="1"/>
      <c r="O63" s="1"/>
      <c r="P63" s="1"/>
    </row>
    <row r="64" spans="1:16" x14ac:dyDescent="0.2">
      <c r="A64" s="1"/>
      <c r="B64" s="1"/>
      <c r="C64" s="1"/>
      <c r="D64" s="1"/>
      <c r="E64" s="1"/>
      <c r="F64" s="1"/>
      <c r="G64" s="1"/>
      <c r="H64" s="1"/>
      <c r="I64" s="1"/>
      <c r="J64" s="1"/>
      <c r="K64" s="1"/>
      <c r="L64" s="1"/>
      <c r="M64" s="1"/>
      <c r="N64" s="1"/>
      <c r="O64" s="1"/>
      <c r="P64" s="1"/>
    </row>
    <row r="65" spans="1:16" x14ac:dyDescent="0.2">
      <c r="A65" s="1"/>
      <c r="B65" s="1"/>
      <c r="C65" s="1"/>
      <c r="D65" s="1"/>
      <c r="E65" s="1"/>
      <c r="F65" s="1"/>
      <c r="G65" s="1"/>
      <c r="H65" s="1"/>
      <c r="I65" s="1"/>
      <c r="J65" s="1"/>
      <c r="K65" s="1"/>
      <c r="L65" s="1"/>
      <c r="M65" s="1"/>
      <c r="N65" s="1"/>
      <c r="O65" s="1"/>
      <c r="P65" s="1"/>
    </row>
    <row r="66" spans="1:16" x14ac:dyDescent="0.2">
      <c r="A66" s="1"/>
      <c r="B66" s="1"/>
      <c r="C66" s="1"/>
      <c r="D66" s="1"/>
      <c r="E66" s="1"/>
      <c r="F66" s="1"/>
      <c r="G66" s="1"/>
      <c r="H66" s="1"/>
      <c r="I66" s="1"/>
      <c r="J66" s="1"/>
      <c r="K66" s="1"/>
      <c r="L66" s="1"/>
      <c r="M66" s="1"/>
      <c r="N66" s="1"/>
      <c r="O66" s="1"/>
      <c r="P66" s="1"/>
    </row>
    <row r="67" spans="1:16" x14ac:dyDescent="0.2">
      <c r="A67" s="1"/>
      <c r="B67" s="1"/>
      <c r="C67" s="1"/>
      <c r="D67" s="1"/>
      <c r="E67" s="1"/>
      <c r="F67" s="1"/>
      <c r="G67" s="1"/>
      <c r="H67" s="1"/>
      <c r="I67" s="1"/>
      <c r="J67" s="1"/>
      <c r="K67" s="1"/>
      <c r="L67" s="1"/>
      <c r="M67" s="1"/>
      <c r="N67" s="1"/>
      <c r="O67" s="1"/>
      <c r="P67" s="1"/>
    </row>
    <row r="68" spans="1:16" x14ac:dyDescent="0.2">
      <c r="A68" s="1"/>
      <c r="B68" s="1"/>
      <c r="C68" s="1"/>
      <c r="D68" s="1"/>
      <c r="E68" s="1"/>
      <c r="F68" s="1"/>
      <c r="G68" s="1"/>
      <c r="H68" s="1"/>
      <c r="I68" s="1"/>
      <c r="J68" s="1"/>
      <c r="K68" s="1"/>
      <c r="L68" s="1"/>
      <c r="M68" s="1"/>
      <c r="N68" s="1"/>
      <c r="O68" s="1"/>
      <c r="P68" s="1"/>
    </row>
    <row r="69" spans="1:16" x14ac:dyDescent="0.2">
      <c r="A69" s="1"/>
      <c r="B69" s="1"/>
      <c r="C69" s="1"/>
      <c r="D69" s="1"/>
      <c r="E69" s="1"/>
      <c r="F69" s="1"/>
      <c r="G69" s="1"/>
      <c r="H69" s="1"/>
      <c r="I69" s="1"/>
      <c r="J69" s="1"/>
      <c r="K69" s="1"/>
      <c r="L69" s="1"/>
      <c r="M69" s="1"/>
      <c r="N69" s="1"/>
      <c r="O69" s="1"/>
      <c r="P69" s="1"/>
    </row>
    <row r="70" spans="1:16" x14ac:dyDescent="0.2">
      <c r="A70" s="1"/>
      <c r="B70" s="1"/>
      <c r="C70" s="1"/>
      <c r="D70" s="1"/>
      <c r="E70" s="1"/>
      <c r="F70" s="1"/>
      <c r="G70" s="1"/>
      <c r="H70" s="1"/>
      <c r="I70" s="1"/>
      <c r="J70" s="1"/>
      <c r="K70" s="1"/>
      <c r="L70" s="1"/>
      <c r="M70" s="1"/>
      <c r="N70" s="1"/>
      <c r="O70" s="1"/>
      <c r="P70" s="1"/>
    </row>
    <row r="71" spans="1:16" x14ac:dyDescent="0.2">
      <c r="A71" s="1"/>
      <c r="B71" s="1"/>
      <c r="C71" s="1"/>
      <c r="D71" s="1"/>
      <c r="E71" s="1"/>
      <c r="F71" s="1"/>
      <c r="G71" s="1"/>
      <c r="H71" s="1"/>
      <c r="I71" s="1"/>
      <c r="J71" s="1"/>
      <c r="K71" s="1"/>
      <c r="L71" s="1"/>
      <c r="M71" s="1"/>
      <c r="N71" s="1"/>
      <c r="O71" s="1"/>
      <c r="P71" s="1"/>
    </row>
    <row r="72" spans="1:16" x14ac:dyDescent="0.2">
      <c r="A72" s="1"/>
      <c r="B72" s="1"/>
      <c r="C72" s="1"/>
      <c r="D72" s="1"/>
      <c r="E72" s="1"/>
      <c r="F72" s="1"/>
      <c r="G72" s="1"/>
      <c r="H72" s="1"/>
      <c r="I72" s="1"/>
      <c r="J72" s="1"/>
      <c r="K72" s="1"/>
      <c r="L72" s="1"/>
      <c r="M72" s="1"/>
      <c r="N72" s="1"/>
      <c r="O72" s="1"/>
      <c r="P72" s="1"/>
    </row>
    <row r="73" spans="1:16" x14ac:dyDescent="0.2">
      <c r="A73" s="1"/>
      <c r="B73" s="1"/>
      <c r="C73" s="1"/>
      <c r="D73" s="1"/>
      <c r="E73" s="1"/>
      <c r="F73" s="1"/>
      <c r="G73" s="1"/>
      <c r="H73" s="1"/>
      <c r="I73" s="1"/>
      <c r="J73" s="1"/>
      <c r="K73" s="1"/>
      <c r="L73" s="1"/>
      <c r="M73" s="1"/>
      <c r="N73" s="1"/>
      <c r="O73" s="1"/>
      <c r="P73" s="1"/>
    </row>
    <row r="74" spans="1:16" x14ac:dyDescent="0.2">
      <c r="A74" s="1"/>
      <c r="B74" s="1"/>
      <c r="C74" s="1"/>
      <c r="D74" s="1"/>
      <c r="E74" s="1"/>
      <c r="F74" s="1"/>
      <c r="G74" s="1"/>
      <c r="H74" s="1"/>
      <c r="I74" s="1"/>
      <c r="J74" s="1"/>
      <c r="K74" s="1"/>
      <c r="L74" s="1"/>
      <c r="M74" s="1"/>
      <c r="N74" s="1"/>
      <c r="O74" s="1"/>
      <c r="P74" s="1"/>
    </row>
    <row r="75" spans="1:16" x14ac:dyDescent="0.2">
      <c r="A75" s="1"/>
      <c r="B75" s="1"/>
      <c r="C75" s="1"/>
      <c r="D75" s="1"/>
      <c r="E75" s="1"/>
      <c r="F75" s="1"/>
      <c r="G75" s="1"/>
      <c r="H75" s="1"/>
      <c r="I75" s="1"/>
      <c r="J75" s="1"/>
      <c r="K75" s="1"/>
      <c r="L75" s="1"/>
      <c r="M75" s="1"/>
      <c r="N75" s="1"/>
      <c r="O75" s="1"/>
      <c r="P75" s="1"/>
    </row>
    <row r="76" spans="1:16" x14ac:dyDescent="0.2">
      <c r="A76" s="1"/>
      <c r="B76" s="1"/>
      <c r="C76" s="1"/>
      <c r="D76" s="1"/>
      <c r="E76" s="1"/>
      <c r="F76" s="1"/>
      <c r="G76" s="1"/>
      <c r="H76" s="1"/>
      <c r="I76" s="1"/>
      <c r="J76" s="1"/>
      <c r="K76" s="1"/>
      <c r="L76" s="1"/>
      <c r="M76" s="1"/>
      <c r="N76" s="1"/>
      <c r="O76" s="1"/>
      <c r="P76" s="1"/>
    </row>
    <row r="77" spans="1:16" x14ac:dyDescent="0.2">
      <c r="A77" s="1"/>
      <c r="B77" s="1"/>
      <c r="C77" s="1"/>
      <c r="D77" s="1"/>
      <c r="E77" s="1"/>
      <c r="F77" s="1"/>
      <c r="G77" s="1"/>
      <c r="H77" s="1"/>
      <c r="I77" s="1"/>
      <c r="J77" s="1"/>
      <c r="K77" s="1"/>
      <c r="L77" s="1"/>
      <c r="M77" s="1"/>
      <c r="N77" s="1"/>
      <c r="O77" s="1"/>
      <c r="P77" s="1"/>
    </row>
    <row r="78" spans="1:16" x14ac:dyDescent="0.2">
      <c r="A78" s="1"/>
      <c r="B78" s="1"/>
      <c r="C78" s="1"/>
      <c r="D78" s="1"/>
      <c r="E78" s="1"/>
      <c r="F78" s="1"/>
      <c r="G78" s="1"/>
      <c r="H78" s="1"/>
      <c r="I78" s="1"/>
      <c r="J78" s="1"/>
      <c r="K78" s="1"/>
      <c r="L78" s="1"/>
      <c r="M78" s="1"/>
      <c r="N78" s="1"/>
      <c r="O78" s="1"/>
      <c r="P78" s="1"/>
    </row>
    <row r="79" spans="1:16" x14ac:dyDescent="0.2">
      <c r="A79" s="1"/>
      <c r="B79" s="1"/>
      <c r="C79" s="1"/>
      <c r="D79" s="1"/>
      <c r="E79" s="1"/>
      <c r="F79" s="1"/>
      <c r="G79" s="1"/>
      <c r="H79" s="1"/>
      <c r="I79" s="1"/>
      <c r="J79" s="1"/>
      <c r="K79" s="1"/>
      <c r="L79" s="1"/>
      <c r="M79" s="1"/>
      <c r="N79" s="1"/>
      <c r="O79" s="1"/>
      <c r="P79" s="1"/>
    </row>
    <row r="80" spans="1:16" x14ac:dyDescent="0.2">
      <c r="A80" s="1"/>
      <c r="B80" s="1"/>
      <c r="C80" s="1"/>
      <c r="D80" s="1"/>
      <c r="E80" s="1"/>
      <c r="F80" s="1"/>
      <c r="G80" s="1"/>
      <c r="H80" s="1"/>
      <c r="I80" s="1"/>
      <c r="J80" s="1"/>
      <c r="K80" s="1"/>
      <c r="L80" s="1"/>
      <c r="M80" s="1"/>
      <c r="N80" s="1"/>
      <c r="O80" s="1"/>
      <c r="P80" s="1"/>
    </row>
    <row r="81" spans="1:16" x14ac:dyDescent="0.2">
      <c r="A81" s="1"/>
      <c r="B81" s="1"/>
      <c r="C81" s="1"/>
      <c r="D81" s="1"/>
      <c r="E81" s="1"/>
      <c r="F81" s="1"/>
      <c r="G81" s="1"/>
      <c r="H81" s="1"/>
      <c r="I81" s="1"/>
      <c r="J81" s="1"/>
      <c r="K81" s="1"/>
      <c r="L81" s="1"/>
      <c r="M81" s="1"/>
      <c r="N81" s="1"/>
      <c r="O81" s="1"/>
      <c r="P81" s="1"/>
    </row>
    <row r="82" spans="1:16" x14ac:dyDescent="0.2">
      <c r="A82" s="1"/>
      <c r="B82" s="1"/>
      <c r="C82" s="1"/>
      <c r="D82" s="1"/>
      <c r="E82" s="1"/>
      <c r="F82" s="1"/>
      <c r="G82" s="1"/>
      <c r="H82" s="1"/>
      <c r="I82" s="1"/>
      <c r="J82" s="1"/>
      <c r="K82" s="1"/>
      <c r="L82" s="1"/>
      <c r="M82" s="1"/>
      <c r="N82" s="1"/>
      <c r="O82" s="1"/>
      <c r="P82" s="1"/>
    </row>
    <row r="83" spans="1:16" x14ac:dyDescent="0.2">
      <c r="A83" s="1"/>
      <c r="B83" s="1"/>
      <c r="C83" s="1"/>
      <c r="D83" s="1"/>
      <c r="E83" s="1"/>
      <c r="F83" s="1"/>
      <c r="G83" s="1"/>
      <c r="H83" s="1"/>
      <c r="I83" s="1"/>
      <c r="J83" s="1"/>
      <c r="K83" s="1"/>
      <c r="L83" s="1"/>
      <c r="M83" s="1"/>
      <c r="N83" s="1"/>
      <c r="O83" s="1"/>
      <c r="P83" s="1"/>
    </row>
    <row r="84" spans="1:16" x14ac:dyDescent="0.2">
      <c r="A84" s="1"/>
      <c r="B84" s="1"/>
      <c r="C84" s="1"/>
      <c r="D84" s="1"/>
      <c r="E84" s="1"/>
      <c r="F84" s="1"/>
      <c r="G84" s="1"/>
      <c r="H84" s="1"/>
      <c r="I84" s="1"/>
      <c r="J84" s="1"/>
      <c r="K84" s="1"/>
      <c r="L84" s="1"/>
      <c r="M84" s="1"/>
      <c r="N84" s="1"/>
      <c r="O84" s="1"/>
      <c r="P84" s="1"/>
    </row>
    <row r="85" spans="1:16" x14ac:dyDescent="0.2">
      <c r="A85" s="1"/>
      <c r="B85" s="1"/>
      <c r="C85" s="1"/>
      <c r="D85" s="1"/>
      <c r="E85" s="1"/>
      <c r="F85" s="1"/>
      <c r="G85" s="1"/>
      <c r="H85" s="1"/>
      <c r="I85" s="1"/>
      <c r="J85" s="1"/>
      <c r="K85" s="1"/>
      <c r="L85" s="1"/>
      <c r="M85" s="1"/>
      <c r="N85" s="1"/>
      <c r="O85" s="1"/>
      <c r="P85" s="1"/>
    </row>
    <row r="86" spans="1:16" x14ac:dyDescent="0.2">
      <c r="A86" s="1"/>
      <c r="B86" s="1"/>
      <c r="C86" s="1"/>
      <c r="D86" s="1"/>
      <c r="E86" s="1"/>
      <c r="F86" s="1"/>
      <c r="G86" s="1"/>
      <c r="H86" s="1"/>
      <c r="I86" s="1"/>
      <c r="J86" s="1"/>
      <c r="K86" s="1"/>
      <c r="L86" s="1"/>
      <c r="M86" s="1"/>
      <c r="N86" s="1"/>
      <c r="O86" s="1"/>
      <c r="P86" s="1"/>
    </row>
    <row r="87" spans="1:16" x14ac:dyDescent="0.2">
      <c r="A87" s="1"/>
      <c r="B87" s="1"/>
      <c r="C87" s="1"/>
      <c r="D87" s="1"/>
      <c r="E87" s="1"/>
      <c r="F87" s="1"/>
      <c r="G87" s="1"/>
      <c r="H87" s="1"/>
      <c r="I87" s="1"/>
      <c r="J87" s="1"/>
      <c r="K87" s="1"/>
      <c r="L87" s="1"/>
      <c r="M87" s="1"/>
      <c r="N87" s="1"/>
      <c r="O87" s="1"/>
      <c r="P87" s="1"/>
    </row>
    <row r="88" spans="1:16" x14ac:dyDescent="0.2">
      <c r="A88" s="1"/>
      <c r="B88" s="1"/>
      <c r="C88" s="1"/>
      <c r="D88" s="1"/>
      <c r="E88" s="1"/>
      <c r="F88" s="1"/>
      <c r="G88" s="1"/>
      <c r="H88" s="1"/>
      <c r="I88" s="1"/>
      <c r="J88" s="1"/>
      <c r="K88" s="1"/>
      <c r="L88" s="1"/>
      <c r="M88" s="1"/>
      <c r="N88" s="1"/>
      <c r="O88" s="1"/>
      <c r="P88" s="1"/>
    </row>
    <row r="89" spans="1:16" x14ac:dyDescent="0.2">
      <c r="A89" s="1"/>
      <c r="B89" s="1"/>
      <c r="C89" s="1"/>
      <c r="D89" s="1"/>
      <c r="E89" s="1"/>
      <c r="F89" s="1"/>
      <c r="G89" s="1"/>
      <c r="H89" s="1"/>
      <c r="I89" s="1"/>
      <c r="J89" s="1"/>
      <c r="K89" s="1"/>
      <c r="L89" s="1"/>
      <c r="M89" s="1"/>
      <c r="N89" s="1"/>
      <c r="O89" s="1"/>
      <c r="P89" s="1"/>
    </row>
    <row r="90" spans="1:16" x14ac:dyDescent="0.2">
      <c r="A90" s="1"/>
      <c r="B90" s="1"/>
      <c r="C90" s="1"/>
      <c r="D90" s="1"/>
      <c r="E90" s="1"/>
      <c r="F90" s="1"/>
      <c r="G90" s="1"/>
      <c r="H90" s="1"/>
      <c r="I90" s="1"/>
      <c r="J90" s="1"/>
      <c r="K90" s="1"/>
      <c r="L90" s="1"/>
      <c r="M90" s="1"/>
      <c r="N90" s="1"/>
      <c r="O90" s="1"/>
      <c r="P90" s="1"/>
    </row>
    <row r="91" spans="1:16" x14ac:dyDescent="0.2">
      <c r="A91" s="1"/>
      <c r="B91" s="1"/>
      <c r="C91" s="1"/>
      <c r="D91" s="1"/>
      <c r="E91" s="1"/>
      <c r="F91" s="1"/>
      <c r="G91" s="1"/>
      <c r="H91" s="1"/>
      <c r="I91" s="1"/>
      <c r="J91" s="1"/>
      <c r="K91" s="1"/>
      <c r="L91" s="1"/>
      <c r="M91" s="1"/>
      <c r="N91" s="1"/>
      <c r="O91" s="1"/>
      <c r="P91" s="1"/>
    </row>
    <row r="92" spans="1:16" x14ac:dyDescent="0.2">
      <c r="A92" s="1"/>
      <c r="B92" s="1"/>
      <c r="C92" s="1"/>
      <c r="D92" s="1"/>
      <c r="E92" s="1"/>
      <c r="F92" s="1"/>
      <c r="G92" s="1"/>
      <c r="H92" s="1"/>
      <c r="I92" s="1"/>
      <c r="J92" s="1"/>
      <c r="K92" s="1"/>
      <c r="L92" s="1"/>
      <c r="M92" s="1"/>
      <c r="N92" s="1"/>
      <c r="O92" s="1"/>
      <c r="P92" s="1"/>
    </row>
    <row r="93" spans="1:16" x14ac:dyDescent="0.2">
      <c r="A93" s="1"/>
      <c r="B93" s="1"/>
      <c r="C93" s="1"/>
      <c r="D93" s="1"/>
      <c r="E93" s="1"/>
      <c r="F93" s="1"/>
      <c r="G93" s="1"/>
      <c r="H93" s="1"/>
      <c r="I93" s="1"/>
      <c r="J93" s="1"/>
      <c r="K93" s="1"/>
      <c r="L93" s="1"/>
      <c r="M93" s="1"/>
      <c r="N93" s="1"/>
      <c r="O93" s="1"/>
      <c r="P93" s="1"/>
    </row>
    <row r="94" spans="1:16" x14ac:dyDescent="0.2">
      <c r="A94" s="1"/>
      <c r="B94" s="1"/>
      <c r="C94" s="1"/>
      <c r="D94" s="1"/>
      <c r="E94" s="1"/>
      <c r="F94" s="1"/>
      <c r="G94" s="1"/>
      <c r="H94" s="1"/>
      <c r="I94" s="1"/>
      <c r="J94" s="1"/>
      <c r="K94" s="1"/>
      <c r="L94" s="1"/>
      <c r="M94" s="1"/>
      <c r="N94" s="1"/>
      <c r="O94" s="1"/>
      <c r="P94" s="1"/>
    </row>
    <row r="95" spans="1:16" x14ac:dyDescent="0.2">
      <c r="A95" s="1"/>
      <c r="B95" s="1"/>
      <c r="C95" s="1"/>
      <c r="D95" s="1"/>
      <c r="E95" s="1"/>
      <c r="F95" s="1"/>
      <c r="G95" s="1"/>
      <c r="H95" s="1"/>
      <c r="I95" s="1"/>
      <c r="J95" s="1"/>
      <c r="K95" s="1"/>
      <c r="L95" s="1"/>
      <c r="M95" s="1"/>
      <c r="N95" s="1"/>
      <c r="O95" s="1"/>
      <c r="P95" s="1"/>
    </row>
    <row r="96" spans="1:16" x14ac:dyDescent="0.2">
      <c r="A96" s="1"/>
      <c r="B96" s="1"/>
      <c r="C96" s="1"/>
      <c r="D96" s="1"/>
      <c r="E96" s="1"/>
      <c r="F96" s="1"/>
      <c r="G96" s="1"/>
      <c r="H96" s="1"/>
      <c r="I96" s="1"/>
      <c r="J96" s="1"/>
      <c r="K96" s="1"/>
      <c r="L96" s="1"/>
      <c r="M96" s="1"/>
      <c r="N96" s="1"/>
      <c r="O96" s="1"/>
      <c r="P96" s="1"/>
    </row>
    <row r="97" spans="1:16" x14ac:dyDescent="0.2">
      <c r="A97" s="1"/>
      <c r="B97" s="1"/>
      <c r="C97" s="1"/>
      <c r="D97" s="1"/>
      <c r="E97" s="1"/>
      <c r="F97" s="1"/>
      <c r="G97" s="1"/>
      <c r="H97" s="1"/>
      <c r="I97" s="1"/>
      <c r="J97" s="1"/>
      <c r="K97" s="1"/>
      <c r="L97" s="1"/>
      <c r="M97" s="1"/>
      <c r="N97" s="1"/>
      <c r="O97" s="1"/>
      <c r="P97" s="1"/>
    </row>
    <row r="98" spans="1:16" x14ac:dyDescent="0.2">
      <c r="A98" s="1"/>
      <c r="B98" s="1"/>
      <c r="C98" s="1"/>
      <c r="D98" s="1"/>
      <c r="E98" s="1"/>
      <c r="F98" s="1"/>
      <c r="G98" s="1"/>
      <c r="H98" s="1"/>
      <c r="I98" s="1"/>
      <c r="J98" s="1"/>
      <c r="K98" s="1"/>
      <c r="L98" s="1"/>
      <c r="M98" s="1"/>
      <c r="N98" s="1"/>
      <c r="O98" s="1"/>
      <c r="P98" s="1"/>
    </row>
    <row r="99" spans="1:16" x14ac:dyDescent="0.2">
      <c r="A99" s="1"/>
      <c r="B99" s="1"/>
      <c r="C99" s="1"/>
      <c r="D99" s="1"/>
      <c r="E99" s="1"/>
      <c r="F99" s="1"/>
      <c r="G99" s="1"/>
      <c r="H99" s="1"/>
      <c r="I99" s="1"/>
      <c r="J99" s="1"/>
      <c r="K99" s="1"/>
      <c r="L99" s="1"/>
      <c r="M99" s="1"/>
      <c r="N99" s="1"/>
      <c r="O99" s="1"/>
      <c r="P99" s="1"/>
    </row>
    <row r="100" spans="1:16" x14ac:dyDescent="0.2">
      <c r="A100" s="1"/>
      <c r="B100" s="1"/>
      <c r="C100" s="1"/>
      <c r="D100" s="1"/>
      <c r="E100" s="1"/>
      <c r="F100" s="1"/>
      <c r="G100" s="1"/>
      <c r="H100" s="1"/>
      <c r="I100" s="1"/>
      <c r="J100" s="1"/>
      <c r="K100" s="1"/>
      <c r="L100" s="1"/>
      <c r="M100" s="1"/>
      <c r="N100" s="1"/>
      <c r="O100" s="1"/>
      <c r="P100" s="1"/>
    </row>
    <row r="101" spans="1:16" x14ac:dyDescent="0.2">
      <c r="A101" s="1"/>
      <c r="B101" s="1"/>
      <c r="C101" s="1"/>
      <c r="D101" s="1"/>
      <c r="E101" s="1"/>
      <c r="F101" s="1"/>
      <c r="G101" s="1"/>
      <c r="H101" s="1"/>
      <c r="I101" s="1"/>
      <c r="J101" s="1"/>
      <c r="K101" s="1"/>
      <c r="L101" s="1"/>
      <c r="M101" s="1"/>
      <c r="N101" s="1"/>
      <c r="O101" s="1"/>
      <c r="P101" s="1"/>
    </row>
    <row r="102" spans="1:16" x14ac:dyDescent="0.2">
      <c r="A102" s="1"/>
      <c r="B102" s="1"/>
      <c r="C102" s="1"/>
      <c r="D102" s="1"/>
      <c r="E102" s="1"/>
      <c r="F102" s="1"/>
      <c r="G102" s="1"/>
      <c r="H102" s="1"/>
      <c r="I102" s="1"/>
      <c r="J102" s="1"/>
      <c r="K102" s="1"/>
      <c r="L102" s="1"/>
      <c r="M102" s="1"/>
      <c r="N102" s="1"/>
      <c r="O102" s="1"/>
      <c r="P102" s="1"/>
    </row>
    <row r="103" spans="1:16" x14ac:dyDescent="0.2">
      <c r="A103" s="1"/>
      <c r="B103" s="1"/>
      <c r="C103" s="1"/>
      <c r="D103" s="1"/>
      <c r="E103" s="1"/>
      <c r="F103" s="1"/>
      <c r="G103" s="1"/>
      <c r="H103" s="1"/>
      <c r="I103" s="1"/>
      <c r="J103" s="1"/>
      <c r="K103" s="1"/>
      <c r="L103" s="1"/>
      <c r="M103" s="1"/>
      <c r="N103" s="1"/>
      <c r="O103" s="1"/>
      <c r="P103" s="1"/>
    </row>
    <row r="104" spans="1:16" x14ac:dyDescent="0.2">
      <c r="A104" s="1"/>
      <c r="B104" s="1"/>
      <c r="C104" s="1"/>
      <c r="D104" s="1"/>
      <c r="E104" s="1"/>
      <c r="F104" s="1"/>
      <c r="G104" s="1"/>
      <c r="H104" s="1"/>
      <c r="I104" s="1"/>
      <c r="J104" s="1"/>
      <c r="K104" s="1"/>
      <c r="L104" s="1"/>
      <c r="M104" s="1"/>
      <c r="N104" s="1"/>
      <c r="O104" s="1"/>
      <c r="P104" s="1"/>
    </row>
    <row r="105" spans="1:16" x14ac:dyDescent="0.2">
      <c r="A105" s="1"/>
      <c r="B105" s="1"/>
      <c r="C105" s="1"/>
      <c r="D105" s="1"/>
      <c r="E105" s="1"/>
      <c r="F105" s="1"/>
      <c r="G105" s="1"/>
      <c r="H105" s="1"/>
      <c r="I105" s="1"/>
      <c r="J105" s="1"/>
      <c r="K105" s="1"/>
      <c r="L105" s="1"/>
      <c r="M105" s="1"/>
      <c r="N105" s="1"/>
      <c r="O105" s="1"/>
      <c r="P105" s="1"/>
    </row>
    <row r="106" spans="1:16" x14ac:dyDescent="0.2">
      <c r="A106" s="1"/>
      <c r="B106" s="1"/>
      <c r="C106" s="1"/>
      <c r="D106" s="1"/>
      <c r="E106" s="1"/>
      <c r="F106" s="1"/>
      <c r="G106" s="1"/>
      <c r="H106" s="1"/>
      <c r="I106" s="1"/>
      <c r="J106" s="1"/>
      <c r="K106" s="1"/>
      <c r="L106" s="1"/>
      <c r="M106" s="1"/>
      <c r="N106" s="1"/>
      <c r="O106" s="1"/>
      <c r="P106" s="1"/>
    </row>
    <row r="107" spans="1:16" x14ac:dyDescent="0.2">
      <c r="A107" s="1"/>
      <c r="B107" s="1"/>
      <c r="C107" s="1"/>
      <c r="D107" s="1"/>
      <c r="E107" s="1"/>
      <c r="F107" s="1"/>
      <c r="G107" s="1"/>
      <c r="H107" s="1"/>
      <c r="I107" s="1"/>
      <c r="J107" s="1"/>
      <c r="K107" s="1"/>
      <c r="L107" s="1"/>
      <c r="M107" s="1"/>
      <c r="N107" s="1"/>
      <c r="O107" s="1"/>
      <c r="P107" s="1"/>
    </row>
    <row r="108" spans="1:16" x14ac:dyDescent="0.2">
      <c r="A108" s="1"/>
      <c r="B108" s="1"/>
      <c r="C108" s="1"/>
      <c r="D108" s="1"/>
      <c r="E108" s="1"/>
      <c r="F108" s="1"/>
      <c r="G108" s="1"/>
      <c r="H108" s="1"/>
      <c r="I108" s="1"/>
      <c r="J108" s="1"/>
      <c r="K108" s="1"/>
      <c r="L108" s="1"/>
      <c r="M108" s="1"/>
      <c r="N108" s="1"/>
      <c r="O108" s="1"/>
      <c r="P108" s="1"/>
    </row>
    <row r="109" spans="1:16" x14ac:dyDescent="0.2">
      <c r="A109" s="1"/>
      <c r="B109" s="1"/>
      <c r="C109" s="1"/>
      <c r="D109" s="1"/>
      <c r="E109" s="1"/>
      <c r="F109" s="1"/>
      <c r="G109" s="1"/>
      <c r="H109" s="1"/>
      <c r="I109" s="1"/>
      <c r="J109" s="1"/>
      <c r="K109" s="1"/>
      <c r="L109" s="1"/>
      <c r="M109" s="1"/>
      <c r="N109" s="1"/>
      <c r="O109" s="1"/>
      <c r="P109" s="1"/>
    </row>
    <row r="110" spans="1:16" x14ac:dyDescent="0.2">
      <c r="A110" s="1"/>
      <c r="B110" s="1"/>
      <c r="C110" s="1"/>
      <c r="D110" s="1"/>
      <c r="E110" s="1"/>
      <c r="F110" s="1"/>
      <c r="G110" s="1"/>
      <c r="H110" s="1"/>
      <c r="I110" s="1"/>
      <c r="J110" s="1"/>
      <c r="K110" s="1"/>
      <c r="L110" s="1"/>
      <c r="M110" s="1"/>
      <c r="N110" s="1"/>
      <c r="O110" s="1"/>
      <c r="P110" s="1"/>
    </row>
    <row r="111" spans="1:16" x14ac:dyDescent="0.2">
      <c r="A111" s="1"/>
      <c r="B111" s="1"/>
      <c r="C111" s="1"/>
      <c r="D111" s="1"/>
      <c r="E111" s="1"/>
      <c r="F111" s="1"/>
      <c r="G111" s="1"/>
      <c r="H111" s="1"/>
      <c r="I111" s="1"/>
      <c r="J111" s="1"/>
      <c r="K111" s="1"/>
      <c r="L111" s="1"/>
      <c r="M111" s="1"/>
      <c r="N111" s="1"/>
      <c r="O111" s="1"/>
      <c r="P111" s="1"/>
    </row>
    <row r="112" spans="1:16" x14ac:dyDescent="0.2">
      <c r="A112" s="1"/>
      <c r="B112" s="1"/>
      <c r="C112" s="1"/>
      <c r="D112" s="1"/>
      <c r="E112" s="1"/>
      <c r="F112" s="1"/>
      <c r="G112" s="1"/>
      <c r="H112" s="1"/>
      <c r="I112" s="1"/>
      <c r="J112" s="1"/>
      <c r="K112" s="1"/>
      <c r="L112" s="1"/>
      <c r="M112" s="1"/>
      <c r="N112" s="1"/>
      <c r="O112" s="1"/>
      <c r="P112" s="1"/>
    </row>
    <row r="113" spans="1:16" x14ac:dyDescent="0.2">
      <c r="A113" s="1"/>
      <c r="B113" s="1"/>
      <c r="C113" s="1"/>
      <c r="D113" s="1"/>
      <c r="E113" s="1"/>
      <c r="F113" s="1"/>
      <c r="G113" s="1"/>
      <c r="H113" s="1"/>
      <c r="I113" s="1"/>
      <c r="J113" s="1"/>
      <c r="K113" s="1"/>
      <c r="L113" s="1"/>
      <c r="M113" s="1"/>
      <c r="N113" s="1"/>
      <c r="O113" s="1"/>
      <c r="P113" s="1"/>
    </row>
    <row r="114" spans="1:16" x14ac:dyDescent="0.2">
      <c r="A114" s="1"/>
      <c r="B114" s="1"/>
      <c r="C114" s="1"/>
      <c r="D114" s="1"/>
      <c r="E114" s="1"/>
      <c r="F114" s="1"/>
      <c r="G114" s="1"/>
      <c r="H114" s="1"/>
      <c r="I114" s="1"/>
      <c r="J114" s="1"/>
      <c r="K114" s="1"/>
      <c r="L114" s="1"/>
      <c r="M114" s="1"/>
      <c r="N114" s="1"/>
      <c r="O114" s="1"/>
      <c r="P114" s="1"/>
    </row>
    <row r="115" spans="1:16" x14ac:dyDescent="0.2">
      <c r="A115" s="1"/>
      <c r="B115" s="1"/>
      <c r="C115" s="1"/>
      <c r="D115" s="1"/>
      <c r="E115" s="1"/>
      <c r="F115" s="1"/>
      <c r="G115" s="1"/>
      <c r="H115" s="1"/>
      <c r="I115" s="1"/>
      <c r="J115" s="1"/>
      <c r="K115" s="1"/>
      <c r="L115" s="1"/>
      <c r="M115" s="1"/>
      <c r="N115" s="1"/>
      <c r="O115" s="1"/>
      <c r="P115" s="1"/>
    </row>
    <row r="116" spans="1:16" x14ac:dyDescent="0.2">
      <c r="A116" s="1"/>
      <c r="B116" s="1"/>
      <c r="C116" s="1"/>
      <c r="D116" s="1"/>
      <c r="E116" s="1"/>
      <c r="F116" s="1"/>
      <c r="G116" s="1"/>
      <c r="H116" s="1"/>
      <c r="I116" s="1"/>
      <c r="J116" s="1"/>
      <c r="K116" s="1"/>
      <c r="L116" s="1"/>
      <c r="M116" s="1"/>
      <c r="N116" s="1"/>
      <c r="O116" s="1"/>
      <c r="P116" s="1"/>
    </row>
    <row r="117" spans="1:16" x14ac:dyDescent="0.2">
      <c r="A117" s="1"/>
      <c r="B117" s="1"/>
      <c r="C117" s="1"/>
      <c r="D117" s="1"/>
      <c r="E117" s="1"/>
      <c r="F117" s="1"/>
      <c r="G117" s="1"/>
      <c r="H117" s="1"/>
      <c r="I117" s="1"/>
      <c r="J117" s="1"/>
      <c r="K117" s="1"/>
      <c r="L117" s="1"/>
      <c r="M117" s="1"/>
      <c r="N117" s="1"/>
      <c r="O117" s="1"/>
      <c r="P117" s="1"/>
    </row>
    <row r="118" spans="1:16" x14ac:dyDescent="0.2">
      <c r="A118" s="1"/>
      <c r="B118" s="1"/>
      <c r="C118" s="1"/>
      <c r="D118" s="1"/>
      <c r="E118" s="1"/>
      <c r="F118" s="1"/>
      <c r="G118" s="1"/>
      <c r="H118" s="1"/>
      <c r="I118" s="1"/>
      <c r="J118" s="1"/>
      <c r="K118" s="1"/>
      <c r="L118" s="1"/>
      <c r="M118" s="1"/>
      <c r="N118" s="1"/>
      <c r="O118" s="1"/>
      <c r="P118" s="1"/>
    </row>
    <row r="119" spans="1:16" x14ac:dyDescent="0.2">
      <c r="A119" s="1"/>
      <c r="B119" s="1"/>
      <c r="C119" s="1"/>
      <c r="D119" s="1"/>
      <c r="E119" s="1"/>
      <c r="F119" s="1"/>
      <c r="G119" s="1"/>
      <c r="H119" s="1"/>
      <c r="I119" s="1"/>
      <c r="J119" s="1"/>
      <c r="K119" s="1"/>
      <c r="L119" s="1"/>
      <c r="M119" s="1"/>
      <c r="N119" s="1"/>
      <c r="O119" s="1"/>
      <c r="P119" s="1"/>
    </row>
    <row r="120" spans="1:16" x14ac:dyDescent="0.2">
      <c r="A120" s="1"/>
      <c r="B120" s="1"/>
      <c r="C120" s="1"/>
      <c r="D120" s="1"/>
      <c r="E120" s="1"/>
      <c r="F120" s="1"/>
      <c r="G120" s="1"/>
      <c r="H120" s="1"/>
      <c r="I120" s="1"/>
      <c r="J120" s="1"/>
      <c r="K120" s="1"/>
      <c r="L120" s="1"/>
      <c r="M120" s="1"/>
      <c r="N120" s="1"/>
      <c r="O120" s="1"/>
      <c r="P120" s="1"/>
    </row>
    <row r="121" spans="1:16" x14ac:dyDescent="0.2">
      <c r="A121" s="1"/>
      <c r="B121" s="1"/>
      <c r="C121" s="1"/>
      <c r="D121" s="1"/>
      <c r="E121" s="1"/>
      <c r="F121" s="1"/>
      <c r="G121" s="1"/>
      <c r="H121" s="1"/>
      <c r="I121" s="1"/>
      <c r="J121" s="1"/>
      <c r="K121" s="1"/>
      <c r="L121" s="1"/>
      <c r="M121" s="1"/>
      <c r="N121" s="1"/>
      <c r="O121" s="1"/>
      <c r="P121" s="1"/>
    </row>
    <row r="122" spans="1:16" x14ac:dyDescent="0.2">
      <c r="A122" s="1"/>
      <c r="B122" s="1"/>
      <c r="C122" s="1"/>
      <c r="D122" s="1"/>
      <c r="E122" s="1"/>
      <c r="F122" s="1"/>
      <c r="G122" s="1"/>
      <c r="H122" s="1"/>
      <c r="I122" s="1"/>
      <c r="J122" s="1"/>
      <c r="K122" s="1"/>
      <c r="L122" s="1"/>
      <c r="M122" s="1"/>
      <c r="N122" s="1"/>
      <c r="O122" s="1"/>
      <c r="P122" s="1"/>
    </row>
    <row r="123" spans="1:16" x14ac:dyDescent="0.2">
      <c r="A123" s="1"/>
      <c r="B123" s="1"/>
      <c r="C123" s="1"/>
      <c r="D123" s="1"/>
      <c r="E123" s="1"/>
      <c r="F123" s="1"/>
      <c r="G123" s="1"/>
      <c r="H123" s="1"/>
      <c r="I123" s="1"/>
      <c r="J123" s="1"/>
      <c r="K123" s="1"/>
      <c r="L123" s="1"/>
      <c r="M123" s="1"/>
      <c r="N123" s="1"/>
      <c r="O123" s="1"/>
      <c r="P123" s="1"/>
    </row>
    <row r="124" spans="1:16" x14ac:dyDescent="0.2">
      <c r="A124" s="1"/>
      <c r="B124" s="1"/>
      <c r="C124" s="1"/>
      <c r="D124" s="1"/>
      <c r="E124" s="1"/>
      <c r="F124" s="1"/>
      <c r="G124" s="1"/>
      <c r="H124" s="1"/>
      <c r="I124" s="1"/>
      <c r="J124" s="1"/>
      <c r="K124" s="1"/>
      <c r="L124" s="1"/>
      <c r="M124" s="1"/>
      <c r="N124" s="1"/>
      <c r="O124" s="1"/>
      <c r="P124" s="1"/>
    </row>
    <row r="125" spans="1:16" x14ac:dyDescent="0.2">
      <c r="A125" s="1"/>
      <c r="B125" s="1"/>
      <c r="C125" s="1"/>
      <c r="D125" s="1"/>
      <c r="E125" s="1"/>
      <c r="F125" s="1"/>
      <c r="G125" s="1"/>
      <c r="H125" s="1"/>
      <c r="I125" s="1"/>
      <c r="J125" s="1"/>
      <c r="K125" s="1"/>
      <c r="L125" s="1"/>
      <c r="M125" s="1"/>
      <c r="N125" s="1"/>
      <c r="O125" s="1"/>
      <c r="P125" s="1"/>
    </row>
    <row r="126" spans="1:16" x14ac:dyDescent="0.2">
      <c r="A126" s="1"/>
      <c r="B126" s="1"/>
      <c r="C126" s="1"/>
      <c r="D126" s="1"/>
      <c r="E126" s="1"/>
      <c r="F126" s="1"/>
      <c r="G126" s="1"/>
      <c r="H126" s="1"/>
      <c r="I126" s="1"/>
      <c r="J126" s="1"/>
      <c r="K126" s="1"/>
      <c r="L126" s="1"/>
      <c r="M126" s="1"/>
      <c r="N126" s="1"/>
      <c r="O126" s="1"/>
      <c r="P126" s="1"/>
    </row>
    <row r="127" spans="1:16" x14ac:dyDescent="0.2">
      <c r="A127" s="1"/>
      <c r="B127" s="1"/>
      <c r="C127" s="1"/>
      <c r="D127" s="1"/>
      <c r="E127" s="1"/>
      <c r="F127" s="1"/>
      <c r="G127" s="1"/>
      <c r="H127" s="1"/>
      <c r="I127" s="1"/>
      <c r="J127" s="1"/>
      <c r="K127" s="1"/>
      <c r="L127" s="1"/>
      <c r="M127" s="1"/>
      <c r="N127" s="1"/>
      <c r="O127" s="1"/>
      <c r="P127" s="1"/>
    </row>
    <row r="128" spans="1:16" x14ac:dyDescent="0.2">
      <c r="A128" s="1"/>
      <c r="B128" s="1"/>
      <c r="C128" s="1"/>
      <c r="D128" s="1"/>
      <c r="E128" s="1"/>
      <c r="F128" s="1"/>
      <c r="G128" s="1"/>
      <c r="H128" s="1"/>
      <c r="I128" s="1"/>
      <c r="J128" s="1"/>
      <c r="K128" s="1"/>
      <c r="L128" s="1"/>
      <c r="M128" s="1"/>
      <c r="N128" s="1"/>
      <c r="O128" s="1"/>
      <c r="P128" s="1"/>
    </row>
    <row r="129" spans="1:16" x14ac:dyDescent="0.2">
      <c r="A129" s="1"/>
      <c r="B129" s="1"/>
      <c r="C129" s="1"/>
      <c r="D129" s="1"/>
      <c r="E129" s="1"/>
      <c r="F129" s="1"/>
      <c r="G129" s="1"/>
      <c r="H129" s="1"/>
      <c r="I129" s="1"/>
      <c r="J129" s="1"/>
      <c r="K129" s="1"/>
      <c r="L129" s="1"/>
      <c r="M129" s="1"/>
      <c r="N129" s="1"/>
      <c r="O129" s="1"/>
      <c r="P129" s="1"/>
    </row>
    <row r="130" spans="1:16" x14ac:dyDescent="0.2">
      <c r="A130" s="1"/>
      <c r="B130" s="1"/>
      <c r="C130" s="1"/>
      <c r="D130" s="1"/>
      <c r="E130" s="1"/>
      <c r="F130" s="1"/>
      <c r="G130" s="1"/>
      <c r="H130" s="1"/>
      <c r="I130" s="1"/>
      <c r="J130" s="1"/>
      <c r="K130" s="1"/>
      <c r="L130" s="1"/>
      <c r="M130" s="1"/>
      <c r="N130" s="1"/>
      <c r="O130" s="1"/>
      <c r="P130" s="1"/>
    </row>
    <row r="131" spans="1:16" x14ac:dyDescent="0.2">
      <c r="A131" s="1"/>
      <c r="B131" s="1"/>
      <c r="C131" s="1"/>
      <c r="D131" s="1"/>
      <c r="E131" s="1"/>
      <c r="F131" s="1"/>
      <c r="G131" s="1"/>
      <c r="H131" s="1"/>
      <c r="I131" s="1"/>
      <c r="J131" s="1"/>
      <c r="K131" s="1"/>
      <c r="L131" s="1"/>
      <c r="M131" s="1"/>
      <c r="N131" s="1"/>
      <c r="O131" s="1"/>
      <c r="P131" s="1"/>
    </row>
    <row r="132" spans="1:16" x14ac:dyDescent="0.2">
      <c r="A132" s="1"/>
      <c r="B132" s="1"/>
      <c r="C132" s="1"/>
      <c r="D132" s="1"/>
      <c r="E132" s="1"/>
      <c r="F132" s="1"/>
      <c r="G132" s="1"/>
      <c r="H132" s="1"/>
      <c r="I132" s="1"/>
      <c r="J132" s="1"/>
      <c r="K132" s="1"/>
      <c r="L132" s="1"/>
      <c r="M132" s="1"/>
      <c r="N132" s="1"/>
      <c r="O132" s="1"/>
      <c r="P132" s="1"/>
    </row>
    <row r="133" spans="1:16" x14ac:dyDescent="0.2">
      <c r="A133" s="1"/>
      <c r="B133" s="1"/>
      <c r="C133" s="1"/>
      <c r="D133" s="1"/>
      <c r="E133" s="1"/>
      <c r="F133" s="1"/>
      <c r="G133" s="1"/>
      <c r="H133" s="1"/>
      <c r="I133" s="1"/>
      <c r="J133" s="1"/>
      <c r="K133" s="1"/>
      <c r="L133" s="1"/>
      <c r="M133" s="1"/>
      <c r="N133" s="1"/>
      <c r="O133" s="1"/>
      <c r="P133" s="1"/>
    </row>
    <row r="134" spans="1:16" x14ac:dyDescent="0.2">
      <c r="A134" s="1"/>
      <c r="B134" s="1"/>
      <c r="C134" s="1"/>
      <c r="D134" s="1"/>
      <c r="E134" s="1"/>
      <c r="F134" s="1"/>
      <c r="G134" s="1"/>
      <c r="H134" s="1"/>
      <c r="I134" s="1"/>
      <c r="J134" s="1"/>
      <c r="K134" s="1"/>
      <c r="L134" s="1"/>
      <c r="M134" s="1"/>
      <c r="N134" s="1"/>
      <c r="O134" s="1"/>
      <c r="P134" s="1"/>
    </row>
  </sheetData>
  <sheetProtection password="C7B2" sheet="1"/>
  <mergeCells count="11">
    <mergeCell ref="B11:G11"/>
    <mergeCell ref="B12:G12"/>
    <mergeCell ref="B13:G13"/>
    <mergeCell ref="A17:G17"/>
    <mergeCell ref="A18:G18"/>
    <mergeCell ref="B5:G5"/>
    <mergeCell ref="B6:G6"/>
    <mergeCell ref="B7:G7"/>
    <mergeCell ref="B8:G8"/>
    <mergeCell ref="B9:G9"/>
    <mergeCell ref="B10:G10"/>
  </mergeCells>
  <pageMargins left="0.78740157480314965" right="0.78740157480314965" top="0.98425196850393704" bottom="0.59055118110236227" header="0.51181102362204722" footer="0.19685039370078741"/>
  <pageSetup paperSize="9" orientation="portrait" horizontalDpi="300" verticalDpi="300" r:id="rId1"/>
  <headerFooter alignWithMargins="0">
    <oddFooter>&amp;L&amp;9Zpracováno programem &amp;"Arial CE,Tučné"BUILDpower,  © RTS, a.s.&amp;R&amp;9Stránka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CZ436"/>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1458</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245</v>
      </c>
      <c r="C7" s="137" t="s">
        <v>246</v>
      </c>
      <c r="D7" s="138"/>
      <c r="E7" s="139"/>
      <c r="F7" s="139"/>
      <c r="G7" s="140"/>
      <c r="H7" s="141"/>
      <c r="I7" s="142"/>
      <c r="J7" s="143"/>
      <c r="K7" s="144"/>
      <c r="O7" s="145"/>
    </row>
    <row r="8" spans="1:104" ht="22.5" x14ac:dyDescent="0.2">
      <c r="A8" s="146">
        <v>1</v>
      </c>
      <c r="B8" s="147" t="s">
        <v>1272</v>
      </c>
      <c r="C8" s="148" t="s">
        <v>1273</v>
      </c>
      <c r="D8" s="149" t="s">
        <v>249</v>
      </c>
      <c r="E8" s="150">
        <v>10</v>
      </c>
      <c r="F8" s="151">
        <v>0</v>
      </c>
      <c r="G8" s="152">
        <f>E8*F8</f>
        <v>0</v>
      </c>
      <c r="H8" s="153">
        <v>0.17882999999999999</v>
      </c>
      <c r="I8" s="154">
        <f>E8*H8</f>
        <v>1.7883</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x14ac:dyDescent="0.2">
      <c r="A9" s="146">
        <v>2</v>
      </c>
      <c r="B9" s="147" t="s">
        <v>1274</v>
      </c>
      <c r="C9" s="148" t="s">
        <v>1275</v>
      </c>
      <c r="D9" s="149" t="s">
        <v>79</v>
      </c>
      <c r="E9" s="150">
        <v>5.5987999999999998</v>
      </c>
      <c r="F9" s="151">
        <v>0</v>
      </c>
      <c r="G9" s="152">
        <f>E9*F9</f>
        <v>0</v>
      </c>
      <c r="H9" s="153">
        <v>1.84144</v>
      </c>
      <c r="I9" s="154">
        <f>E9*H9</f>
        <v>10.309854271999999</v>
      </c>
      <c r="J9" s="153">
        <v>0</v>
      </c>
      <c r="K9" s="154">
        <f>E9*J9</f>
        <v>0</v>
      </c>
      <c r="O9" s="145"/>
      <c r="Z9" s="145"/>
      <c r="AA9" s="145">
        <v>1</v>
      </c>
      <c r="AB9" s="145">
        <v>0</v>
      </c>
      <c r="AC9" s="145">
        <v>0</v>
      </c>
      <c r="AD9" s="145"/>
      <c r="AE9" s="145"/>
      <c r="AF9" s="145"/>
      <c r="AG9" s="145"/>
      <c r="AH9" s="145"/>
      <c r="AI9" s="145"/>
      <c r="AJ9" s="145"/>
      <c r="AK9" s="145"/>
      <c r="AL9" s="145"/>
      <c r="AM9" s="145"/>
      <c r="AN9" s="145"/>
      <c r="AO9" s="145"/>
      <c r="AP9" s="145"/>
      <c r="AQ9" s="145"/>
      <c r="AR9" s="145"/>
      <c r="AS9" s="145"/>
      <c r="AT9" s="145"/>
      <c r="AU9" s="145"/>
      <c r="AV9" s="145"/>
      <c r="AW9" s="145"/>
      <c r="AX9" s="145"/>
      <c r="AY9" s="145"/>
      <c r="AZ9" s="155">
        <f>G9</f>
        <v>0</v>
      </c>
      <c r="BA9" s="145"/>
      <c r="BB9" s="145"/>
      <c r="BC9" s="145"/>
      <c r="BD9" s="145"/>
      <c r="BE9" s="145"/>
      <c r="BF9" s="145"/>
      <c r="BG9" s="145"/>
      <c r="BH9" s="145"/>
      <c r="BI9" s="145"/>
      <c r="CA9" s="145">
        <v>1</v>
      </c>
      <c r="CB9" s="145">
        <v>0</v>
      </c>
      <c r="CZ9" s="108">
        <v>1</v>
      </c>
    </row>
    <row r="10" spans="1:104" x14ac:dyDescent="0.2">
      <c r="A10" s="156"/>
      <c r="B10" s="157"/>
      <c r="C10" s="158" t="s">
        <v>1276</v>
      </c>
      <c r="D10" s="159"/>
      <c r="E10" s="159"/>
      <c r="F10" s="159"/>
      <c r="G10" s="160"/>
      <c r="I10" s="161"/>
      <c r="K10" s="161"/>
      <c r="L10" s="162" t="s">
        <v>1276</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row>
    <row r="11" spans="1:104" x14ac:dyDescent="0.2">
      <c r="A11" s="156"/>
      <c r="B11" s="157"/>
      <c r="C11" s="163" t="s">
        <v>1277</v>
      </c>
      <c r="D11" s="164"/>
      <c r="E11" s="165">
        <v>0.29299999999999998</v>
      </c>
      <c r="F11" s="166"/>
      <c r="G11" s="167"/>
      <c r="H11" s="168"/>
      <c r="I11" s="161"/>
      <c r="J11" s="169"/>
      <c r="K11" s="161"/>
      <c r="M11" s="162" t="s">
        <v>1277</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70" t="str">
        <f>C10</f>
        <v>minimáolní pevnost P20 na M10</v>
      </c>
      <c r="BE11" s="145"/>
      <c r="BF11" s="145"/>
      <c r="BG11" s="145"/>
      <c r="BH11" s="145"/>
      <c r="BI11" s="145"/>
    </row>
    <row r="12" spans="1:104" x14ac:dyDescent="0.2">
      <c r="A12" s="156"/>
      <c r="B12" s="157"/>
      <c r="C12" s="163" t="s">
        <v>1278</v>
      </c>
      <c r="D12" s="164"/>
      <c r="E12" s="165">
        <v>0.88719999999999999</v>
      </c>
      <c r="F12" s="166"/>
      <c r="G12" s="167"/>
      <c r="H12" s="168"/>
      <c r="I12" s="161"/>
      <c r="J12" s="169"/>
      <c r="K12" s="161"/>
      <c r="M12" s="162" t="s">
        <v>1278</v>
      </c>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70" t="str">
        <f>C11</f>
        <v>105:0,45*2,1*0,31</v>
      </c>
      <c r="BE12" s="145"/>
      <c r="BF12" s="145"/>
      <c r="BG12" s="145"/>
      <c r="BH12" s="145"/>
      <c r="BI12" s="145"/>
    </row>
    <row r="13" spans="1:104" x14ac:dyDescent="0.2">
      <c r="A13" s="156"/>
      <c r="B13" s="157"/>
      <c r="C13" s="163" t="s">
        <v>1279</v>
      </c>
      <c r="D13" s="164"/>
      <c r="E13" s="165">
        <v>1.3284</v>
      </c>
      <c r="F13" s="166"/>
      <c r="G13" s="167"/>
      <c r="H13" s="168"/>
      <c r="I13" s="161"/>
      <c r="J13" s="169"/>
      <c r="K13" s="161"/>
      <c r="M13" s="162" t="s">
        <v>1279</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70" t="str">
        <f>C12</f>
        <v>0,845*2,1*0,5</v>
      </c>
      <c r="BE13" s="145"/>
      <c r="BF13" s="145"/>
      <c r="BG13" s="145"/>
      <c r="BH13" s="145"/>
      <c r="BI13" s="145"/>
    </row>
    <row r="14" spans="1:104" x14ac:dyDescent="0.2">
      <c r="A14" s="156"/>
      <c r="B14" s="157"/>
      <c r="C14" s="163" t="s">
        <v>1280</v>
      </c>
      <c r="D14" s="164"/>
      <c r="E14" s="165">
        <v>0.67200000000000004</v>
      </c>
      <c r="F14" s="166"/>
      <c r="G14" s="167"/>
      <c r="H14" s="168"/>
      <c r="I14" s="161"/>
      <c r="J14" s="169"/>
      <c r="K14" s="161"/>
      <c r="M14" s="162" t="s">
        <v>1280</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70" t="str">
        <f>C13</f>
        <v>103 :1,23*1,2*0,9</v>
      </c>
      <c r="BE14" s="145"/>
      <c r="BF14" s="145"/>
      <c r="BG14" s="145"/>
      <c r="BH14" s="145"/>
      <c r="BI14" s="145"/>
    </row>
    <row r="15" spans="1:104" x14ac:dyDescent="0.2">
      <c r="A15" s="156"/>
      <c r="B15" s="157"/>
      <c r="C15" s="163" t="s">
        <v>1281</v>
      </c>
      <c r="D15" s="164"/>
      <c r="E15" s="165">
        <v>0.7157</v>
      </c>
      <c r="F15" s="166"/>
      <c r="G15" s="167"/>
      <c r="H15" s="168"/>
      <c r="I15" s="161"/>
      <c r="J15" s="169"/>
      <c r="K15" s="161"/>
      <c r="M15" s="162" t="s">
        <v>1281</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70" t="str">
        <f>C14</f>
        <v>102:1*2,1*0,32</v>
      </c>
      <c r="BE15" s="145"/>
      <c r="BF15" s="145"/>
      <c r="BG15" s="145"/>
      <c r="BH15" s="145"/>
      <c r="BI15" s="145"/>
    </row>
    <row r="16" spans="1:104" x14ac:dyDescent="0.2">
      <c r="A16" s="156"/>
      <c r="B16" s="157"/>
      <c r="C16" s="163" t="s">
        <v>1282</v>
      </c>
      <c r="D16" s="164"/>
      <c r="E16" s="165">
        <v>0.30509999999999998</v>
      </c>
      <c r="F16" s="166"/>
      <c r="G16" s="167"/>
      <c r="H16" s="168"/>
      <c r="I16" s="161"/>
      <c r="J16" s="169"/>
      <c r="K16" s="161"/>
      <c r="M16" s="162" t="s">
        <v>1282</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70" t="str">
        <f>C15</f>
        <v>1,065*2,1*0,32</v>
      </c>
      <c r="BE16" s="145"/>
      <c r="BF16" s="145"/>
      <c r="BG16" s="145"/>
      <c r="BH16" s="145"/>
      <c r="BI16" s="145"/>
    </row>
    <row r="17" spans="1:104" x14ac:dyDescent="0.2">
      <c r="A17" s="156"/>
      <c r="B17" s="157"/>
      <c r="C17" s="163" t="s">
        <v>1283</v>
      </c>
      <c r="D17" s="164"/>
      <c r="E17" s="165">
        <v>0.45760000000000001</v>
      </c>
      <c r="F17" s="166"/>
      <c r="G17" s="167"/>
      <c r="H17" s="168"/>
      <c r="I17" s="161"/>
      <c r="J17" s="169"/>
      <c r="K17" s="161"/>
      <c r="M17" s="162" t="s">
        <v>1283</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70" t="str">
        <f>C16</f>
        <v>116:0,6*1,13*0,45</v>
      </c>
      <c r="BE17" s="145"/>
      <c r="BF17" s="145"/>
      <c r="BG17" s="145"/>
      <c r="BH17" s="145"/>
      <c r="BI17" s="145"/>
    </row>
    <row r="18" spans="1:104" x14ac:dyDescent="0.2">
      <c r="A18" s="156"/>
      <c r="B18" s="157"/>
      <c r="C18" s="163" t="s">
        <v>1284</v>
      </c>
      <c r="D18" s="164"/>
      <c r="E18" s="165">
        <v>0.93979999999999997</v>
      </c>
      <c r="F18" s="166"/>
      <c r="G18" s="167"/>
      <c r="H18" s="168"/>
      <c r="I18" s="161"/>
      <c r="J18" s="169"/>
      <c r="K18" s="161"/>
      <c r="M18" s="162" t="s">
        <v>1284</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70" t="str">
        <f>C17</f>
        <v>111:0,9*1,13*0,45</v>
      </c>
      <c r="BE18" s="145"/>
      <c r="BF18" s="145"/>
      <c r="BG18" s="145"/>
      <c r="BH18" s="145"/>
      <c r="BI18" s="145"/>
    </row>
    <row r="19" spans="1:104" x14ac:dyDescent="0.2">
      <c r="A19" s="146">
        <v>3</v>
      </c>
      <c r="B19" s="147" t="s">
        <v>1285</v>
      </c>
      <c r="C19" s="148" t="s">
        <v>1286</v>
      </c>
      <c r="D19" s="149" t="s">
        <v>79</v>
      </c>
      <c r="E19" s="150">
        <v>0.47849999999999998</v>
      </c>
      <c r="F19" s="151">
        <v>0</v>
      </c>
      <c r="G19" s="152">
        <f>E19*F19</f>
        <v>0</v>
      </c>
      <c r="H19" s="153">
        <v>2.52501</v>
      </c>
      <c r="I19" s="154">
        <f>E19*H19</f>
        <v>1.2082172849999999</v>
      </c>
      <c r="J19" s="153">
        <v>0</v>
      </c>
      <c r="K19" s="154">
        <f>E19*J19</f>
        <v>0</v>
      </c>
      <c r="O19" s="145"/>
      <c r="Z19" s="145"/>
      <c r="AA19" s="145">
        <v>1</v>
      </c>
      <c r="AB19" s="145">
        <v>1</v>
      </c>
      <c r="AC19" s="145">
        <v>1</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v>
      </c>
      <c r="CB19" s="145">
        <v>1</v>
      </c>
      <c r="CZ19" s="108">
        <v>1</v>
      </c>
    </row>
    <row r="20" spans="1:104" x14ac:dyDescent="0.2">
      <c r="A20" s="156"/>
      <c r="B20" s="157"/>
      <c r="C20" s="163" t="s">
        <v>1287</v>
      </c>
      <c r="D20" s="164"/>
      <c r="E20" s="165">
        <v>9.7500000000000003E-2</v>
      </c>
      <c r="F20" s="166"/>
      <c r="G20" s="167"/>
      <c r="H20" s="168"/>
      <c r="I20" s="161"/>
      <c r="J20" s="169"/>
      <c r="K20" s="161"/>
      <c r="M20" s="162" t="s">
        <v>1287</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70" t="str">
        <f>C19</f>
        <v xml:space="preserve">Beton překladů železový C 20/25 </v>
      </c>
      <c r="BE20" s="145"/>
      <c r="BF20" s="145"/>
      <c r="BG20" s="145"/>
      <c r="BH20" s="145"/>
      <c r="BI20" s="145"/>
    </row>
    <row r="21" spans="1:104" x14ac:dyDescent="0.2">
      <c r="A21" s="156"/>
      <c r="B21" s="157"/>
      <c r="C21" s="163" t="s">
        <v>1288</v>
      </c>
      <c r="D21" s="164"/>
      <c r="E21" s="165">
        <v>0.11700000000000001</v>
      </c>
      <c r="F21" s="166"/>
      <c r="G21" s="167"/>
      <c r="H21" s="168"/>
      <c r="I21" s="161"/>
      <c r="J21" s="169"/>
      <c r="K21" s="161"/>
      <c r="M21" s="162" t="s">
        <v>1288</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70" t="str">
        <f>C20</f>
        <v>103A:1,3*0,5*0,15</v>
      </c>
      <c r="BE21" s="145"/>
      <c r="BF21" s="145"/>
      <c r="BG21" s="145"/>
      <c r="BH21" s="145"/>
      <c r="BI21" s="145"/>
    </row>
    <row r="22" spans="1:104" x14ac:dyDescent="0.2">
      <c r="A22" s="156"/>
      <c r="B22" s="157"/>
      <c r="C22" s="163" t="s">
        <v>1289</v>
      </c>
      <c r="D22" s="164"/>
      <c r="E22" s="165">
        <v>7.3499999999999996E-2</v>
      </c>
      <c r="F22" s="166"/>
      <c r="G22" s="167"/>
      <c r="H22" s="168"/>
      <c r="I22" s="161"/>
      <c r="J22" s="169"/>
      <c r="K22" s="161"/>
      <c r="M22" s="162" t="s">
        <v>1289</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70" t="str">
        <f>C21</f>
        <v>1,3*0,6*0,15</v>
      </c>
      <c r="BE22" s="145"/>
      <c r="BF22" s="145"/>
      <c r="BG22" s="145"/>
      <c r="BH22" s="145"/>
      <c r="BI22" s="145"/>
    </row>
    <row r="23" spans="1:104" x14ac:dyDescent="0.2">
      <c r="A23" s="156"/>
      <c r="B23" s="157"/>
      <c r="C23" s="163" t="s">
        <v>1290</v>
      </c>
      <c r="D23" s="164"/>
      <c r="E23" s="165">
        <v>7.3499999999999996E-2</v>
      </c>
      <c r="F23" s="166"/>
      <c r="G23" s="167"/>
      <c r="H23" s="168"/>
      <c r="I23" s="161"/>
      <c r="J23" s="169"/>
      <c r="K23" s="161"/>
      <c r="M23" s="162" t="s">
        <v>1290</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70" t="str">
        <f>C22</f>
        <v>102:1,4*0,35*0,15</v>
      </c>
      <c r="BE23" s="145"/>
      <c r="BF23" s="145"/>
      <c r="BG23" s="145"/>
      <c r="BH23" s="145"/>
      <c r="BI23" s="145"/>
    </row>
    <row r="24" spans="1:104" x14ac:dyDescent="0.2">
      <c r="A24" s="156"/>
      <c r="B24" s="157"/>
      <c r="C24" s="163" t="s">
        <v>1291</v>
      </c>
      <c r="D24" s="164"/>
      <c r="E24" s="165">
        <v>0.11700000000000001</v>
      </c>
      <c r="F24" s="166"/>
      <c r="G24" s="167"/>
      <c r="H24" s="168"/>
      <c r="I24" s="161"/>
      <c r="J24" s="169"/>
      <c r="K24" s="161"/>
      <c r="M24" s="162" t="s">
        <v>1291</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70" t="str">
        <f>C23</f>
        <v>103:1,4*0,35*0,15</v>
      </c>
      <c r="BE24" s="145"/>
      <c r="BF24" s="145"/>
      <c r="BG24" s="145"/>
      <c r="BH24" s="145"/>
      <c r="BI24" s="145"/>
    </row>
    <row r="25" spans="1:104" ht="22.5" x14ac:dyDescent="0.2">
      <c r="A25" s="146">
        <v>4</v>
      </c>
      <c r="B25" s="147" t="s">
        <v>1292</v>
      </c>
      <c r="C25" s="148" t="s">
        <v>1293</v>
      </c>
      <c r="D25" s="149" t="s">
        <v>86</v>
      </c>
      <c r="E25" s="150">
        <v>0.23530000000000001</v>
      </c>
      <c r="F25" s="151">
        <v>0</v>
      </c>
      <c r="G25" s="152">
        <f>E25*F25</f>
        <v>0</v>
      </c>
      <c r="H25" s="153">
        <v>1.0900000000000001</v>
      </c>
      <c r="I25" s="154">
        <f>E25*H25</f>
        <v>0.25647700000000001</v>
      </c>
      <c r="J25" s="153">
        <v>0</v>
      </c>
      <c r="K25" s="154">
        <f>E25*J25</f>
        <v>0</v>
      </c>
      <c r="O25" s="145"/>
      <c r="Z25" s="145"/>
      <c r="AA25" s="145">
        <v>1</v>
      </c>
      <c r="AB25" s="145">
        <v>1</v>
      </c>
      <c r="AC25" s="145">
        <v>1</v>
      </c>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55">
        <f>G25</f>
        <v>0</v>
      </c>
      <c r="BA25" s="145"/>
      <c r="BB25" s="145"/>
      <c r="BC25" s="145"/>
      <c r="BD25" s="145"/>
      <c r="BE25" s="145"/>
      <c r="BF25" s="145"/>
      <c r="BG25" s="145"/>
      <c r="BH25" s="145"/>
      <c r="BI25" s="145"/>
      <c r="CA25" s="145">
        <v>1</v>
      </c>
      <c r="CB25" s="145">
        <v>1</v>
      </c>
      <c r="CZ25" s="108">
        <v>1</v>
      </c>
    </row>
    <row r="26" spans="1:104" ht="25.5" x14ac:dyDescent="0.2">
      <c r="A26" s="156"/>
      <c r="B26" s="157"/>
      <c r="C26" s="163" t="s">
        <v>1294</v>
      </c>
      <c r="D26" s="164"/>
      <c r="E26" s="165">
        <v>5.7700000000000001E-2</v>
      </c>
      <c r="F26" s="166"/>
      <c r="G26" s="167"/>
      <c r="H26" s="168"/>
      <c r="I26" s="161"/>
      <c r="J26" s="169"/>
      <c r="K26" s="161"/>
      <c r="M26" s="162" t="s">
        <v>1294</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70" t="str">
        <f>C25</f>
        <v>Válcované nosníky do č.12 do připravených otvorů včetně dodávky profilu I č.12</v>
      </c>
      <c r="BE26" s="145"/>
      <c r="BF26" s="145"/>
      <c r="BG26" s="145"/>
      <c r="BH26" s="145"/>
      <c r="BI26" s="145"/>
    </row>
    <row r="27" spans="1:104" x14ac:dyDescent="0.2">
      <c r="A27" s="156"/>
      <c r="B27" s="157"/>
      <c r="C27" s="163" t="s">
        <v>1295</v>
      </c>
      <c r="D27" s="164"/>
      <c r="E27" s="165">
        <v>5.7700000000000001E-2</v>
      </c>
      <c r="F27" s="166"/>
      <c r="G27" s="167"/>
      <c r="H27" s="168"/>
      <c r="I27" s="161"/>
      <c r="J27" s="169"/>
      <c r="K27" s="161"/>
      <c r="M27" s="162" t="s">
        <v>1295</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70" t="str">
        <f>C26</f>
        <v>103A:4*1,3*11,1/1000</v>
      </c>
      <c r="BE27" s="145"/>
      <c r="BF27" s="145"/>
      <c r="BG27" s="145"/>
      <c r="BH27" s="145"/>
      <c r="BI27" s="145"/>
    </row>
    <row r="28" spans="1:104" x14ac:dyDescent="0.2">
      <c r="A28" s="156"/>
      <c r="B28" s="157"/>
      <c r="C28" s="163" t="s">
        <v>1296</v>
      </c>
      <c r="D28" s="164"/>
      <c r="E28" s="165">
        <v>3.1099999999999999E-2</v>
      </c>
      <c r="F28" s="166"/>
      <c r="G28" s="167"/>
      <c r="H28" s="168"/>
      <c r="I28" s="161"/>
      <c r="J28" s="169"/>
      <c r="K28" s="161"/>
      <c r="M28" s="162" t="s">
        <v>1296</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70" t="str">
        <f>C27</f>
        <v>4*1,3*11,1/1000</v>
      </c>
      <c r="BE28" s="145"/>
      <c r="BF28" s="145"/>
      <c r="BG28" s="145"/>
      <c r="BH28" s="145"/>
      <c r="BI28" s="145"/>
    </row>
    <row r="29" spans="1:104" x14ac:dyDescent="0.2">
      <c r="A29" s="156"/>
      <c r="B29" s="157"/>
      <c r="C29" s="163" t="s">
        <v>1297</v>
      </c>
      <c r="D29" s="164"/>
      <c r="E29" s="165">
        <v>3.1099999999999999E-2</v>
      </c>
      <c r="F29" s="166"/>
      <c r="G29" s="167"/>
      <c r="H29" s="168"/>
      <c r="I29" s="161"/>
      <c r="J29" s="169"/>
      <c r="K29" s="161"/>
      <c r="M29" s="162" t="s">
        <v>1297</v>
      </c>
      <c r="O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70" t="str">
        <f>C28</f>
        <v>102:2*1,4*11,1/1000</v>
      </c>
      <c r="BE29" s="145"/>
      <c r="BF29" s="145"/>
      <c r="BG29" s="145"/>
      <c r="BH29" s="145"/>
      <c r="BI29" s="145"/>
    </row>
    <row r="30" spans="1:104" x14ac:dyDescent="0.2">
      <c r="A30" s="156"/>
      <c r="B30" s="157"/>
      <c r="C30" s="163" t="s">
        <v>1298</v>
      </c>
      <c r="D30" s="164"/>
      <c r="E30" s="165">
        <v>5.7700000000000001E-2</v>
      </c>
      <c r="F30" s="166"/>
      <c r="G30" s="167"/>
      <c r="H30" s="168"/>
      <c r="I30" s="161"/>
      <c r="J30" s="169"/>
      <c r="K30" s="161"/>
      <c r="M30" s="162" t="s">
        <v>1298</v>
      </c>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70" t="str">
        <f>C29</f>
        <v>103:2*1,4*11,1/1000</v>
      </c>
      <c r="BE30" s="145"/>
      <c r="BF30" s="145"/>
      <c r="BG30" s="145"/>
      <c r="BH30" s="145"/>
      <c r="BI30" s="145"/>
    </row>
    <row r="31" spans="1:104" x14ac:dyDescent="0.2">
      <c r="A31" s="146">
        <v>5</v>
      </c>
      <c r="B31" s="147" t="s">
        <v>271</v>
      </c>
      <c r="C31" s="148" t="s">
        <v>272</v>
      </c>
      <c r="D31" s="149" t="s">
        <v>48</v>
      </c>
      <c r="E31" s="150">
        <v>15</v>
      </c>
      <c r="F31" s="151">
        <v>0</v>
      </c>
      <c r="G31" s="152">
        <f>E31*F31</f>
        <v>0</v>
      </c>
      <c r="H31" s="153">
        <v>3.7670000000000002E-2</v>
      </c>
      <c r="I31" s="154">
        <f>E31*H31</f>
        <v>0.56505000000000005</v>
      </c>
      <c r="J31" s="153">
        <v>0</v>
      </c>
      <c r="K31" s="154">
        <f>E31*J31</f>
        <v>0</v>
      </c>
      <c r="O31" s="145"/>
      <c r="Z31" s="145"/>
      <c r="AA31" s="145">
        <v>1</v>
      </c>
      <c r="AB31" s="145">
        <v>1</v>
      </c>
      <c r="AC31" s="145">
        <v>1</v>
      </c>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55">
        <f>G31</f>
        <v>0</v>
      </c>
      <c r="BA31" s="145"/>
      <c r="BB31" s="145"/>
      <c r="BC31" s="145"/>
      <c r="BD31" s="145"/>
      <c r="BE31" s="145"/>
      <c r="BF31" s="145"/>
      <c r="BG31" s="145"/>
      <c r="BH31" s="145"/>
      <c r="BI31" s="145"/>
      <c r="CA31" s="145">
        <v>1</v>
      </c>
      <c r="CB31" s="145">
        <v>1</v>
      </c>
      <c r="CZ31" s="108">
        <v>1</v>
      </c>
    </row>
    <row r="32" spans="1:104" x14ac:dyDescent="0.2">
      <c r="A32" s="146">
        <v>6</v>
      </c>
      <c r="B32" s="147" t="s">
        <v>273</v>
      </c>
      <c r="C32" s="148" t="s">
        <v>274</v>
      </c>
      <c r="D32" s="149" t="s">
        <v>48</v>
      </c>
      <c r="E32" s="150">
        <v>5</v>
      </c>
      <c r="F32" s="151">
        <v>0</v>
      </c>
      <c r="G32" s="152">
        <f>E32*F32</f>
        <v>0</v>
      </c>
      <c r="H32" s="153">
        <v>0.12756999999999999</v>
      </c>
      <c r="I32" s="154">
        <f>E32*H32</f>
        <v>0.63784999999999992</v>
      </c>
      <c r="J32" s="153">
        <v>0</v>
      </c>
      <c r="K32" s="154">
        <f>E32*J32</f>
        <v>0</v>
      </c>
      <c r="O32" s="145"/>
      <c r="Z32" s="145"/>
      <c r="AA32" s="145">
        <v>1</v>
      </c>
      <c r="AB32" s="145">
        <v>1</v>
      </c>
      <c r="AC32" s="145">
        <v>1</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55">
        <f>G32</f>
        <v>0</v>
      </c>
      <c r="BA32" s="145"/>
      <c r="BB32" s="145"/>
      <c r="BC32" s="145"/>
      <c r="BD32" s="145"/>
      <c r="BE32" s="145"/>
      <c r="BF32" s="145"/>
      <c r="BG32" s="145"/>
      <c r="BH32" s="145"/>
      <c r="BI32" s="145"/>
      <c r="CA32" s="145">
        <v>1</v>
      </c>
      <c r="CB32" s="145">
        <v>1</v>
      </c>
      <c r="CZ32" s="108">
        <v>1</v>
      </c>
    </row>
    <row r="33" spans="1:104" ht="22.5" x14ac:dyDescent="0.2">
      <c r="A33" s="146">
        <v>7</v>
      </c>
      <c r="B33" s="147" t="s">
        <v>1299</v>
      </c>
      <c r="C33" s="148" t="s">
        <v>1300</v>
      </c>
      <c r="D33" s="149" t="s">
        <v>48</v>
      </c>
      <c r="E33" s="150">
        <v>59.3765</v>
      </c>
      <c r="F33" s="151">
        <v>0</v>
      </c>
      <c r="G33" s="152">
        <f>E33*F33</f>
        <v>0</v>
      </c>
      <c r="H33" s="153">
        <v>9.4030000000000002E-2</v>
      </c>
      <c r="I33" s="154">
        <f>E33*H33</f>
        <v>5.5831722949999998</v>
      </c>
      <c r="J33" s="153">
        <v>0</v>
      </c>
      <c r="K33" s="154">
        <f>E33*J33</f>
        <v>0</v>
      </c>
      <c r="O33" s="145"/>
      <c r="Z33" s="145"/>
      <c r="AA33" s="145">
        <v>1</v>
      </c>
      <c r="AB33" s="145">
        <v>1</v>
      </c>
      <c r="AC33" s="145">
        <v>1</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1</v>
      </c>
      <c r="CB33" s="145">
        <v>1</v>
      </c>
      <c r="CZ33" s="108">
        <v>1</v>
      </c>
    </row>
    <row r="34" spans="1:104" x14ac:dyDescent="0.2">
      <c r="A34" s="156"/>
      <c r="B34" s="157"/>
      <c r="C34" s="163" t="s">
        <v>1301</v>
      </c>
      <c r="D34" s="164"/>
      <c r="E34" s="165">
        <v>13.05</v>
      </c>
      <c r="F34" s="166"/>
      <c r="G34" s="167"/>
      <c r="H34" s="168"/>
      <c r="I34" s="161"/>
      <c r="J34" s="169"/>
      <c r="K34" s="161"/>
      <c r="M34" s="162" t="s">
        <v>1301</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70" t="str">
        <f>C33</f>
        <v>Příčky porobetonové tl. 12,5 cm desky  - 500, 599 x 249 x 125 mm</v>
      </c>
      <c r="BE34" s="145"/>
      <c r="BF34" s="145"/>
      <c r="BG34" s="145"/>
      <c r="BH34" s="145"/>
      <c r="BI34" s="145"/>
    </row>
    <row r="35" spans="1:104" x14ac:dyDescent="0.2">
      <c r="A35" s="156"/>
      <c r="B35" s="157"/>
      <c r="C35" s="163" t="s">
        <v>1302</v>
      </c>
      <c r="D35" s="164"/>
      <c r="E35" s="165">
        <v>13.293699999999999</v>
      </c>
      <c r="F35" s="166"/>
      <c r="G35" s="167"/>
      <c r="H35" s="168"/>
      <c r="I35" s="161"/>
      <c r="J35" s="169"/>
      <c r="K35" s="161"/>
      <c r="M35" s="162" t="s">
        <v>1302</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70" t="str">
        <f>C34</f>
        <v>106 a 105:3,48*3,75</v>
      </c>
      <c r="BE35" s="145"/>
      <c r="BF35" s="145"/>
      <c r="BG35" s="145"/>
      <c r="BH35" s="145"/>
      <c r="BI35" s="145"/>
    </row>
    <row r="36" spans="1:104" x14ac:dyDescent="0.2">
      <c r="A36" s="156"/>
      <c r="B36" s="157"/>
      <c r="C36" s="163" t="s">
        <v>1303</v>
      </c>
      <c r="D36" s="164"/>
      <c r="E36" s="165">
        <v>-3.36</v>
      </c>
      <c r="F36" s="166"/>
      <c r="G36" s="167"/>
      <c r="H36" s="168"/>
      <c r="I36" s="161"/>
      <c r="J36" s="169"/>
      <c r="K36" s="161"/>
      <c r="M36" s="162" t="s">
        <v>1303</v>
      </c>
      <c r="O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70" t="str">
        <f>C35</f>
        <v>3,545*3,75</v>
      </c>
      <c r="BE36" s="145"/>
      <c r="BF36" s="145"/>
      <c r="BG36" s="145"/>
      <c r="BH36" s="145"/>
      <c r="BI36" s="145"/>
    </row>
    <row r="37" spans="1:104" x14ac:dyDescent="0.2">
      <c r="A37" s="156"/>
      <c r="B37" s="157"/>
      <c r="C37" s="163" t="s">
        <v>1304</v>
      </c>
      <c r="D37" s="164"/>
      <c r="E37" s="165">
        <v>4.5</v>
      </c>
      <c r="F37" s="166"/>
      <c r="G37" s="167"/>
      <c r="H37" s="168"/>
      <c r="I37" s="161"/>
      <c r="J37" s="169"/>
      <c r="K37" s="161"/>
      <c r="M37" s="162" t="s">
        <v>1304</v>
      </c>
      <c r="O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70" t="str">
        <f>C36</f>
        <v>odečtení otvorů :-0,8*2,1*2</v>
      </c>
      <c r="BE37" s="145"/>
      <c r="BF37" s="145"/>
      <c r="BG37" s="145"/>
      <c r="BH37" s="145"/>
      <c r="BI37" s="145"/>
    </row>
    <row r="38" spans="1:104" x14ac:dyDescent="0.2">
      <c r="A38" s="156"/>
      <c r="B38" s="157"/>
      <c r="C38" s="163" t="s">
        <v>1305</v>
      </c>
      <c r="D38" s="164"/>
      <c r="E38" s="165">
        <v>21.8813</v>
      </c>
      <c r="F38" s="166"/>
      <c r="G38" s="167"/>
      <c r="H38" s="168"/>
      <c r="I38" s="161"/>
      <c r="J38" s="169"/>
      <c r="K38" s="161"/>
      <c r="M38" s="162" t="s">
        <v>1305</v>
      </c>
      <c r="O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70" t="str">
        <f>C37</f>
        <v>103 a 102:1,2*3,75</v>
      </c>
      <c r="BE38" s="145"/>
      <c r="BF38" s="145"/>
      <c r="BG38" s="145"/>
      <c r="BH38" s="145"/>
      <c r="BI38" s="145"/>
    </row>
    <row r="39" spans="1:104" x14ac:dyDescent="0.2">
      <c r="A39" s="156"/>
      <c r="B39" s="157"/>
      <c r="C39" s="163" t="s">
        <v>1306</v>
      </c>
      <c r="D39" s="164"/>
      <c r="E39" s="165">
        <v>11.5875</v>
      </c>
      <c r="F39" s="166"/>
      <c r="G39" s="167"/>
      <c r="H39" s="168"/>
      <c r="I39" s="161"/>
      <c r="J39" s="169"/>
      <c r="K39" s="161"/>
      <c r="M39" s="162" t="s">
        <v>1306</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70" t="str">
        <f>C38</f>
        <v>5,835*3,75</v>
      </c>
      <c r="BE39" s="145"/>
      <c r="BF39" s="145"/>
      <c r="BG39" s="145"/>
      <c r="BH39" s="145"/>
      <c r="BI39" s="145"/>
    </row>
    <row r="40" spans="1:104" x14ac:dyDescent="0.2">
      <c r="A40" s="156"/>
      <c r="B40" s="157"/>
      <c r="C40" s="163" t="s">
        <v>1307</v>
      </c>
      <c r="D40" s="164"/>
      <c r="E40" s="165">
        <v>-1.5760000000000001</v>
      </c>
      <c r="F40" s="166"/>
      <c r="G40" s="167"/>
      <c r="H40" s="168"/>
      <c r="I40" s="161"/>
      <c r="J40" s="169"/>
      <c r="K40" s="161"/>
      <c r="M40" s="162" t="s">
        <v>1307</v>
      </c>
      <c r="O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70" t="str">
        <f>C39</f>
        <v>3,09*3,75</v>
      </c>
      <c r="BE40" s="145"/>
      <c r="BF40" s="145"/>
      <c r="BG40" s="145"/>
      <c r="BH40" s="145"/>
      <c r="BI40" s="145"/>
    </row>
    <row r="41" spans="1:104" ht="33.75" x14ac:dyDescent="0.2">
      <c r="A41" s="146">
        <v>8</v>
      </c>
      <c r="B41" s="147" t="s">
        <v>1308</v>
      </c>
      <c r="C41" s="148" t="s">
        <v>1309</v>
      </c>
      <c r="D41" s="149" t="s">
        <v>48</v>
      </c>
      <c r="E41" s="150">
        <v>11.52</v>
      </c>
      <c r="F41" s="151">
        <v>0</v>
      </c>
      <c r="G41" s="152">
        <f>E41*F41</f>
        <v>0</v>
      </c>
      <c r="H41" s="153">
        <v>4.8719999999999999E-2</v>
      </c>
      <c r="I41" s="154">
        <f>E41*H41</f>
        <v>0.56125439999999993</v>
      </c>
      <c r="J41" s="153">
        <v>0</v>
      </c>
      <c r="K41" s="154">
        <f>E41*J41</f>
        <v>0</v>
      </c>
      <c r="O41" s="145"/>
      <c r="Z41" s="145"/>
      <c r="AA41" s="145">
        <v>1</v>
      </c>
      <c r="AB41" s="145">
        <v>1</v>
      </c>
      <c r="AC41" s="145">
        <v>1</v>
      </c>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55">
        <f>G41</f>
        <v>0</v>
      </c>
      <c r="BA41" s="145"/>
      <c r="BB41" s="145"/>
      <c r="BC41" s="145"/>
      <c r="BD41" s="145"/>
      <c r="BE41" s="145"/>
      <c r="BF41" s="145"/>
      <c r="BG41" s="145"/>
      <c r="BH41" s="145"/>
      <c r="BI41" s="145"/>
      <c r="CA41" s="145">
        <v>1</v>
      </c>
      <c r="CB41" s="145">
        <v>1</v>
      </c>
      <c r="CZ41" s="108">
        <v>1</v>
      </c>
    </row>
    <row r="42" spans="1:104" ht="25.5" x14ac:dyDescent="0.2">
      <c r="A42" s="156"/>
      <c r="B42" s="157"/>
      <c r="C42" s="163" t="s">
        <v>1310</v>
      </c>
      <c r="D42" s="164"/>
      <c r="E42" s="165">
        <v>11.52</v>
      </c>
      <c r="F42" s="166"/>
      <c r="G42" s="167"/>
      <c r="H42" s="168"/>
      <c r="I42" s="161"/>
      <c r="J42" s="169"/>
      <c r="K42" s="161"/>
      <c r="M42" s="162" t="s">
        <v>1310</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70" t="str">
        <f>C41</f>
        <v>Příčka sádrokarton. ocel.kce, 2x oplášť. tl.100 mm desky požár. impreg. tl. 12,5 mm, minerál tl. 4 cm</v>
      </c>
      <c r="BE42" s="145"/>
      <c r="BF42" s="145"/>
      <c r="BG42" s="145"/>
      <c r="BH42" s="145"/>
      <c r="BI42" s="145"/>
    </row>
    <row r="43" spans="1:104" x14ac:dyDescent="0.2">
      <c r="A43" s="146">
        <v>9</v>
      </c>
      <c r="B43" s="147" t="s">
        <v>1311</v>
      </c>
      <c r="C43" s="148" t="s">
        <v>1312</v>
      </c>
      <c r="D43" s="149" t="s">
        <v>48</v>
      </c>
      <c r="E43" s="150">
        <v>2.0099999999999998</v>
      </c>
      <c r="F43" s="151">
        <v>0</v>
      </c>
      <c r="G43" s="152">
        <f>E43*F43</f>
        <v>0</v>
      </c>
      <c r="H43" s="153">
        <v>0.18323999999999999</v>
      </c>
      <c r="I43" s="154">
        <f>E43*H43</f>
        <v>0.36831239999999993</v>
      </c>
      <c r="J43" s="153">
        <v>0</v>
      </c>
      <c r="K43" s="154">
        <f>E43*J43</f>
        <v>0</v>
      </c>
      <c r="O43" s="145"/>
      <c r="Z43" s="145"/>
      <c r="AA43" s="145">
        <v>1</v>
      </c>
      <c r="AB43" s="145">
        <v>1</v>
      </c>
      <c r="AC43" s="145">
        <v>1</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v>
      </c>
      <c r="CB43" s="145">
        <v>1</v>
      </c>
      <c r="CZ43" s="108">
        <v>1</v>
      </c>
    </row>
    <row r="44" spans="1:104" x14ac:dyDescent="0.2">
      <c r="A44" s="156"/>
      <c r="B44" s="157"/>
      <c r="C44" s="163" t="s">
        <v>1313</v>
      </c>
      <c r="D44" s="164"/>
      <c r="E44" s="165">
        <v>0.39</v>
      </c>
      <c r="F44" s="166"/>
      <c r="G44" s="167"/>
      <c r="H44" s="168"/>
      <c r="I44" s="161"/>
      <c r="J44" s="169"/>
      <c r="K44" s="161"/>
      <c r="M44" s="162" t="s">
        <v>1313</v>
      </c>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70" t="str">
        <f>C43</f>
        <v xml:space="preserve">Plentování ocelových nosníků výšky do 20 cm </v>
      </c>
      <c r="BE44" s="145"/>
      <c r="BF44" s="145"/>
      <c r="BG44" s="145"/>
      <c r="BH44" s="145"/>
      <c r="BI44" s="145"/>
    </row>
    <row r="45" spans="1:104" x14ac:dyDescent="0.2">
      <c r="A45" s="156"/>
      <c r="B45" s="157"/>
      <c r="C45" s="163" t="s">
        <v>1314</v>
      </c>
      <c r="D45" s="164"/>
      <c r="E45" s="165">
        <v>0.39</v>
      </c>
      <c r="F45" s="166"/>
      <c r="G45" s="167"/>
      <c r="H45" s="168"/>
      <c r="I45" s="161"/>
      <c r="J45" s="169"/>
      <c r="K45" s="161"/>
      <c r="M45" s="162" t="s">
        <v>1314</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70" t="str">
        <f>C44</f>
        <v>103A:1,3*0,15*2</v>
      </c>
      <c r="BE45" s="145"/>
      <c r="BF45" s="145"/>
      <c r="BG45" s="145"/>
      <c r="BH45" s="145"/>
      <c r="BI45" s="145"/>
    </row>
    <row r="46" spans="1:104" x14ac:dyDescent="0.2">
      <c r="A46" s="156"/>
      <c r="B46" s="157"/>
      <c r="C46" s="163" t="s">
        <v>1315</v>
      </c>
      <c r="D46" s="164"/>
      <c r="E46" s="165">
        <v>0.42</v>
      </c>
      <c r="F46" s="166"/>
      <c r="G46" s="167"/>
      <c r="H46" s="168"/>
      <c r="I46" s="161"/>
      <c r="J46" s="169"/>
      <c r="K46" s="161"/>
      <c r="M46" s="162" t="s">
        <v>1315</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70" t="str">
        <f>C45</f>
        <v>1,3*0,15*2</v>
      </c>
      <c r="BE46" s="145"/>
      <c r="BF46" s="145"/>
      <c r="BG46" s="145"/>
      <c r="BH46" s="145"/>
      <c r="BI46" s="145"/>
    </row>
    <row r="47" spans="1:104" x14ac:dyDescent="0.2">
      <c r="A47" s="156"/>
      <c r="B47" s="157"/>
      <c r="C47" s="163" t="s">
        <v>1316</v>
      </c>
      <c r="D47" s="164"/>
      <c r="E47" s="165">
        <v>0.42</v>
      </c>
      <c r="F47" s="166"/>
      <c r="G47" s="167"/>
      <c r="H47" s="168"/>
      <c r="I47" s="161"/>
      <c r="J47" s="169"/>
      <c r="K47" s="161"/>
      <c r="M47" s="162" t="s">
        <v>1316</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70" t="str">
        <f>C46</f>
        <v>102:1,4*0,15*2</v>
      </c>
      <c r="BE47" s="145"/>
      <c r="BF47" s="145"/>
      <c r="BG47" s="145"/>
      <c r="BH47" s="145"/>
      <c r="BI47" s="145"/>
    </row>
    <row r="48" spans="1:104" x14ac:dyDescent="0.2">
      <c r="A48" s="156"/>
      <c r="B48" s="157"/>
      <c r="C48" s="163" t="s">
        <v>1317</v>
      </c>
      <c r="D48" s="164"/>
      <c r="E48" s="165">
        <v>0.39</v>
      </c>
      <c r="F48" s="166"/>
      <c r="G48" s="167"/>
      <c r="H48" s="168"/>
      <c r="I48" s="161"/>
      <c r="J48" s="169"/>
      <c r="K48" s="161"/>
      <c r="M48" s="162" t="s">
        <v>1317</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70" t="str">
        <f>C47</f>
        <v>103:1,4*0,15*2</v>
      </c>
      <c r="BE48" s="145"/>
      <c r="BF48" s="145"/>
      <c r="BG48" s="145"/>
      <c r="BH48" s="145"/>
      <c r="BI48" s="145"/>
    </row>
    <row r="49" spans="1:104" x14ac:dyDescent="0.2">
      <c r="A49" s="146">
        <v>10</v>
      </c>
      <c r="B49" s="147" t="s">
        <v>1318</v>
      </c>
      <c r="C49" s="148" t="s">
        <v>1319</v>
      </c>
      <c r="D49" s="149" t="s">
        <v>277</v>
      </c>
      <c r="E49" s="150">
        <v>1</v>
      </c>
      <c r="F49" s="151">
        <v>0</v>
      </c>
      <c r="G49" s="152">
        <f>E49*F49</f>
        <v>0</v>
      </c>
      <c r="H49" s="153">
        <v>0.2</v>
      </c>
      <c r="I49" s="154">
        <f>E49*H49</f>
        <v>0.2</v>
      </c>
      <c r="J49" s="153"/>
      <c r="K49" s="154">
        <f>E49*J49</f>
        <v>0</v>
      </c>
      <c r="O49" s="145"/>
      <c r="Z49" s="145"/>
      <c r="AA49" s="145">
        <v>12</v>
      </c>
      <c r="AB49" s="145">
        <v>0</v>
      </c>
      <c r="AC49" s="145">
        <v>41</v>
      </c>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55">
        <f>G49</f>
        <v>0</v>
      </c>
      <c r="BA49" s="145"/>
      <c r="BB49" s="145"/>
      <c r="BC49" s="145"/>
      <c r="BD49" s="145"/>
      <c r="BE49" s="145"/>
      <c r="BF49" s="145"/>
      <c r="BG49" s="145"/>
      <c r="BH49" s="145"/>
      <c r="BI49" s="145"/>
      <c r="CA49" s="145">
        <v>12</v>
      </c>
      <c r="CB49" s="145">
        <v>0</v>
      </c>
      <c r="CZ49" s="108">
        <v>1</v>
      </c>
    </row>
    <row r="50" spans="1:104" x14ac:dyDescent="0.2">
      <c r="A50" s="156"/>
      <c r="B50" s="157"/>
      <c r="C50" s="158" t="s">
        <v>1320</v>
      </c>
      <c r="D50" s="159"/>
      <c r="E50" s="159"/>
      <c r="F50" s="159"/>
      <c r="G50" s="160"/>
      <c r="I50" s="161"/>
      <c r="K50" s="161"/>
      <c r="L50" s="162" t="s">
        <v>1320</v>
      </c>
      <c r="O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row>
    <row r="51" spans="1:104" x14ac:dyDescent="0.2">
      <c r="A51" s="156"/>
      <c r="B51" s="157"/>
      <c r="C51" s="158"/>
      <c r="D51" s="159"/>
      <c r="E51" s="159"/>
      <c r="F51" s="159"/>
      <c r="G51" s="160"/>
      <c r="I51" s="161"/>
      <c r="K51" s="161"/>
      <c r="L51" s="162"/>
      <c r="O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row>
    <row r="52" spans="1:104" x14ac:dyDescent="0.2">
      <c r="A52" s="156"/>
      <c r="B52" s="157"/>
      <c r="C52" s="158" t="s">
        <v>1321</v>
      </c>
      <c r="D52" s="159"/>
      <c r="E52" s="159"/>
      <c r="F52" s="159"/>
      <c r="G52" s="160"/>
      <c r="I52" s="161"/>
      <c r="K52" s="161"/>
      <c r="L52" s="162" t="s">
        <v>1321</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row>
    <row r="53" spans="1:104" x14ac:dyDescent="0.2">
      <c r="A53" s="156"/>
      <c r="B53" s="157"/>
      <c r="C53" s="158" t="s">
        <v>1322</v>
      </c>
      <c r="D53" s="159"/>
      <c r="E53" s="159"/>
      <c r="F53" s="159"/>
      <c r="G53" s="160"/>
      <c r="I53" s="161"/>
      <c r="K53" s="161"/>
      <c r="L53" s="162" t="s">
        <v>1322</v>
      </c>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row>
    <row r="54" spans="1:104" x14ac:dyDescent="0.2">
      <c r="A54" s="146">
        <v>11</v>
      </c>
      <c r="B54" s="147" t="s">
        <v>1323</v>
      </c>
      <c r="C54" s="148" t="s">
        <v>1324</v>
      </c>
      <c r="D54" s="149" t="s">
        <v>48</v>
      </c>
      <c r="E54" s="150">
        <v>3</v>
      </c>
      <c r="F54" s="151">
        <v>0</v>
      </c>
      <c r="G54" s="152">
        <f>E54*F54</f>
        <v>0</v>
      </c>
      <c r="H54" s="153">
        <v>0</v>
      </c>
      <c r="I54" s="154">
        <f>E54*H54</f>
        <v>0</v>
      </c>
      <c r="J54" s="153"/>
      <c r="K54" s="154">
        <f>E54*J54</f>
        <v>0</v>
      </c>
      <c r="O54" s="145"/>
      <c r="Z54" s="145"/>
      <c r="AA54" s="145">
        <v>12</v>
      </c>
      <c r="AB54" s="145">
        <v>0</v>
      </c>
      <c r="AC54" s="145">
        <v>94</v>
      </c>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55">
        <f>G54</f>
        <v>0</v>
      </c>
      <c r="BA54" s="145"/>
      <c r="BB54" s="145"/>
      <c r="BC54" s="145"/>
      <c r="BD54" s="145"/>
      <c r="BE54" s="145"/>
      <c r="BF54" s="145"/>
      <c r="BG54" s="145"/>
      <c r="BH54" s="145"/>
      <c r="BI54" s="145"/>
      <c r="CA54" s="145">
        <v>12</v>
      </c>
      <c r="CB54" s="145">
        <v>0</v>
      </c>
      <c r="CZ54" s="108">
        <v>1</v>
      </c>
    </row>
    <row r="55" spans="1:104" x14ac:dyDescent="0.2">
      <c r="A55" s="156"/>
      <c r="B55" s="157"/>
      <c r="C55" s="163" t="s">
        <v>1325</v>
      </c>
      <c r="D55" s="164"/>
      <c r="E55" s="165">
        <v>3</v>
      </c>
      <c r="F55" s="166"/>
      <c r="G55" s="167"/>
      <c r="H55" s="168"/>
      <c r="I55" s="161"/>
      <c r="J55" s="169"/>
      <c r="K55" s="161"/>
      <c r="M55" s="162" t="s">
        <v>1325</v>
      </c>
      <c r="O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70" t="str">
        <f>C54</f>
        <v xml:space="preserve">Demontáž zateplovacího okolo dveří </v>
      </c>
      <c r="BE55" s="145"/>
      <c r="BF55" s="145"/>
      <c r="BG55" s="145"/>
      <c r="BH55" s="145"/>
      <c r="BI55" s="145"/>
    </row>
    <row r="56" spans="1:104" x14ac:dyDescent="0.2">
      <c r="A56" s="171" t="s">
        <v>49</v>
      </c>
      <c r="B56" s="172" t="s">
        <v>245</v>
      </c>
      <c r="C56" s="173" t="s">
        <v>246</v>
      </c>
      <c r="D56" s="174"/>
      <c r="E56" s="175"/>
      <c r="F56" s="175"/>
      <c r="G56" s="176">
        <f>SUM(G7:G55)</f>
        <v>0</v>
      </c>
      <c r="H56" s="177"/>
      <c r="I56" s="176">
        <f>SUM(I7:I55)</f>
        <v>21.478487651999998</v>
      </c>
      <c r="J56" s="178"/>
      <c r="K56" s="176">
        <f>SUM(K7:K55)</f>
        <v>0</v>
      </c>
      <c r="O56" s="145"/>
      <c r="X56" s="179">
        <f>K56</f>
        <v>0</v>
      </c>
      <c r="Y56" s="179">
        <f>I56</f>
        <v>21.478487651999998</v>
      </c>
      <c r="Z56" s="155">
        <f>G56</f>
        <v>0</v>
      </c>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80"/>
      <c r="BB56" s="180"/>
      <c r="BC56" s="180"/>
      <c r="BD56" s="180"/>
      <c r="BE56" s="180"/>
      <c r="BF56" s="180"/>
      <c r="BG56" s="145"/>
      <c r="BH56" s="145"/>
      <c r="BI56" s="145"/>
    </row>
    <row r="57" spans="1:104" ht="14.25" customHeight="1" x14ac:dyDescent="0.2">
      <c r="A57" s="135" t="s">
        <v>46</v>
      </c>
      <c r="B57" s="136" t="s">
        <v>75</v>
      </c>
      <c r="C57" s="137" t="s">
        <v>76</v>
      </c>
      <c r="D57" s="138"/>
      <c r="E57" s="139"/>
      <c r="F57" s="139"/>
      <c r="G57" s="140"/>
      <c r="H57" s="141"/>
      <c r="I57" s="142"/>
      <c r="J57" s="143"/>
      <c r="K57" s="144"/>
      <c r="O57" s="145"/>
    </row>
    <row r="58" spans="1:104" x14ac:dyDescent="0.2">
      <c r="A58" s="146">
        <v>12</v>
      </c>
      <c r="B58" s="147" t="s">
        <v>310</v>
      </c>
      <c r="C58" s="148" t="s">
        <v>1326</v>
      </c>
      <c r="D58" s="149" t="s">
        <v>48</v>
      </c>
      <c r="E58" s="150">
        <v>12.1538</v>
      </c>
      <c r="F58" s="151">
        <v>0</v>
      </c>
      <c r="G58" s="152">
        <f>E58*F58</f>
        <v>0</v>
      </c>
      <c r="H58" s="153">
        <v>2.666E-2</v>
      </c>
      <c r="I58" s="154">
        <f>E58*H58</f>
        <v>0.32402030799999998</v>
      </c>
      <c r="J58" s="153">
        <v>0</v>
      </c>
      <c r="K58" s="154">
        <f>E58*J58</f>
        <v>0</v>
      </c>
      <c r="O58" s="145"/>
      <c r="Z58" s="145"/>
      <c r="AA58" s="145">
        <v>1</v>
      </c>
      <c r="AB58" s="145">
        <v>1</v>
      </c>
      <c r="AC58" s="145">
        <v>1</v>
      </c>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55">
        <f>G58</f>
        <v>0</v>
      </c>
      <c r="BA58" s="145"/>
      <c r="BB58" s="145"/>
      <c r="BC58" s="145"/>
      <c r="BD58" s="145"/>
      <c r="BE58" s="145"/>
      <c r="BF58" s="145"/>
      <c r="BG58" s="145"/>
      <c r="BH58" s="145"/>
      <c r="BI58" s="145"/>
      <c r="CA58" s="145">
        <v>1</v>
      </c>
      <c r="CB58" s="145">
        <v>1</v>
      </c>
      <c r="CZ58" s="108">
        <v>1</v>
      </c>
    </row>
    <row r="59" spans="1:104" x14ac:dyDescent="0.2">
      <c r="A59" s="156"/>
      <c r="B59" s="157"/>
      <c r="C59" s="158" t="s">
        <v>1327</v>
      </c>
      <c r="D59" s="159"/>
      <c r="E59" s="159"/>
      <c r="F59" s="159"/>
      <c r="G59" s="160"/>
      <c r="I59" s="161"/>
      <c r="K59" s="161"/>
      <c r="L59" s="162" t="s">
        <v>1327</v>
      </c>
      <c r="O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row>
    <row r="60" spans="1:104" x14ac:dyDescent="0.2">
      <c r="A60" s="156"/>
      <c r="B60" s="157"/>
      <c r="C60" s="158" t="s">
        <v>554</v>
      </c>
      <c r="D60" s="159"/>
      <c r="E60" s="159"/>
      <c r="F60" s="159"/>
      <c r="G60" s="160"/>
      <c r="I60" s="161"/>
      <c r="K60" s="161"/>
      <c r="L60" s="162" t="s">
        <v>554</v>
      </c>
      <c r="O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row>
    <row r="61" spans="1:104" x14ac:dyDescent="0.2">
      <c r="A61" s="156"/>
      <c r="B61" s="157"/>
      <c r="C61" s="158" t="s">
        <v>555</v>
      </c>
      <c r="D61" s="159"/>
      <c r="E61" s="159"/>
      <c r="F61" s="159"/>
      <c r="G61" s="160"/>
      <c r="I61" s="161"/>
      <c r="K61" s="161"/>
      <c r="L61" s="162" t="s">
        <v>555</v>
      </c>
      <c r="O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row>
    <row r="62" spans="1:104" x14ac:dyDescent="0.2">
      <c r="A62" s="156"/>
      <c r="B62" s="157"/>
      <c r="C62" s="158" t="s">
        <v>556</v>
      </c>
      <c r="D62" s="159"/>
      <c r="E62" s="159"/>
      <c r="F62" s="159"/>
      <c r="G62" s="160"/>
      <c r="I62" s="161"/>
      <c r="K62" s="161"/>
      <c r="L62" s="162" t="s">
        <v>556</v>
      </c>
      <c r="O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row>
    <row r="63" spans="1:104" x14ac:dyDescent="0.2">
      <c r="A63" s="156"/>
      <c r="B63" s="157"/>
      <c r="C63" s="158" t="s">
        <v>557</v>
      </c>
      <c r="D63" s="159"/>
      <c r="E63" s="159"/>
      <c r="F63" s="159"/>
      <c r="G63" s="160"/>
      <c r="I63" s="161"/>
      <c r="K63" s="161"/>
      <c r="L63" s="162" t="s">
        <v>557</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row>
    <row r="64" spans="1:104" x14ac:dyDescent="0.2">
      <c r="A64" s="156"/>
      <c r="B64" s="157"/>
      <c r="C64" s="158" t="s">
        <v>558</v>
      </c>
      <c r="D64" s="159"/>
      <c r="E64" s="159"/>
      <c r="F64" s="159"/>
      <c r="G64" s="160"/>
      <c r="I64" s="161"/>
      <c r="K64" s="161"/>
      <c r="L64" s="162" t="s">
        <v>558</v>
      </c>
      <c r="O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row>
    <row r="65" spans="1:104" x14ac:dyDescent="0.2">
      <c r="A65" s="156"/>
      <c r="B65" s="157"/>
      <c r="C65" s="163" t="s">
        <v>1328</v>
      </c>
      <c r="D65" s="164"/>
      <c r="E65" s="165">
        <v>12.1538</v>
      </c>
      <c r="F65" s="166"/>
      <c r="G65" s="167"/>
      <c r="H65" s="168"/>
      <c r="I65" s="161"/>
      <c r="J65" s="169"/>
      <c r="K65" s="161"/>
      <c r="M65" s="162" t="s">
        <v>1328</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70" t="str">
        <f>C64</f>
        <v xml:space="preserve">-	Namontovaná na SDK příčce a zděné stěně </v>
      </c>
      <c r="BE65" s="145"/>
      <c r="BF65" s="145"/>
      <c r="BG65" s="145"/>
      <c r="BH65" s="145"/>
      <c r="BI65" s="145"/>
    </row>
    <row r="66" spans="1:104" x14ac:dyDescent="0.2">
      <c r="A66" s="146">
        <v>13</v>
      </c>
      <c r="B66" s="147" t="s">
        <v>1329</v>
      </c>
      <c r="C66" s="148" t="s">
        <v>1330</v>
      </c>
      <c r="D66" s="149" t="s">
        <v>48</v>
      </c>
      <c r="E66" s="150">
        <v>28.85</v>
      </c>
      <c r="F66" s="151">
        <v>0</v>
      </c>
      <c r="G66" s="152">
        <f>E66*F66</f>
        <v>0</v>
      </c>
      <c r="H66" s="153">
        <v>1.3729999999999999E-2</v>
      </c>
      <c r="I66" s="154">
        <f>E66*H66</f>
        <v>0.39611049999999998</v>
      </c>
      <c r="J66" s="153"/>
      <c r="K66" s="154">
        <f>E66*J66</f>
        <v>0</v>
      </c>
      <c r="O66" s="145"/>
      <c r="Z66" s="145"/>
      <c r="AA66" s="145">
        <v>12</v>
      </c>
      <c r="AB66" s="145">
        <v>0</v>
      </c>
      <c r="AC66" s="145">
        <v>93</v>
      </c>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55">
        <f>G66</f>
        <v>0</v>
      </c>
      <c r="BA66" s="145"/>
      <c r="BB66" s="145"/>
      <c r="BC66" s="145"/>
      <c r="BD66" s="145"/>
      <c r="BE66" s="145"/>
      <c r="BF66" s="145"/>
      <c r="BG66" s="145"/>
      <c r="BH66" s="145"/>
      <c r="BI66" s="145"/>
      <c r="CA66" s="145">
        <v>12</v>
      </c>
      <c r="CB66" s="145">
        <v>0</v>
      </c>
      <c r="CZ66" s="108">
        <v>1</v>
      </c>
    </row>
    <row r="67" spans="1:104" x14ac:dyDescent="0.2">
      <c r="A67" s="156"/>
      <c r="B67" s="157"/>
      <c r="C67" s="158"/>
      <c r="D67" s="159"/>
      <c r="E67" s="159"/>
      <c r="F67" s="159"/>
      <c r="G67" s="160"/>
      <c r="I67" s="161"/>
      <c r="K67" s="161"/>
      <c r="L67" s="162"/>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row>
    <row r="68" spans="1:104" x14ac:dyDescent="0.2">
      <c r="A68" s="156"/>
      <c r="B68" s="157"/>
      <c r="C68" s="158" t="s">
        <v>1331</v>
      </c>
      <c r="D68" s="159"/>
      <c r="E68" s="159"/>
      <c r="F68" s="159"/>
      <c r="G68" s="160"/>
      <c r="I68" s="161"/>
      <c r="K68" s="161"/>
      <c r="L68" s="162" t="s">
        <v>1331</v>
      </c>
      <c r="O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row>
    <row r="69" spans="1:104" x14ac:dyDescent="0.2">
      <c r="A69" s="156"/>
      <c r="B69" s="157"/>
      <c r="C69" s="158" t="s">
        <v>1332</v>
      </c>
      <c r="D69" s="159"/>
      <c r="E69" s="159"/>
      <c r="F69" s="159"/>
      <c r="G69" s="160"/>
      <c r="I69" s="161"/>
      <c r="K69" s="161"/>
      <c r="L69" s="162" t="s">
        <v>1332</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row>
    <row r="70" spans="1:104" x14ac:dyDescent="0.2">
      <c r="A70" s="156"/>
      <c r="B70" s="157"/>
      <c r="C70" s="158" t="s">
        <v>1333</v>
      </c>
      <c r="D70" s="159"/>
      <c r="E70" s="159"/>
      <c r="F70" s="159"/>
      <c r="G70" s="160"/>
      <c r="I70" s="161"/>
      <c r="K70" s="161"/>
      <c r="L70" s="162" t="s">
        <v>1333</v>
      </c>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row>
    <row r="71" spans="1:104" x14ac:dyDescent="0.2">
      <c r="A71" s="156"/>
      <c r="B71" s="157"/>
      <c r="C71" s="158" t="s">
        <v>1334</v>
      </c>
      <c r="D71" s="159"/>
      <c r="E71" s="159"/>
      <c r="F71" s="159"/>
      <c r="G71" s="160"/>
      <c r="I71" s="161"/>
      <c r="K71" s="161"/>
      <c r="L71" s="162" t="s">
        <v>1334</v>
      </c>
      <c r="O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row>
    <row r="72" spans="1:104" x14ac:dyDescent="0.2">
      <c r="A72" s="156"/>
      <c r="B72" s="157"/>
      <c r="C72" s="158" t="s">
        <v>1335</v>
      </c>
      <c r="D72" s="159"/>
      <c r="E72" s="159"/>
      <c r="F72" s="159"/>
      <c r="G72" s="160"/>
      <c r="I72" s="161"/>
      <c r="K72" s="161"/>
      <c r="L72" s="162" t="s">
        <v>1335</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row>
    <row r="73" spans="1:104" x14ac:dyDescent="0.2">
      <c r="A73" s="156"/>
      <c r="B73" s="157"/>
      <c r="C73" s="163" t="s">
        <v>1336</v>
      </c>
      <c r="D73" s="164"/>
      <c r="E73" s="165">
        <v>9.1</v>
      </c>
      <c r="F73" s="166"/>
      <c r="G73" s="167"/>
      <c r="H73" s="168"/>
      <c r="I73" s="161"/>
      <c r="J73" s="169"/>
      <c r="K73" s="161"/>
      <c r="M73" s="162" t="s">
        <v>1336</v>
      </c>
      <c r="O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70" t="str">
        <f>C72</f>
        <v>-	Zavěšeno zboku na stávajících kleštinách</v>
      </c>
      <c r="BE73" s="145"/>
      <c r="BF73" s="145"/>
      <c r="BG73" s="145"/>
      <c r="BH73" s="145"/>
      <c r="BI73" s="145"/>
    </row>
    <row r="74" spans="1:104" x14ac:dyDescent="0.2">
      <c r="A74" s="156"/>
      <c r="B74" s="157"/>
      <c r="C74" s="163" t="s">
        <v>1337</v>
      </c>
      <c r="D74" s="164"/>
      <c r="E74" s="165">
        <v>6.47</v>
      </c>
      <c r="F74" s="166"/>
      <c r="G74" s="167"/>
      <c r="H74" s="168"/>
      <c r="I74" s="161"/>
      <c r="J74" s="169"/>
      <c r="K74" s="161"/>
      <c r="M74" s="162" t="s">
        <v>1337</v>
      </c>
      <c r="O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70" t="str">
        <f>C73</f>
        <v>103A:9,10</v>
      </c>
      <c r="BE74" s="145"/>
      <c r="BF74" s="145"/>
      <c r="BG74" s="145"/>
      <c r="BH74" s="145"/>
      <c r="BI74" s="145"/>
    </row>
    <row r="75" spans="1:104" x14ac:dyDescent="0.2">
      <c r="A75" s="156"/>
      <c r="B75" s="157"/>
      <c r="C75" s="163" t="s">
        <v>1338</v>
      </c>
      <c r="D75" s="164"/>
      <c r="E75" s="165">
        <v>6.57</v>
      </c>
      <c r="F75" s="166"/>
      <c r="G75" s="167"/>
      <c r="H75" s="168"/>
      <c r="I75" s="161"/>
      <c r="J75" s="169"/>
      <c r="K75" s="161"/>
      <c r="M75" s="162" t="s">
        <v>1338</v>
      </c>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70" t="str">
        <f>C74</f>
        <v>104:6,47</v>
      </c>
      <c r="BE75" s="145"/>
      <c r="BF75" s="145"/>
      <c r="BG75" s="145"/>
      <c r="BH75" s="145"/>
      <c r="BI75" s="145"/>
    </row>
    <row r="76" spans="1:104" x14ac:dyDescent="0.2">
      <c r="A76" s="156"/>
      <c r="B76" s="157"/>
      <c r="C76" s="163" t="s">
        <v>1339</v>
      </c>
      <c r="D76" s="164"/>
      <c r="E76" s="165">
        <v>6.71</v>
      </c>
      <c r="F76" s="166"/>
      <c r="G76" s="167"/>
      <c r="H76" s="168"/>
      <c r="I76" s="161"/>
      <c r="J76" s="169"/>
      <c r="K76" s="161"/>
      <c r="M76" s="162" t="s">
        <v>1339</v>
      </c>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70" t="str">
        <f>C75</f>
        <v>105:6,57</v>
      </c>
      <c r="BE76" s="145"/>
      <c r="BF76" s="145"/>
      <c r="BG76" s="145"/>
      <c r="BH76" s="145"/>
      <c r="BI76" s="145"/>
    </row>
    <row r="77" spans="1:104" x14ac:dyDescent="0.2">
      <c r="A77" s="171" t="s">
        <v>49</v>
      </c>
      <c r="B77" s="172" t="s">
        <v>75</v>
      </c>
      <c r="C77" s="173" t="s">
        <v>76</v>
      </c>
      <c r="D77" s="174"/>
      <c r="E77" s="175"/>
      <c r="F77" s="175"/>
      <c r="G77" s="176">
        <f>SUM(G57:G76)</f>
        <v>0</v>
      </c>
      <c r="H77" s="177"/>
      <c r="I77" s="176">
        <f>SUM(I57:I76)</f>
        <v>0.72013080799999996</v>
      </c>
      <c r="J77" s="178"/>
      <c r="K77" s="176">
        <f>SUM(K57:K76)</f>
        <v>0</v>
      </c>
      <c r="O77" s="145"/>
      <c r="X77" s="179">
        <f>K77</f>
        <v>0</v>
      </c>
      <c r="Y77" s="179">
        <f>I77</f>
        <v>0.72013080799999996</v>
      </c>
      <c r="Z77" s="155">
        <f>G77</f>
        <v>0</v>
      </c>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80"/>
      <c r="BB77" s="180"/>
      <c r="BC77" s="180"/>
      <c r="BD77" s="180"/>
      <c r="BE77" s="180"/>
      <c r="BF77" s="180"/>
      <c r="BG77" s="145"/>
      <c r="BH77" s="145"/>
      <c r="BI77" s="145"/>
    </row>
    <row r="78" spans="1:104" ht="14.25" customHeight="1" x14ac:dyDescent="0.2">
      <c r="A78" s="135" t="s">
        <v>46</v>
      </c>
      <c r="B78" s="136" t="s">
        <v>883</v>
      </c>
      <c r="C78" s="137" t="s">
        <v>884</v>
      </c>
      <c r="D78" s="138"/>
      <c r="E78" s="139"/>
      <c r="F78" s="139"/>
      <c r="G78" s="140"/>
      <c r="H78" s="141"/>
      <c r="I78" s="142"/>
      <c r="J78" s="143"/>
      <c r="K78" s="144"/>
      <c r="O78" s="145"/>
    </row>
    <row r="79" spans="1:104" x14ac:dyDescent="0.2">
      <c r="A79" s="146">
        <v>14</v>
      </c>
      <c r="B79" s="147" t="s">
        <v>885</v>
      </c>
      <c r="C79" s="148" t="s">
        <v>886</v>
      </c>
      <c r="D79" s="149" t="s">
        <v>48</v>
      </c>
      <c r="E79" s="150">
        <v>57.284500000000001</v>
      </c>
      <c r="F79" s="151">
        <v>0</v>
      </c>
      <c r="G79" s="152">
        <f>E79*F79</f>
        <v>0</v>
      </c>
      <c r="H79" s="153">
        <v>8.0000000000000007E-5</v>
      </c>
      <c r="I79" s="154">
        <f>E79*H79</f>
        <v>4.5827600000000008E-3</v>
      </c>
      <c r="J79" s="153">
        <v>0</v>
      </c>
      <c r="K79" s="154">
        <f>E79*J79</f>
        <v>0</v>
      </c>
      <c r="O79" s="145"/>
      <c r="Z79" s="145"/>
      <c r="AA79" s="145">
        <v>1</v>
      </c>
      <c r="AB79" s="145">
        <v>1</v>
      </c>
      <c r="AC79" s="145">
        <v>1</v>
      </c>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55">
        <f>G79</f>
        <v>0</v>
      </c>
      <c r="BA79" s="145"/>
      <c r="BB79" s="145"/>
      <c r="BC79" s="145"/>
      <c r="BD79" s="145"/>
      <c r="BE79" s="145"/>
      <c r="BF79" s="145"/>
      <c r="BG79" s="145"/>
      <c r="BH79" s="145"/>
      <c r="BI79" s="145"/>
      <c r="CA79" s="145">
        <v>1</v>
      </c>
      <c r="CB79" s="145">
        <v>1</v>
      </c>
      <c r="CZ79" s="108">
        <v>1</v>
      </c>
    </row>
    <row r="80" spans="1:104" x14ac:dyDescent="0.2">
      <c r="A80" s="156"/>
      <c r="B80" s="157"/>
      <c r="C80" s="163" t="s">
        <v>1340</v>
      </c>
      <c r="D80" s="164"/>
      <c r="E80" s="165">
        <v>14.183999999999999</v>
      </c>
      <c r="F80" s="166"/>
      <c r="G80" s="167"/>
      <c r="H80" s="168"/>
      <c r="I80" s="161"/>
      <c r="J80" s="169"/>
      <c r="K80" s="161"/>
      <c r="M80" s="162" t="s">
        <v>1340</v>
      </c>
      <c r="O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70" t="str">
        <f>C79</f>
        <v xml:space="preserve">Zakrývání výplní vnitřních otvorů </v>
      </c>
      <c r="BE80" s="145"/>
      <c r="BF80" s="145"/>
      <c r="BG80" s="145"/>
      <c r="BH80" s="145"/>
      <c r="BI80" s="145"/>
    </row>
    <row r="81" spans="1:104" x14ac:dyDescent="0.2">
      <c r="A81" s="156"/>
      <c r="B81" s="157"/>
      <c r="C81" s="163" t="s">
        <v>1341</v>
      </c>
      <c r="D81" s="164"/>
      <c r="E81" s="165">
        <v>10.638</v>
      </c>
      <c r="F81" s="166"/>
      <c r="G81" s="167"/>
      <c r="H81" s="168"/>
      <c r="I81" s="161"/>
      <c r="J81" s="169"/>
      <c r="K81" s="161"/>
      <c r="M81" s="162" t="s">
        <v>1341</v>
      </c>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70" t="str">
        <f>C80</f>
        <v>0,8*1,97*9</v>
      </c>
      <c r="BE81" s="145"/>
      <c r="BF81" s="145"/>
      <c r="BG81" s="145"/>
      <c r="BH81" s="145"/>
      <c r="BI81" s="145"/>
    </row>
    <row r="82" spans="1:104" x14ac:dyDescent="0.2">
      <c r="A82" s="156"/>
      <c r="B82" s="157"/>
      <c r="C82" s="163" t="s">
        <v>1342</v>
      </c>
      <c r="D82" s="164"/>
      <c r="E82" s="165">
        <v>2.4624999999999999</v>
      </c>
      <c r="F82" s="166"/>
      <c r="G82" s="167"/>
      <c r="H82" s="168"/>
      <c r="I82" s="161"/>
      <c r="J82" s="169"/>
      <c r="K82" s="161"/>
      <c r="M82" s="162" t="s">
        <v>1342</v>
      </c>
      <c r="O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70" t="str">
        <f>C81</f>
        <v>0,9*1,97*6</v>
      </c>
      <c r="BE82" s="145"/>
      <c r="BF82" s="145"/>
      <c r="BG82" s="145"/>
      <c r="BH82" s="145"/>
      <c r="BI82" s="145"/>
    </row>
    <row r="83" spans="1:104" x14ac:dyDescent="0.2">
      <c r="A83" s="156"/>
      <c r="B83" s="157"/>
      <c r="C83" s="163" t="s">
        <v>625</v>
      </c>
      <c r="D83" s="164"/>
      <c r="E83" s="165">
        <v>30</v>
      </c>
      <c r="F83" s="166"/>
      <c r="G83" s="167"/>
      <c r="H83" s="168"/>
      <c r="I83" s="161"/>
      <c r="J83" s="169"/>
      <c r="K83" s="161"/>
      <c r="M83" s="162">
        <v>30</v>
      </c>
      <c r="O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70" t="str">
        <f>C82</f>
        <v>1,25*1,97</v>
      </c>
      <c r="BE83" s="145"/>
      <c r="BF83" s="145"/>
      <c r="BG83" s="145"/>
      <c r="BH83" s="145"/>
      <c r="BI83" s="145"/>
    </row>
    <row r="84" spans="1:104" x14ac:dyDescent="0.2">
      <c r="A84" s="146">
        <v>15</v>
      </c>
      <c r="B84" s="147" t="s">
        <v>1343</v>
      </c>
      <c r="C84" s="148" t="s">
        <v>1344</v>
      </c>
      <c r="D84" s="149" t="s">
        <v>48</v>
      </c>
      <c r="E84" s="150">
        <v>340</v>
      </c>
      <c r="F84" s="151">
        <v>0</v>
      </c>
      <c r="G84" s="152">
        <f>E84*F84</f>
        <v>0</v>
      </c>
      <c r="H84" s="153">
        <v>1.3999999999999999E-4</v>
      </c>
      <c r="I84" s="154">
        <f>E84*H84</f>
        <v>4.7599999999999996E-2</v>
      </c>
      <c r="J84" s="153">
        <v>0</v>
      </c>
      <c r="K84" s="154">
        <f>E84*J84</f>
        <v>0</v>
      </c>
      <c r="O84" s="145"/>
      <c r="Z84" s="145"/>
      <c r="AA84" s="145">
        <v>1</v>
      </c>
      <c r="AB84" s="145">
        <v>1</v>
      </c>
      <c r="AC84" s="145">
        <v>1</v>
      </c>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55">
        <f>G84</f>
        <v>0</v>
      </c>
      <c r="BA84" s="145"/>
      <c r="BB84" s="145"/>
      <c r="BC84" s="145"/>
      <c r="BD84" s="145"/>
      <c r="BE84" s="145"/>
      <c r="BF84" s="145"/>
      <c r="BG84" s="145"/>
      <c r="BH84" s="145"/>
      <c r="BI84" s="145"/>
      <c r="CA84" s="145">
        <v>1</v>
      </c>
      <c r="CB84" s="145">
        <v>1</v>
      </c>
      <c r="CZ84" s="108">
        <v>1</v>
      </c>
    </row>
    <row r="85" spans="1:104" x14ac:dyDescent="0.2">
      <c r="A85" s="146">
        <v>16</v>
      </c>
      <c r="B85" s="147" t="s">
        <v>904</v>
      </c>
      <c r="C85" s="148" t="s">
        <v>905</v>
      </c>
      <c r="D85" s="149" t="s">
        <v>48</v>
      </c>
      <c r="E85" s="150">
        <v>17.100000000000001</v>
      </c>
      <c r="F85" s="151">
        <v>0</v>
      </c>
      <c r="G85" s="152">
        <f>E85*F85</f>
        <v>0</v>
      </c>
      <c r="H85" s="153">
        <v>3.9210000000000002E-2</v>
      </c>
      <c r="I85" s="154">
        <f>E85*H85</f>
        <v>0.67049100000000006</v>
      </c>
      <c r="J85" s="153">
        <v>0</v>
      </c>
      <c r="K85" s="154">
        <f>E85*J85</f>
        <v>0</v>
      </c>
      <c r="O85" s="145"/>
      <c r="Z85" s="145"/>
      <c r="AA85" s="145">
        <v>1</v>
      </c>
      <c r="AB85" s="145">
        <v>1</v>
      </c>
      <c r="AC85" s="145">
        <v>1</v>
      </c>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55">
        <f>G85</f>
        <v>0</v>
      </c>
      <c r="BA85" s="145"/>
      <c r="BB85" s="145"/>
      <c r="BC85" s="145"/>
      <c r="BD85" s="145"/>
      <c r="BE85" s="145"/>
      <c r="BF85" s="145"/>
      <c r="BG85" s="145"/>
      <c r="BH85" s="145"/>
      <c r="BI85" s="145"/>
      <c r="CA85" s="145">
        <v>1</v>
      </c>
      <c r="CB85" s="145">
        <v>1</v>
      </c>
      <c r="CZ85" s="108">
        <v>1</v>
      </c>
    </row>
    <row r="86" spans="1:104" x14ac:dyDescent="0.2">
      <c r="A86" s="156"/>
      <c r="B86" s="157"/>
      <c r="C86" s="158" t="s">
        <v>1345</v>
      </c>
      <c r="D86" s="159"/>
      <c r="E86" s="159"/>
      <c r="F86" s="159"/>
      <c r="G86" s="160"/>
      <c r="I86" s="161"/>
      <c r="K86" s="161"/>
      <c r="L86" s="162" t="s">
        <v>1345</v>
      </c>
      <c r="O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row>
    <row r="87" spans="1:104" x14ac:dyDescent="0.2">
      <c r="A87" s="156"/>
      <c r="B87" s="157"/>
      <c r="C87" s="163" t="s">
        <v>1346</v>
      </c>
      <c r="D87" s="164"/>
      <c r="E87" s="165">
        <v>17.100000000000001</v>
      </c>
      <c r="F87" s="166"/>
      <c r="G87" s="167"/>
      <c r="H87" s="168"/>
      <c r="I87" s="161"/>
      <c r="J87" s="169"/>
      <c r="K87" s="161"/>
      <c r="M87" s="162" t="s">
        <v>1346</v>
      </c>
      <c r="O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70" t="str">
        <f>C86</f>
        <v xml:space="preserve">Předpoklad z PD není zřejmé kde obklady budou!!!!!  </v>
      </c>
      <c r="BE87" s="145"/>
      <c r="BF87" s="145"/>
      <c r="BG87" s="145"/>
      <c r="BH87" s="145"/>
      <c r="BI87" s="145"/>
    </row>
    <row r="88" spans="1:104" x14ac:dyDescent="0.2">
      <c r="A88" s="146">
        <v>17</v>
      </c>
      <c r="B88" s="147" t="s">
        <v>912</v>
      </c>
      <c r="C88" s="148" t="s">
        <v>913</v>
      </c>
      <c r="D88" s="149" t="s">
        <v>48</v>
      </c>
      <c r="E88" s="150">
        <v>311.62610000000001</v>
      </c>
      <c r="F88" s="151">
        <v>0</v>
      </c>
      <c r="G88" s="152">
        <f>E88*F88</f>
        <v>0</v>
      </c>
      <c r="H88" s="153">
        <v>4.7660000000000001E-2</v>
      </c>
      <c r="I88" s="154">
        <f>E88*H88</f>
        <v>14.852099926000001</v>
      </c>
      <c r="J88" s="153">
        <v>0</v>
      </c>
      <c r="K88" s="154">
        <f>E88*J88</f>
        <v>0</v>
      </c>
      <c r="O88" s="145"/>
      <c r="Z88" s="145"/>
      <c r="AA88" s="145">
        <v>1</v>
      </c>
      <c r="AB88" s="145">
        <v>1</v>
      </c>
      <c r="AC88" s="145">
        <v>1</v>
      </c>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55">
        <f>G88</f>
        <v>0</v>
      </c>
      <c r="BA88" s="145"/>
      <c r="BB88" s="145"/>
      <c r="BC88" s="145"/>
      <c r="BD88" s="145"/>
      <c r="BE88" s="145"/>
      <c r="BF88" s="145"/>
      <c r="BG88" s="145"/>
      <c r="BH88" s="145"/>
      <c r="BI88" s="145"/>
      <c r="CA88" s="145">
        <v>1</v>
      </c>
      <c r="CB88" s="145">
        <v>1</v>
      </c>
      <c r="CZ88" s="108">
        <v>1</v>
      </c>
    </row>
    <row r="89" spans="1:104" x14ac:dyDescent="0.2">
      <c r="A89" s="156"/>
      <c r="B89" s="157"/>
      <c r="C89" s="163" t="s">
        <v>1347</v>
      </c>
      <c r="D89" s="164"/>
      <c r="E89" s="165">
        <v>35.2211</v>
      </c>
      <c r="F89" s="166"/>
      <c r="G89" s="167"/>
      <c r="H89" s="168"/>
      <c r="I89" s="161"/>
      <c r="J89" s="169"/>
      <c r="K89" s="161"/>
      <c r="M89" s="162" t="s">
        <v>1347</v>
      </c>
      <c r="O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70" t="str">
        <f>C88</f>
        <v xml:space="preserve">Omítka vnitřní zdiva, MVC, štuková </v>
      </c>
      <c r="BE89" s="145"/>
      <c r="BF89" s="145"/>
      <c r="BG89" s="145"/>
      <c r="BH89" s="145"/>
      <c r="BI89" s="145"/>
    </row>
    <row r="90" spans="1:104" x14ac:dyDescent="0.2">
      <c r="A90" s="156"/>
      <c r="B90" s="157"/>
      <c r="C90" s="163" t="s">
        <v>1307</v>
      </c>
      <c r="D90" s="164"/>
      <c r="E90" s="165">
        <v>-1.5760000000000001</v>
      </c>
      <c r="F90" s="166"/>
      <c r="G90" s="167"/>
      <c r="H90" s="168"/>
      <c r="I90" s="161"/>
      <c r="J90" s="169"/>
      <c r="K90" s="161"/>
      <c r="M90" s="162" t="s">
        <v>1307</v>
      </c>
      <c r="O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70" t="str">
        <f>C89</f>
        <v>102A:(2,315+4,415+1,951+1,325)*3,52</v>
      </c>
      <c r="BE90" s="145"/>
      <c r="BF90" s="145"/>
      <c r="BG90" s="145"/>
      <c r="BH90" s="145"/>
      <c r="BI90" s="145"/>
    </row>
    <row r="91" spans="1:104" x14ac:dyDescent="0.2">
      <c r="A91" s="156"/>
      <c r="B91" s="157"/>
      <c r="C91" s="163" t="s">
        <v>1348</v>
      </c>
      <c r="D91" s="164"/>
      <c r="E91" s="165">
        <v>76.313599999999994</v>
      </c>
      <c r="F91" s="166"/>
      <c r="G91" s="167"/>
      <c r="H91" s="168"/>
      <c r="I91" s="161"/>
      <c r="J91" s="169"/>
      <c r="K91" s="161"/>
      <c r="M91" s="162" t="s">
        <v>1348</v>
      </c>
      <c r="O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70" t="str">
        <f>C90</f>
        <v>odečtení otvorů :-0,8*1,97</v>
      </c>
      <c r="BE91" s="145"/>
      <c r="BF91" s="145"/>
      <c r="BG91" s="145"/>
      <c r="BH91" s="145"/>
      <c r="BI91" s="145"/>
    </row>
    <row r="92" spans="1:104" x14ac:dyDescent="0.2">
      <c r="A92" s="156"/>
      <c r="B92" s="157"/>
      <c r="C92" s="163" t="s">
        <v>1307</v>
      </c>
      <c r="D92" s="164"/>
      <c r="E92" s="165">
        <v>-1.5760000000000001</v>
      </c>
      <c r="F92" s="166"/>
      <c r="G92" s="167"/>
      <c r="H92" s="168"/>
      <c r="I92" s="161"/>
      <c r="J92" s="169"/>
      <c r="K92" s="161"/>
      <c r="M92" s="162" t="s">
        <v>1307</v>
      </c>
      <c r="O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70" t="str">
        <f>C91</f>
        <v>102:(7,75+3,09+7,75+3,09)*3,52</v>
      </c>
      <c r="BE92" s="145"/>
      <c r="BF92" s="145"/>
      <c r="BG92" s="145"/>
      <c r="BH92" s="145"/>
      <c r="BI92" s="145"/>
    </row>
    <row r="93" spans="1:104" x14ac:dyDescent="0.2">
      <c r="A93" s="156"/>
      <c r="B93" s="157"/>
      <c r="C93" s="163" t="s">
        <v>1349</v>
      </c>
      <c r="D93" s="164"/>
      <c r="E93" s="165">
        <v>33.968000000000004</v>
      </c>
      <c r="F93" s="166"/>
      <c r="G93" s="167"/>
      <c r="H93" s="168"/>
      <c r="I93" s="161"/>
      <c r="J93" s="169"/>
      <c r="K93" s="161"/>
      <c r="M93" s="162" t="s">
        <v>1349</v>
      </c>
      <c r="O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70" t="str">
        <f>C92</f>
        <v>odečtení otvorů :-0,8*1,97</v>
      </c>
      <c r="BE93" s="145"/>
      <c r="BF93" s="145"/>
      <c r="BG93" s="145"/>
      <c r="BH93" s="145"/>
      <c r="BI93" s="145"/>
    </row>
    <row r="94" spans="1:104" x14ac:dyDescent="0.2">
      <c r="A94" s="156"/>
      <c r="B94" s="157"/>
      <c r="C94" s="163" t="s">
        <v>1350</v>
      </c>
      <c r="D94" s="164"/>
      <c r="E94" s="165">
        <v>-3.831</v>
      </c>
      <c r="F94" s="166"/>
      <c r="G94" s="167"/>
      <c r="H94" s="168"/>
      <c r="I94" s="161"/>
      <c r="J94" s="169"/>
      <c r="K94" s="161"/>
      <c r="M94" s="162" t="s">
        <v>1350</v>
      </c>
      <c r="O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70" t="str">
        <f>C93</f>
        <v>103A:(3,6+1,225+1,225+3,6)*3,52</v>
      </c>
      <c r="BE94" s="145"/>
      <c r="BF94" s="145"/>
      <c r="BG94" s="145"/>
      <c r="BH94" s="145"/>
      <c r="BI94" s="145"/>
    </row>
    <row r="95" spans="1:104" x14ac:dyDescent="0.2">
      <c r="A95" s="156"/>
      <c r="B95" s="157"/>
      <c r="C95" s="163" t="s">
        <v>1351</v>
      </c>
      <c r="D95" s="164"/>
      <c r="E95" s="165">
        <v>56.460799999999999</v>
      </c>
      <c r="F95" s="166"/>
      <c r="G95" s="167"/>
      <c r="H95" s="168"/>
      <c r="I95" s="161"/>
      <c r="J95" s="169"/>
      <c r="K95" s="161"/>
      <c r="M95" s="162" t="s">
        <v>1351</v>
      </c>
      <c r="O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70" t="str">
        <f>C94</f>
        <v>odečtení otvorů :(-0,9*1,97)+(-0,98*2,1)</v>
      </c>
      <c r="BE95" s="145"/>
      <c r="BF95" s="145"/>
      <c r="BG95" s="145"/>
      <c r="BH95" s="145"/>
      <c r="BI95" s="145"/>
    </row>
    <row r="96" spans="1:104" x14ac:dyDescent="0.2">
      <c r="A96" s="156"/>
      <c r="B96" s="157"/>
      <c r="C96" s="163" t="s">
        <v>1352</v>
      </c>
      <c r="D96" s="164"/>
      <c r="E96" s="165">
        <v>-3.5459999999999998</v>
      </c>
      <c r="F96" s="166"/>
      <c r="G96" s="167"/>
      <c r="H96" s="168"/>
      <c r="I96" s="161"/>
      <c r="J96" s="169"/>
      <c r="K96" s="161"/>
      <c r="M96" s="162" t="s">
        <v>1352</v>
      </c>
      <c r="O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70" t="str">
        <f>C95</f>
        <v>103:(6,835+6,835+1,185+1,185)*3,52</v>
      </c>
      <c r="BE96" s="145"/>
      <c r="BF96" s="145"/>
      <c r="BG96" s="145"/>
      <c r="BH96" s="145"/>
      <c r="BI96" s="145"/>
    </row>
    <row r="97" spans="1:104" x14ac:dyDescent="0.2">
      <c r="A97" s="156"/>
      <c r="B97" s="157"/>
      <c r="C97" s="163" t="s">
        <v>1353</v>
      </c>
      <c r="D97" s="164"/>
      <c r="E97" s="165">
        <v>39.846400000000003</v>
      </c>
      <c r="F97" s="166"/>
      <c r="G97" s="167"/>
      <c r="H97" s="168"/>
      <c r="I97" s="161"/>
      <c r="J97" s="169"/>
      <c r="K97" s="161"/>
      <c r="M97" s="162" t="s">
        <v>1353</v>
      </c>
      <c r="O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70" t="str">
        <f>C96</f>
        <v>odečtení otvorů :(-0,9*1,97)+(-0,9*1,97)</v>
      </c>
      <c r="BE97" s="145"/>
      <c r="BF97" s="145"/>
      <c r="BG97" s="145"/>
      <c r="BH97" s="145"/>
      <c r="BI97" s="145"/>
    </row>
    <row r="98" spans="1:104" x14ac:dyDescent="0.2">
      <c r="A98" s="156"/>
      <c r="B98" s="157"/>
      <c r="C98" s="163" t="s">
        <v>1307</v>
      </c>
      <c r="D98" s="164"/>
      <c r="E98" s="165">
        <v>-1.5760000000000001</v>
      </c>
      <c r="F98" s="166"/>
      <c r="G98" s="167"/>
      <c r="H98" s="168"/>
      <c r="I98" s="161"/>
      <c r="J98" s="169"/>
      <c r="K98" s="161"/>
      <c r="M98" s="162" t="s">
        <v>1307</v>
      </c>
      <c r="O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70" t="str">
        <f>C97</f>
        <v>104:(3,6+3,6+2,06+2,06)*3,52</v>
      </c>
      <c r="BE98" s="145"/>
      <c r="BF98" s="145"/>
      <c r="BG98" s="145"/>
      <c r="BH98" s="145"/>
      <c r="BI98" s="145"/>
    </row>
    <row r="99" spans="1:104" x14ac:dyDescent="0.2">
      <c r="A99" s="156"/>
      <c r="B99" s="157"/>
      <c r="C99" s="163" t="s">
        <v>1354</v>
      </c>
      <c r="D99" s="164"/>
      <c r="E99" s="165">
        <v>23.027999999999999</v>
      </c>
      <c r="F99" s="166"/>
      <c r="G99" s="167"/>
      <c r="H99" s="168"/>
      <c r="I99" s="161"/>
      <c r="J99" s="169"/>
      <c r="K99" s="161"/>
      <c r="M99" s="162" t="s">
        <v>1354</v>
      </c>
      <c r="O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70" t="str">
        <f>C98</f>
        <v>odečtení otvorů :-0,8*1,97</v>
      </c>
      <c r="BE99" s="145"/>
      <c r="BF99" s="145"/>
      <c r="BG99" s="145"/>
      <c r="BH99" s="145"/>
      <c r="BI99" s="145"/>
    </row>
    <row r="100" spans="1:104" x14ac:dyDescent="0.2">
      <c r="A100" s="156"/>
      <c r="B100" s="157"/>
      <c r="C100" s="163" t="s">
        <v>1355</v>
      </c>
      <c r="D100" s="164"/>
      <c r="E100" s="165">
        <v>-1.68</v>
      </c>
      <c r="F100" s="166"/>
      <c r="G100" s="167"/>
      <c r="H100" s="168"/>
      <c r="I100" s="161"/>
      <c r="J100" s="169"/>
      <c r="K100" s="161"/>
      <c r="M100" s="162" t="s">
        <v>1355</v>
      </c>
      <c r="O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70" t="str">
        <f>C99</f>
        <v>105:(3,545+2,155+3,545+2,155)*2,02</v>
      </c>
      <c r="BE100" s="145"/>
      <c r="BF100" s="145"/>
      <c r="BG100" s="145"/>
      <c r="BH100" s="145"/>
      <c r="BI100" s="145"/>
    </row>
    <row r="101" spans="1:104" x14ac:dyDescent="0.2">
      <c r="A101" s="156"/>
      <c r="B101" s="157"/>
      <c r="C101" s="163" t="s">
        <v>1356</v>
      </c>
      <c r="D101" s="164"/>
      <c r="E101" s="165">
        <v>39.283200000000001</v>
      </c>
      <c r="F101" s="166"/>
      <c r="G101" s="167"/>
      <c r="H101" s="168"/>
      <c r="I101" s="161"/>
      <c r="J101" s="169"/>
      <c r="K101" s="161"/>
      <c r="M101" s="162" t="s">
        <v>1356</v>
      </c>
      <c r="O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70" t="str">
        <f>C100</f>
        <v>odečtení otvorů :-0,8*2,1</v>
      </c>
      <c r="BE101" s="145"/>
      <c r="BF101" s="145"/>
      <c r="BG101" s="145"/>
      <c r="BH101" s="145"/>
      <c r="BI101" s="145"/>
    </row>
    <row r="102" spans="1:104" x14ac:dyDescent="0.2">
      <c r="A102" s="156"/>
      <c r="B102" s="157"/>
      <c r="C102" s="163" t="s">
        <v>1357</v>
      </c>
      <c r="D102" s="164"/>
      <c r="E102" s="165">
        <v>-1.5760000000000001</v>
      </c>
      <c r="F102" s="166"/>
      <c r="G102" s="167"/>
      <c r="H102" s="168"/>
      <c r="I102" s="161"/>
      <c r="J102" s="169"/>
      <c r="K102" s="161"/>
      <c r="M102" s="162" t="s">
        <v>1357</v>
      </c>
      <c r="O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70" t="str">
        <f>C101</f>
        <v>106:(3,48+2,1+3,48+2,1)*3,52</v>
      </c>
      <c r="BE102" s="145"/>
      <c r="BF102" s="145"/>
      <c r="BG102" s="145"/>
      <c r="BH102" s="145"/>
      <c r="BI102" s="145"/>
    </row>
    <row r="103" spans="1:104" x14ac:dyDescent="0.2">
      <c r="A103" s="156"/>
      <c r="B103" s="157"/>
      <c r="C103" s="163" t="s">
        <v>1358</v>
      </c>
      <c r="D103" s="164"/>
      <c r="E103" s="165">
        <v>24.442</v>
      </c>
      <c r="F103" s="166"/>
      <c r="G103" s="167"/>
      <c r="H103" s="168"/>
      <c r="I103" s="161"/>
      <c r="J103" s="169"/>
      <c r="K103" s="161"/>
      <c r="M103" s="162" t="s">
        <v>1358</v>
      </c>
      <c r="O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70" t="str">
        <f>C102</f>
        <v>-0,8*1,97</v>
      </c>
      <c r="BE103" s="145"/>
      <c r="BF103" s="145"/>
      <c r="BG103" s="145"/>
      <c r="BH103" s="145"/>
      <c r="BI103" s="145"/>
    </row>
    <row r="104" spans="1:104" x14ac:dyDescent="0.2">
      <c r="A104" s="156"/>
      <c r="B104" s="157"/>
      <c r="C104" s="163" t="s">
        <v>1307</v>
      </c>
      <c r="D104" s="164"/>
      <c r="E104" s="165">
        <v>-1.5760000000000001</v>
      </c>
      <c r="F104" s="166"/>
      <c r="G104" s="167"/>
      <c r="H104" s="168"/>
      <c r="I104" s="161"/>
      <c r="J104" s="169"/>
      <c r="K104" s="161"/>
      <c r="M104" s="162" t="s">
        <v>1307</v>
      </c>
      <c r="O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70" t="str">
        <f>C103</f>
        <v>123:(4,15+4,15+1,9+1,9)*2,02</v>
      </c>
      <c r="BE104" s="145"/>
      <c r="BF104" s="145"/>
      <c r="BG104" s="145"/>
      <c r="BH104" s="145"/>
      <c r="BI104" s="145"/>
    </row>
    <row r="105" spans="1:104" ht="22.5" x14ac:dyDescent="0.2">
      <c r="A105" s="146">
        <v>18</v>
      </c>
      <c r="B105" s="147" t="s">
        <v>1359</v>
      </c>
      <c r="C105" s="148" t="s">
        <v>1360</v>
      </c>
      <c r="D105" s="149" t="s">
        <v>48</v>
      </c>
      <c r="E105" s="150">
        <v>2</v>
      </c>
      <c r="F105" s="151">
        <v>0</v>
      </c>
      <c r="G105" s="152">
        <f>E105*F105</f>
        <v>0</v>
      </c>
      <c r="H105" s="153">
        <v>0</v>
      </c>
      <c r="I105" s="154">
        <f>E105*H105</f>
        <v>0</v>
      </c>
      <c r="J105" s="153"/>
      <c r="K105" s="154">
        <f>E105*J105</f>
        <v>0</v>
      </c>
      <c r="O105" s="145"/>
      <c r="Z105" s="145"/>
      <c r="AA105" s="145">
        <v>12</v>
      </c>
      <c r="AB105" s="145">
        <v>0</v>
      </c>
      <c r="AC105" s="145">
        <v>95</v>
      </c>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55">
        <f>G105</f>
        <v>0</v>
      </c>
      <c r="BA105" s="145"/>
      <c r="BB105" s="145"/>
      <c r="BC105" s="145"/>
      <c r="BD105" s="145"/>
      <c r="BE105" s="145"/>
      <c r="BF105" s="145"/>
      <c r="BG105" s="145"/>
      <c r="BH105" s="145"/>
      <c r="BI105" s="145"/>
      <c r="CA105" s="145">
        <v>12</v>
      </c>
      <c r="CB105" s="145">
        <v>0</v>
      </c>
      <c r="CZ105" s="108">
        <v>1</v>
      </c>
    </row>
    <row r="106" spans="1:104" x14ac:dyDescent="0.2">
      <c r="A106" s="171" t="s">
        <v>49</v>
      </c>
      <c r="B106" s="172" t="s">
        <v>883</v>
      </c>
      <c r="C106" s="173" t="s">
        <v>884</v>
      </c>
      <c r="D106" s="174"/>
      <c r="E106" s="175"/>
      <c r="F106" s="175"/>
      <c r="G106" s="176">
        <f>SUM(G78:G105)</f>
        <v>0</v>
      </c>
      <c r="H106" s="177"/>
      <c r="I106" s="176">
        <f>SUM(I78:I105)</f>
        <v>15.574773686</v>
      </c>
      <c r="J106" s="178"/>
      <c r="K106" s="176">
        <f>SUM(K78:K105)</f>
        <v>0</v>
      </c>
      <c r="O106" s="145"/>
      <c r="X106" s="179">
        <f>K106</f>
        <v>0</v>
      </c>
      <c r="Y106" s="179">
        <f>I106</f>
        <v>15.574773686</v>
      </c>
      <c r="Z106" s="155">
        <f>G106</f>
        <v>0</v>
      </c>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80"/>
      <c r="BB106" s="180"/>
      <c r="BC106" s="180"/>
      <c r="BD106" s="180"/>
      <c r="BE106" s="180"/>
      <c r="BF106" s="180"/>
      <c r="BG106" s="145"/>
      <c r="BH106" s="145"/>
      <c r="BI106" s="145"/>
    </row>
    <row r="107" spans="1:104" ht="14.25" customHeight="1" x14ac:dyDescent="0.2">
      <c r="A107" s="135" t="s">
        <v>46</v>
      </c>
      <c r="B107" s="136" t="s">
        <v>357</v>
      </c>
      <c r="C107" s="137" t="s">
        <v>358</v>
      </c>
      <c r="D107" s="138"/>
      <c r="E107" s="139"/>
      <c r="F107" s="139"/>
      <c r="G107" s="140"/>
      <c r="H107" s="141"/>
      <c r="I107" s="142"/>
      <c r="J107" s="143"/>
      <c r="K107" s="144"/>
      <c r="O107" s="145"/>
    </row>
    <row r="108" spans="1:104" x14ac:dyDescent="0.2">
      <c r="A108" s="146">
        <v>19</v>
      </c>
      <c r="B108" s="147" t="s">
        <v>585</v>
      </c>
      <c r="C108" s="148" t="s">
        <v>586</v>
      </c>
      <c r="D108" s="149" t="s">
        <v>48</v>
      </c>
      <c r="E108" s="150">
        <v>400</v>
      </c>
      <c r="F108" s="151">
        <v>0</v>
      </c>
      <c r="G108" s="152">
        <f>E108*F108</f>
        <v>0</v>
      </c>
      <c r="H108" s="153">
        <v>3.4590000000000003E-2</v>
      </c>
      <c r="I108" s="154">
        <f>E108*H108</f>
        <v>13.836</v>
      </c>
      <c r="J108" s="153">
        <v>0</v>
      </c>
      <c r="K108" s="154">
        <f>E108*J108</f>
        <v>0</v>
      </c>
      <c r="O108" s="145"/>
      <c r="Z108" s="145"/>
      <c r="AA108" s="145">
        <v>1</v>
      </c>
      <c r="AB108" s="145">
        <v>1</v>
      </c>
      <c r="AC108" s="145">
        <v>1</v>
      </c>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55">
        <f>G108</f>
        <v>0</v>
      </c>
      <c r="BA108" s="145"/>
      <c r="BB108" s="145"/>
      <c r="BC108" s="145"/>
      <c r="BD108" s="145"/>
      <c r="BE108" s="145"/>
      <c r="BF108" s="145"/>
      <c r="BG108" s="145"/>
      <c r="BH108" s="145"/>
      <c r="BI108" s="145"/>
      <c r="CA108" s="145">
        <v>1</v>
      </c>
      <c r="CB108" s="145">
        <v>1</v>
      </c>
      <c r="CZ108" s="108">
        <v>1</v>
      </c>
    </row>
    <row r="109" spans="1:104" x14ac:dyDescent="0.2">
      <c r="A109" s="146">
        <v>20</v>
      </c>
      <c r="B109" s="147" t="s">
        <v>1361</v>
      </c>
      <c r="C109" s="148" t="s">
        <v>1362</v>
      </c>
      <c r="D109" s="149" t="s">
        <v>177</v>
      </c>
      <c r="E109" s="150">
        <v>250</v>
      </c>
      <c r="F109" s="151">
        <v>0</v>
      </c>
      <c r="G109" s="152">
        <f>E109*F109</f>
        <v>0</v>
      </c>
      <c r="H109" s="153">
        <v>0</v>
      </c>
      <c r="I109" s="154">
        <f>E109*H109</f>
        <v>0</v>
      </c>
      <c r="J109" s="153"/>
      <c r="K109" s="154">
        <f>E109*J109</f>
        <v>0</v>
      </c>
      <c r="O109" s="145"/>
      <c r="Z109" s="145"/>
      <c r="AA109" s="145">
        <v>12</v>
      </c>
      <c r="AB109" s="145">
        <v>0</v>
      </c>
      <c r="AC109" s="145">
        <v>96</v>
      </c>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55">
        <f>G109</f>
        <v>0</v>
      </c>
      <c r="BA109" s="145"/>
      <c r="BB109" s="145"/>
      <c r="BC109" s="145"/>
      <c r="BD109" s="145"/>
      <c r="BE109" s="145"/>
      <c r="BF109" s="145"/>
      <c r="BG109" s="145"/>
      <c r="BH109" s="145"/>
      <c r="BI109" s="145"/>
      <c r="CA109" s="145">
        <v>12</v>
      </c>
      <c r="CB109" s="145">
        <v>0</v>
      </c>
      <c r="CZ109" s="108">
        <v>1</v>
      </c>
    </row>
    <row r="110" spans="1:104" x14ac:dyDescent="0.2">
      <c r="A110" s="171" t="s">
        <v>49</v>
      </c>
      <c r="B110" s="172" t="s">
        <v>357</v>
      </c>
      <c r="C110" s="173" t="s">
        <v>358</v>
      </c>
      <c r="D110" s="174"/>
      <c r="E110" s="175"/>
      <c r="F110" s="175"/>
      <c r="G110" s="176">
        <f>SUM(G107:G109)</f>
        <v>0</v>
      </c>
      <c r="H110" s="177"/>
      <c r="I110" s="176">
        <f>SUM(I107:I109)</f>
        <v>13.836</v>
      </c>
      <c r="J110" s="178"/>
      <c r="K110" s="176">
        <f>SUM(K107:K109)</f>
        <v>0</v>
      </c>
      <c r="O110" s="145"/>
      <c r="X110" s="179">
        <f>K110</f>
        <v>0</v>
      </c>
      <c r="Y110" s="179">
        <f>I110</f>
        <v>13.836</v>
      </c>
      <c r="Z110" s="155">
        <f>G110</f>
        <v>0</v>
      </c>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80"/>
      <c r="BB110" s="180"/>
      <c r="BC110" s="180"/>
      <c r="BD110" s="180"/>
      <c r="BE110" s="180"/>
      <c r="BF110" s="180"/>
      <c r="BG110" s="145"/>
      <c r="BH110" s="145"/>
      <c r="BI110" s="145"/>
    </row>
    <row r="111" spans="1:104" ht="14.25" customHeight="1" x14ac:dyDescent="0.2">
      <c r="A111" s="135" t="s">
        <v>46</v>
      </c>
      <c r="B111" s="136" t="s">
        <v>361</v>
      </c>
      <c r="C111" s="137" t="s">
        <v>362</v>
      </c>
      <c r="D111" s="138"/>
      <c r="E111" s="139"/>
      <c r="F111" s="139"/>
      <c r="G111" s="140"/>
      <c r="H111" s="141"/>
      <c r="I111" s="142"/>
      <c r="J111" s="143"/>
      <c r="K111" s="144"/>
      <c r="O111" s="145"/>
    </row>
    <row r="112" spans="1:104" x14ac:dyDescent="0.2">
      <c r="A112" s="146">
        <v>21</v>
      </c>
      <c r="B112" s="147" t="s">
        <v>1363</v>
      </c>
      <c r="C112" s="148" t="s">
        <v>1364</v>
      </c>
      <c r="D112" s="149" t="s">
        <v>277</v>
      </c>
      <c r="E112" s="150">
        <v>1</v>
      </c>
      <c r="F112" s="151">
        <v>0</v>
      </c>
      <c r="G112" s="152">
        <f>E112*F112</f>
        <v>0</v>
      </c>
      <c r="H112" s="153">
        <v>3</v>
      </c>
      <c r="I112" s="154">
        <f>E112*H112</f>
        <v>3</v>
      </c>
      <c r="J112" s="153">
        <v>-3</v>
      </c>
      <c r="K112" s="154">
        <f>E112*J112</f>
        <v>-3</v>
      </c>
      <c r="O112" s="145"/>
      <c r="Z112" s="145"/>
      <c r="AA112" s="145">
        <v>1</v>
      </c>
      <c r="AB112" s="145">
        <v>1</v>
      </c>
      <c r="AC112" s="145">
        <v>1</v>
      </c>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55">
        <f>G112</f>
        <v>0</v>
      </c>
      <c r="BA112" s="145"/>
      <c r="BB112" s="145"/>
      <c r="BC112" s="145"/>
      <c r="BD112" s="145"/>
      <c r="BE112" s="145"/>
      <c r="BF112" s="145"/>
      <c r="BG112" s="145"/>
      <c r="BH112" s="145"/>
      <c r="BI112" s="145"/>
      <c r="CA112" s="145">
        <v>1</v>
      </c>
      <c r="CB112" s="145">
        <v>1</v>
      </c>
      <c r="CZ112" s="108">
        <v>1</v>
      </c>
    </row>
    <row r="113" spans="1:104" x14ac:dyDescent="0.2">
      <c r="A113" s="146">
        <v>22</v>
      </c>
      <c r="B113" s="147" t="s">
        <v>1037</v>
      </c>
      <c r="C113" s="148" t="s">
        <v>1038</v>
      </c>
      <c r="D113" s="149" t="s">
        <v>48</v>
      </c>
      <c r="E113" s="150">
        <v>57.284500000000001</v>
      </c>
      <c r="F113" s="151">
        <v>0</v>
      </c>
      <c r="G113" s="152">
        <f>E113*F113</f>
        <v>0</v>
      </c>
      <c r="H113" s="153">
        <v>3.0000000000000001E-5</v>
      </c>
      <c r="I113" s="154">
        <f>E113*H113</f>
        <v>1.718535E-3</v>
      </c>
      <c r="J113" s="153">
        <v>0</v>
      </c>
      <c r="K113" s="154">
        <f>E113*J113</f>
        <v>0</v>
      </c>
      <c r="O113" s="145"/>
      <c r="Z113" s="145"/>
      <c r="AA113" s="145">
        <v>1</v>
      </c>
      <c r="AB113" s="145">
        <v>1</v>
      </c>
      <c r="AC113" s="145">
        <v>1</v>
      </c>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55">
        <f>G113</f>
        <v>0</v>
      </c>
      <c r="BA113" s="145"/>
      <c r="BB113" s="145"/>
      <c r="BC113" s="145"/>
      <c r="BD113" s="145"/>
      <c r="BE113" s="145"/>
      <c r="BF113" s="145"/>
      <c r="BG113" s="145"/>
      <c r="BH113" s="145"/>
      <c r="BI113" s="145"/>
      <c r="CA113" s="145">
        <v>1</v>
      </c>
      <c r="CB113" s="145">
        <v>1</v>
      </c>
      <c r="CZ113" s="108">
        <v>1</v>
      </c>
    </row>
    <row r="114" spans="1:104" x14ac:dyDescent="0.2">
      <c r="A114" s="156"/>
      <c r="B114" s="157"/>
      <c r="C114" s="163" t="s">
        <v>1340</v>
      </c>
      <c r="D114" s="164"/>
      <c r="E114" s="165">
        <v>14.183999999999999</v>
      </c>
      <c r="F114" s="166"/>
      <c r="G114" s="167"/>
      <c r="H114" s="168"/>
      <c r="I114" s="161"/>
      <c r="J114" s="169"/>
      <c r="K114" s="161"/>
      <c r="M114" s="162" t="s">
        <v>1340</v>
      </c>
      <c r="O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70" t="str">
        <f>C113</f>
        <v xml:space="preserve">Čištění mytím vnějších ploch oken a dveří </v>
      </c>
      <c r="BE114" s="145"/>
      <c r="BF114" s="145"/>
      <c r="BG114" s="145"/>
      <c r="BH114" s="145"/>
      <c r="BI114" s="145"/>
    </row>
    <row r="115" spans="1:104" x14ac:dyDescent="0.2">
      <c r="A115" s="156"/>
      <c r="B115" s="157"/>
      <c r="C115" s="163" t="s">
        <v>1341</v>
      </c>
      <c r="D115" s="164"/>
      <c r="E115" s="165">
        <v>10.638</v>
      </c>
      <c r="F115" s="166"/>
      <c r="G115" s="167"/>
      <c r="H115" s="168"/>
      <c r="I115" s="161"/>
      <c r="J115" s="169"/>
      <c r="K115" s="161"/>
      <c r="M115" s="162" t="s">
        <v>1341</v>
      </c>
      <c r="O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70" t="str">
        <f>C114</f>
        <v>0,8*1,97*9</v>
      </c>
      <c r="BE115" s="145"/>
      <c r="BF115" s="145"/>
      <c r="BG115" s="145"/>
      <c r="BH115" s="145"/>
      <c r="BI115" s="145"/>
    </row>
    <row r="116" spans="1:104" x14ac:dyDescent="0.2">
      <c r="A116" s="156"/>
      <c r="B116" s="157"/>
      <c r="C116" s="163" t="s">
        <v>1342</v>
      </c>
      <c r="D116" s="164"/>
      <c r="E116" s="165">
        <v>2.4624999999999999</v>
      </c>
      <c r="F116" s="166"/>
      <c r="G116" s="167"/>
      <c r="H116" s="168"/>
      <c r="I116" s="161"/>
      <c r="J116" s="169"/>
      <c r="K116" s="161"/>
      <c r="M116" s="162" t="s">
        <v>1342</v>
      </c>
      <c r="O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70" t="str">
        <f>C115</f>
        <v>0,9*1,97*6</v>
      </c>
      <c r="BE116" s="145"/>
      <c r="BF116" s="145"/>
      <c r="BG116" s="145"/>
      <c r="BH116" s="145"/>
      <c r="BI116" s="145"/>
    </row>
    <row r="117" spans="1:104" x14ac:dyDescent="0.2">
      <c r="A117" s="156"/>
      <c r="B117" s="157"/>
      <c r="C117" s="163" t="s">
        <v>625</v>
      </c>
      <c r="D117" s="164"/>
      <c r="E117" s="165">
        <v>30</v>
      </c>
      <c r="F117" s="166"/>
      <c r="G117" s="167"/>
      <c r="H117" s="168"/>
      <c r="I117" s="161"/>
      <c r="J117" s="169"/>
      <c r="K117" s="161"/>
      <c r="M117" s="162">
        <v>30</v>
      </c>
      <c r="O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70" t="str">
        <f>C116</f>
        <v>1,25*1,97</v>
      </c>
      <c r="BE117" s="145"/>
      <c r="BF117" s="145"/>
      <c r="BG117" s="145"/>
      <c r="BH117" s="145"/>
      <c r="BI117" s="145"/>
    </row>
    <row r="118" spans="1:104" x14ac:dyDescent="0.2">
      <c r="A118" s="146">
        <v>23</v>
      </c>
      <c r="B118" s="147" t="s">
        <v>363</v>
      </c>
      <c r="C118" s="148" t="s">
        <v>364</v>
      </c>
      <c r="D118" s="149" t="s">
        <v>48</v>
      </c>
      <c r="E118" s="150">
        <v>400</v>
      </c>
      <c r="F118" s="151">
        <v>0</v>
      </c>
      <c r="G118" s="152">
        <f>E118*F118</f>
        <v>0</v>
      </c>
      <c r="H118" s="153">
        <v>4.0000000000000003E-5</v>
      </c>
      <c r="I118" s="154">
        <f>E118*H118</f>
        <v>1.6E-2</v>
      </c>
      <c r="J118" s="153">
        <v>0</v>
      </c>
      <c r="K118" s="154">
        <f>E118*J118</f>
        <v>0</v>
      </c>
      <c r="O118" s="145"/>
      <c r="Z118" s="145"/>
      <c r="AA118" s="145">
        <v>1</v>
      </c>
      <c r="AB118" s="145">
        <v>1</v>
      </c>
      <c r="AC118" s="145">
        <v>1</v>
      </c>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55">
        <f>G118</f>
        <v>0</v>
      </c>
      <c r="BA118" s="145"/>
      <c r="BB118" s="145"/>
      <c r="BC118" s="145"/>
      <c r="BD118" s="145"/>
      <c r="BE118" s="145"/>
      <c r="BF118" s="145"/>
      <c r="BG118" s="145"/>
      <c r="BH118" s="145"/>
      <c r="BI118" s="145"/>
      <c r="CA118" s="145">
        <v>1</v>
      </c>
      <c r="CB118" s="145">
        <v>1</v>
      </c>
      <c r="CZ118" s="108">
        <v>1</v>
      </c>
    </row>
    <row r="119" spans="1:104" x14ac:dyDescent="0.2">
      <c r="A119" s="146">
        <v>24</v>
      </c>
      <c r="B119" s="147" t="s">
        <v>1365</v>
      </c>
      <c r="C119" s="148" t="s">
        <v>1366</v>
      </c>
      <c r="D119" s="149" t="s">
        <v>48</v>
      </c>
      <c r="E119" s="150">
        <v>400</v>
      </c>
      <c r="F119" s="151">
        <v>0</v>
      </c>
      <c r="G119" s="152">
        <f>E119*F119</f>
        <v>0</v>
      </c>
      <c r="H119" s="153">
        <v>0</v>
      </c>
      <c r="I119" s="154">
        <f>E119*H119</f>
        <v>0</v>
      </c>
      <c r="J119" s="153">
        <v>0</v>
      </c>
      <c r="K119" s="154">
        <f>E119*J119</f>
        <v>0</v>
      </c>
      <c r="O119" s="145"/>
      <c r="Z119" s="145"/>
      <c r="AA119" s="145">
        <v>1</v>
      </c>
      <c r="AB119" s="145">
        <v>1</v>
      </c>
      <c r="AC119" s="145">
        <v>1</v>
      </c>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55">
        <f>G119</f>
        <v>0</v>
      </c>
      <c r="BA119" s="145"/>
      <c r="BB119" s="145"/>
      <c r="BC119" s="145"/>
      <c r="BD119" s="145"/>
      <c r="BE119" s="145"/>
      <c r="BF119" s="145"/>
      <c r="BG119" s="145"/>
      <c r="BH119" s="145"/>
      <c r="BI119" s="145"/>
      <c r="CA119" s="145">
        <v>1</v>
      </c>
      <c r="CB119" s="145">
        <v>1</v>
      </c>
      <c r="CZ119" s="108">
        <v>1</v>
      </c>
    </row>
    <row r="120" spans="1:104" x14ac:dyDescent="0.2">
      <c r="A120" s="146">
        <v>25</v>
      </c>
      <c r="B120" s="147" t="s">
        <v>1367</v>
      </c>
      <c r="C120" s="148" t="s">
        <v>1368</v>
      </c>
      <c r="D120" s="149" t="s">
        <v>106</v>
      </c>
      <c r="E120" s="150">
        <v>10</v>
      </c>
      <c r="F120" s="151">
        <v>0</v>
      </c>
      <c r="G120" s="152">
        <f>E120*F120</f>
        <v>0</v>
      </c>
      <c r="H120" s="153">
        <v>8.3199999999999993E-3</v>
      </c>
      <c r="I120" s="154">
        <f>E120*H120</f>
        <v>8.3199999999999996E-2</v>
      </c>
      <c r="J120" s="153">
        <v>0</v>
      </c>
      <c r="K120" s="154">
        <f>E120*J120</f>
        <v>0</v>
      </c>
      <c r="O120" s="145"/>
      <c r="Z120" s="145"/>
      <c r="AA120" s="145">
        <v>1</v>
      </c>
      <c r="AB120" s="145">
        <v>1</v>
      </c>
      <c r="AC120" s="145">
        <v>1</v>
      </c>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55">
        <f>G120</f>
        <v>0</v>
      </c>
      <c r="BA120" s="145"/>
      <c r="BB120" s="145"/>
      <c r="BC120" s="145"/>
      <c r="BD120" s="145"/>
      <c r="BE120" s="145"/>
      <c r="BF120" s="145"/>
      <c r="BG120" s="145"/>
      <c r="BH120" s="145"/>
      <c r="BI120" s="145"/>
      <c r="CA120" s="145">
        <v>1</v>
      </c>
      <c r="CB120" s="145">
        <v>1</v>
      </c>
      <c r="CZ120" s="108">
        <v>1</v>
      </c>
    </row>
    <row r="121" spans="1:104" x14ac:dyDescent="0.2">
      <c r="A121" s="146">
        <v>26</v>
      </c>
      <c r="B121" s="147" t="s">
        <v>1040</v>
      </c>
      <c r="C121" s="148" t="s">
        <v>1041</v>
      </c>
      <c r="D121" s="149" t="s">
        <v>277</v>
      </c>
      <c r="E121" s="150">
        <v>1</v>
      </c>
      <c r="F121" s="151">
        <v>0</v>
      </c>
      <c r="G121" s="152">
        <f>E121*F121</f>
        <v>0</v>
      </c>
      <c r="H121" s="153">
        <v>0</v>
      </c>
      <c r="I121" s="154">
        <f>E121*H121</f>
        <v>0</v>
      </c>
      <c r="J121" s="153"/>
      <c r="K121" s="154">
        <f>E121*J121</f>
        <v>0</v>
      </c>
      <c r="O121" s="145"/>
      <c r="Z121" s="145"/>
      <c r="AA121" s="145">
        <v>12</v>
      </c>
      <c r="AB121" s="145">
        <v>0</v>
      </c>
      <c r="AC121" s="145">
        <v>42</v>
      </c>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55">
        <f>G121</f>
        <v>0</v>
      </c>
      <c r="BA121" s="145"/>
      <c r="BB121" s="145"/>
      <c r="BC121" s="145"/>
      <c r="BD121" s="145"/>
      <c r="BE121" s="145"/>
      <c r="BF121" s="145"/>
      <c r="BG121" s="145"/>
      <c r="BH121" s="145"/>
      <c r="BI121" s="145"/>
      <c r="CA121" s="145">
        <v>12</v>
      </c>
      <c r="CB121" s="145">
        <v>0</v>
      </c>
      <c r="CZ121" s="108">
        <v>1</v>
      </c>
    </row>
    <row r="122" spans="1:104" x14ac:dyDescent="0.2">
      <c r="A122" s="146">
        <v>27</v>
      </c>
      <c r="B122" s="147" t="s">
        <v>1042</v>
      </c>
      <c r="C122" s="148" t="s">
        <v>1043</v>
      </c>
      <c r="D122" s="149" t="s">
        <v>277</v>
      </c>
      <c r="E122" s="150">
        <v>1</v>
      </c>
      <c r="F122" s="151">
        <v>0</v>
      </c>
      <c r="G122" s="152">
        <f>E122*F122</f>
        <v>0</v>
      </c>
      <c r="H122" s="153">
        <v>0</v>
      </c>
      <c r="I122" s="154">
        <f>E122*H122</f>
        <v>0</v>
      </c>
      <c r="J122" s="153"/>
      <c r="K122" s="154">
        <f>E122*J122</f>
        <v>0</v>
      </c>
      <c r="O122" s="145"/>
      <c r="Z122" s="145"/>
      <c r="AA122" s="145">
        <v>12</v>
      </c>
      <c r="AB122" s="145">
        <v>0</v>
      </c>
      <c r="AC122" s="145">
        <v>43</v>
      </c>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55">
        <f>G122</f>
        <v>0</v>
      </c>
      <c r="BA122" s="145"/>
      <c r="BB122" s="145"/>
      <c r="BC122" s="145"/>
      <c r="BD122" s="145"/>
      <c r="BE122" s="145"/>
      <c r="BF122" s="145"/>
      <c r="BG122" s="145"/>
      <c r="BH122" s="145"/>
      <c r="BI122" s="145"/>
      <c r="CA122" s="145">
        <v>12</v>
      </c>
      <c r="CB122" s="145">
        <v>0</v>
      </c>
      <c r="CZ122" s="108">
        <v>1</v>
      </c>
    </row>
    <row r="123" spans="1:104" x14ac:dyDescent="0.2">
      <c r="A123" s="146">
        <v>28</v>
      </c>
      <c r="B123" s="147" t="s">
        <v>1044</v>
      </c>
      <c r="C123" s="148" t="s">
        <v>1045</v>
      </c>
      <c r="D123" s="149" t="s">
        <v>249</v>
      </c>
      <c r="E123" s="150">
        <v>7</v>
      </c>
      <c r="F123" s="151">
        <v>0</v>
      </c>
      <c r="G123" s="152">
        <f>E123*F123</f>
        <v>0</v>
      </c>
      <c r="H123" s="153">
        <v>0</v>
      </c>
      <c r="I123" s="154">
        <f>E123*H123</f>
        <v>0</v>
      </c>
      <c r="J123" s="153"/>
      <c r="K123" s="154">
        <f>E123*J123</f>
        <v>0</v>
      </c>
      <c r="O123" s="145"/>
      <c r="Z123" s="145"/>
      <c r="AA123" s="145">
        <v>12</v>
      </c>
      <c r="AB123" s="145">
        <v>0</v>
      </c>
      <c r="AC123" s="145">
        <v>44</v>
      </c>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55">
        <f>G123</f>
        <v>0</v>
      </c>
      <c r="BA123" s="145"/>
      <c r="BB123" s="145"/>
      <c r="BC123" s="145"/>
      <c r="BD123" s="145"/>
      <c r="BE123" s="145"/>
      <c r="BF123" s="145"/>
      <c r="BG123" s="145"/>
      <c r="BH123" s="145"/>
      <c r="BI123" s="145"/>
      <c r="CA123" s="145">
        <v>12</v>
      </c>
      <c r="CB123" s="145">
        <v>0</v>
      </c>
      <c r="CZ123" s="108">
        <v>1</v>
      </c>
    </row>
    <row r="124" spans="1:104" x14ac:dyDescent="0.2">
      <c r="A124" s="146">
        <v>29</v>
      </c>
      <c r="B124" s="147" t="s">
        <v>1369</v>
      </c>
      <c r="C124" s="148" t="s">
        <v>1370</v>
      </c>
      <c r="D124" s="149" t="s">
        <v>705</v>
      </c>
      <c r="E124" s="150">
        <v>7</v>
      </c>
      <c r="F124" s="151">
        <v>0</v>
      </c>
      <c r="G124" s="152">
        <f>E124*F124</f>
        <v>0</v>
      </c>
      <c r="H124" s="153">
        <v>8.1200000000000005E-3</v>
      </c>
      <c r="I124" s="154">
        <f>E124*H124</f>
        <v>5.6840000000000002E-2</v>
      </c>
      <c r="J124" s="153"/>
      <c r="K124" s="154">
        <f>E124*J124</f>
        <v>0</v>
      </c>
      <c r="O124" s="145"/>
      <c r="Z124" s="145"/>
      <c r="AA124" s="145">
        <v>12</v>
      </c>
      <c r="AB124" s="145">
        <v>0</v>
      </c>
      <c r="AC124" s="145">
        <v>45</v>
      </c>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55">
        <f>G124</f>
        <v>0</v>
      </c>
      <c r="BA124" s="145"/>
      <c r="BB124" s="145"/>
      <c r="BC124" s="145"/>
      <c r="BD124" s="145"/>
      <c r="BE124" s="145"/>
      <c r="BF124" s="145"/>
      <c r="BG124" s="145"/>
      <c r="BH124" s="145"/>
      <c r="BI124" s="145"/>
      <c r="CA124" s="145">
        <v>12</v>
      </c>
      <c r="CB124" s="145">
        <v>0</v>
      </c>
      <c r="CZ124" s="108">
        <v>1</v>
      </c>
    </row>
    <row r="125" spans="1:104" x14ac:dyDescent="0.2">
      <c r="A125" s="156"/>
      <c r="B125" s="157"/>
      <c r="C125" s="158"/>
      <c r="D125" s="159"/>
      <c r="E125" s="159"/>
      <c r="F125" s="159"/>
      <c r="G125" s="160"/>
      <c r="I125" s="161"/>
      <c r="K125" s="161"/>
      <c r="L125" s="162"/>
      <c r="O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c r="BH125" s="145"/>
      <c r="BI125" s="145"/>
    </row>
    <row r="126" spans="1:104" x14ac:dyDescent="0.2">
      <c r="A126" s="171" t="s">
        <v>49</v>
      </c>
      <c r="B126" s="172" t="s">
        <v>361</v>
      </c>
      <c r="C126" s="173" t="s">
        <v>362</v>
      </c>
      <c r="D126" s="174"/>
      <c r="E126" s="175"/>
      <c r="F126" s="175"/>
      <c r="G126" s="176">
        <f>SUM(G111:G125)</f>
        <v>0</v>
      </c>
      <c r="H126" s="177"/>
      <c r="I126" s="176">
        <f>SUM(I111:I125)</f>
        <v>3.1577585350000001</v>
      </c>
      <c r="J126" s="178"/>
      <c r="K126" s="176">
        <f>SUM(K111:K125)</f>
        <v>-3</v>
      </c>
      <c r="O126" s="145"/>
      <c r="X126" s="179">
        <f>K126</f>
        <v>-3</v>
      </c>
      <c r="Y126" s="179">
        <f>I126</f>
        <v>3.1577585350000001</v>
      </c>
      <c r="Z126" s="155">
        <f>G126</f>
        <v>0</v>
      </c>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80"/>
      <c r="BB126" s="180"/>
      <c r="BC126" s="180"/>
      <c r="BD126" s="180"/>
      <c r="BE126" s="180"/>
      <c r="BF126" s="180"/>
      <c r="BG126" s="145"/>
      <c r="BH126" s="145"/>
      <c r="BI126" s="145"/>
    </row>
    <row r="127" spans="1:104" ht="14.25" customHeight="1" x14ac:dyDescent="0.2">
      <c r="A127" s="135" t="s">
        <v>46</v>
      </c>
      <c r="B127" s="136" t="s">
        <v>365</v>
      </c>
      <c r="C127" s="137" t="s">
        <v>366</v>
      </c>
      <c r="D127" s="138"/>
      <c r="E127" s="139"/>
      <c r="F127" s="139"/>
      <c r="G127" s="140"/>
      <c r="H127" s="141"/>
      <c r="I127" s="142"/>
      <c r="J127" s="143"/>
      <c r="K127" s="144"/>
      <c r="O127" s="145"/>
    </row>
    <row r="128" spans="1:104" x14ac:dyDescent="0.2">
      <c r="A128" s="146">
        <v>30</v>
      </c>
      <c r="B128" s="147" t="s">
        <v>1371</v>
      </c>
      <c r="C128" s="148" t="s">
        <v>1372</v>
      </c>
      <c r="D128" s="149" t="s">
        <v>79</v>
      </c>
      <c r="E128" s="150">
        <v>12.037599999999999</v>
      </c>
      <c r="F128" s="151">
        <v>0</v>
      </c>
      <c r="G128" s="152">
        <f>E128*F128</f>
        <v>0</v>
      </c>
      <c r="H128" s="153">
        <v>1.2800000000000001E-3</v>
      </c>
      <c r="I128" s="154">
        <f>E128*H128</f>
        <v>1.5408128E-2</v>
      </c>
      <c r="J128" s="153">
        <v>-1.95</v>
      </c>
      <c r="K128" s="154">
        <f>E128*J128</f>
        <v>-23.473319999999998</v>
      </c>
      <c r="O128" s="145"/>
      <c r="Z128" s="145"/>
      <c r="AA128" s="145">
        <v>1</v>
      </c>
      <c r="AB128" s="145">
        <v>1</v>
      </c>
      <c r="AC128" s="145">
        <v>1</v>
      </c>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55">
        <f>G128</f>
        <v>0</v>
      </c>
      <c r="BA128" s="145"/>
      <c r="BB128" s="145"/>
      <c r="BC128" s="145"/>
      <c r="BD128" s="145"/>
      <c r="BE128" s="145"/>
      <c r="BF128" s="145"/>
      <c r="BG128" s="145"/>
      <c r="BH128" s="145"/>
      <c r="BI128" s="145"/>
      <c r="CA128" s="145">
        <v>1</v>
      </c>
      <c r="CB128" s="145">
        <v>1</v>
      </c>
      <c r="CZ128" s="108">
        <v>1</v>
      </c>
    </row>
    <row r="129" spans="1:104" x14ac:dyDescent="0.2">
      <c r="A129" s="156"/>
      <c r="B129" s="157"/>
      <c r="C129" s="163" t="s">
        <v>1373</v>
      </c>
      <c r="D129" s="164"/>
      <c r="E129" s="165">
        <v>1.26</v>
      </c>
      <c r="F129" s="166"/>
      <c r="G129" s="167"/>
      <c r="H129" s="168"/>
      <c r="I129" s="161"/>
      <c r="J129" s="169"/>
      <c r="K129" s="161"/>
      <c r="M129" s="162" t="s">
        <v>1373</v>
      </c>
      <c r="O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70" t="str">
        <f>C128</f>
        <v xml:space="preserve">Bourání zdiva z cihel pálených na MC </v>
      </c>
      <c r="BE129" s="145"/>
      <c r="BF129" s="145"/>
      <c r="BG129" s="145"/>
      <c r="BH129" s="145"/>
      <c r="BI129" s="145"/>
    </row>
    <row r="130" spans="1:104" x14ac:dyDescent="0.2">
      <c r="A130" s="156"/>
      <c r="B130" s="157"/>
      <c r="C130" s="163" t="s">
        <v>1374</v>
      </c>
      <c r="D130" s="164"/>
      <c r="E130" s="165">
        <v>1.26</v>
      </c>
      <c r="F130" s="166"/>
      <c r="G130" s="167"/>
      <c r="H130" s="168"/>
      <c r="I130" s="161"/>
      <c r="J130" s="169"/>
      <c r="K130" s="161"/>
      <c r="M130" s="162" t="s">
        <v>1374</v>
      </c>
      <c r="O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70" t="str">
        <f>C129</f>
        <v>0,6*1*2,1</v>
      </c>
      <c r="BE130" s="145"/>
      <c r="BF130" s="145"/>
      <c r="BG130" s="145"/>
      <c r="BH130" s="145"/>
      <c r="BI130" s="145"/>
    </row>
    <row r="131" spans="1:104" x14ac:dyDescent="0.2">
      <c r="A131" s="156"/>
      <c r="B131" s="157"/>
      <c r="C131" s="163" t="s">
        <v>1375</v>
      </c>
      <c r="D131" s="164"/>
      <c r="E131" s="165">
        <v>2.4834000000000001</v>
      </c>
      <c r="F131" s="166"/>
      <c r="G131" s="167"/>
      <c r="H131" s="168"/>
      <c r="I131" s="161"/>
      <c r="J131" s="169"/>
      <c r="K131" s="161"/>
      <c r="M131" s="162" t="s">
        <v>1375</v>
      </c>
      <c r="O131" s="145"/>
      <c r="Z131" s="145"/>
      <c r="AA131" s="145"/>
      <c r="AB131" s="145"/>
      <c r="AC131" s="145"/>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70" t="str">
        <f>C130</f>
        <v>1*0,6*2,1</v>
      </c>
      <c r="BE131" s="145"/>
      <c r="BF131" s="145"/>
      <c r="BG131" s="145"/>
      <c r="BH131" s="145"/>
      <c r="BI131" s="145"/>
    </row>
    <row r="132" spans="1:104" x14ac:dyDescent="0.2">
      <c r="A132" s="156"/>
      <c r="B132" s="157"/>
      <c r="C132" s="163" t="s">
        <v>1376</v>
      </c>
      <c r="D132" s="164"/>
      <c r="E132" s="165">
        <v>2.0790000000000002</v>
      </c>
      <c r="F132" s="166"/>
      <c r="G132" s="167"/>
      <c r="H132" s="168"/>
      <c r="I132" s="161"/>
      <c r="J132" s="169"/>
      <c r="K132" s="161"/>
      <c r="M132" s="162" t="s">
        <v>1376</v>
      </c>
      <c r="O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70" t="str">
        <f>C131</f>
        <v>4,415*3,75*0,15</v>
      </c>
      <c r="BE132" s="145"/>
      <c r="BF132" s="145"/>
      <c r="BG132" s="145"/>
      <c r="BH132" s="145"/>
      <c r="BI132" s="145"/>
    </row>
    <row r="133" spans="1:104" x14ac:dyDescent="0.2">
      <c r="A133" s="156"/>
      <c r="B133" s="157"/>
      <c r="C133" s="163" t="s">
        <v>1377</v>
      </c>
      <c r="D133" s="164"/>
      <c r="E133" s="165">
        <v>1.008</v>
      </c>
      <c r="F133" s="166"/>
      <c r="G133" s="167"/>
      <c r="H133" s="168"/>
      <c r="I133" s="161"/>
      <c r="J133" s="169"/>
      <c r="K133" s="161"/>
      <c r="M133" s="162" t="s">
        <v>1377</v>
      </c>
      <c r="O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70" t="str">
        <f>C132</f>
        <v>1,1*2,1*0,45*2</v>
      </c>
      <c r="BE133" s="145"/>
      <c r="BF133" s="145"/>
      <c r="BG133" s="145"/>
      <c r="BH133" s="145"/>
      <c r="BI133" s="145"/>
    </row>
    <row r="134" spans="1:104" x14ac:dyDescent="0.2">
      <c r="A134" s="156"/>
      <c r="B134" s="157"/>
      <c r="C134" s="163" t="s">
        <v>1378</v>
      </c>
      <c r="D134" s="164"/>
      <c r="E134" s="165">
        <v>1.155</v>
      </c>
      <c r="F134" s="166"/>
      <c r="G134" s="167"/>
      <c r="H134" s="168"/>
      <c r="I134" s="161"/>
      <c r="J134" s="169"/>
      <c r="K134" s="161"/>
      <c r="M134" s="162" t="s">
        <v>1378</v>
      </c>
      <c r="O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70" t="str">
        <f>C133</f>
        <v>0,8*2,1*0,6</v>
      </c>
      <c r="BE134" s="145"/>
      <c r="BF134" s="145"/>
      <c r="BG134" s="145"/>
      <c r="BH134" s="145"/>
      <c r="BI134" s="145"/>
    </row>
    <row r="135" spans="1:104" x14ac:dyDescent="0.2">
      <c r="A135" s="156"/>
      <c r="B135" s="157"/>
      <c r="C135" s="163" t="s">
        <v>1379</v>
      </c>
      <c r="D135" s="164"/>
      <c r="E135" s="165">
        <v>0.79220000000000002</v>
      </c>
      <c r="F135" s="166"/>
      <c r="G135" s="167"/>
      <c r="H135" s="168"/>
      <c r="I135" s="161"/>
      <c r="J135" s="169"/>
      <c r="K135" s="161"/>
      <c r="M135" s="162" t="s">
        <v>1379</v>
      </c>
      <c r="O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70" t="str">
        <f>C134</f>
        <v>1,1*2,1*0,5</v>
      </c>
      <c r="BE135" s="145"/>
      <c r="BF135" s="145"/>
      <c r="BG135" s="145"/>
      <c r="BH135" s="145"/>
      <c r="BI135" s="145"/>
    </row>
    <row r="136" spans="1:104" x14ac:dyDescent="0.2">
      <c r="A136" s="156"/>
      <c r="B136" s="157"/>
      <c r="C136" s="163" t="s">
        <v>227</v>
      </c>
      <c r="D136" s="164"/>
      <c r="E136" s="165">
        <v>2</v>
      </c>
      <c r="F136" s="166"/>
      <c r="G136" s="167"/>
      <c r="H136" s="168"/>
      <c r="I136" s="161"/>
      <c r="J136" s="169"/>
      <c r="K136" s="161"/>
      <c r="M136" s="162">
        <v>2</v>
      </c>
      <c r="O136" s="145"/>
      <c r="Z136" s="145"/>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70" t="str">
        <f>C135</f>
        <v>0,845*3,75*0,25</v>
      </c>
      <c r="BE136" s="145"/>
      <c r="BF136" s="145"/>
      <c r="BG136" s="145"/>
      <c r="BH136" s="145"/>
      <c r="BI136" s="145"/>
    </row>
    <row r="137" spans="1:104" ht="22.5" x14ac:dyDescent="0.2">
      <c r="A137" s="146">
        <v>31</v>
      </c>
      <c r="B137" s="147" t="s">
        <v>1380</v>
      </c>
      <c r="C137" s="148" t="s">
        <v>1381</v>
      </c>
      <c r="D137" s="149" t="s">
        <v>249</v>
      </c>
      <c r="E137" s="150">
        <v>12</v>
      </c>
      <c r="F137" s="151">
        <v>0</v>
      </c>
      <c r="G137" s="152">
        <f>E137*F137</f>
        <v>0</v>
      </c>
      <c r="H137" s="153">
        <v>0</v>
      </c>
      <c r="I137" s="154">
        <f>E137*H137</f>
        <v>0</v>
      </c>
      <c r="J137" s="153">
        <v>0</v>
      </c>
      <c r="K137" s="154">
        <f>E137*J137</f>
        <v>0</v>
      </c>
      <c r="O137" s="145"/>
      <c r="Z137" s="145"/>
      <c r="AA137" s="145">
        <v>1</v>
      </c>
      <c r="AB137" s="145">
        <v>1</v>
      </c>
      <c r="AC137" s="145">
        <v>1</v>
      </c>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55">
        <f>G137</f>
        <v>0</v>
      </c>
      <c r="BA137" s="145"/>
      <c r="BB137" s="145"/>
      <c r="BC137" s="145"/>
      <c r="BD137" s="145"/>
      <c r="BE137" s="145"/>
      <c r="BF137" s="145"/>
      <c r="BG137" s="145"/>
      <c r="BH137" s="145"/>
      <c r="BI137" s="145"/>
      <c r="CA137" s="145">
        <v>1</v>
      </c>
      <c r="CB137" s="145">
        <v>1</v>
      </c>
      <c r="CZ137" s="108">
        <v>1</v>
      </c>
    </row>
    <row r="138" spans="1:104" x14ac:dyDescent="0.2">
      <c r="A138" s="146">
        <v>32</v>
      </c>
      <c r="B138" s="147" t="s">
        <v>1382</v>
      </c>
      <c r="C138" s="148" t="s">
        <v>1383</v>
      </c>
      <c r="D138" s="149" t="s">
        <v>249</v>
      </c>
      <c r="E138" s="150">
        <v>2</v>
      </c>
      <c r="F138" s="151">
        <v>0</v>
      </c>
      <c r="G138" s="152">
        <f>E138*F138</f>
        <v>0</v>
      </c>
      <c r="H138" s="153">
        <v>0</v>
      </c>
      <c r="I138" s="154">
        <f>E138*H138</f>
        <v>0</v>
      </c>
      <c r="J138" s="153">
        <v>0</v>
      </c>
      <c r="K138" s="154">
        <f>E138*J138</f>
        <v>0</v>
      </c>
      <c r="O138" s="145"/>
      <c r="Z138" s="145"/>
      <c r="AA138" s="145">
        <v>1</v>
      </c>
      <c r="AB138" s="145">
        <v>1</v>
      </c>
      <c r="AC138" s="145">
        <v>1</v>
      </c>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55">
        <f>G138</f>
        <v>0</v>
      </c>
      <c r="BA138" s="145"/>
      <c r="BB138" s="145"/>
      <c r="BC138" s="145"/>
      <c r="BD138" s="145"/>
      <c r="BE138" s="145"/>
      <c r="BF138" s="145"/>
      <c r="BG138" s="145"/>
      <c r="BH138" s="145"/>
      <c r="BI138" s="145"/>
      <c r="CA138" s="145">
        <v>1</v>
      </c>
      <c r="CB138" s="145">
        <v>1</v>
      </c>
      <c r="CZ138" s="108">
        <v>1</v>
      </c>
    </row>
    <row r="139" spans="1:104" x14ac:dyDescent="0.2">
      <c r="A139" s="146">
        <v>33</v>
      </c>
      <c r="B139" s="147" t="s">
        <v>1384</v>
      </c>
      <c r="C139" s="148" t="s">
        <v>1385</v>
      </c>
      <c r="D139" s="149" t="s">
        <v>48</v>
      </c>
      <c r="E139" s="150">
        <v>3.4950000000000001</v>
      </c>
      <c r="F139" s="151">
        <v>0</v>
      </c>
      <c r="G139" s="152">
        <f>E139*F139</f>
        <v>0</v>
      </c>
      <c r="H139" s="153">
        <v>1E-3</v>
      </c>
      <c r="I139" s="154">
        <f>E139*H139</f>
        <v>3.4950000000000003E-3</v>
      </c>
      <c r="J139" s="153">
        <v>-6.2E-2</v>
      </c>
      <c r="K139" s="154">
        <f>E139*J139</f>
        <v>-0.21668999999999999</v>
      </c>
      <c r="O139" s="145"/>
      <c r="Z139" s="145"/>
      <c r="AA139" s="145">
        <v>1</v>
      </c>
      <c r="AB139" s="145">
        <v>1</v>
      </c>
      <c r="AC139" s="145">
        <v>1</v>
      </c>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55">
        <f>G139</f>
        <v>0</v>
      </c>
      <c r="BA139" s="145"/>
      <c r="BB139" s="145"/>
      <c r="BC139" s="145"/>
      <c r="BD139" s="145"/>
      <c r="BE139" s="145"/>
      <c r="BF139" s="145"/>
      <c r="BG139" s="145"/>
      <c r="BH139" s="145"/>
      <c r="BI139" s="145"/>
      <c r="CA139" s="145">
        <v>1</v>
      </c>
      <c r="CB139" s="145">
        <v>1</v>
      </c>
      <c r="CZ139" s="108">
        <v>1</v>
      </c>
    </row>
    <row r="140" spans="1:104" x14ac:dyDescent="0.2">
      <c r="A140" s="156"/>
      <c r="B140" s="157"/>
      <c r="C140" s="163" t="s">
        <v>1386</v>
      </c>
      <c r="D140" s="164"/>
      <c r="E140" s="165">
        <v>1.8</v>
      </c>
      <c r="F140" s="166"/>
      <c r="G140" s="167"/>
      <c r="H140" s="168"/>
      <c r="I140" s="161"/>
      <c r="J140" s="169"/>
      <c r="K140" s="161"/>
      <c r="M140" s="162" t="s">
        <v>1386</v>
      </c>
      <c r="O140" s="145"/>
      <c r="Z140" s="145"/>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70" t="str">
        <f>C139</f>
        <v xml:space="preserve">Vybourání dřevěných rámů oken dvojitých </v>
      </c>
      <c r="BE140" s="145"/>
      <c r="BF140" s="145"/>
      <c r="BG140" s="145"/>
      <c r="BH140" s="145"/>
      <c r="BI140" s="145"/>
    </row>
    <row r="141" spans="1:104" x14ac:dyDescent="0.2">
      <c r="A141" s="156"/>
      <c r="B141" s="157"/>
      <c r="C141" s="163" t="s">
        <v>1387</v>
      </c>
      <c r="D141" s="164"/>
      <c r="E141" s="165">
        <v>0.67800000000000005</v>
      </c>
      <c r="F141" s="166"/>
      <c r="G141" s="167"/>
      <c r="H141" s="168"/>
      <c r="I141" s="161"/>
      <c r="J141" s="169"/>
      <c r="K141" s="161"/>
      <c r="M141" s="162" t="s">
        <v>1387</v>
      </c>
      <c r="O141" s="145"/>
      <c r="Z141" s="145"/>
      <c r="AA141" s="145"/>
      <c r="AB141" s="145"/>
      <c r="AC141" s="145"/>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45"/>
      <c r="BA141" s="145"/>
      <c r="BB141" s="145"/>
      <c r="BC141" s="145"/>
      <c r="BD141" s="170" t="str">
        <f>C140</f>
        <v>1,5*1,2</v>
      </c>
      <c r="BE141" s="145"/>
      <c r="BF141" s="145"/>
      <c r="BG141" s="145"/>
      <c r="BH141" s="145"/>
      <c r="BI141" s="145"/>
    </row>
    <row r="142" spans="1:104" x14ac:dyDescent="0.2">
      <c r="A142" s="156"/>
      <c r="B142" s="157"/>
      <c r="C142" s="163" t="s">
        <v>1388</v>
      </c>
      <c r="D142" s="164"/>
      <c r="E142" s="165">
        <v>1.0169999999999999</v>
      </c>
      <c r="F142" s="166"/>
      <c r="G142" s="167"/>
      <c r="H142" s="168"/>
      <c r="I142" s="161"/>
      <c r="J142" s="169"/>
      <c r="K142" s="161"/>
      <c r="M142" s="162" t="s">
        <v>1388</v>
      </c>
      <c r="O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70" t="str">
        <f>C141</f>
        <v>0,6*1,13</v>
      </c>
      <c r="BE142" s="145"/>
      <c r="BF142" s="145"/>
      <c r="BG142" s="145"/>
      <c r="BH142" s="145"/>
      <c r="BI142" s="145"/>
    </row>
    <row r="143" spans="1:104" x14ac:dyDescent="0.2">
      <c r="A143" s="146">
        <v>34</v>
      </c>
      <c r="B143" s="147" t="s">
        <v>1389</v>
      </c>
      <c r="C143" s="148" t="s">
        <v>1390</v>
      </c>
      <c r="D143" s="149" t="s">
        <v>48</v>
      </c>
      <c r="E143" s="150">
        <v>18.321000000000002</v>
      </c>
      <c r="F143" s="151">
        <v>0</v>
      </c>
      <c r="G143" s="152">
        <f>E143*F143</f>
        <v>0</v>
      </c>
      <c r="H143" s="153">
        <v>1.17E-3</v>
      </c>
      <c r="I143" s="154">
        <f>E143*H143</f>
        <v>2.1435570000000001E-2</v>
      </c>
      <c r="J143" s="153">
        <v>-7.5999999999999998E-2</v>
      </c>
      <c r="K143" s="154">
        <f>E143*J143</f>
        <v>-1.3923960000000002</v>
      </c>
      <c r="O143" s="145"/>
      <c r="Z143" s="145"/>
      <c r="AA143" s="145">
        <v>1</v>
      </c>
      <c r="AB143" s="145">
        <v>1</v>
      </c>
      <c r="AC143" s="145">
        <v>1</v>
      </c>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55">
        <f>G143</f>
        <v>0</v>
      </c>
      <c r="BA143" s="145"/>
      <c r="BB143" s="145"/>
      <c r="BC143" s="145"/>
      <c r="BD143" s="145"/>
      <c r="BE143" s="145"/>
      <c r="BF143" s="145"/>
      <c r="BG143" s="145"/>
      <c r="BH143" s="145"/>
      <c r="BI143" s="145"/>
      <c r="CA143" s="145">
        <v>1</v>
      </c>
      <c r="CB143" s="145">
        <v>1</v>
      </c>
      <c r="CZ143" s="108">
        <v>1</v>
      </c>
    </row>
    <row r="144" spans="1:104" x14ac:dyDescent="0.2">
      <c r="A144" s="156"/>
      <c r="B144" s="157"/>
      <c r="C144" s="163" t="s">
        <v>1391</v>
      </c>
      <c r="D144" s="164"/>
      <c r="E144" s="165">
        <v>4.7279999999999998</v>
      </c>
      <c r="F144" s="166"/>
      <c r="G144" s="167"/>
      <c r="H144" s="168"/>
      <c r="I144" s="161"/>
      <c r="J144" s="169"/>
      <c r="K144" s="161"/>
      <c r="M144" s="162" t="s">
        <v>1391</v>
      </c>
      <c r="O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70" t="str">
        <f>C143</f>
        <v xml:space="preserve">Vybourání kovových dveřních zárubní pl. do 2 m2 </v>
      </c>
      <c r="BE144" s="145"/>
      <c r="BF144" s="145"/>
      <c r="BG144" s="145"/>
      <c r="BH144" s="145"/>
      <c r="BI144" s="145"/>
    </row>
    <row r="145" spans="1:104" x14ac:dyDescent="0.2">
      <c r="A145" s="156"/>
      <c r="B145" s="157"/>
      <c r="C145" s="163" t="s">
        <v>1392</v>
      </c>
      <c r="D145" s="164"/>
      <c r="E145" s="165">
        <v>12.411</v>
      </c>
      <c r="F145" s="166"/>
      <c r="G145" s="167"/>
      <c r="H145" s="168"/>
      <c r="I145" s="161"/>
      <c r="J145" s="169"/>
      <c r="K145" s="161"/>
      <c r="M145" s="162" t="s">
        <v>1392</v>
      </c>
      <c r="O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70" t="str">
        <f>C144</f>
        <v>0,8*1,97*3</v>
      </c>
      <c r="BE145" s="145"/>
      <c r="BF145" s="145"/>
      <c r="BG145" s="145"/>
      <c r="BH145" s="145"/>
      <c r="BI145" s="145"/>
    </row>
    <row r="146" spans="1:104" x14ac:dyDescent="0.2">
      <c r="A146" s="156"/>
      <c r="B146" s="157"/>
      <c r="C146" s="163" t="s">
        <v>1393</v>
      </c>
      <c r="D146" s="164"/>
      <c r="E146" s="165">
        <v>1.1819999999999999</v>
      </c>
      <c r="F146" s="166"/>
      <c r="G146" s="167"/>
      <c r="H146" s="168"/>
      <c r="I146" s="161"/>
      <c r="J146" s="169"/>
      <c r="K146" s="161"/>
      <c r="M146" s="162" t="s">
        <v>1393</v>
      </c>
      <c r="O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70" t="str">
        <f>C145</f>
        <v>0,9*1,97*7</v>
      </c>
      <c r="BE146" s="145"/>
      <c r="BF146" s="145"/>
      <c r="BG146" s="145"/>
      <c r="BH146" s="145"/>
      <c r="BI146" s="145"/>
    </row>
    <row r="147" spans="1:104" ht="22.5" x14ac:dyDescent="0.2">
      <c r="A147" s="146">
        <v>35</v>
      </c>
      <c r="B147" s="147" t="s">
        <v>1394</v>
      </c>
      <c r="C147" s="148" t="s">
        <v>1395</v>
      </c>
      <c r="D147" s="149" t="s">
        <v>48</v>
      </c>
      <c r="E147" s="150">
        <v>4.9249999999999998</v>
      </c>
      <c r="F147" s="151">
        <v>0</v>
      </c>
      <c r="G147" s="152">
        <f>E147*F147</f>
        <v>0</v>
      </c>
      <c r="H147" s="153">
        <v>1E-3</v>
      </c>
      <c r="I147" s="154">
        <f>E147*H147</f>
        <v>4.9249999999999997E-3</v>
      </c>
      <c r="J147" s="153">
        <v>-6.3E-2</v>
      </c>
      <c r="K147" s="154">
        <f>E147*J147</f>
        <v>-0.31027499999999997</v>
      </c>
      <c r="O147" s="145"/>
      <c r="Z147" s="145"/>
      <c r="AA147" s="145">
        <v>1</v>
      </c>
      <c r="AB147" s="145">
        <v>1</v>
      </c>
      <c r="AC147" s="145">
        <v>1</v>
      </c>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55">
        <f>G147</f>
        <v>0</v>
      </c>
      <c r="BA147" s="145"/>
      <c r="BB147" s="145"/>
      <c r="BC147" s="145"/>
      <c r="BD147" s="145"/>
      <c r="BE147" s="145"/>
      <c r="BF147" s="145"/>
      <c r="BG147" s="145"/>
      <c r="BH147" s="145"/>
      <c r="BI147" s="145"/>
      <c r="CA147" s="145">
        <v>1</v>
      </c>
      <c r="CB147" s="145">
        <v>1</v>
      </c>
      <c r="CZ147" s="108">
        <v>1</v>
      </c>
    </row>
    <row r="148" spans="1:104" x14ac:dyDescent="0.2">
      <c r="A148" s="156"/>
      <c r="B148" s="157"/>
      <c r="C148" s="163" t="s">
        <v>1396</v>
      </c>
      <c r="D148" s="164"/>
      <c r="E148" s="165">
        <v>4.9249999999999998</v>
      </c>
      <c r="F148" s="166"/>
      <c r="G148" s="167"/>
      <c r="H148" s="168"/>
      <c r="I148" s="161"/>
      <c r="J148" s="169"/>
      <c r="K148" s="161"/>
      <c r="M148" s="162" t="s">
        <v>1396</v>
      </c>
      <c r="O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70" t="str">
        <f>C147</f>
        <v xml:space="preserve">Vybourání kovových dveřních zárubní pl. nad 2 m2 </v>
      </c>
      <c r="BE148" s="145"/>
      <c r="BF148" s="145"/>
      <c r="BG148" s="145"/>
      <c r="BH148" s="145"/>
      <c r="BI148" s="145"/>
    </row>
    <row r="149" spans="1:104" x14ac:dyDescent="0.2">
      <c r="A149" s="171" t="s">
        <v>49</v>
      </c>
      <c r="B149" s="172" t="s">
        <v>365</v>
      </c>
      <c r="C149" s="173" t="s">
        <v>366</v>
      </c>
      <c r="D149" s="174"/>
      <c r="E149" s="175"/>
      <c r="F149" s="175"/>
      <c r="G149" s="176">
        <f>SUM(G127:G148)</f>
        <v>0</v>
      </c>
      <c r="H149" s="177"/>
      <c r="I149" s="176">
        <f>SUM(I127:I148)</f>
        <v>4.5263698000000005E-2</v>
      </c>
      <c r="J149" s="178"/>
      <c r="K149" s="176">
        <f>SUM(K127:K148)</f>
        <v>-25.392681</v>
      </c>
      <c r="O149" s="145"/>
      <c r="X149" s="179">
        <f>K149</f>
        <v>-25.392681</v>
      </c>
      <c r="Y149" s="179">
        <f>I149</f>
        <v>4.5263698000000005E-2</v>
      </c>
      <c r="Z149" s="155">
        <f>G149</f>
        <v>0</v>
      </c>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45"/>
      <c r="BA149" s="180"/>
      <c r="BB149" s="180"/>
      <c r="BC149" s="180"/>
      <c r="BD149" s="180"/>
      <c r="BE149" s="180"/>
      <c r="BF149" s="180"/>
      <c r="BG149" s="145"/>
      <c r="BH149" s="145"/>
      <c r="BI149" s="145"/>
    </row>
    <row r="150" spans="1:104" ht="14.25" customHeight="1" x14ac:dyDescent="0.2">
      <c r="A150" s="135" t="s">
        <v>46</v>
      </c>
      <c r="B150" s="136" t="s">
        <v>418</v>
      </c>
      <c r="C150" s="137" t="s">
        <v>419</v>
      </c>
      <c r="D150" s="138"/>
      <c r="E150" s="139"/>
      <c r="F150" s="139"/>
      <c r="G150" s="140"/>
      <c r="H150" s="141"/>
      <c r="I150" s="142"/>
      <c r="J150" s="143"/>
      <c r="K150" s="144"/>
      <c r="O150" s="145"/>
    </row>
    <row r="151" spans="1:104" x14ac:dyDescent="0.2">
      <c r="A151" s="146">
        <v>36</v>
      </c>
      <c r="B151" s="147" t="s">
        <v>1397</v>
      </c>
      <c r="C151" s="148" t="s">
        <v>1398</v>
      </c>
      <c r="D151" s="149" t="s">
        <v>106</v>
      </c>
      <c r="E151" s="150">
        <v>3</v>
      </c>
      <c r="F151" s="151">
        <v>0</v>
      </c>
      <c r="G151" s="152">
        <f>E151*F151</f>
        <v>0</v>
      </c>
      <c r="H151" s="153">
        <v>0</v>
      </c>
      <c r="I151" s="154">
        <f>E151*H151</f>
        <v>0</v>
      </c>
      <c r="J151" s="153">
        <v>-3.184E-2</v>
      </c>
      <c r="K151" s="154">
        <f>E151*J151</f>
        <v>-9.5519999999999994E-2</v>
      </c>
      <c r="O151" s="145"/>
      <c r="Z151" s="145"/>
      <c r="AA151" s="145">
        <v>1</v>
      </c>
      <c r="AB151" s="145">
        <v>1</v>
      </c>
      <c r="AC151" s="145">
        <v>1</v>
      </c>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55">
        <f>G151</f>
        <v>0</v>
      </c>
      <c r="BA151" s="145"/>
      <c r="BB151" s="145"/>
      <c r="BC151" s="145"/>
      <c r="BD151" s="145"/>
      <c r="BE151" s="145"/>
      <c r="BF151" s="145"/>
      <c r="BG151" s="145"/>
      <c r="BH151" s="145"/>
      <c r="BI151" s="145"/>
      <c r="CA151" s="145">
        <v>1</v>
      </c>
      <c r="CB151" s="145">
        <v>1</v>
      </c>
      <c r="CZ151" s="108">
        <v>1</v>
      </c>
    </row>
    <row r="152" spans="1:104" x14ac:dyDescent="0.2">
      <c r="A152" s="156"/>
      <c r="B152" s="157"/>
      <c r="C152" s="163" t="s">
        <v>245</v>
      </c>
      <c r="D152" s="164"/>
      <c r="E152" s="165">
        <v>3</v>
      </c>
      <c r="F152" s="166"/>
      <c r="G152" s="167"/>
      <c r="H152" s="168"/>
      <c r="I152" s="161"/>
      <c r="J152" s="169"/>
      <c r="K152" s="161"/>
      <c r="M152" s="162">
        <v>3</v>
      </c>
      <c r="O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70" t="str">
        <f>C151</f>
        <v xml:space="preserve">Vrtání jádrové do prostého betonu do D 110 mm </v>
      </c>
      <c r="BE152" s="145"/>
      <c r="BF152" s="145"/>
      <c r="BG152" s="145"/>
      <c r="BH152" s="145"/>
      <c r="BI152" s="145"/>
    </row>
    <row r="153" spans="1:104" ht="22.5" x14ac:dyDescent="0.2">
      <c r="A153" s="146">
        <v>37</v>
      </c>
      <c r="B153" s="147" t="s">
        <v>1399</v>
      </c>
      <c r="C153" s="148" t="s">
        <v>1400</v>
      </c>
      <c r="D153" s="149" t="s">
        <v>106</v>
      </c>
      <c r="E153" s="150">
        <v>21.2</v>
      </c>
      <c r="F153" s="151">
        <v>0</v>
      </c>
      <c r="G153" s="152">
        <f>E153*F153</f>
        <v>0</v>
      </c>
      <c r="H153" s="153">
        <v>0</v>
      </c>
      <c r="I153" s="154">
        <f>E153*H153</f>
        <v>0</v>
      </c>
      <c r="J153" s="153">
        <v>-6.5000000000000002E-2</v>
      </c>
      <c r="K153" s="154">
        <f>E153*J153</f>
        <v>-1.3779999999999999</v>
      </c>
      <c r="O153" s="145"/>
      <c r="Z153" s="145"/>
      <c r="AA153" s="145">
        <v>1</v>
      </c>
      <c r="AB153" s="145">
        <v>1</v>
      </c>
      <c r="AC153" s="145">
        <v>1</v>
      </c>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55">
        <f>G153</f>
        <v>0</v>
      </c>
      <c r="BA153" s="145"/>
      <c r="BB153" s="145"/>
      <c r="BC153" s="145"/>
      <c r="BD153" s="145"/>
      <c r="BE153" s="145"/>
      <c r="BF153" s="145"/>
      <c r="BG153" s="145"/>
      <c r="BH153" s="145"/>
      <c r="BI153" s="145"/>
      <c r="CA153" s="145">
        <v>1</v>
      </c>
      <c r="CB153" s="145">
        <v>1</v>
      </c>
      <c r="CZ153" s="108">
        <v>1</v>
      </c>
    </row>
    <row r="154" spans="1:104" x14ac:dyDescent="0.2">
      <c r="A154" s="156"/>
      <c r="B154" s="157"/>
      <c r="C154" s="163" t="s">
        <v>568</v>
      </c>
      <c r="D154" s="164"/>
      <c r="E154" s="165">
        <v>5.2</v>
      </c>
      <c r="F154" s="166"/>
      <c r="G154" s="167"/>
      <c r="H154" s="168"/>
      <c r="I154" s="161"/>
      <c r="J154" s="169"/>
      <c r="K154" s="161"/>
      <c r="M154" s="162" t="s">
        <v>568</v>
      </c>
      <c r="O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70" t="str">
        <f>C153</f>
        <v xml:space="preserve">Vysekání rýh zeď cihelná vtah. nosníků 15 x 25 cm </v>
      </c>
      <c r="BE154" s="145"/>
      <c r="BF154" s="145"/>
      <c r="BG154" s="145"/>
      <c r="BH154" s="145"/>
      <c r="BI154" s="145"/>
    </row>
    <row r="155" spans="1:104" x14ac:dyDescent="0.2">
      <c r="A155" s="156"/>
      <c r="B155" s="157"/>
      <c r="C155" s="163" t="s">
        <v>568</v>
      </c>
      <c r="D155" s="164"/>
      <c r="E155" s="165">
        <v>5.2</v>
      </c>
      <c r="F155" s="166"/>
      <c r="G155" s="167"/>
      <c r="H155" s="168"/>
      <c r="I155" s="161"/>
      <c r="J155" s="169"/>
      <c r="K155" s="161"/>
      <c r="M155" s="162" t="s">
        <v>568</v>
      </c>
      <c r="O155" s="145"/>
      <c r="Z155" s="145"/>
      <c r="AA155" s="145"/>
      <c r="AB155" s="145"/>
      <c r="AC155" s="14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70" t="str">
        <f>C154</f>
        <v>1,3*4</v>
      </c>
      <c r="BE155" s="145"/>
      <c r="BF155" s="145"/>
      <c r="BG155" s="145"/>
      <c r="BH155" s="145"/>
      <c r="BI155" s="145"/>
    </row>
    <row r="156" spans="1:104" x14ac:dyDescent="0.2">
      <c r="A156" s="156"/>
      <c r="B156" s="157"/>
      <c r="C156" s="163" t="s">
        <v>1401</v>
      </c>
      <c r="D156" s="164"/>
      <c r="E156" s="165">
        <v>5.6</v>
      </c>
      <c r="F156" s="166"/>
      <c r="G156" s="167"/>
      <c r="H156" s="168"/>
      <c r="I156" s="161"/>
      <c r="J156" s="169"/>
      <c r="K156" s="161"/>
      <c r="M156" s="162" t="s">
        <v>1401</v>
      </c>
      <c r="O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70" t="str">
        <f>C155</f>
        <v>1,3*4</v>
      </c>
      <c r="BE156" s="145"/>
      <c r="BF156" s="145"/>
      <c r="BG156" s="145"/>
      <c r="BH156" s="145"/>
      <c r="BI156" s="145"/>
    </row>
    <row r="157" spans="1:104" x14ac:dyDescent="0.2">
      <c r="A157" s="156"/>
      <c r="B157" s="157"/>
      <c r="C157" s="163" t="s">
        <v>568</v>
      </c>
      <c r="D157" s="164"/>
      <c r="E157" s="165">
        <v>5.2</v>
      </c>
      <c r="F157" s="166"/>
      <c r="G157" s="167"/>
      <c r="H157" s="168"/>
      <c r="I157" s="161"/>
      <c r="J157" s="169"/>
      <c r="K157" s="161"/>
      <c r="M157" s="162" t="s">
        <v>568</v>
      </c>
      <c r="O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70" t="str">
        <f>C156</f>
        <v>1,4*2*2</v>
      </c>
      <c r="BE157" s="145"/>
      <c r="BF157" s="145"/>
      <c r="BG157" s="145"/>
      <c r="BH157" s="145"/>
      <c r="BI157" s="145"/>
    </row>
    <row r="158" spans="1:104" x14ac:dyDescent="0.2">
      <c r="A158" s="146">
        <v>38</v>
      </c>
      <c r="B158" s="147" t="s">
        <v>422</v>
      </c>
      <c r="C158" s="148" t="s">
        <v>423</v>
      </c>
      <c r="D158" s="149" t="s">
        <v>106</v>
      </c>
      <c r="E158" s="150">
        <v>15</v>
      </c>
      <c r="F158" s="151">
        <v>0</v>
      </c>
      <c r="G158" s="152">
        <f>E158*F158</f>
        <v>0</v>
      </c>
      <c r="H158" s="153">
        <v>6.6360000000000002E-2</v>
      </c>
      <c r="I158" s="154">
        <f>E158*H158</f>
        <v>0.99540000000000006</v>
      </c>
      <c r="J158" s="153">
        <v>0</v>
      </c>
      <c r="K158" s="154">
        <f>E158*J158</f>
        <v>0</v>
      </c>
      <c r="O158" s="145"/>
      <c r="Z158" s="145"/>
      <c r="AA158" s="145">
        <v>1</v>
      </c>
      <c r="AB158" s="145">
        <v>1</v>
      </c>
      <c r="AC158" s="145">
        <v>1</v>
      </c>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55">
        <f>G158</f>
        <v>0</v>
      </c>
      <c r="BA158" s="145"/>
      <c r="BB158" s="145"/>
      <c r="BC158" s="145"/>
      <c r="BD158" s="145"/>
      <c r="BE158" s="145"/>
      <c r="BF158" s="145"/>
      <c r="BG158" s="145"/>
      <c r="BH158" s="145"/>
      <c r="BI158" s="145"/>
      <c r="CA158" s="145">
        <v>1</v>
      </c>
      <c r="CB158" s="145">
        <v>1</v>
      </c>
      <c r="CZ158" s="108">
        <v>1</v>
      </c>
    </row>
    <row r="159" spans="1:104" x14ac:dyDescent="0.2">
      <c r="A159" s="156"/>
      <c r="B159" s="157"/>
      <c r="C159" s="163" t="s">
        <v>1402</v>
      </c>
      <c r="D159" s="164"/>
      <c r="E159" s="165">
        <v>15</v>
      </c>
      <c r="F159" s="166"/>
      <c r="G159" s="167"/>
      <c r="H159" s="168"/>
      <c r="I159" s="161"/>
      <c r="J159" s="169"/>
      <c r="K159" s="161"/>
      <c r="M159" s="162" t="s">
        <v>1402</v>
      </c>
      <c r="O159" s="145"/>
      <c r="Z159" s="145"/>
      <c r="AA159" s="145"/>
      <c r="AB159" s="145"/>
      <c r="AC159" s="145"/>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70" t="str">
        <f>C158</f>
        <v xml:space="preserve">Podchycení zdiva pod stropem při tl.zdi do 60 cm </v>
      </c>
      <c r="BE159" s="145"/>
      <c r="BF159" s="145"/>
      <c r="BG159" s="145"/>
      <c r="BH159" s="145"/>
      <c r="BI159" s="145"/>
    </row>
    <row r="160" spans="1:104" ht="22.5" x14ac:dyDescent="0.2">
      <c r="A160" s="146">
        <v>39</v>
      </c>
      <c r="B160" s="147" t="s">
        <v>1403</v>
      </c>
      <c r="C160" s="148" t="s">
        <v>1404</v>
      </c>
      <c r="D160" s="149" t="s">
        <v>48</v>
      </c>
      <c r="E160" s="150">
        <v>245.36510000000001</v>
      </c>
      <c r="F160" s="151">
        <v>0</v>
      </c>
      <c r="G160" s="152">
        <f>E160*F160</f>
        <v>0</v>
      </c>
      <c r="H160" s="153">
        <v>0</v>
      </c>
      <c r="I160" s="154">
        <f>E160*H160</f>
        <v>0</v>
      </c>
      <c r="J160" s="153">
        <v>-4.5999999999999999E-2</v>
      </c>
      <c r="K160" s="154">
        <f>E160*J160</f>
        <v>-11.2867946</v>
      </c>
      <c r="O160" s="145"/>
      <c r="Z160" s="145"/>
      <c r="AA160" s="145">
        <v>1</v>
      </c>
      <c r="AB160" s="145">
        <v>1</v>
      </c>
      <c r="AC160" s="145">
        <v>1</v>
      </c>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55">
        <f>G160</f>
        <v>0</v>
      </c>
      <c r="BA160" s="145"/>
      <c r="BB160" s="145"/>
      <c r="BC160" s="145"/>
      <c r="BD160" s="145"/>
      <c r="BE160" s="145"/>
      <c r="BF160" s="145"/>
      <c r="BG160" s="145"/>
      <c r="BH160" s="145"/>
      <c r="BI160" s="145"/>
      <c r="CA160" s="145">
        <v>1</v>
      </c>
      <c r="CB160" s="145">
        <v>1</v>
      </c>
      <c r="CZ160" s="108">
        <v>1</v>
      </c>
    </row>
    <row r="161" spans="1:104" x14ac:dyDescent="0.2">
      <c r="A161" s="156"/>
      <c r="B161" s="157"/>
      <c r="C161" s="163" t="s">
        <v>1405</v>
      </c>
      <c r="D161" s="164"/>
      <c r="E161" s="165">
        <v>30.557099999999998</v>
      </c>
      <c r="F161" s="166"/>
      <c r="G161" s="167"/>
      <c r="H161" s="168"/>
      <c r="I161" s="161"/>
      <c r="J161" s="169"/>
      <c r="K161" s="161"/>
      <c r="M161" s="162" t="s">
        <v>1405</v>
      </c>
      <c r="O161" s="145"/>
      <c r="Z161" s="145"/>
      <c r="AA161" s="145"/>
      <c r="AB161" s="145"/>
      <c r="AC161" s="145"/>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45"/>
      <c r="BB161" s="145"/>
      <c r="BC161" s="145"/>
      <c r="BD161" s="170" t="str">
        <f>C160</f>
        <v xml:space="preserve">Otlučení omítek vnitřních stěn v rozsahu do 100 % </v>
      </c>
      <c r="BE161" s="145"/>
      <c r="BF161" s="145"/>
      <c r="BG161" s="145"/>
      <c r="BH161" s="145"/>
      <c r="BI161" s="145"/>
    </row>
    <row r="162" spans="1:104" x14ac:dyDescent="0.2">
      <c r="A162" s="156"/>
      <c r="B162" s="157"/>
      <c r="C162" s="163" t="s">
        <v>1406</v>
      </c>
      <c r="D162" s="164"/>
      <c r="E162" s="165">
        <v>38.156799999999997</v>
      </c>
      <c r="F162" s="166"/>
      <c r="G162" s="167"/>
      <c r="H162" s="168"/>
      <c r="I162" s="161"/>
      <c r="J162" s="169"/>
      <c r="K162" s="161"/>
      <c r="M162" s="162" t="s">
        <v>1406</v>
      </c>
      <c r="O162" s="145"/>
      <c r="Z162" s="145"/>
      <c r="AA162" s="145"/>
      <c r="AB162" s="145"/>
      <c r="AC162" s="145"/>
      <c r="AD162" s="145"/>
      <c r="AE162" s="145"/>
      <c r="AF162" s="145"/>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70" t="str">
        <f>C161</f>
        <v>102A:(2,315+4,415+1,951)*3,52</v>
      </c>
      <c r="BE162" s="145"/>
      <c r="BF162" s="145"/>
      <c r="BG162" s="145"/>
      <c r="BH162" s="145"/>
      <c r="BI162" s="145"/>
    </row>
    <row r="163" spans="1:104" x14ac:dyDescent="0.2">
      <c r="A163" s="156"/>
      <c r="B163" s="157"/>
      <c r="C163" s="163" t="s">
        <v>1349</v>
      </c>
      <c r="D163" s="164"/>
      <c r="E163" s="165">
        <v>33.968000000000004</v>
      </c>
      <c r="F163" s="166"/>
      <c r="G163" s="167"/>
      <c r="H163" s="168"/>
      <c r="I163" s="161"/>
      <c r="J163" s="169"/>
      <c r="K163" s="161"/>
      <c r="M163" s="162" t="s">
        <v>1349</v>
      </c>
      <c r="O163" s="145"/>
      <c r="Z163" s="145"/>
      <c r="AA163" s="145"/>
      <c r="AB163" s="145"/>
      <c r="AC163" s="145"/>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70" t="str">
        <f>C162</f>
        <v>102:(7,75+3,09)*3,52</v>
      </c>
      <c r="BE163" s="145"/>
      <c r="BF163" s="145"/>
      <c r="BG163" s="145"/>
      <c r="BH163" s="145"/>
      <c r="BI163" s="145"/>
    </row>
    <row r="164" spans="1:104" x14ac:dyDescent="0.2">
      <c r="A164" s="156"/>
      <c r="B164" s="157"/>
      <c r="C164" s="163" t="s">
        <v>1407</v>
      </c>
      <c r="D164" s="164"/>
      <c r="E164" s="165">
        <v>20.539200000000001</v>
      </c>
      <c r="F164" s="166"/>
      <c r="G164" s="167"/>
      <c r="H164" s="168"/>
      <c r="I164" s="161"/>
      <c r="J164" s="169"/>
      <c r="K164" s="161"/>
      <c r="M164" s="162" t="s">
        <v>1407</v>
      </c>
      <c r="O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70" t="str">
        <f>C163</f>
        <v>103A:(3,6+1,225+1,225+3,6)*3,52</v>
      </c>
      <c r="BE164" s="145"/>
      <c r="BF164" s="145"/>
      <c r="BG164" s="145"/>
      <c r="BH164" s="145"/>
      <c r="BI164" s="145"/>
    </row>
    <row r="165" spans="1:104" x14ac:dyDescent="0.2">
      <c r="A165" s="156"/>
      <c r="B165" s="157"/>
      <c r="C165" s="163" t="s">
        <v>1353</v>
      </c>
      <c r="D165" s="164"/>
      <c r="E165" s="165">
        <v>39.846400000000003</v>
      </c>
      <c r="F165" s="166"/>
      <c r="G165" s="167"/>
      <c r="H165" s="168"/>
      <c r="I165" s="161"/>
      <c r="J165" s="169"/>
      <c r="K165" s="161"/>
      <c r="M165" s="162" t="s">
        <v>1353</v>
      </c>
      <c r="O165" s="145"/>
      <c r="Z165" s="145"/>
      <c r="AA165" s="145"/>
      <c r="AB165" s="145"/>
      <c r="AC165" s="145"/>
      <c r="AD165" s="145"/>
      <c r="AE165" s="145"/>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70" t="str">
        <f>C164</f>
        <v>103:(5,31+0,125+0,4)*3,52</v>
      </c>
      <c r="BE165" s="145"/>
      <c r="BF165" s="145"/>
      <c r="BG165" s="145"/>
      <c r="BH165" s="145"/>
      <c r="BI165" s="145"/>
    </row>
    <row r="166" spans="1:104" x14ac:dyDescent="0.2">
      <c r="A166" s="156"/>
      <c r="B166" s="157"/>
      <c r="C166" s="163" t="s">
        <v>1408</v>
      </c>
      <c r="D166" s="164"/>
      <c r="E166" s="165">
        <v>20.064</v>
      </c>
      <c r="F166" s="166"/>
      <c r="G166" s="167"/>
      <c r="H166" s="168"/>
      <c r="I166" s="161"/>
      <c r="J166" s="169"/>
      <c r="K166" s="161"/>
      <c r="M166" s="162" t="s">
        <v>1408</v>
      </c>
      <c r="O166" s="145"/>
      <c r="Z166" s="145"/>
      <c r="AA166" s="145"/>
      <c r="AB166" s="145"/>
      <c r="AC166" s="145"/>
      <c r="AD166" s="145"/>
      <c r="AE166" s="145"/>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70" t="str">
        <f>C165</f>
        <v>104:(3,6+3,6+2,06+2,06)*3,52</v>
      </c>
      <c r="BE166" s="145"/>
      <c r="BF166" s="145"/>
      <c r="BG166" s="145"/>
      <c r="BH166" s="145"/>
      <c r="BI166" s="145"/>
    </row>
    <row r="167" spans="1:104" x14ac:dyDescent="0.2">
      <c r="A167" s="156"/>
      <c r="B167" s="157"/>
      <c r="C167" s="163" t="s">
        <v>1409</v>
      </c>
      <c r="D167" s="164"/>
      <c r="E167" s="165">
        <v>19.6416</v>
      </c>
      <c r="F167" s="166"/>
      <c r="G167" s="167"/>
      <c r="H167" s="168"/>
      <c r="I167" s="161"/>
      <c r="J167" s="169"/>
      <c r="K167" s="161"/>
      <c r="M167" s="162" t="s">
        <v>1409</v>
      </c>
      <c r="O167" s="145"/>
      <c r="Z167" s="145"/>
      <c r="AA167" s="145"/>
      <c r="AB167" s="145"/>
      <c r="AC167" s="145"/>
      <c r="AD167" s="145"/>
      <c r="AE167" s="145"/>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70" t="str">
        <f>C166</f>
        <v>105:(3,545+2,155)*3,52</v>
      </c>
      <c r="BE167" s="145"/>
      <c r="BF167" s="145"/>
      <c r="BG167" s="145"/>
      <c r="BH167" s="145"/>
      <c r="BI167" s="145"/>
    </row>
    <row r="168" spans="1:104" x14ac:dyDescent="0.2">
      <c r="A168" s="156"/>
      <c r="B168" s="157"/>
      <c r="C168" s="163" t="s">
        <v>1410</v>
      </c>
      <c r="D168" s="164"/>
      <c r="E168" s="165">
        <v>42.591999999999999</v>
      </c>
      <c r="F168" s="166"/>
      <c r="G168" s="167"/>
      <c r="H168" s="168"/>
      <c r="I168" s="161"/>
      <c r="J168" s="169"/>
      <c r="K168" s="161"/>
      <c r="M168" s="162" t="s">
        <v>1410</v>
      </c>
      <c r="O168" s="145"/>
      <c r="Z168" s="145"/>
      <c r="AA168" s="145"/>
      <c r="AB168" s="145"/>
      <c r="AC168" s="145"/>
      <c r="AD168" s="145"/>
      <c r="AE168" s="145"/>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45"/>
      <c r="BA168" s="145"/>
      <c r="BB168" s="145"/>
      <c r="BC168" s="145"/>
      <c r="BD168" s="170" t="str">
        <f>C167</f>
        <v>106:(3,48+2,1)*3,52</v>
      </c>
      <c r="BE168" s="145"/>
      <c r="BF168" s="145"/>
      <c r="BG168" s="145"/>
      <c r="BH168" s="145"/>
      <c r="BI168" s="145"/>
    </row>
    <row r="169" spans="1:104" x14ac:dyDescent="0.2">
      <c r="A169" s="171" t="s">
        <v>49</v>
      </c>
      <c r="B169" s="172" t="s">
        <v>418</v>
      </c>
      <c r="C169" s="173" t="s">
        <v>419</v>
      </c>
      <c r="D169" s="174"/>
      <c r="E169" s="175"/>
      <c r="F169" s="175"/>
      <c r="G169" s="176">
        <f>SUM(G150:G168)</f>
        <v>0</v>
      </c>
      <c r="H169" s="177"/>
      <c r="I169" s="176">
        <f>SUM(I150:I168)</f>
        <v>0.99540000000000006</v>
      </c>
      <c r="J169" s="178"/>
      <c r="K169" s="176">
        <f>SUM(K150:K168)</f>
        <v>-12.760314600000001</v>
      </c>
      <c r="O169" s="145"/>
      <c r="X169" s="179">
        <f>K169</f>
        <v>-12.760314600000001</v>
      </c>
      <c r="Y169" s="179">
        <f>I169</f>
        <v>0.99540000000000006</v>
      </c>
      <c r="Z169" s="155">
        <f>G169</f>
        <v>0</v>
      </c>
      <c r="AA169" s="145"/>
      <c r="AB169" s="145"/>
      <c r="AC169" s="145"/>
      <c r="AD169" s="145"/>
      <c r="AE169" s="145"/>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80"/>
      <c r="BB169" s="180"/>
      <c r="BC169" s="180"/>
      <c r="BD169" s="180"/>
      <c r="BE169" s="180"/>
      <c r="BF169" s="180"/>
      <c r="BG169" s="145"/>
      <c r="BH169" s="145"/>
      <c r="BI169" s="145"/>
    </row>
    <row r="170" spans="1:104" ht="14.25" customHeight="1" x14ac:dyDescent="0.2">
      <c r="A170" s="135" t="s">
        <v>46</v>
      </c>
      <c r="B170" s="136" t="s">
        <v>166</v>
      </c>
      <c r="C170" s="137" t="s">
        <v>167</v>
      </c>
      <c r="D170" s="138"/>
      <c r="E170" s="139"/>
      <c r="F170" s="139"/>
      <c r="G170" s="140"/>
      <c r="H170" s="141"/>
      <c r="I170" s="142"/>
      <c r="J170" s="143"/>
      <c r="K170" s="144"/>
      <c r="O170" s="145"/>
    </row>
    <row r="171" spans="1:104" x14ac:dyDescent="0.2">
      <c r="A171" s="146">
        <v>40</v>
      </c>
      <c r="B171" s="147" t="s">
        <v>168</v>
      </c>
      <c r="C171" s="148" t="s">
        <v>169</v>
      </c>
      <c r="D171" s="149" t="s">
        <v>86</v>
      </c>
      <c r="E171" s="150">
        <v>55.807814379</v>
      </c>
      <c r="F171" s="151">
        <v>0</v>
      </c>
      <c r="G171" s="152">
        <f>E171*F171</f>
        <v>0</v>
      </c>
      <c r="H171" s="153">
        <v>0</v>
      </c>
      <c r="I171" s="154">
        <f>E171*H171</f>
        <v>0</v>
      </c>
      <c r="J171" s="153"/>
      <c r="K171" s="154">
        <f>E171*J171</f>
        <v>0</v>
      </c>
      <c r="O171" s="145"/>
      <c r="Z171" s="145"/>
      <c r="AA171" s="145">
        <v>7</v>
      </c>
      <c r="AB171" s="145">
        <v>1</v>
      </c>
      <c r="AC171" s="145">
        <v>2</v>
      </c>
      <c r="AD171" s="145"/>
      <c r="AE171" s="145"/>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55">
        <f>G171</f>
        <v>0</v>
      </c>
      <c r="BA171" s="145"/>
      <c r="BB171" s="145"/>
      <c r="BC171" s="145"/>
      <c r="BD171" s="145"/>
      <c r="BE171" s="145"/>
      <c r="BF171" s="145"/>
      <c r="BG171" s="145"/>
      <c r="BH171" s="145"/>
      <c r="BI171" s="145"/>
      <c r="CA171" s="145">
        <v>7</v>
      </c>
      <c r="CB171" s="145">
        <v>1</v>
      </c>
      <c r="CZ171" s="108">
        <v>1</v>
      </c>
    </row>
    <row r="172" spans="1:104" x14ac:dyDescent="0.2">
      <c r="A172" s="171" t="s">
        <v>49</v>
      </c>
      <c r="B172" s="172" t="s">
        <v>166</v>
      </c>
      <c r="C172" s="173" t="s">
        <v>167</v>
      </c>
      <c r="D172" s="174"/>
      <c r="E172" s="175"/>
      <c r="F172" s="175"/>
      <c r="G172" s="176">
        <f>SUM(G170:G171)</f>
        <v>0</v>
      </c>
      <c r="H172" s="177"/>
      <c r="I172" s="176">
        <f>SUM(I170:I171)</f>
        <v>0</v>
      </c>
      <c r="J172" s="178"/>
      <c r="K172" s="176">
        <f>SUM(K170:K171)</f>
        <v>0</v>
      </c>
      <c r="O172" s="145"/>
      <c r="X172" s="179">
        <f>K172</f>
        <v>0</v>
      </c>
      <c r="Y172" s="179">
        <f>I172</f>
        <v>0</v>
      </c>
      <c r="Z172" s="155">
        <f>G172</f>
        <v>0</v>
      </c>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80"/>
      <c r="BB172" s="180"/>
      <c r="BC172" s="180"/>
      <c r="BD172" s="180"/>
      <c r="BE172" s="180"/>
      <c r="BF172" s="180"/>
      <c r="BG172" s="145"/>
      <c r="BH172" s="145"/>
      <c r="BI172" s="145"/>
    </row>
    <row r="173" spans="1:104" ht="14.25" customHeight="1" x14ac:dyDescent="0.2">
      <c r="A173" s="135" t="s">
        <v>46</v>
      </c>
      <c r="B173" s="136" t="s">
        <v>427</v>
      </c>
      <c r="C173" s="137" t="s">
        <v>428</v>
      </c>
      <c r="D173" s="138"/>
      <c r="E173" s="139"/>
      <c r="F173" s="139"/>
      <c r="G173" s="140"/>
      <c r="H173" s="141"/>
      <c r="I173" s="142"/>
      <c r="J173" s="143"/>
      <c r="K173" s="144"/>
      <c r="O173" s="145"/>
    </row>
    <row r="174" spans="1:104" x14ac:dyDescent="0.2">
      <c r="A174" s="146">
        <v>41</v>
      </c>
      <c r="B174" s="147" t="s">
        <v>436</v>
      </c>
      <c r="C174" s="148" t="s">
        <v>437</v>
      </c>
      <c r="D174" s="149" t="s">
        <v>48</v>
      </c>
      <c r="E174" s="150">
        <v>29.54</v>
      </c>
      <c r="F174" s="151">
        <v>0</v>
      </c>
      <c r="G174" s="152">
        <f>E174*F174</f>
        <v>0</v>
      </c>
      <c r="H174" s="153">
        <v>4.0999999999999999E-4</v>
      </c>
      <c r="I174" s="154">
        <f>E174*H174</f>
        <v>1.21114E-2</v>
      </c>
      <c r="J174" s="153">
        <v>0</v>
      </c>
      <c r="K174" s="154">
        <f>E174*J174</f>
        <v>0</v>
      </c>
      <c r="O174" s="145"/>
      <c r="Z174" s="145"/>
      <c r="AA174" s="145">
        <v>1</v>
      </c>
      <c r="AB174" s="145">
        <v>7</v>
      </c>
      <c r="AC174" s="145">
        <v>7</v>
      </c>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55">
        <f>G174</f>
        <v>0</v>
      </c>
      <c r="BA174" s="145"/>
      <c r="BB174" s="145"/>
      <c r="BC174" s="145"/>
      <c r="BD174" s="145"/>
      <c r="BE174" s="145"/>
      <c r="BF174" s="145"/>
      <c r="BG174" s="145"/>
      <c r="BH174" s="145"/>
      <c r="BI174" s="145"/>
      <c r="CA174" s="145">
        <v>1</v>
      </c>
      <c r="CB174" s="145">
        <v>7</v>
      </c>
      <c r="CZ174" s="108">
        <v>2</v>
      </c>
    </row>
    <row r="175" spans="1:104" x14ac:dyDescent="0.2">
      <c r="A175" s="156"/>
      <c r="B175" s="157"/>
      <c r="C175" s="163" t="s">
        <v>1411</v>
      </c>
      <c r="D175" s="164"/>
      <c r="E175" s="165">
        <v>16.260000000000002</v>
      </c>
      <c r="F175" s="166"/>
      <c r="G175" s="167"/>
      <c r="H175" s="168"/>
      <c r="I175" s="161"/>
      <c r="J175" s="169"/>
      <c r="K175" s="161"/>
      <c r="M175" s="162" t="s">
        <v>1411</v>
      </c>
      <c r="O175" s="145"/>
      <c r="Z175" s="145"/>
      <c r="AA175" s="145"/>
      <c r="AB175" s="145"/>
      <c r="AC175" s="145"/>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70" t="str">
        <f>C174</f>
        <v xml:space="preserve">Izolace proti vlhk. vodorovná pásy přitavením </v>
      </c>
      <c r="BE175" s="145"/>
      <c r="BF175" s="145"/>
      <c r="BG175" s="145"/>
      <c r="BH175" s="145"/>
      <c r="BI175" s="145"/>
    </row>
    <row r="176" spans="1:104" x14ac:dyDescent="0.2">
      <c r="A176" s="156"/>
      <c r="B176" s="157"/>
      <c r="C176" s="163" t="s">
        <v>1338</v>
      </c>
      <c r="D176" s="164"/>
      <c r="E176" s="165">
        <v>6.57</v>
      </c>
      <c r="F176" s="166"/>
      <c r="G176" s="167"/>
      <c r="H176" s="168"/>
      <c r="I176" s="161"/>
      <c r="J176" s="169"/>
      <c r="K176" s="161"/>
      <c r="M176" s="162" t="s">
        <v>1338</v>
      </c>
      <c r="O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70" t="str">
        <f>C175</f>
        <v>103:16,26</v>
      </c>
      <c r="BE176" s="145"/>
      <c r="BF176" s="145"/>
      <c r="BG176" s="145"/>
      <c r="BH176" s="145"/>
      <c r="BI176" s="145"/>
    </row>
    <row r="177" spans="1:104" x14ac:dyDescent="0.2">
      <c r="A177" s="156"/>
      <c r="B177" s="157"/>
      <c r="C177" s="163" t="s">
        <v>1339</v>
      </c>
      <c r="D177" s="164"/>
      <c r="E177" s="165">
        <v>6.71</v>
      </c>
      <c r="F177" s="166"/>
      <c r="G177" s="167"/>
      <c r="H177" s="168"/>
      <c r="I177" s="161"/>
      <c r="J177" s="169"/>
      <c r="K177" s="161"/>
      <c r="M177" s="162" t="s">
        <v>1339</v>
      </c>
      <c r="O177" s="145"/>
      <c r="Z177" s="145"/>
      <c r="AA177" s="145"/>
      <c r="AB177" s="145"/>
      <c r="AC177" s="145"/>
      <c r="AD177" s="145"/>
      <c r="AE177" s="145"/>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70" t="str">
        <f>C176</f>
        <v>105:6,57</v>
      </c>
      <c r="BE177" s="145"/>
      <c r="BF177" s="145"/>
      <c r="BG177" s="145"/>
      <c r="BH177" s="145"/>
      <c r="BI177" s="145"/>
    </row>
    <row r="178" spans="1:104" x14ac:dyDescent="0.2">
      <c r="A178" s="146">
        <v>42</v>
      </c>
      <c r="B178" s="147" t="s">
        <v>1046</v>
      </c>
      <c r="C178" s="148" t="s">
        <v>1412</v>
      </c>
      <c r="D178" s="149" t="s">
        <v>48</v>
      </c>
      <c r="E178" s="150">
        <v>29.54</v>
      </c>
      <c r="F178" s="151">
        <v>0</v>
      </c>
      <c r="G178" s="152">
        <f>E178*F178</f>
        <v>0</v>
      </c>
      <c r="H178" s="153">
        <v>1.6000000000000001E-3</v>
      </c>
      <c r="I178" s="154">
        <f>E178*H178</f>
        <v>4.7264E-2</v>
      </c>
      <c r="J178" s="153">
        <v>0</v>
      </c>
      <c r="K178" s="154">
        <f>E178*J178</f>
        <v>0</v>
      </c>
      <c r="O178" s="145"/>
      <c r="Z178" s="145"/>
      <c r="AA178" s="145">
        <v>1</v>
      </c>
      <c r="AB178" s="145">
        <v>7</v>
      </c>
      <c r="AC178" s="145">
        <v>7</v>
      </c>
      <c r="AD178" s="145"/>
      <c r="AE178" s="145"/>
      <c r="AF178" s="145"/>
      <c r="AG178" s="145"/>
      <c r="AH178" s="145"/>
      <c r="AI178" s="145"/>
      <c r="AJ178" s="145"/>
      <c r="AK178" s="145"/>
      <c r="AL178" s="145"/>
      <c r="AM178" s="145"/>
      <c r="AN178" s="145"/>
      <c r="AO178" s="145"/>
      <c r="AP178" s="145"/>
      <c r="AQ178" s="145"/>
      <c r="AR178" s="145"/>
      <c r="AS178" s="145"/>
      <c r="AT178" s="145"/>
      <c r="AU178" s="145"/>
      <c r="AV178" s="145"/>
      <c r="AW178" s="145"/>
      <c r="AX178" s="145"/>
      <c r="AY178" s="145"/>
      <c r="AZ178" s="155">
        <f>G178</f>
        <v>0</v>
      </c>
      <c r="BA178" s="145"/>
      <c r="BB178" s="145"/>
      <c r="BC178" s="145"/>
      <c r="BD178" s="145"/>
      <c r="BE178" s="145"/>
      <c r="BF178" s="145"/>
      <c r="BG178" s="145"/>
      <c r="BH178" s="145"/>
      <c r="BI178" s="145"/>
      <c r="CA178" s="145">
        <v>1</v>
      </c>
      <c r="CB178" s="145">
        <v>7</v>
      </c>
      <c r="CZ178" s="108">
        <v>2</v>
      </c>
    </row>
    <row r="179" spans="1:104" x14ac:dyDescent="0.2">
      <c r="A179" s="156"/>
      <c r="B179" s="157"/>
      <c r="C179" s="163" t="s">
        <v>1411</v>
      </c>
      <c r="D179" s="164"/>
      <c r="E179" s="165">
        <v>16.260000000000002</v>
      </c>
      <c r="F179" s="166"/>
      <c r="G179" s="167"/>
      <c r="H179" s="168"/>
      <c r="I179" s="161"/>
      <c r="J179" s="169"/>
      <c r="K179" s="161"/>
      <c r="M179" s="162" t="s">
        <v>1411</v>
      </c>
      <c r="O179" s="145"/>
      <c r="Z179" s="145"/>
      <c r="AA179" s="145"/>
      <c r="AB179" s="145"/>
      <c r="AC179" s="145"/>
      <c r="AD179" s="145"/>
      <c r="AE179" s="145"/>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70" t="str">
        <f>C178</f>
        <v xml:space="preserve">Nátěr hydroizolační proti vlhkosti disperzní </v>
      </c>
      <c r="BE179" s="145"/>
      <c r="BF179" s="145"/>
      <c r="BG179" s="145"/>
      <c r="BH179" s="145"/>
      <c r="BI179" s="145"/>
    </row>
    <row r="180" spans="1:104" x14ac:dyDescent="0.2">
      <c r="A180" s="156"/>
      <c r="B180" s="157"/>
      <c r="C180" s="163" t="s">
        <v>1338</v>
      </c>
      <c r="D180" s="164"/>
      <c r="E180" s="165">
        <v>6.57</v>
      </c>
      <c r="F180" s="166"/>
      <c r="G180" s="167"/>
      <c r="H180" s="168"/>
      <c r="I180" s="161"/>
      <c r="J180" s="169"/>
      <c r="K180" s="161"/>
      <c r="M180" s="162" t="s">
        <v>1338</v>
      </c>
      <c r="O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70" t="str">
        <f>C179</f>
        <v>103:16,26</v>
      </c>
      <c r="BE180" s="145"/>
      <c r="BF180" s="145"/>
      <c r="BG180" s="145"/>
      <c r="BH180" s="145"/>
      <c r="BI180" s="145"/>
    </row>
    <row r="181" spans="1:104" x14ac:dyDescent="0.2">
      <c r="A181" s="156"/>
      <c r="B181" s="157"/>
      <c r="C181" s="163" t="s">
        <v>1339</v>
      </c>
      <c r="D181" s="164"/>
      <c r="E181" s="165">
        <v>6.71</v>
      </c>
      <c r="F181" s="166"/>
      <c r="G181" s="167"/>
      <c r="H181" s="168"/>
      <c r="I181" s="161"/>
      <c r="J181" s="169"/>
      <c r="K181" s="161"/>
      <c r="M181" s="162" t="s">
        <v>1339</v>
      </c>
      <c r="O181" s="145"/>
      <c r="Z181" s="145"/>
      <c r="AA181" s="145"/>
      <c r="AB181" s="145"/>
      <c r="AC181" s="145"/>
      <c r="AD181" s="145"/>
      <c r="AE181" s="145"/>
      <c r="AF181" s="145"/>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70" t="str">
        <f>C180</f>
        <v>105:6,57</v>
      </c>
      <c r="BE181" s="145"/>
      <c r="BF181" s="145"/>
      <c r="BG181" s="145"/>
      <c r="BH181" s="145"/>
      <c r="BI181" s="145"/>
    </row>
    <row r="182" spans="1:104" ht="22.5" x14ac:dyDescent="0.2">
      <c r="A182" s="146">
        <v>43</v>
      </c>
      <c r="B182" s="147" t="s">
        <v>1413</v>
      </c>
      <c r="C182" s="148" t="s">
        <v>1414</v>
      </c>
      <c r="D182" s="149" t="s">
        <v>86</v>
      </c>
      <c r="E182" s="150">
        <v>5.9375400000000002E-2</v>
      </c>
      <c r="F182" s="151">
        <v>0</v>
      </c>
      <c r="G182" s="152">
        <f>E182*F182</f>
        <v>0</v>
      </c>
      <c r="H182" s="153">
        <v>0</v>
      </c>
      <c r="I182" s="154">
        <f>E182*H182</f>
        <v>0</v>
      </c>
      <c r="J182" s="153"/>
      <c r="K182" s="154">
        <f>E182*J182</f>
        <v>0</v>
      </c>
      <c r="O182" s="145"/>
      <c r="Z182" s="145"/>
      <c r="AA182" s="145">
        <v>7</v>
      </c>
      <c r="AB182" s="145">
        <v>1001</v>
      </c>
      <c r="AC182" s="145">
        <v>5</v>
      </c>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55">
        <f>G182</f>
        <v>0</v>
      </c>
      <c r="BA182" s="145"/>
      <c r="BB182" s="145"/>
      <c r="BC182" s="145"/>
      <c r="BD182" s="145"/>
      <c r="BE182" s="145"/>
      <c r="BF182" s="145"/>
      <c r="BG182" s="145"/>
      <c r="BH182" s="145"/>
      <c r="BI182" s="145"/>
      <c r="CA182" s="145">
        <v>7</v>
      </c>
      <c r="CB182" s="145">
        <v>1001</v>
      </c>
      <c r="CZ182" s="108">
        <v>2</v>
      </c>
    </row>
    <row r="183" spans="1:104" x14ac:dyDescent="0.2">
      <c r="A183" s="171" t="s">
        <v>49</v>
      </c>
      <c r="B183" s="172" t="s">
        <v>427</v>
      </c>
      <c r="C183" s="173" t="s">
        <v>428</v>
      </c>
      <c r="D183" s="174"/>
      <c r="E183" s="175"/>
      <c r="F183" s="175"/>
      <c r="G183" s="176">
        <f>SUM(G173:G182)</f>
        <v>0</v>
      </c>
      <c r="H183" s="177"/>
      <c r="I183" s="176">
        <f>SUM(I173:I182)</f>
        <v>5.9375400000000002E-2</v>
      </c>
      <c r="J183" s="178"/>
      <c r="K183" s="176">
        <f>SUM(K173:K182)</f>
        <v>0</v>
      </c>
      <c r="O183" s="145"/>
      <c r="X183" s="179">
        <f>K183</f>
        <v>0</v>
      </c>
      <c r="Y183" s="179">
        <f>I183</f>
        <v>5.9375400000000002E-2</v>
      </c>
      <c r="Z183" s="155">
        <f>G183</f>
        <v>0</v>
      </c>
      <c r="AA183" s="145"/>
      <c r="AB183" s="145"/>
      <c r="AC183" s="145"/>
      <c r="AD183" s="145"/>
      <c r="AE183" s="145"/>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80"/>
      <c r="BB183" s="180"/>
      <c r="BC183" s="180"/>
      <c r="BD183" s="180"/>
      <c r="BE183" s="180"/>
      <c r="BF183" s="180"/>
      <c r="BG183" s="145"/>
      <c r="BH183" s="145"/>
      <c r="BI183" s="145"/>
    </row>
    <row r="184" spans="1:104" ht="14.25" customHeight="1" x14ac:dyDescent="0.2">
      <c r="A184" s="135" t="s">
        <v>46</v>
      </c>
      <c r="B184" s="136" t="s">
        <v>446</v>
      </c>
      <c r="C184" s="137" t="s">
        <v>447</v>
      </c>
      <c r="D184" s="138"/>
      <c r="E184" s="139"/>
      <c r="F184" s="139"/>
      <c r="G184" s="140"/>
      <c r="H184" s="141"/>
      <c r="I184" s="142"/>
      <c r="J184" s="143"/>
      <c r="K184" s="144"/>
      <c r="O184" s="145"/>
    </row>
    <row r="185" spans="1:104" ht="22.5" x14ac:dyDescent="0.2">
      <c r="A185" s="146">
        <v>44</v>
      </c>
      <c r="B185" s="147" t="s">
        <v>1415</v>
      </c>
      <c r="C185" s="148" t="s">
        <v>1416</v>
      </c>
      <c r="D185" s="149" t="s">
        <v>48</v>
      </c>
      <c r="E185" s="150">
        <v>29.54</v>
      </c>
      <c r="F185" s="151">
        <v>0</v>
      </c>
      <c r="G185" s="152">
        <f>E185*F185</f>
        <v>0</v>
      </c>
      <c r="H185" s="153">
        <v>0.05</v>
      </c>
      <c r="I185" s="154">
        <f>E185*H185</f>
        <v>1.4770000000000001</v>
      </c>
      <c r="J185" s="153">
        <v>0</v>
      </c>
      <c r="K185" s="154">
        <f>E185*J185</f>
        <v>0</v>
      </c>
      <c r="O185" s="145"/>
      <c r="Z185" s="145"/>
      <c r="AA185" s="145">
        <v>1</v>
      </c>
      <c r="AB185" s="145">
        <v>7</v>
      </c>
      <c r="AC185" s="145">
        <v>7</v>
      </c>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55">
        <f>G185</f>
        <v>0</v>
      </c>
      <c r="BA185" s="145"/>
      <c r="BB185" s="145"/>
      <c r="BC185" s="145"/>
      <c r="BD185" s="145"/>
      <c r="BE185" s="145"/>
      <c r="BF185" s="145"/>
      <c r="BG185" s="145"/>
      <c r="BH185" s="145"/>
      <c r="BI185" s="145"/>
      <c r="CA185" s="145">
        <v>1</v>
      </c>
      <c r="CB185" s="145">
        <v>7</v>
      </c>
      <c r="CZ185" s="108">
        <v>2</v>
      </c>
    </row>
    <row r="186" spans="1:104" x14ac:dyDescent="0.2">
      <c r="A186" s="156"/>
      <c r="B186" s="157"/>
      <c r="C186" s="163" t="s">
        <v>1411</v>
      </c>
      <c r="D186" s="164"/>
      <c r="E186" s="165">
        <v>16.260000000000002</v>
      </c>
      <c r="F186" s="166"/>
      <c r="G186" s="167"/>
      <c r="H186" s="168"/>
      <c r="I186" s="161"/>
      <c r="J186" s="169"/>
      <c r="K186" s="161"/>
      <c r="M186" s="162" t="s">
        <v>1411</v>
      </c>
      <c r="O186" s="145"/>
      <c r="Z186" s="145"/>
      <c r="AA186" s="145"/>
      <c r="AB186" s="145"/>
      <c r="AC186" s="145"/>
      <c r="AD186" s="145"/>
      <c r="AE186" s="145"/>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70" t="str">
        <f>C185</f>
        <v>Izolace tepelná podlah na sucho, jednovrstvá tl. 150S mm</v>
      </c>
      <c r="BE186" s="145"/>
      <c r="BF186" s="145"/>
      <c r="BG186" s="145"/>
      <c r="BH186" s="145"/>
      <c r="BI186" s="145"/>
    </row>
    <row r="187" spans="1:104" x14ac:dyDescent="0.2">
      <c r="A187" s="156"/>
      <c r="B187" s="157"/>
      <c r="C187" s="163" t="s">
        <v>1338</v>
      </c>
      <c r="D187" s="164"/>
      <c r="E187" s="165">
        <v>6.57</v>
      </c>
      <c r="F187" s="166"/>
      <c r="G187" s="167"/>
      <c r="H187" s="168"/>
      <c r="I187" s="161"/>
      <c r="J187" s="169"/>
      <c r="K187" s="161"/>
      <c r="M187" s="162" t="s">
        <v>1338</v>
      </c>
      <c r="O187" s="145"/>
      <c r="Z187" s="145"/>
      <c r="AA187" s="145"/>
      <c r="AB187" s="145"/>
      <c r="AC187" s="145"/>
      <c r="AD187" s="145"/>
      <c r="AE187" s="145"/>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70" t="str">
        <f>C186</f>
        <v>103:16,26</v>
      </c>
      <c r="BE187" s="145"/>
      <c r="BF187" s="145"/>
      <c r="BG187" s="145"/>
      <c r="BH187" s="145"/>
      <c r="BI187" s="145"/>
    </row>
    <row r="188" spans="1:104" x14ac:dyDescent="0.2">
      <c r="A188" s="156"/>
      <c r="B188" s="157"/>
      <c r="C188" s="163" t="s">
        <v>1339</v>
      </c>
      <c r="D188" s="164"/>
      <c r="E188" s="165">
        <v>6.71</v>
      </c>
      <c r="F188" s="166"/>
      <c r="G188" s="167"/>
      <c r="H188" s="168"/>
      <c r="I188" s="161"/>
      <c r="J188" s="169"/>
      <c r="K188" s="161"/>
      <c r="M188" s="162" t="s">
        <v>1339</v>
      </c>
      <c r="O188" s="145"/>
      <c r="Z188" s="145"/>
      <c r="AA188" s="145"/>
      <c r="AB188" s="145"/>
      <c r="AC188" s="145"/>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70" t="str">
        <f>C187</f>
        <v>105:6,57</v>
      </c>
      <c r="BE188" s="145"/>
      <c r="BF188" s="145"/>
      <c r="BG188" s="145"/>
      <c r="BH188" s="145"/>
      <c r="BI188" s="145"/>
    </row>
    <row r="189" spans="1:104" x14ac:dyDescent="0.2">
      <c r="A189" s="146">
        <v>45</v>
      </c>
      <c r="B189" s="147" t="s">
        <v>458</v>
      </c>
      <c r="C189" s="148" t="s">
        <v>459</v>
      </c>
      <c r="D189" s="149" t="s">
        <v>86</v>
      </c>
      <c r="E189" s="150">
        <v>1.4770000000000001</v>
      </c>
      <c r="F189" s="151">
        <v>0</v>
      </c>
      <c r="G189" s="152">
        <f>E189*F189</f>
        <v>0</v>
      </c>
      <c r="H189" s="153">
        <v>0</v>
      </c>
      <c r="I189" s="154">
        <f>E189*H189</f>
        <v>0</v>
      </c>
      <c r="J189" s="153"/>
      <c r="K189" s="154">
        <f>E189*J189</f>
        <v>0</v>
      </c>
      <c r="O189" s="145"/>
      <c r="Z189" s="145"/>
      <c r="AA189" s="145">
        <v>7</v>
      </c>
      <c r="AB189" s="145">
        <v>1001</v>
      </c>
      <c r="AC189" s="145">
        <v>5</v>
      </c>
      <c r="AD189" s="145"/>
      <c r="AE189" s="145"/>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55">
        <f>G189</f>
        <v>0</v>
      </c>
      <c r="BA189" s="145"/>
      <c r="BB189" s="145"/>
      <c r="BC189" s="145"/>
      <c r="BD189" s="145"/>
      <c r="BE189" s="145"/>
      <c r="BF189" s="145"/>
      <c r="BG189" s="145"/>
      <c r="BH189" s="145"/>
      <c r="BI189" s="145"/>
      <c r="CA189" s="145">
        <v>7</v>
      </c>
      <c r="CB189" s="145">
        <v>1001</v>
      </c>
      <c r="CZ189" s="108">
        <v>2</v>
      </c>
    </row>
    <row r="190" spans="1:104" x14ac:dyDescent="0.2">
      <c r="A190" s="171" t="s">
        <v>49</v>
      </c>
      <c r="B190" s="172" t="s">
        <v>446</v>
      </c>
      <c r="C190" s="173" t="s">
        <v>447</v>
      </c>
      <c r="D190" s="174"/>
      <c r="E190" s="175"/>
      <c r="F190" s="175"/>
      <c r="G190" s="176">
        <f>SUM(G184:G189)</f>
        <v>0</v>
      </c>
      <c r="H190" s="177"/>
      <c r="I190" s="176">
        <f>SUM(I184:I189)</f>
        <v>1.4770000000000001</v>
      </c>
      <c r="J190" s="178"/>
      <c r="K190" s="176">
        <f>SUM(K184:K189)</f>
        <v>0</v>
      </c>
      <c r="O190" s="145"/>
      <c r="X190" s="179">
        <f>K190</f>
        <v>0</v>
      </c>
      <c r="Y190" s="179">
        <f>I190</f>
        <v>1.4770000000000001</v>
      </c>
      <c r="Z190" s="155">
        <f>G190</f>
        <v>0</v>
      </c>
      <c r="AA190" s="145"/>
      <c r="AB190" s="145"/>
      <c r="AC190" s="145"/>
      <c r="AD190" s="145"/>
      <c r="AE190" s="145"/>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80"/>
      <c r="BB190" s="180"/>
      <c r="BC190" s="180"/>
      <c r="BD190" s="180"/>
      <c r="BE190" s="180"/>
      <c r="BF190" s="180"/>
      <c r="BG190" s="145"/>
      <c r="BH190" s="145"/>
      <c r="BI190" s="145"/>
    </row>
    <row r="191" spans="1:104" ht="14.25" customHeight="1" x14ac:dyDescent="0.2">
      <c r="A191" s="135" t="s">
        <v>46</v>
      </c>
      <c r="B191" s="136" t="s">
        <v>481</v>
      </c>
      <c r="C191" s="137" t="s">
        <v>482</v>
      </c>
      <c r="D191" s="138"/>
      <c r="E191" s="139"/>
      <c r="F191" s="139"/>
      <c r="G191" s="140"/>
      <c r="H191" s="141"/>
      <c r="I191" s="142"/>
      <c r="J191" s="143"/>
      <c r="K191" s="144"/>
      <c r="O191" s="145"/>
    </row>
    <row r="192" spans="1:104" x14ac:dyDescent="0.2">
      <c r="A192" s="146">
        <v>46</v>
      </c>
      <c r="B192" s="147" t="s">
        <v>485</v>
      </c>
      <c r="C192" s="148" t="s">
        <v>486</v>
      </c>
      <c r="D192" s="149" t="s">
        <v>48</v>
      </c>
      <c r="E192" s="150">
        <v>17.32</v>
      </c>
      <c r="F192" s="151">
        <v>0</v>
      </c>
      <c r="G192" s="152">
        <f>E192*F192</f>
        <v>0</v>
      </c>
      <c r="H192" s="153">
        <v>1.9199999999999998E-2</v>
      </c>
      <c r="I192" s="154">
        <f>E192*H192</f>
        <v>0.33254399999999995</v>
      </c>
      <c r="J192" s="153"/>
      <c r="K192" s="154">
        <f>E192*J192</f>
        <v>0</v>
      </c>
      <c r="O192" s="145"/>
      <c r="Z192" s="145"/>
      <c r="AA192" s="145">
        <v>12</v>
      </c>
      <c r="AB192" s="145">
        <v>0</v>
      </c>
      <c r="AC192" s="145">
        <v>11</v>
      </c>
      <c r="AD192" s="145"/>
      <c r="AE192" s="145"/>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55">
        <f>G192</f>
        <v>0</v>
      </c>
      <c r="BA192" s="145"/>
      <c r="BB192" s="145"/>
      <c r="BC192" s="145"/>
      <c r="BD192" s="145"/>
      <c r="BE192" s="145"/>
      <c r="BF192" s="145"/>
      <c r="BG192" s="145"/>
      <c r="BH192" s="145"/>
      <c r="BI192" s="145"/>
      <c r="CA192" s="145">
        <v>12</v>
      </c>
      <c r="CB192" s="145">
        <v>0</v>
      </c>
      <c r="CZ192" s="108">
        <v>2</v>
      </c>
    </row>
    <row r="193" spans="1:104" x14ac:dyDescent="0.2">
      <c r="A193" s="156"/>
      <c r="B193" s="157"/>
      <c r="C193" s="158" t="s">
        <v>487</v>
      </c>
      <c r="D193" s="159"/>
      <c r="E193" s="159"/>
      <c r="F193" s="159"/>
      <c r="G193" s="160"/>
      <c r="I193" s="161"/>
      <c r="K193" s="161"/>
      <c r="L193" s="162" t="s">
        <v>487</v>
      </c>
      <c r="O193" s="145"/>
      <c r="Z193" s="145"/>
      <c r="AA193" s="145"/>
      <c r="AB193" s="145"/>
      <c r="AC193" s="145"/>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c r="BH193" s="145"/>
      <c r="BI193" s="145"/>
    </row>
    <row r="194" spans="1:104" x14ac:dyDescent="0.2">
      <c r="A194" s="156"/>
      <c r="B194" s="157"/>
      <c r="C194" s="163" t="s">
        <v>1337</v>
      </c>
      <c r="D194" s="164"/>
      <c r="E194" s="165">
        <v>6.47</v>
      </c>
      <c r="F194" s="166"/>
      <c r="G194" s="167"/>
      <c r="H194" s="168"/>
      <c r="I194" s="161"/>
      <c r="J194" s="169"/>
      <c r="K194" s="161"/>
      <c r="M194" s="162" t="s">
        <v>1337</v>
      </c>
      <c r="O194" s="145"/>
      <c r="Z194" s="145"/>
      <c r="AA194" s="145"/>
      <c r="AB194" s="145"/>
      <c r="AC194" s="145"/>
      <c r="AD194" s="145"/>
      <c r="AE194" s="145"/>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70" t="str">
        <f>C193</f>
        <v xml:space="preserve">Glazované hutné dlaždice 300/300/8 mm, odstín upřesněn investorem </v>
      </c>
      <c r="BE194" s="145"/>
      <c r="BF194" s="145"/>
      <c r="BG194" s="145"/>
      <c r="BH194" s="145"/>
      <c r="BI194" s="145"/>
    </row>
    <row r="195" spans="1:104" x14ac:dyDescent="0.2">
      <c r="A195" s="156"/>
      <c r="B195" s="157"/>
      <c r="C195" s="163" t="s">
        <v>1338</v>
      </c>
      <c r="D195" s="164"/>
      <c r="E195" s="165">
        <v>6.57</v>
      </c>
      <c r="F195" s="166"/>
      <c r="G195" s="167"/>
      <c r="H195" s="168"/>
      <c r="I195" s="161"/>
      <c r="J195" s="169"/>
      <c r="K195" s="161"/>
      <c r="M195" s="162" t="s">
        <v>1338</v>
      </c>
      <c r="O195" s="145"/>
      <c r="Z195" s="145"/>
      <c r="AA195" s="145"/>
      <c r="AB195" s="145"/>
      <c r="AC195" s="145"/>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45"/>
      <c r="BB195" s="145"/>
      <c r="BC195" s="145"/>
      <c r="BD195" s="170" t="str">
        <f>C194</f>
        <v>104:6,47</v>
      </c>
      <c r="BE195" s="145"/>
      <c r="BF195" s="145"/>
      <c r="BG195" s="145"/>
      <c r="BH195" s="145"/>
      <c r="BI195" s="145"/>
    </row>
    <row r="196" spans="1:104" x14ac:dyDescent="0.2">
      <c r="A196" s="156"/>
      <c r="B196" s="157"/>
      <c r="C196" s="163" t="s">
        <v>1417</v>
      </c>
      <c r="D196" s="164"/>
      <c r="E196" s="165">
        <v>4.28</v>
      </c>
      <c r="F196" s="166"/>
      <c r="G196" s="167"/>
      <c r="H196" s="168"/>
      <c r="I196" s="161"/>
      <c r="J196" s="169"/>
      <c r="K196" s="161"/>
      <c r="M196" s="162" t="s">
        <v>1417</v>
      </c>
      <c r="O196" s="145"/>
      <c r="Z196" s="145"/>
      <c r="AA196" s="145"/>
      <c r="AB196" s="145"/>
      <c r="AC196" s="145"/>
      <c r="AD196" s="145"/>
      <c r="AE196" s="145"/>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70" t="str">
        <f>C195</f>
        <v>105:6,57</v>
      </c>
      <c r="BE196" s="145"/>
      <c r="BF196" s="145"/>
      <c r="BG196" s="145"/>
      <c r="BH196" s="145"/>
      <c r="BI196" s="145"/>
    </row>
    <row r="197" spans="1:104" x14ac:dyDescent="0.2">
      <c r="A197" s="146">
        <v>47</v>
      </c>
      <c r="B197" s="147" t="s">
        <v>1202</v>
      </c>
      <c r="C197" s="148" t="s">
        <v>1203</v>
      </c>
      <c r="D197" s="149" t="s">
        <v>277</v>
      </c>
      <c r="E197" s="150">
        <v>2</v>
      </c>
      <c r="F197" s="151">
        <v>0</v>
      </c>
      <c r="G197" s="152">
        <f>E197*F197</f>
        <v>0</v>
      </c>
      <c r="H197" s="153">
        <v>1.9199999999999998E-2</v>
      </c>
      <c r="I197" s="154">
        <f>E197*H197</f>
        <v>3.8399999999999997E-2</v>
      </c>
      <c r="J197" s="153"/>
      <c r="K197" s="154">
        <f>E197*J197</f>
        <v>0</v>
      </c>
      <c r="O197" s="145"/>
      <c r="Z197" s="145"/>
      <c r="AA197" s="145">
        <v>12</v>
      </c>
      <c r="AB197" s="145">
        <v>0</v>
      </c>
      <c r="AC197" s="145">
        <v>12</v>
      </c>
      <c r="AD197" s="145"/>
      <c r="AE197" s="145"/>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55">
        <f>G197</f>
        <v>0</v>
      </c>
      <c r="BA197" s="145"/>
      <c r="BB197" s="145"/>
      <c r="BC197" s="145"/>
      <c r="BD197" s="145"/>
      <c r="BE197" s="145"/>
      <c r="BF197" s="145"/>
      <c r="BG197" s="145"/>
      <c r="BH197" s="145"/>
      <c r="BI197" s="145"/>
      <c r="CA197" s="145">
        <v>12</v>
      </c>
      <c r="CB197" s="145">
        <v>0</v>
      </c>
      <c r="CZ197" s="108">
        <v>2</v>
      </c>
    </row>
    <row r="198" spans="1:104" x14ac:dyDescent="0.2">
      <c r="A198" s="146">
        <v>48</v>
      </c>
      <c r="B198" s="147" t="s">
        <v>488</v>
      </c>
      <c r="C198" s="148" t="s">
        <v>489</v>
      </c>
      <c r="D198" s="149" t="s">
        <v>48</v>
      </c>
      <c r="E198" s="150">
        <v>17.32</v>
      </c>
      <c r="F198" s="151">
        <v>0</v>
      </c>
      <c r="G198" s="152">
        <f>E198*F198</f>
        <v>0</v>
      </c>
      <c r="H198" s="153">
        <v>4.7499999999999999E-3</v>
      </c>
      <c r="I198" s="154">
        <f>E198*H198</f>
        <v>8.2269999999999996E-2</v>
      </c>
      <c r="J198" s="153"/>
      <c r="K198" s="154">
        <f>E198*J198</f>
        <v>0</v>
      </c>
      <c r="O198" s="145"/>
      <c r="Z198" s="145"/>
      <c r="AA198" s="145">
        <v>12</v>
      </c>
      <c r="AB198" s="145">
        <v>0</v>
      </c>
      <c r="AC198" s="145">
        <v>13</v>
      </c>
      <c r="AD198" s="145"/>
      <c r="AE198" s="145"/>
      <c r="AF198" s="145"/>
      <c r="AG198" s="145"/>
      <c r="AH198" s="145"/>
      <c r="AI198" s="145"/>
      <c r="AJ198" s="145"/>
      <c r="AK198" s="145"/>
      <c r="AL198" s="145"/>
      <c r="AM198" s="145"/>
      <c r="AN198" s="145"/>
      <c r="AO198" s="145"/>
      <c r="AP198" s="145"/>
      <c r="AQ198" s="145"/>
      <c r="AR198" s="145"/>
      <c r="AS198" s="145"/>
      <c r="AT198" s="145"/>
      <c r="AU198" s="145"/>
      <c r="AV198" s="145"/>
      <c r="AW198" s="145"/>
      <c r="AX198" s="145"/>
      <c r="AY198" s="145"/>
      <c r="AZ198" s="155">
        <f>G198</f>
        <v>0</v>
      </c>
      <c r="BA198" s="145"/>
      <c r="BB198" s="145"/>
      <c r="BC198" s="145"/>
      <c r="BD198" s="145"/>
      <c r="BE198" s="145"/>
      <c r="BF198" s="145"/>
      <c r="BG198" s="145"/>
      <c r="BH198" s="145"/>
      <c r="BI198" s="145"/>
      <c r="CA198" s="145">
        <v>12</v>
      </c>
      <c r="CB198" s="145">
        <v>0</v>
      </c>
      <c r="CZ198" s="108">
        <v>2</v>
      </c>
    </row>
    <row r="199" spans="1:104" x14ac:dyDescent="0.2">
      <c r="A199" s="156"/>
      <c r="B199" s="157"/>
      <c r="C199" s="158" t="s">
        <v>490</v>
      </c>
      <c r="D199" s="159"/>
      <c r="E199" s="159"/>
      <c r="F199" s="159"/>
      <c r="G199" s="160"/>
      <c r="I199" s="161"/>
      <c r="K199" s="161"/>
      <c r="L199" s="162" t="s">
        <v>490</v>
      </c>
      <c r="O199" s="145"/>
      <c r="Z199" s="145"/>
      <c r="AA199" s="145"/>
      <c r="AB199" s="145"/>
      <c r="AC199" s="145"/>
      <c r="AD199" s="145"/>
      <c r="AE199" s="145"/>
      <c r="AF199" s="145"/>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c r="BH199" s="145"/>
      <c r="BI199" s="145"/>
    </row>
    <row r="200" spans="1:104" x14ac:dyDescent="0.2">
      <c r="A200" s="156"/>
      <c r="B200" s="157"/>
      <c r="C200" s="158"/>
      <c r="D200" s="159"/>
      <c r="E200" s="159"/>
      <c r="F200" s="159"/>
      <c r="G200" s="160"/>
      <c r="I200" s="161"/>
      <c r="K200" s="161"/>
      <c r="L200" s="162"/>
      <c r="O200" s="145"/>
      <c r="Z200" s="145"/>
      <c r="AA200" s="145"/>
      <c r="AB200" s="145"/>
      <c r="AC200" s="145"/>
      <c r="AD200" s="145"/>
      <c r="AE200" s="145"/>
      <c r="AF200" s="145"/>
      <c r="AG200" s="145"/>
      <c r="AH200" s="145"/>
      <c r="AI200" s="145"/>
      <c r="AJ200" s="145"/>
      <c r="AK200" s="145"/>
      <c r="AL200" s="145"/>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c r="BH200" s="145"/>
      <c r="BI200" s="145"/>
    </row>
    <row r="201" spans="1:104" x14ac:dyDescent="0.2">
      <c r="A201" s="156"/>
      <c r="B201" s="157"/>
      <c r="C201" s="158" t="s">
        <v>491</v>
      </c>
      <c r="D201" s="159"/>
      <c r="E201" s="159"/>
      <c r="F201" s="159"/>
      <c r="G201" s="160"/>
      <c r="I201" s="161"/>
      <c r="K201" s="161"/>
      <c r="L201" s="162" t="s">
        <v>491</v>
      </c>
      <c r="O201" s="145"/>
      <c r="Z201" s="145"/>
      <c r="AA201" s="145"/>
      <c r="AB201" s="145"/>
      <c r="AC201" s="145"/>
      <c r="AD201" s="145"/>
      <c r="AE201" s="145"/>
      <c r="AF201" s="145"/>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c r="BG201" s="145"/>
      <c r="BH201" s="145"/>
      <c r="BI201" s="145"/>
    </row>
    <row r="202" spans="1:104" x14ac:dyDescent="0.2">
      <c r="A202" s="156"/>
      <c r="B202" s="157"/>
      <c r="C202" s="158"/>
      <c r="D202" s="159"/>
      <c r="E202" s="159"/>
      <c r="F202" s="159"/>
      <c r="G202" s="160"/>
      <c r="I202" s="161"/>
      <c r="K202" s="161"/>
      <c r="L202" s="162"/>
      <c r="O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c r="BH202" s="145"/>
      <c r="BI202" s="145"/>
    </row>
    <row r="203" spans="1:104" x14ac:dyDescent="0.2">
      <c r="A203" s="156"/>
      <c r="B203" s="157"/>
      <c r="C203" s="158" t="s">
        <v>492</v>
      </c>
      <c r="D203" s="159"/>
      <c r="E203" s="159"/>
      <c r="F203" s="159"/>
      <c r="G203" s="160"/>
      <c r="I203" s="161"/>
      <c r="K203" s="161"/>
      <c r="L203" s="162" t="s">
        <v>492</v>
      </c>
      <c r="O203" s="145"/>
      <c r="Z203" s="145"/>
      <c r="AA203" s="145"/>
      <c r="AB203" s="145"/>
      <c r="AC203" s="145"/>
      <c r="AD203" s="145"/>
      <c r="AE203" s="145"/>
      <c r="AF203" s="145"/>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c r="BG203" s="145"/>
      <c r="BH203" s="145"/>
      <c r="BI203" s="145"/>
    </row>
    <row r="204" spans="1:104" x14ac:dyDescent="0.2">
      <c r="A204" s="156"/>
      <c r="B204" s="157"/>
      <c r="C204" s="158"/>
      <c r="D204" s="159"/>
      <c r="E204" s="159"/>
      <c r="F204" s="159"/>
      <c r="G204" s="160"/>
      <c r="I204" s="161"/>
      <c r="K204" s="161"/>
      <c r="L204" s="162"/>
      <c r="O204" s="145"/>
      <c r="Z204" s="145"/>
      <c r="AA204" s="145"/>
      <c r="AB204" s="145"/>
      <c r="AC204" s="145"/>
      <c r="AD204" s="145"/>
      <c r="AE204" s="145"/>
      <c r="AF204" s="145"/>
      <c r="AG204" s="145"/>
      <c r="AH204" s="145"/>
      <c r="AI204" s="145"/>
      <c r="AJ204" s="145"/>
      <c r="AK204" s="145"/>
      <c r="AL204" s="145"/>
      <c r="AM204" s="145"/>
      <c r="AN204" s="145"/>
      <c r="AO204" s="145"/>
      <c r="AP204" s="145"/>
      <c r="AQ204" s="145"/>
      <c r="AR204" s="145"/>
      <c r="AS204" s="145"/>
      <c r="AT204" s="145"/>
      <c r="AU204" s="145"/>
      <c r="AV204" s="145"/>
      <c r="AW204" s="145"/>
      <c r="AX204" s="145"/>
      <c r="AY204" s="145"/>
      <c r="AZ204" s="145"/>
      <c r="BA204" s="145"/>
      <c r="BB204" s="145"/>
      <c r="BC204" s="145"/>
      <c r="BD204" s="145"/>
      <c r="BE204" s="145"/>
      <c r="BF204" s="145"/>
      <c r="BG204" s="145"/>
      <c r="BH204" s="145"/>
      <c r="BI204" s="145"/>
    </row>
    <row r="205" spans="1:104" x14ac:dyDescent="0.2">
      <c r="A205" s="156"/>
      <c r="B205" s="157"/>
      <c r="C205" s="158" t="s">
        <v>493</v>
      </c>
      <c r="D205" s="159"/>
      <c r="E205" s="159"/>
      <c r="F205" s="159"/>
      <c r="G205" s="160"/>
      <c r="I205" s="161"/>
      <c r="K205" s="161"/>
      <c r="L205" s="162" t="s">
        <v>493</v>
      </c>
      <c r="O205" s="145"/>
      <c r="Z205" s="145"/>
      <c r="AA205" s="145"/>
      <c r="AB205" s="145"/>
      <c r="AC205" s="145"/>
      <c r="AD205" s="145"/>
      <c r="AE205" s="145"/>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c r="BG205" s="145"/>
      <c r="BH205" s="145"/>
      <c r="BI205" s="145"/>
    </row>
    <row r="206" spans="1:104" x14ac:dyDescent="0.2">
      <c r="A206" s="156"/>
      <c r="B206" s="157"/>
      <c r="C206" s="158"/>
      <c r="D206" s="159"/>
      <c r="E206" s="159"/>
      <c r="F206" s="159"/>
      <c r="G206" s="160"/>
      <c r="I206" s="161"/>
      <c r="K206" s="161"/>
      <c r="L206" s="162"/>
      <c r="O206" s="145"/>
      <c r="Z206" s="145"/>
      <c r="AA206" s="145"/>
      <c r="AB206" s="145"/>
      <c r="AC206" s="145"/>
      <c r="AD206" s="145"/>
      <c r="AE206" s="145"/>
      <c r="AF206" s="145"/>
      <c r="AG206" s="145"/>
      <c r="AH206" s="145"/>
      <c r="AI206" s="145"/>
      <c r="AJ206" s="145"/>
      <c r="AK206" s="145"/>
      <c r="AL206" s="145"/>
      <c r="AM206" s="145"/>
      <c r="AN206" s="145"/>
      <c r="AO206" s="145"/>
      <c r="AP206" s="145"/>
      <c r="AQ206" s="145"/>
      <c r="AR206" s="145"/>
      <c r="AS206" s="145"/>
      <c r="AT206" s="145"/>
      <c r="AU206" s="145"/>
      <c r="AV206" s="145"/>
      <c r="AW206" s="145"/>
      <c r="AX206" s="145"/>
      <c r="AY206" s="145"/>
      <c r="AZ206" s="145"/>
      <c r="BA206" s="145"/>
      <c r="BB206" s="145"/>
      <c r="BC206" s="145"/>
      <c r="BD206" s="145"/>
      <c r="BE206" s="145"/>
      <c r="BF206" s="145"/>
      <c r="BG206" s="145"/>
      <c r="BH206" s="145"/>
      <c r="BI206" s="145"/>
    </row>
    <row r="207" spans="1:104" x14ac:dyDescent="0.2">
      <c r="A207" s="156"/>
      <c r="B207" s="157"/>
      <c r="C207" s="158" t="s">
        <v>494</v>
      </c>
      <c r="D207" s="159"/>
      <c r="E207" s="159"/>
      <c r="F207" s="159"/>
      <c r="G207" s="160"/>
      <c r="I207" s="161"/>
      <c r="K207" s="161"/>
      <c r="L207" s="162" t="s">
        <v>494</v>
      </c>
      <c r="O207" s="145"/>
      <c r="Z207" s="145"/>
      <c r="AA207" s="145"/>
      <c r="AB207" s="145"/>
      <c r="AC207" s="145"/>
      <c r="AD207" s="145"/>
      <c r="AE207" s="145"/>
      <c r="AF207" s="145"/>
      <c r="AG207" s="145"/>
      <c r="AH207" s="145"/>
      <c r="AI207" s="145"/>
      <c r="AJ207" s="145"/>
      <c r="AK207" s="145"/>
      <c r="AL207" s="145"/>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c r="BG207" s="145"/>
      <c r="BH207" s="145"/>
      <c r="BI207" s="145"/>
    </row>
    <row r="208" spans="1:104" x14ac:dyDescent="0.2">
      <c r="A208" s="156"/>
      <c r="B208" s="157"/>
      <c r="C208" s="158" t="s">
        <v>495</v>
      </c>
      <c r="D208" s="159"/>
      <c r="E208" s="159"/>
      <c r="F208" s="159"/>
      <c r="G208" s="160"/>
      <c r="I208" s="161"/>
      <c r="K208" s="161"/>
      <c r="L208" s="162" t="s">
        <v>495</v>
      </c>
      <c r="O208" s="145"/>
      <c r="Z208" s="145"/>
      <c r="AA208" s="145"/>
      <c r="AB208" s="145"/>
      <c r="AC208" s="145"/>
      <c r="AD208" s="145"/>
      <c r="AE208" s="145"/>
      <c r="AF208" s="145"/>
      <c r="AG208" s="145"/>
      <c r="AH208" s="145"/>
      <c r="AI208" s="145"/>
      <c r="AJ208" s="145"/>
      <c r="AK208" s="145"/>
      <c r="AL208" s="145"/>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c r="BG208" s="145"/>
      <c r="BH208" s="145"/>
      <c r="BI208" s="145"/>
    </row>
    <row r="209" spans="1:104" x14ac:dyDescent="0.2">
      <c r="A209" s="156"/>
      <c r="B209" s="157"/>
      <c r="C209" s="158" t="s">
        <v>496</v>
      </c>
      <c r="D209" s="159"/>
      <c r="E209" s="159"/>
      <c r="F209" s="159"/>
      <c r="G209" s="160"/>
      <c r="I209" s="161"/>
      <c r="K209" s="161"/>
      <c r="L209" s="162" t="s">
        <v>496</v>
      </c>
      <c r="O209" s="145"/>
      <c r="Z209" s="145"/>
      <c r="AA209" s="145"/>
      <c r="AB209" s="145"/>
      <c r="AC209" s="145"/>
      <c r="AD209" s="145"/>
      <c r="AE209" s="145"/>
      <c r="AF209" s="145"/>
      <c r="AG209" s="145"/>
      <c r="AH209" s="145"/>
      <c r="AI209" s="145"/>
      <c r="AJ209" s="145"/>
      <c r="AK209" s="145"/>
      <c r="AL209" s="145"/>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c r="BH209" s="145"/>
      <c r="BI209" s="145"/>
    </row>
    <row r="210" spans="1:104" x14ac:dyDescent="0.2">
      <c r="A210" s="156"/>
      <c r="B210" s="157"/>
      <c r="C210" s="158"/>
      <c r="D210" s="159"/>
      <c r="E210" s="159"/>
      <c r="F210" s="159"/>
      <c r="G210" s="160"/>
      <c r="I210" s="161"/>
      <c r="K210" s="161"/>
      <c r="L210" s="162"/>
      <c r="O210" s="145"/>
      <c r="Z210" s="145"/>
      <c r="AA210" s="145"/>
      <c r="AB210" s="145"/>
      <c r="AC210" s="145"/>
      <c r="AD210" s="145"/>
      <c r="AE210" s="145"/>
      <c r="AF210" s="145"/>
      <c r="AG210" s="145"/>
      <c r="AH210" s="145"/>
      <c r="AI210" s="145"/>
      <c r="AJ210" s="145"/>
      <c r="AK210" s="145"/>
      <c r="AL210" s="145"/>
      <c r="AM210" s="145"/>
      <c r="AN210" s="145"/>
      <c r="AO210" s="145"/>
      <c r="AP210" s="145"/>
      <c r="AQ210" s="145"/>
      <c r="AR210" s="145"/>
      <c r="AS210" s="145"/>
      <c r="AT210" s="145"/>
      <c r="AU210" s="145"/>
      <c r="AV210" s="145"/>
      <c r="AW210" s="145"/>
      <c r="AX210" s="145"/>
      <c r="AY210" s="145"/>
      <c r="AZ210" s="145"/>
      <c r="BA210" s="145"/>
      <c r="BB210" s="145"/>
      <c r="BC210" s="145"/>
      <c r="BD210" s="145"/>
      <c r="BE210" s="145"/>
      <c r="BF210" s="145"/>
      <c r="BG210" s="145"/>
      <c r="BH210" s="145"/>
      <c r="BI210" s="145"/>
    </row>
    <row r="211" spans="1:104" x14ac:dyDescent="0.2">
      <c r="A211" s="156"/>
      <c r="B211" s="157"/>
      <c r="C211" s="158" t="s">
        <v>497</v>
      </c>
      <c r="D211" s="159"/>
      <c r="E211" s="159"/>
      <c r="F211" s="159"/>
      <c r="G211" s="160"/>
      <c r="I211" s="161"/>
      <c r="K211" s="161"/>
      <c r="L211" s="162" t="s">
        <v>497</v>
      </c>
      <c r="O211" s="145"/>
      <c r="Z211" s="145"/>
      <c r="AA211" s="145"/>
      <c r="AB211" s="145"/>
      <c r="AC211" s="145"/>
      <c r="AD211" s="145"/>
      <c r="AE211" s="145"/>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c r="BH211" s="145"/>
      <c r="BI211" s="145"/>
    </row>
    <row r="212" spans="1:104" ht="33.75" x14ac:dyDescent="0.2">
      <c r="A212" s="156"/>
      <c r="B212" s="157"/>
      <c r="C212" s="158" t="s">
        <v>498</v>
      </c>
      <c r="D212" s="159"/>
      <c r="E212" s="159"/>
      <c r="F212" s="159"/>
      <c r="G212" s="160"/>
      <c r="I212" s="161"/>
      <c r="K212" s="161"/>
      <c r="L212" s="162" t="s">
        <v>498</v>
      </c>
      <c r="O212" s="145"/>
      <c r="Z212" s="145"/>
      <c r="AA212" s="145"/>
      <c r="AB212" s="145"/>
      <c r="AC212" s="145"/>
      <c r="AD212" s="145"/>
      <c r="AE212" s="145"/>
      <c r="AF212" s="145"/>
      <c r="AG212" s="145"/>
      <c r="AH212" s="145"/>
      <c r="AI212" s="145"/>
      <c r="AJ212" s="145"/>
      <c r="AK212" s="145"/>
      <c r="AL212" s="145"/>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c r="BH212" s="145"/>
      <c r="BI212" s="145"/>
    </row>
    <row r="213" spans="1:104" x14ac:dyDescent="0.2">
      <c r="A213" s="156"/>
      <c r="B213" s="157"/>
      <c r="C213" s="158"/>
      <c r="D213" s="159"/>
      <c r="E213" s="159"/>
      <c r="F213" s="159"/>
      <c r="G213" s="160"/>
      <c r="I213" s="161"/>
      <c r="K213" s="161"/>
      <c r="L213" s="162"/>
      <c r="O213" s="145"/>
      <c r="Z213" s="145"/>
      <c r="AA213" s="145"/>
      <c r="AB213" s="145"/>
      <c r="AC213" s="145"/>
      <c r="AD213" s="145"/>
      <c r="AE213" s="145"/>
      <c r="AF213" s="145"/>
      <c r="AG213" s="145"/>
      <c r="AH213" s="145"/>
      <c r="AI213" s="145"/>
      <c r="AJ213" s="145"/>
      <c r="AK213" s="145"/>
      <c r="AL213" s="145"/>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c r="BG213" s="145"/>
      <c r="BH213" s="145"/>
      <c r="BI213" s="145"/>
    </row>
    <row r="214" spans="1:104" x14ac:dyDescent="0.2">
      <c r="A214" s="156"/>
      <c r="B214" s="157"/>
      <c r="C214" s="158" t="s">
        <v>499</v>
      </c>
      <c r="D214" s="159"/>
      <c r="E214" s="159"/>
      <c r="F214" s="159"/>
      <c r="G214" s="160"/>
      <c r="I214" s="161"/>
      <c r="K214" s="161"/>
      <c r="L214" s="162" t="s">
        <v>499</v>
      </c>
      <c r="O214" s="145"/>
      <c r="Z214" s="145"/>
      <c r="AA214" s="145"/>
      <c r="AB214" s="145"/>
      <c r="AC214" s="145"/>
      <c r="AD214" s="145"/>
      <c r="AE214" s="145"/>
      <c r="AF214" s="145"/>
      <c r="AG214" s="145"/>
      <c r="AH214" s="145"/>
      <c r="AI214" s="145"/>
      <c r="AJ214" s="145"/>
      <c r="AK214" s="145"/>
      <c r="AL214" s="145"/>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c r="BG214" s="145"/>
      <c r="BH214" s="145"/>
      <c r="BI214" s="145"/>
    </row>
    <row r="215" spans="1:104" ht="22.5" x14ac:dyDescent="0.2">
      <c r="A215" s="156"/>
      <c r="B215" s="157"/>
      <c r="C215" s="158" t="s">
        <v>500</v>
      </c>
      <c r="D215" s="159"/>
      <c r="E215" s="159"/>
      <c r="F215" s="159"/>
      <c r="G215" s="160"/>
      <c r="I215" s="161"/>
      <c r="K215" s="161"/>
      <c r="L215" s="162" t="s">
        <v>500</v>
      </c>
      <c r="O215" s="145"/>
      <c r="Z215" s="145"/>
      <c r="AA215" s="145"/>
      <c r="AB215" s="145"/>
      <c r="AC215" s="145"/>
      <c r="AD215" s="145"/>
      <c r="AE215" s="145"/>
      <c r="AF215" s="145"/>
      <c r="AG215" s="145"/>
      <c r="AH215" s="145"/>
      <c r="AI215" s="145"/>
      <c r="AJ215" s="145"/>
      <c r="AK215" s="145"/>
      <c r="AL215" s="145"/>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c r="BG215" s="145"/>
      <c r="BH215" s="145"/>
      <c r="BI215" s="145"/>
    </row>
    <row r="216" spans="1:104" ht="38.25" x14ac:dyDescent="0.2">
      <c r="A216" s="156"/>
      <c r="B216" s="157"/>
      <c r="C216" s="163" t="s">
        <v>1418</v>
      </c>
      <c r="D216" s="164"/>
      <c r="E216" s="165">
        <v>17.32</v>
      </c>
      <c r="F216" s="166"/>
      <c r="G216" s="167"/>
      <c r="H216" s="168"/>
      <c r="I216" s="161"/>
      <c r="J216" s="169"/>
      <c r="K216" s="161"/>
      <c r="M216" s="162" t="s">
        <v>1418</v>
      </c>
      <c r="O216" s="145"/>
      <c r="Z216" s="145"/>
      <c r="AA216" s="145"/>
      <c r="AB216" s="145"/>
      <c r="AC216" s="145"/>
      <c r="AD216" s="145"/>
      <c r="AE216" s="145"/>
      <c r="AF216" s="145"/>
      <c r="AG216" s="145"/>
      <c r="AH216" s="145"/>
      <c r="AI216" s="145"/>
      <c r="AJ216" s="145"/>
      <c r="AK216" s="145"/>
      <c r="AL216" s="145"/>
      <c r="AM216" s="145"/>
      <c r="AN216" s="145"/>
      <c r="AO216" s="145"/>
      <c r="AP216" s="145"/>
      <c r="AQ216" s="145"/>
      <c r="AR216" s="145"/>
      <c r="AS216" s="145"/>
      <c r="AT216" s="145"/>
      <c r="AU216" s="145"/>
      <c r="AV216" s="145"/>
      <c r="AW216" s="145"/>
      <c r="AX216" s="145"/>
      <c r="AY216" s="145"/>
      <c r="AZ216" s="145"/>
      <c r="BA216" s="145"/>
      <c r="BB216" s="145"/>
      <c r="BC216" s="145"/>
      <c r="BD216" s="170" t="str">
        <f>C215</f>
        <v>Po obvodě izolované plochy aplikujeme na stěnu systémový samolepicí pěnový separační pás na bázi PE šíře 25 mm. Ten přeruší eventuální akustické mosty mezi dlažbou a stěnou.</v>
      </c>
      <c r="BE216" s="145"/>
      <c r="BF216" s="145"/>
      <c r="BG216" s="145"/>
      <c r="BH216" s="145"/>
      <c r="BI216" s="145"/>
    </row>
    <row r="217" spans="1:104" x14ac:dyDescent="0.2">
      <c r="A217" s="146">
        <v>49</v>
      </c>
      <c r="B217" s="147" t="s">
        <v>501</v>
      </c>
      <c r="C217" s="148" t="s">
        <v>502</v>
      </c>
      <c r="D217" s="149" t="s">
        <v>249</v>
      </c>
      <c r="E217" s="150">
        <v>2</v>
      </c>
      <c r="F217" s="151">
        <v>0</v>
      </c>
      <c r="G217" s="152">
        <f>E217*F217</f>
        <v>0</v>
      </c>
      <c r="H217" s="153">
        <v>4.2000000000000002E-4</v>
      </c>
      <c r="I217" s="154">
        <f>E217*H217</f>
        <v>8.4000000000000003E-4</v>
      </c>
      <c r="J217" s="153"/>
      <c r="K217" s="154">
        <f>E217*J217</f>
        <v>0</v>
      </c>
      <c r="O217" s="145"/>
      <c r="Z217" s="145"/>
      <c r="AA217" s="145">
        <v>3</v>
      </c>
      <c r="AB217" s="145">
        <v>7</v>
      </c>
      <c r="AC217" s="145">
        <v>5537000123</v>
      </c>
      <c r="AD217" s="145"/>
      <c r="AE217" s="145"/>
      <c r="AF217" s="145"/>
      <c r="AG217" s="145"/>
      <c r="AH217" s="145"/>
      <c r="AI217" s="145"/>
      <c r="AJ217" s="145"/>
      <c r="AK217" s="145"/>
      <c r="AL217" s="145"/>
      <c r="AM217" s="145"/>
      <c r="AN217" s="145"/>
      <c r="AO217" s="145"/>
      <c r="AP217" s="145"/>
      <c r="AQ217" s="145"/>
      <c r="AR217" s="145"/>
      <c r="AS217" s="145"/>
      <c r="AT217" s="145"/>
      <c r="AU217" s="145"/>
      <c r="AV217" s="145"/>
      <c r="AW217" s="145"/>
      <c r="AX217" s="145"/>
      <c r="AY217" s="145"/>
      <c r="AZ217" s="155">
        <f>G217</f>
        <v>0</v>
      </c>
      <c r="BA217" s="145"/>
      <c r="BB217" s="145"/>
      <c r="BC217" s="145"/>
      <c r="BD217" s="145"/>
      <c r="BE217" s="145"/>
      <c r="BF217" s="145"/>
      <c r="BG217" s="145"/>
      <c r="BH217" s="145"/>
      <c r="BI217" s="145"/>
      <c r="CA217" s="145">
        <v>3</v>
      </c>
      <c r="CB217" s="145">
        <v>7</v>
      </c>
      <c r="CZ217" s="108">
        <v>2</v>
      </c>
    </row>
    <row r="218" spans="1:104" ht="22.5" x14ac:dyDescent="0.2">
      <c r="A218" s="146">
        <v>50</v>
      </c>
      <c r="B218" s="147" t="s">
        <v>505</v>
      </c>
      <c r="C218" s="148" t="s">
        <v>506</v>
      </c>
      <c r="D218" s="149" t="s">
        <v>86</v>
      </c>
      <c r="E218" s="150">
        <v>0.45405400000000001</v>
      </c>
      <c r="F218" s="151">
        <v>0</v>
      </c>
      <c r="G218" s="152">
        <f>E218*F218</f>
        <v>0</v>
      </c>
      <c r="H218" s="153">
        <v>0</v>
      </c>
      <c r="I218" s="154">
        <f>E218*H218</f>
        <v>0</v>
      </c>
      <c r="J218" s="153"/>
      <c r="K218" s="154">
        <f>E218*J218</f>
        <v>0</v>
      </c>
      <c r="O218" s="145"/>
      <c r="Z218" s="145"/>
      <c r="AA218" s="145">
        <v>7</v>
      </c>
      <c r="AB218" s="145">
        <v>1001</v>
      </c>
      <c r="AC218" s="145">
        <v>5</v>
      </c>
      <c r="AD218" s="145"/>
      <c r="AE218" s="145"/>
      <c r="AF218" s="145"/>
      <c r="AG218" s="145"/>
      <c r="AH218" s="145"/>
      <c r="AI218" s="145"/>
      <c r="AJ218" s="145"/>
      <c r="AK218" s="145"/>
      <c r="AL218" s="145"/>
      <c r="AM218" s="145"/>
      <c r="AN218" s="145"/>
      <c r="AO218" s="145"/>
      <c r="AP218" s="145"/>
      <c r="AQ218" s="145"/>
      <c r="AR218" s="145"/>
      <c r="AS218" s="145"/>
      <c r="AT218" s="145"/>
      <c r="AU218" s="145"/>
      <c r="AV218" s="145"/>
      <c r="AW218" s="145"/>
      <c r="AX218" s="145"/>
      <c r="AY218" s="145"/>
      <c r="AZ218" s="155">
        <f>G218</f>
        <v>0</v>
      </c>
      <c r="BA218" s="145"/>
      <c r="BB218" s="145"/>
      <c r="BC218" s="145"/>
      <c r="BD218" s="145"/>
      <c r="BE218" s="145"/>
      <c r="BF218" s="145"/>
      <c r="BG218" s="145"/>
      <c r="BH218" s="145"/>
      <c r="BI218" s="145"/>
      <c r="CA218" s="145">
        <v>7</v>
      </c>
      <c r="CB218" s="145">
        <v>1001</v>
      </c>
      <c r="CZ218" s="108">
        <v>2</v>
      </c>
    </row>
    <row r="219" spans="1:104" x14ac:dyDescent="0.2">
      <c r="A219" s="171" t="s">
        <v>49</v>
      </c>
      <c r="B219" s="172" t="s">
        <v>481</v>
      </c>
      <c r="C219" s="173" t="s">
        <v>482</v>
      </c>
      <c r="D219" s="174"/>
      <c r="E219" s="175"/>
      <c r="F219" s="175"/>
      <c r="G219" s="176">
        <f>SUM(G191:G218)</f>
        <v>0</v>
      </c>
      <c r="H219" s="177"/>
      <c r="I219" s="176">
        <f>SUM(I191:I218)</f>
        <v>0.45405399999999996</v>
      </c>
      <c r="J219" s="178"/>
      <c r="K219" s="176">
        <f>SUM(K191:K218)</f>
        <v>0</v>
      </c>
      <c r="O219" s="145"/>
      <c r="X219" s="179">
        <f>K219</f>
        <v>0</v>
      </c>
      <c r="Y219" s="179">
        <f>I219</f>
        <v>0.45405399999999996</v>
      </c>
      <c r="Z219" s="155">
        <f>G219</f>
        <v>0</v>
      </c>
      <c r="AA219" s="145"/>
      <c r="AB219" s="145"/>
      <c r="AC219" s="145"/>
      <c r="AD219" s="145"/>
      <c r="AE219" s="145"/>
      <c r="AF219" s="145"/>
      <c r="AG219" s="145"/>
      <c r="AH219" s="145"/>
      <c r="AI219" s="145"/>
      <c r="AJ219" s="145"/>
      <c r="AK219" s="145"/>
      <c r="AL219" s="145"/>
      <c r="AM219" s="145"/>
      <c r="AN219" s="145"/>
      <c r="AO219" s="145"/>
      <c r="AP219" s="145"/>
      <c r="AQ219" s="145"/>
      <c r="AR219" s="145"/>
      <c r="AS219" s="145"/>
      <c r="AT219" s="145"/>
      <c r="AU219" s="145"/>
      <c r="AV219" s="145"/>
      <c r="AW219" s="145"/>
      <c r="AX219" s="145"/>
      <c r="AY219" s="145"/>
      <c r="AZ219" s="145"/>
      <c r="BA219" s="180"/>
      <c r="BB219" s="180"/>
      <c r="BC219" s="180"/>
      <c r="BD219" s="180"/>
      <c r="BE219" s="180"/>
      <c r="BF219" s="180"/>
      <c r="BG219" s="145"/>
      <c r="BH219" s="145"/>
      <c r="BI219" s="145"/>
    </row>
    <row r="220" spans="1:104" ht="14.25" customHeight="1" x14ac:dyDescent="0.2">
      <c r="A220" s="135" t="s">
        <v>46</v>
      </c>
      <c r="B220" s="136" t="s">
        <v>507</v>
      </c>
      <c r="C220" s="137" t="s">
        <v>508</v>
      </c>
      <c r="D220" s="138"/>
      <c r="E220" s="139"/>
      <c r="F220" s="139"/>
      <c r="G220" s="140"/>
      <c r="H220" s="141"/>
      <c r="I220" s="142"/>
      <c r="J220" s="143"/>
      <c r="K220" s="144"/>
      <c r="O220" s="145"/>
    </row>
    <row r="221" spans="1:104" x14ac:dyDescent="0.2">
      <c r="A221" s="146">
        <v>51</v>
      </c>
      <c r="B221" s="147" t="s">
        <v>509</v>
      </c>
      <c r="C221" s="148" t="s">
        <v>510</v>
      </c>
      <c r="D221" s="149" t="s">
        <v>511</v>
      </c>
      <c r="E221" s="150">
        <v>75.790000000000006</v>
      </c>
      <c r="F221" s="151">
        <v>0</v>
      </c>
      <c r="G221" s="152">
        <f>E221*F221</f>
        <v>0</v>
      </c>
      <c r="H221" s="153">
        <v>0</v>
      </c>
      <c r="I221" s="154">
        <f>E221*H221</f>
        <v>0</v>
      </c>
      <c r="J221" s="153">
        <v>0</v>
      </c>
      <c r="K221" s="154">
        <f>E221*J221</f>
        <v>0</v>
      </c>
      <c r="O221" s="145"/>
      <c r="Z221" s="145"/>
      <c r="AA221" s="145">
        <v>1</v>
      </c>
      <c r="AB221" s="145">
        <v>7</v>
      </c>
      <c r="AC221" s="145">
        <v>7</v>
      </c>
      <c r="AD221" s="145"/>
      <c r="AE221" s="145"/>
      <c r="AF221" s="145"/>
      <c r="AG221" s="145"/>
      <c r="AH221" s="145"/>
      <c r="AI221" s="145"/>
      <c r="AJ221" s="145"/>
      <c r="AK221" s="145"/>
      <c r="AL221" s="145"/>
      <c r="AM221" s="145"/>
      <c r="AN221" s="145"/>
      <c r="AO221" s="145"/>
      <c r="AP221" s="145"/>
      <c r="AQ221" s="145"/>
      <c r="AR221" s="145"/>
      <c r="AS221" s="145"/>
      <c r="AT221" s="145"/>
      <c r="AU221" s="145"/>
      <c r="AV221" s="145"/>
      <c r="AW221" s="145"/>
      <c r="AX221" s="145"/>
      <c r="AY221" s="145"/>
      <c r="AZ221" s="155">
        <f>G221</f>
        <v>0</v>
      </c>
      <c r="BA221" s="145"/>
      <c r="BB221" s="145"/>
      <c r="BC221" s="145"/>
      <c r="BD221" s="145"/>
      <c r="BE221" s="145"/>
      <c r="BF221" s="145"/>
      <c r="BG221" s="145"/>
      <c r="BH221" s="145"/>
      <c r="BI221" s="145"/>
      <c r="CA221" s="145">
        <v>1</v>
      </c>
      <c r="CB221" s="145">
        <v>7</v>
      </c>
      <c r="CZ221" s="108">
        <v>2</v>
      </c>
    </row>
    <row r="222" spans="1:104" ht="33.75" x14ac:dyDescent="0.2">
      <c r="A222" s="156"/>
      <c r="B222" s="157"/>
      <c r="C222" s="158" t="s">
        <v>512</v>
      </c>
      <c r="D222" s="159"/>
      <c r="E222" s="159"/>
      <c r="F222" s="159"/>
      <c r="G222" s="160"/>
      <c r="I222" s="161"/>
      <c r="K222" s="161"/>
      <c r="L222" s="162" t="s">
        <v>512</v>
      </c>
      <c r="O222" s="145"/>
      <c r="Z222" s="145"/>
      <c r="AA222" s="145"/>
      <c r="AB222" s="145"/>
      <c r="AC222" s="145"/>
      <c r="AD222" s="145"/>
      <c r="AE222" s="145"/>
      <c r="AF222" s="145"/>
      <c r="AG222" s="145"/>
      <c r="AH222" s="145"/>
      <c r="AI222" s="145"/>
      <c r="AJ222" s="145"/>
      <c r="AK222" s="145"/>
      <c r="AL222" s="145"/>
      <c r="AM222" s="145"/>
      <c r="AN222" s="145"/>
      <c r="AO222" s="145"/>
      <c r="AP222" s="145"/>
      <c r="AQ222" s="145"/>
      <c r="AR222" s="145"/>
      <c r="AS222" s="145"/>
      <c r="AT222" s="145"/>
      <c r="AU222" s="145"/>
      <c r="AV222" s="145"/>
      <c r="AW222" s="145"/>
      <c r="AX222" s="145"/>
      <c r="AY222" s="145"/>
      <c r="AZ222" s="145"/>
      <c r="BA222" s="145"/>
      <c r="BB222" s="145"/>
      <c r="BC222" s="145"/>
      <c r="BD222" s="145"/>
      <c r="BE222" s="145"/>
      <c r="BF222" s="145"/>
      <c r="BG222" s="145"/>
      <c r="BH222" s="145"/>
      <c r="BI222" s="145"/>
    </row>
    <row r="223" spans="1:104" x14ac:dyDescent="0.2">
      <c r="A223" s="156"/>
      <c r="B223" s="157"/>
      <c r="C223" s="158" t="s">
        <v>513</v>
      </c>
      <c r="D223" s="159"/>
      <c r="E223" s="159"/>
      <c r="F223" s="159"/>
      <c r="G223" s="160"/>
      <c r="I223" s="161"/>
      <c r="K223" s="161"/>
      <c r="L223" s="162" t="s">
        <v>513</v>
      </c>
      <c r="O223" s="145"/>
      <c r="Z223" s="145"/>
      <c r="AA223" s="145"/>
      <c r="AB223" s="145"/>
      <c r="AC223" s="145"/>
      <c r="AD223" s="145"/>
      <c r="AE223" s="145"/>
      <c r="AF223" s="145"/>
      <c r="AG223" s="145"/>
      <c r="AH223" s="145"/>
      <c r="AI223" s="145"/>
      <c r="AJ223" s="145"/>
      <c r="AK223" s="145"/>
      <c r="AL223" s="145"/>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c r="BG223" s="145"/>
      <c r="BH223" s="145"/>
      <c r="BI223" s="145"/>
    </row>
    <row r="224" spans="1:104" x14ac:dyDescent="0.2">
      <c r="A224" s="156"/>
      <c r="B224" s="157"/>
      <c r="C224" s="158" t="s">
        <v>514</v>
      </c>
      <c r="D224" s="159"/>
      <c r="E224" s="159"/>
      <c r="F224" s="159"/>
      <c r="G224" s="160"/>
      <c r="I224" s="161"/>
      <c r="K224" s="161"/>
      <c r="L224" s="162" t="s">
        <v>514</v>
      </c>
      <c r="O224" s="145"/>
      <c r="Z224" s="145"/>
      <c r="AA224" s="145"/>
      <c r="AB224" s="145"/>
      <c r="AC224" s="145"/>
      <c r="AD224" s="145"/>
      <c r="AE224" s="145"/>
      <c r="AF224" s="145"/>
      <c r="AG224" s="145"/>
      <c r="AH224" s="145"/>
      <c r="AI224" s="145"/>
      <c r="AJ224" s="145"/>
      <c r="AK224" s="145"/>
      <c r="AL224" s="145"/>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c r="BH224" s="145"/>
      <c r="BI224" s="145"/>
    </row>
    <row r="225" spans="1:104" x14ac:dyDescent="0.2">
      <c r="A225" s="156"/>
      <c r="B225" s="157"/>
      <c r="C225" s="163" t="s">
        <v>1418</v>
      </c>
      <c r="D225" s="164"/>
      <c r="E225" s="165">
        <v>17.32</v>
      </c>
      <c r="F225" s="166"/>
      <c r="G225" s="167"/>
      <c r="H225" s="168"/>
      <c r="I225" s="161"/>
      <c r="J225" s="169"/>
      <c r="K225" s="161"/>
      <c r="M225" s="162" t="s">
        <v>1418</v>
      </c>
      <c r="O225" s="145"/>
      <c r="Z225" s="145"/>
      <c r="AA225" s="145"/>
      <c r="AB225" s="145"/>
      <c r="AC225" s="145"/>
      <c r="AD225" s="145"/>
      <c r="AE225" s="145"/>
      <c r="AF225" s="145"/>
      <c r="AG225" s="145"/>
      <c r="AH225" s="145"/>
      <c r="AI225" s="145"/>
      <c r="AJ225" s="145"/>
      <c r="AK225" s="145"/>
      <c r="AL225" s="145"/>
      <c r="AM225" s="145"/>
      <c r="AN225" s="145"/>
      <c r="AO225" s="145"/>
      <c r="AP225" s="145"/>
      <c r="AQ225" s="145"/>
      <c r="AR225" s="145"/>
      <c r="AS225" s="145"/>
      <c r="AT225" s="145"/>
      <c r="AU225" s="145"/>
      <c r="AV225" s="145"/>
      <c r="AW225" s="145"/>
      <c r="AX225" s="145"/>
      <c r="AY225" s="145"/>
      <c r="AZ225" s="145"/>
      <c r="BA225" s="145"/>
      <c r="BB225" s="145"/>
      <c r="BC225" s="145"/>
      <c r="BD225" s="170" t="str">
        <f>C224</f>
        <v>útováno  bude dle skutečnsti na stavbě</v>
      </c>
      <c r="BE225" s="145"/>
      <c r="BF225" s="145"/>
      <c r="BG225" s="145"/>
      <c r="BH225" s="145"/>
      <c r="BI225" s="145"/>
    </row>
    <row r="226" spans="1:104" x14ac:dyDescent="0.2">
      <c r="A226" s="156"/>
      <c r="B226" s="157"/>
      <c r="C226" s="203" t="s">
        <v>1010</v>
      </c>
      <c r="D226" s="164"/>
      <c r="E226" s="202">
        <v>0</v>
      </c>
      <c r="F226" s="166"/>
      <c r="G226" s="167"/>
      <c r="H226" s="168"/>
      <c r="I226" s="161"/>
      <c r="J226" s="169"/>
      <c r="K226" s="161"/>
      <c r="M226" s="162" t="s">
        <v>1010</v>
      </c>
      <c r="O226" s="145"/>
      <c r="Z226" s="145"/>
      <c r="AA226" s="145"/>
      <c r="AB226" s="145"/>
      <c r="AC226" s="145"/>
      <c r="AD226" s="145"/>
      <c r="AE226" s="145"/>
      <c r="AF226" s="145"/>
      <c r="AG226" s="145"/>
      <c r="AH226" s="145"/>
      <c r="AI226" s="145"/>
      <c r="AJ226" s="145"/>
      <c r="AK226" s="145"/>
      <c r="AL226" s="145"/>
      <c r="AM226" s="145"/>
      <c r="AN226" s="145"/>
      <c r="AO226" s="145"/>
      <c r="AP226" s="145"/>
      <c r="AQ226" s="145"/>
      <c r="AR226" s="145"/>
      <c r="AS226" s="145"/>
      <c r="AT226" s="145"/>
      <c r="AU226" s="145"/>
      <c r="AV226" s="145"/>
      <c r="AW226" s="145"/>
      <c r="AX226" s="145"/>
      <c r="AY226" s="145"/>
      <c r="AZ226" s="145"/>
      <c r="BA226" s="145"/>
      <c r="BB226" s="145"/>
      <c r="BC226" s="145"/>
      <c r="BD226" s="170" t="str">
        <f>C225</f>
        <v>6,47+6,57+4,28</v>
      </c>
      <c r="BE226" s="145"/>
      <c r="BF226" s="145"/>
      <c r="BG226" s="145"/>
      <c r="BH226" s="145"/>
      <c r="BI226" s="145"/>
    </row>
    <row r="227" spans="1:104" x14ac:dyDescent="0.2">
      <c r="A227" s="156"/>
      <c r="B227" s="157"/>
      <c r="C227" s="203" t="s">
        <v>1265</v>
      </c>
      <c r="D227" s="164"/>
      <c r="E227" s="202">
        <v>10</v>
      </c>
      <c r="F227" s="166"/>
      <c r="G227" s="167"/>
      <c r="H227" s="168"/>
      <c r="I227" s="161"/>
      <c r="J227" s="169"/>
      <c r="K227" s="161"/>
      <c r="M227" s="162">
        <v>10</v>
      </c>
      <c r="O227" s="145"/>
      <c r="Z227" s="145"/>
      <c r="AA227" s="145"/>
      <c r="AB227" s="145"/>
      <c r="AC227" s="145"/>
      <c r="AD227" s="145"/>
      <c r="AE227" s="145"/>
      <c r="AF227" s="145"/>
      <c r="AG227" s="145"/>
      <c r="AH227" s="145"/>
      <c r="AI227" s="145"/>
      <c r="AJ227" s="145"/>
      <c r="AK227" s="145"/>
      <c r="AL227" s="145"/>
      <c r="AM227" s="145"/>
      <c r="AN227" s="145"/>
      <c r="AO227" s="145"/>
      <c r="AP227" s="145"/>
      <c r="AQ227" s="145"/>
      <c r="AR227" s="145"/>
      <c r="AS227" s="145"/>
      <c r="AT227" s="145"/>
      <c r="AU227" s="145"/>
      <c r="AV227" s="145"/>
      <c r="AW227" s="145"/>
      <c r="AX227" s="145"/>
      <c r="AY227" s="145"/>
      <c r="AZ227" s="145"/>
      <c r="BA227" s="145"/>
      <c r="BB227" s="145"/>
      <c r="BC227" s="145"/>
      <c r="BD227" s="170" t="str">
        <f>C226</f>
        <v>Začátek provozního součtu</v>
      </c>
      <c r="BE227" s="145"/>
      <c r="BF227" s="145"/>
      <c r="BG227" s="145"/>
      <c r="BH227" s="145"/>
      <c r="BI227" s="145"/>
    </row>
    <row r="228" spans="1:104" x14ac:dyDescent="0.2">
      <c r="A228" s="156"/>
      <c r="B228" s="157"/>
      <c r="C228" s="203" t="s">
        <v>1419</v>
      </c>
      <c r="D228" s="164"/>
      <c r="E228" s="202">
        <v>16.399999999999999</v>
      </c>
      <c r="F228" s="166"/>
      <c r="G228" s="167"/>
      <c r="H228" s="168"/>
      <c r="I228" s="161"/>
      <c r="J228" s="169"/>
      <c r="K228" s="161"/>
      <c r="M228" s="162" t="s">
        <v>1419</v>
      </c>
      <c r="O228" s="145"/>
      <c r="Z228" s="145"/>
      <c r="AA228" s="145"/>
      <c r="AB228" s="145"/>
      <c r="AC228" s="145"/>
      <c r="AD228" s="145"/>
      <c r="AE228" s="145"/>
      <c r="AF228" s="145"/>
      <c r="AG228" s="145"/>
      <c r="AH228" s="145"/>
      <c r="AI228" s="145"/>
      <c r="AJ228" s="145"/>
      <c r="AK228" s="145"/>
      <c r="AL228" s="145"/>
      <c r="AM228" s="145"/>
      <c r="AN228" s="145"/>
      <c r="AO228" s="145"/>
      <c r="AP228" s="145"/>
      <c r="AQ228" s="145"/>
      <c r="AR228" s="145"/>
      <c r="AS228" s="145"/>
      <c r="AT228" s="145"/>
      <c r="AU228" s="145"/>
      <c r="AV228" s="145"/>
      <c r="AW228" s="145"/>
      <c r="AX228" s="145"/>
      <c r="AY228" s="145"/>
      <c r="AZ228" s="145"/>
      <c r="BA228" s="145"/>
      <c r="BB228" s="145"/>
      <c r="BC228" s="145"/>
      <c r="BD228" s="170" t="str">
        <f>C227</f>
        <v>10</v>
      </c>
      <c r="BE228" s="145"/>
      <c r="BF228" s="145"/>
      <c r="BG228" s="145"/>
      <c r="BH228" s="145"/>
      <c r="BI228" s="145"/>
    </row>
    <row r="229" spans="1:104" x14ac:dyDescent="0.2">
      <c r="A229" s="156"/>
      <c r="B229" s="157"/>
      <c r="C229" s="203" t="s">
        <v>1420</v>
      </c>
      <c r="D229" s="164"/>
      <c r="E229" s="202">
        <v>9.1</v>
      </c>
      <c r="F229" s="166"/>
      <c r="G229" s="167"/>
      <c r="H229" s="168"/>
      <c r="I229" s="161"/>
      <c r="J229" s="169"/>
      <c r="K229" s="161"/>
      <c r="M229" s="162" t="s">
        <v>1420</v>
      </c>
      <c r="O229" s="145"/>
      <c r="Z229" s="145"/>
      <c r="AA229" s="145"/>
      <c r="AB229" s="145"/>
      <c r="AC229" s="145"/>
      <c r="AD229" s="145"/>
      <c r="AE229" s="145"/>
      <c r="AF229" s="145"/>
      <c r="AG229" s="145"/>
      <c r="AH229" s="145"/>
      <c r="AI229" s="145"/>
      <c r="AJ229" s="145"/>
      <c r="AK229" s="145"/>
      <c r="AL229" s="145"/>
      <c r="AM229" s="145"/>
      <c r="AN229" s="145"/>
      <c r="AO229" s="145"/>
      <c r="AP229" s="145"/>
      <c r="AQ229" s="145"/>
      <c r="AR229" s="145"/>
      <c r="AS229" s="145"/>
      <c r="AT229" s="145"/>
      <c r="AU229" s="145"/>
      <c r="AV229" s="145"/>
      <c r="AW229" s="145"/>
      <c r="AX229" s="145"/>
      <c r="AY229" s="145"/>
      <c r="AZ229" s="145"/>
      <c r="BA229" s="145"/>
      <c r="BB229" s="145"/>
      <c r="BC229" s="145"/>
      <c r="BD229" s="170" t="str">
        <f>C228</f>
        <v>16,4</v>
      </c>
      <c r="BE229" s="145"/>
      <c r="BF229" s="145"/>
      <c r="BG229" s="145"/>
      <c r="BH229" s="145"/>
      <c r="BI229" s="145"/>
    </row>
    <row r="230" spans="1:104" x14ac:dyDescent="0.2">
      <c r="A230" s="156"/>
      <c r="B230" s="157"/>
      <c r="C230" s="203" t="s">
        <v>1421</v>
      </c>
      <c r="D230" s="164"/>
      <c r="E230" s="202">
        <v>16.260000000000002</v>
      </c>
      <c r="F230" s="166"/>
      <c r="G230" s="167"/>
      <c r="H230" s="168"/>
      <c r="I230" s="161"/>
      <c r="J230" s="169"/>
      <c r="K230" s="161"/>
      <c r="M230" s="162" t="s">
        <v>1421</v>
      </c>
      <c r="O230" s="145"/>
      <c r="Z230" s="145"/>
      <c r="AA230" s="145"/>
      <c r="AB230" s="145"/>
      <c r="AC230" s="145"/>
      <c r="AD230" s="145"/>
      <c r="AE230" s="145"/>
      <c r="AF230" s="145"/>
      <c r="AG230" s="145"/>
      <c r="AH230" s="145"/>
      <c r="AI230" s="145"/>
      <c r="AJ230" s="145"/>
      <c r="AK230" s="145"/>
      <c r="AL230" s="145"/>
      <c r="AM230" s="145"/>
      <c r="AN230" s="145"/>
      <c r="AO230" s="145"/>
      <c r="AP230" s="145"/>
      <c r="AQ230" s="145"/>
      <c r="AR230" s="145"/>
      <c r="AS230" s="145"/>
      <c r="AT230" s="145"/>
      <c r="AU230" s="145"/>
      <c r="AV230" s="145"/>
      <c r="AW230" s="145"/>
      <c r="AX230" s="145"/>
      <c r="AY230" s="145"/>
      <c r="AZ230" s="145"/>
      <c r="BA230" s="145"/>
      <c r="BB230" s="145"/>
      <c r="BC230" s="145"/>
      <c r="BD230" s="170" t="str">
        <f>C229</f>
        <v>9,1</v>
      </c>
      <c r="BE230" s="145"/>
      <c r="BF230" s="145"/>
      <c r="BG230" s="145"/>
      <c r="BH230" s="145"/>
      <c r="BI230" s="145"/>
    </row>
    <row r="231" spans="1:104" x14ac:dyDescent="0.2">
      <c r="A231" s="156"/>
      <c r="B231" s="157"/>
      <c r="C231" s="203" t="s">
        <v>1422</v>
      </c>
      <c r="D231" s="164"/>
      <c r="E231" s="202">
        <v>6.71</v>
      </c>
      <c r="F231" s="166"/>
      <c r="G231" s="167"/>
      <c r="H231" s="168"/>
      <c r="I231" s="161"/>
      <c r="J231" s="169"/>
      <c r="K231" s="161"/>
      <c r="M231" s="162" t="s">
        <v>1422</v>
      </c>
      <c r="O231" s="145"/>
      <c r="Z231" s="145"/>
      <c r="AA231" s="145"/>
      <c r="AB231" s="145"/>
      <c r="AC231" s="145"/>
      <c r="AD231" s="145"/>
      <c r="AE231" s="145"/>
      <c r="AF231" s="145"/>
      <c r="AG231" s="145"/>
      <c r="AH231" s="145"/>
      <c r="AI231" s="145"/>
      <c r="AJ231" s="145"/>
      <c r="AK231" s="145"/>
      <c r="AL231" s="145"/>
      <c r="AM231" s="145"/>
      <c r="AN231" s="145"/>
      <c r="AO231" s="145"/>
      <c r="AP231" s="145"/>
      <c r="AQ231" s="145"/>
      <c r="AR231" s="145"/>
      <c r="AS231" s="145"/>
      <c r="AT231" s="145"/>
      <c r="AU231" s="145"/>
      <c r="AV231" s="145"/>
      <c r="AW231" s="145"/>
      <c r="AX231" s="145"/>
      <c r="AY231" s="145"/>
      <c r="AZ231" s="145"/>
      <c r="BA231" s="145"/>
      <c r="BB231" s="145"/>
      <c r="BC231" s="145"/>
      <c r="BD231" s="170" t="str">
        <f>C230</f>
        <v>16,26</v>
      </c>
      <c r="BE231" s="145"/>
      <c r="BF231" s="145"/>
      <c r="BG231" s="145"/>
      <c r="BH231" s="145"/>
      <c r="BI231" s="145"/>
    </row>
    <row r="232" spans="1:104" x14ac:dyDescent="0.2">
      <c r="A232" s="156"/>
      <c r="B232" s="157"/>
      <c r="C232" s="203" t="s">
        <v>1015</v>
      </c>
      <c r="D232" s="164"/>
      <c r="E232" s="202">
        <v>58.470000000000006</v>
      </c>
      <c r="F232" s="166"/>
      <c r="G232" s="167"/>
      <c r="H232" s="168"/>
      <c r="I232" s="161"/>
      <c r="J232" s="169"/>
      <c r="K232" s="161"/>
      <c r="M232" s="162" t="s">
        <v>1015</v>
      </c>
      <c r="O232" s="145"/>
      <c r="Z232" s="145"/>
      <c r="AA232" s="145"/>
      <c r="AB232" s="145"/>
      <c r="AC232" s="145"/>
      <c r="AD232" s="145"/>
      <c r="AE232" s="145"/>
      <c r="AF232" s="145"/>
      <c r="AG232" s="145"/>
      <c r="AH232" s="145"/>
      <c r="AI232" s="145"/>
      <c r="AJ232" s="145"/>
      <c r="AK232" s="145"/>
      <c r="AL232" s="145"/>
      <c r="AM232" s="145"/>
      <c r="AN232" s="145"/>
      <c r="AO232" s="145"/>
      <c r="AP232" s="145"/>
      <c r="AQ232" s="145"/>
      <c r="AR232" s="145"/>
      <c r="AS232" s="145"/>
      <c r="AT232" s="145"/>
      <c r="AU232" s="145"/>
      <c r="AV232" s="145"/>
      <c r="AW232" s="145"/>
      <c r="AX232" s="145"/>
      <c r="AY232" s="145"/>
      <c r="AZ232" s="145"/>
      <c r="BA232" s="145"/>
      <c r="BB232" s="145"/>
      <c r="BC232" s="145"/>
      <c r="BD232" s="170" t="str">
        <f>C231</f>
        <v>6,71</v>
      </c>
      <c r="BE232" s="145"/>
      <c r="BF232" s="145"/>
      <c r="BG232" s="145"/>
      <c r="BH232" s="145"/>
      <c r="BI232" s="145"/>
    </row>
    <row r="233" spans="1:104" x14ac:dyDescent="0.2">
      <c r="A233" s="156"/>
      <c r="B233" s="157"/>
      <c r="C233" s="163" t="s">
        <v>1423</v>
      </c>
      <c r="D233" s="164"/>
      <c r="E233" s="165">
        <v>58.47</v>
      </c>
      <c r="F233" s="166"/>
      <c r="G233" s="167"/>
      <c r="H233" s="168"/>
      <c r="I233" s="161"/>
      <c r="J233" s="169"/>
      <c r="K233" s="161"/>
      <c r="M233" s="162" t="s">
        <v>1423</v>
      </c>
      <c r="O233" s="145"/>
      <c r="Z233" s="145"/>
      <c r="AA233" s="145"/>
      <c r="AB233" s="145"/>
      <c r="AC233" s="145"/>
      <c r="AD233" s="145"/>
      <c r="AE233" s="145"/>
      <c r="AF233" s="145"/>
      <c r="AG233" s="145"/>
      <c r="AH233" s="145"/>
      <c r="AI233" s="145"/>
      <c r="AJ233" s="145"/>
      <c r="AK233" s="145"/>
      <c r="AL233" s="145"/>
      <c r="AM233" s="145"/>
      <c r="AN233" s="145"/>
      <c r="AO233" s="145"/>
      <c r="AP233" s="145"/>
      <c r="AQ233" s="145"/>
      <c r="AR233" s="145"/>
      <c r="AS233" s="145"/>
      <c r="AT233" s="145"/>
      <c r="AU233" s="145"/>
      <c r="AV233" s="145"/>
      <c r="AW233" s="145"/>
      <c r="AX233" s="145"/>
      <c r="AY233" s="145"/>
      <c r="AZ233" s="145"/>
      <c r="BA233" s="145"/>
      <c r="BB233" s="145"/>
      <c r="BC233" s="145"/>
      <c r="BD233" s="170" t="str">
        <f>C232</f>
        <v>Konec provozního součtu</v>
      </c>
      <c r="BE233" s="145"/>
      <c r="BF233" s="145"/>
      <c r="BG233" s="145"/>
      <c r="BH233" s="145"/>
      <c r="BI233" s="145"/>
    </row>
    <row r="234" spans="1:104" ht="22.5" x14ac:dyDescent="0.2">
      <c r="A234" s="146">
        <v>52</v>
      </c>
      <c r="B234" s="147" t="s">
        <v>1424</v>
      </c>
      <c r="C234" s="148" t="s">
        <v>1425</v>
      </c>
      <c r="D234" s="149" t="s">
        <v>106</v>
      </c>
      <c r="E234" s="150">
        <v>68.536000000000001</v>
      </c>
      <c r="F234" s="151">
        <v>0</v>
      </c>
      <c r="G234" s="152">
        <f>E234*F234</f>
        <v>0</v>
      </c>
      <c r="H234" s="153">
        <v>5.9000000000000003E-4</v>
      </c>
      <c r="I234" s="154">
        <f>E234*H234</f>
        <v>4.0436240000000005E-2</v>
      </c>
      <c r="J234" s="153">
        <v>0</v>
      </c>
      <c r="K234" s="154">
        <f>E234*J234</f>
        <v>0</v>
      </c>
      <c r="O234" s="145"/>
      <c r="Z234" s="145"/>
      <c r="AA234" s="145">
        <v>1</v>
      </c>
      <c r="AB234" s="145">
        <v>7</v>
      </c>
      <c r="AC234" s="145">
        <v>7</v>
      </c>
      <c r="AD234" s="145"/>
      <c r="AE234" s="145"/>
      <c r="AF234" s="145"/>
      <c r="AG234" s="145"/>
      <c r="AH234" s="145"/>
      <c r="AI234" s="145"/>
      <c r="AJ234" s="145"/>
      <c r="AK234" s="145"/>
      <c r="AL234" s="145"/>
      <c r="AM234" s="145"/>
      <c r="AN234" s="145"/>
      <c r="AO234" s="145"/>
      <c r="AP234" s="145"/>
      <c r="AQ234" s="145"/>
      <c r="AR234" s="145"/>
      <c r="AS234" s="145"/>
      <c r="AT234" s="145"/>
      <c r="AU234" s="145"/>
      <c r="AV234" s="145"/>
      <c r="AW234" s="145"/>
      <c r="AX234" s="145"/>
      <c r="AY234" s="145"/>
      <c r="AZ234" s="155">
        <f>G234</f>
        <v>0</v>
      </c>
      <c r="BA234" s="145"/>
      <c r="BB234" s="145"/>
      <c r="BC234" s="145"/>
      <c r="BD234" s="145"/>
      <c r="BE234" s="145"/>
      <c r="BF234" s="145"/>
      <c r="BG234" s="145"/>
      <c r="BH234" s="145"/>
      <c r="BI234" s="145"/>
      <c r="CA234" s="145">
        <v>1</v>
      </c>
      <c r="CB234" s="145">
        <v>7</v>
      </c>
      <c r="CZ234" s="108">
        <v>2</v>
      </c>
    </row>
    <row r="235" spans="1:104" x14ac:dyDescent="0.2">
      <c r="A235" s="156"/>
      <c r="B235" s="157"/>
      <c r="C235" s="158" t="s">
        <v>1216</v>
      </c>
      <c r="D235" s="159"/>
      <c r="E235" s="159"/>
      <c r="F235" s="159"/>
      <c r="G235" s="160"/>
      <c r="I235" s="161"/>
      <c r="K235" s="161"/>
      <c r="L235" s="162" t="s">
        <v>1216</v>
      </c>
      <c r="O235" s="145"/>
      <c r="Z235" s="145"/>
      <c r="AA235" s="145"/>
      <c r="AB235" s="145"/>
      <c r="AC235" s="145"/>
      <c r="AD235" s="145"/>
      <c r="AE235" s="145"/>
      <c r="AF235" s="145"/>
      <c r="AG235" s="145"/>
      <c r="AH235" s="145"/>
      <c r="AI235" s="145"/>
      <c r="AJ235" s="145"/>
      <c r="AK235" s="145"/>
      <c r="AL235" s="145"/>
      <c r="AM235" s="145"/>
      <c r="AN235" s="145"/>
      <c r="AO235" s="145"/>
      <c r="AP235" s="145"/>
      <c r="AQ235" s="145"/>
      <c r="AR235" s="145"/>
      <c r="AS235" s="145"/>
      <c r="AT235" s="145"/>
      <c r="AU235" s="145"/>
      <c r="AV235" s="145"/>
      <c r="AW235" s="145"/>
      <c r="AX235" s="145"/>
      <c r="AY235" s="145"/>
      <c r="AZ235" s="145"/>
      <c r="BA235" s="145"/>
      <c r="BB235" s="145"/>
      <c r="BC235" s="145"/>
      <c r="BD235" s="145"/>
      <c r="BE235" s="145"/>
      <c r="BF235" s="145"/>
      <c r="BG235" s="145"/>
      <c r="BH235" s="145"/>
      <c r="BI235" s="145"/>
    </row>
    <row r="236" spans="1:104" x14ac:dyDescent="0.2">
      <c r="A236" s="156"/>
      <c r="B236" s="157"/>
      <c r="C236" s="158"/>
      <c r="D236" s="159"/>
      <c r="E236" s="159"/>
      <c r="F236" s="159"/>
      <c r="G236" s="160"/>
      <c r="I236" s="161"/>
      <c r="K236" s="161"/>
      <c r="L236" s="162"/>
      <c r="O236" s="145"/>
      <c r="Z236" s="145"/>
      <c r="AA236" s="145"/>
      <c r="AB236" s="145"/>
      <c r="AC236" s="145"/>
      <c r="AD236" s="145"/>
      <c r="AE236" s="145"/>
      <c r="AF236" s="145"/>
      <c r="AG236" s="145"/>
      <c r="AH236" s="145"/>
      <c r="AI236" s="145"/>
      <c r="AJ236" s="145"/>
      <c r="AK236" s="145"/>
      <c r="AL236" s="145"/>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c r="BG236" s="145"/>
      <c r="BH236" s="145"/>
      <c r="BI236" s="145"/>
    </row>
    <row r="237" spans="1:104" x14ac:dyDescent="0.2">
      <c r="A237" s="156"/>
      <c r="B237" s="157"/>
      <c r="C237" s="158" t="s">
        <v>1426</v>
      </c>
      <c r="D237" s="159"/>
      <c r="E237" s="159"/>
      <c r="F237" s="159"/>
      <c r="G237" s="160"/>
      <c r="I237" s="161"/>
      <c r="K237" s="161"/>
      <c r="L237" s="162" t="s">
        <v>1426</v>
      </c>
      <c r="O237" s="145"/>
      <c r="Z237" s="145"/>
      <c r="AA237" s="145"/>
      <c r="AB237" s="145"/>
      <c r="AC237" s="145"/>
      <c r="AD237" s="145"/>
      <c r="AE237" s="145"/>
      <c r="AF237" s="145"/>
      <c r="AG237" s="145"/>
      <c r="AH237" s="145"/>
      <c r="AI237" s="145"/>
      <c r="AJ237" s="145"/>
      <c r="AK237" s="145"/>
      <c r="AL237" s="145"/>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c r="BG237" s="145"/>
      <c r="BH237" s="145"/>
      <c r="BI237" s="145"/>
    </row>
    <row r="238" spans="1:104" x14ac:dyDescent="0.2">
      <c r="A238" s="156"/>
      <c r="B238" s="157"/>
      <c r="C238" s="158"/>
      <c r="D238" s="159"/>
      <c r="E238" s="159"/>
      <c r="F238" s="159"/>
      <c r="G238" s="160"/>
      <c r="I238" s="161"/>
      <c r="K238" s="161"/>
      <c r="L238" s="162"/>
      <c r="O238" s="145"/>
      <c r="Z238" s="145"/>
      <c r="AA238" s="145"/>
      <c r="AB238" s="145"/>
      <c r="AC238" s="145"/>
      <c r="AD238" s="145"/>
      <c r="AE238" s="145"/>
      <c r="AF238" s="145"/>
      <c r="AG238" s="145"/>
      <c r="AH238" s="145"/>
      <c r="AI238" s="145"/>
      <c r="AJ238" s="145"/>
      <c r="AK238" s="145"/>
      <c r="AL238" s="145"/>
      <c r="AM238" s="145"/>
      <c r="AN238" s="145"/>
      <c r="AO238" s="145"/>
      <c r="AP238" s="145"/>
      <c r="AQ238" s="145"/>
      <c r="AR238" s="145"/>
      <c r="AS238" s="145"/>
      <c r="AT238" s="145"/>
      <c r="AU238" s="145"/>
      <c r="AV238" s="145"/>
      <c r="AW238" s="145"/>
      <c r="AX238" s="145"/>
      <c r="AY238" s="145"/>
      <c r="AZ238" s="145"/>
      <c r="BA238" s="145"/>
      <c r="BB238" s="145"/>
      <c r="BC238" s="145"/>
      <c r="BD238" s="145"/>
      <c r="BE238" s="145"/>
      <c r="BF238" s="145"/>
      <c r="BG238" s="145"/>
      <c r="BH238" s="145"/>
      <c r="BI238" s="145"/>
    </row>
    <row r="239" spans="1:104" x14ac:dyDescent="0.2">
      <c r="A239" s="156"/>
      <c r="B239" s="157"/>
      <c r="C239" s="158" t="s">
        <v>1240</v>
      </c>
      <c r="D239" s="159"/>
      <c r="E239" s="159"/>
      <c r="F239" s="159"/>
      <c r="G239" s="160"/>
      <c r="I239" s="161"/>
      <c r="K239" s="161"/>
      <c r="L239" s="162" t="s">
        <v>1240</v>
      </c>
      <c r="O239" s="145"/>
      <c r="Z239" s="145"/>
      <c r="AA239" s="145"/>
      <c r="AB239" s="145"/>
      <c r="AC239" s="145"/>
      <c r="AD239" s="145"/>
      <c r="AE239" s="145"/>
      <c r="AF239" s="145"/>
      <c r="AG239" s="145"/>
      <c r="AH239" s="145"/>
      <c r="AI239" s="145"/>
      <c r="AJ239" s="145"/>
      <c r="AK239" s="145"/>
      <c r="AL239" s="145"/>
      <c r="AM239" s="145"/>
      <c r="AN239" s="145"/>
      <c r="AO239" s="145"/>
      <c r="AP239" s="145"/>
      <c r="AQ239" s="145"/>
      <c r="AR239" s="145"/>
      <c r="AS239" s="145"/>
      <c r="AT239" s="145"/>
      <c r="AU239" s="145"/>
      <c r="AV239" s="145"/>
      <c r="AW239" s="145"/>
      <c r="AX239" s="145"/>
      <c r="AY239" s="145"/>
      <c r="AZ239" s="145"/>
      <c r="BA239" s="145"/>
      <c r="BB239" s="145"/>
      <c r="BC239" s="145"/>
      <c r="BD239" s="145"/>
      <c r="BE239" s="145"/>
      <c r="BF239" s="145"/>
      <c r="BG239" s="145"/>
      <c r="BH239" s="145"/>
      <c r="BI239" s="145"/>
    </row>
    <row r="240" spans="1:104" x14ac:dyDescent="0.2">
      <c r="A240" s="156"/>
      <c r="B240" s="157"/>
      <c r="C240" s="158" t="s">
        <v>1427</v>
      </c>
      <c r="D240" s="159"/>
      <c r="E240" s="159"/>
      <c r="F240" s="159"/>
      <c r="G240" s="160"/>
      <c r="I240" s="161"/>
      <c r="K240" s="161"/>
      <c r="L240" s="162" t="s">
        <v>1427</v>
      </c>
      <c r="O240" s="145"/>
      <c r="Z240" s="145"/>
      <c r="AA240" s="145"/>
      <c r="AB240" s="145"/>
      <c r="AC240" s="145"/>
      <c r="AD240" s="145"/>
      <c r="AE240" s="145"/>
      <c r="AF240" s="145"/>
      <c r="AG240" s="145"/>
      <c r="AH240" s="145"/>
      <c r="AI240" s="145"/>
      <c r="AJ240" s="145"/>
      <c r="AK240" s="145"/>
      <c r="AL240" s="145"/>
      <c r="AM240" s="145"/>
      <c r="AN240" s="145"/>
      <c r="AO240" s="145"/>
      <c r="AP240" s="145"/>
      <c r="AQ240" s="145"/>
      <c r="AR240" s="145"/>
      <c r="AS240" s="145"/>
      <c r="AT240" s="145"/>
      <c r="AU240" s="145"/>
      <c r="AV240" s="145"/>
      <c r="AW240" s="145"/>
      <c r="AX240" s="145"/>
      <c r="AY240" s="145"/>
      <c r="AZ240" s="145"/>
      <c r="BA240" s="145"/>
      <c r="BB240" s="145"/>
      <c r="BC240" s="145"/>
      <c r="BD240" s="145"/>
      <c r="BE240" s="145"/>
      <c r="BF240" s="145"/>
      <c r="BG240" s="145"/>
      <c r="BH240" s="145"/>
      <c r="BI240" s="145"/>
    </row>
    <row r="241" spans="1:104" x14ac:dyDescent="0.2">
      <c r="A241" s="156"/>
      <c r="B241" s="157"/>
      <c r="C241" s="158" t="s">
        <v>1240</v>
      </c>
      <c r="D241" s="159"/>
      <c r="E241" s="159"/>
      <c r="F241" s="159"/>
      <c r="G241" s="160"/>
      <c r="I241" s="161"/>
      <c r="K241" s="161"/>
      <c r="L241" s="162" t="s">
        <v>1240</v>
      </c>
      <c r="O241" s="145"/>
      <c r="Z241" s="145"/>
      <c r="AA241" s="145"/>
      <c r="AB241" s="145"/>
      <c r="AC241" s="145"/>
      <c r="AD241" s="145"/>
      <c r="AE241" s="145"/>
      <c r="AF241" s="145"/>
      <c r="AG241" s="145"/>
      <c r="AH241" s="145"/>
      <c r="AI241" s="145"/>
      <c r="AJ241" s="145"/>
      <c r="AK241" s="145"/>
      <c r="AL241" s="145"/>
      <c r="AM241" s="145"/>
      <c r="AN241" s="145"/>
      <c r="AO241" s="145"/>
      <c r="AP241" s="145"/>
      <c r="AQ241" s="145"/>
      <c r="AR241" s="145"/>
      <c r="AS241" s="145"/>
      <c r="AT241" s="145"/>
      <c r="AU241" s="145"/>
      <c r="AV241" s="145"/>
      <c r="AW241" s="145"/>
      <c r="AX241" s="145"/>
      <c r="AY241" s="145"/>
      <c r="AZ241" s="145"/>
      <c r="BA241" s="145"/>
      <c r="BB241" s="145"/>
      <c r="BC241" s="145"/>
      <c r="BD241" s="145"/>
      <c r="BE241" s="145"/>
      <c r="BF241" s="145"/>
      <c r="BG241" s="145"/>
      <c r="BH241" s="145"/>
      <c r="BI241" s="145"/>
    </row>
    <row r="242" spans="1:104" x14ac:dyDescent="0.2">
      <c r="A242" s="156"/>
      <c r="B242" s="157"/>
      <c r="C242" s="158" t="s">
        <v>1427</v>
      </c>
      <c r="D242" s="159"/>
      <c r="E242" s="159"/>
      <c r="F242" s="159"/>
      <c r="G242" s="160"/>
      <c r="I242" s="161"/>
      <c r="K242" s="161"/>
      <c r="L242" s="162" t="s">
        <v>1427</v>
      </c>
      <c r="O242" s="145"/>
      <c r="Z242" s="145"/>
      <c r="AA242" s="145"/>
      <c r="AB242" s="145"/>
      <c r="AC242" s="145"/>
      <c r="AD242" s="145"/>
      <c r="AE242" s="145"/>
      <c r="AF242" s="145"/>
      <c r="AG242" s="145"/>
      <c r="AH242" s="145"/>
      <c r="AI242" s="145"/>
      <c r="AJ242" s="145"/>
      <c r="AK242" s="145"/>
      <c r="AL242" s="145"/>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c r="BG242" s="145"/>
      <c r="BH242" s="145"/>
      <c r="BI242" s="145"/>
    </row>
    <row r="243" spans="1:104" ht="25.5" x14ac:dyDescent="0.2">
      <c r="A243" s="156"/>
      <c r="B243" s="157"/>
      <c r="C243" s="163" t="s">
        <v>1428</v>
      </c>
      <c r="D243" s="164"/>
      <c r="E243" s="165">
        <v>10.006</v>
      </c>
      <c r="F243" s="166"/>
      <c r="G243" s="167"/>
      <c r="H243" s="168"/>
      <c r="I243" s="161"/>
      <c r="J243" s="169"/>
      <c r="K243" s="161"/>
      <c r="M243" s="162" t="s">
        <v>1428</v>
      </c>
      <c r="O243" s="145"/>
      <c r="Z243" s="145"/>
      <c r="AA243" s="145"/>
      <c r="AB243" s="145"/>
      <c r="AC243" s="145"/>
      <c r="AD243" s="145"/>
      <c r="AE243" s="145"/>
      <c r="AF243" s="145"/>
      <c r="AG243" s="145"/>
      <c r="AH243" s="145"/>
      <c r="AI243" s="145"/>
      <c r="AJ243" s="145"/>
      <c r="AK243" s="145"/>
      <c r="AL243" s="145"/>
      <c r="AM243" s="145"/>
      <c r="AN243" s="145"/>
      <c r="AO243" s="145"/>
      <c r="AP243" s="145"/>
      <c r="AQ243" s="145"/>
      <c r="AR243" s="145"/>
      <c r="AS243" s="145"/>
      <c r="AT243" s="145"/>
      <c r="AU243" s="145"/>
      <c r="AV243" s="145"/>
      <c r="AW243" s="145"/>
      <c r="AX243" s="145"/>
      <c r="AY243" s="145"/>
      <c r="AZ243" s="145"/>
      <c r="BA243" s="145"/>
      <c r="BB243" s="145"/>
      <c r="BC243" s="145"/>
      <c r="BD243" s="170" t="str">
        <f>C242</f>
        <v>Lepení podlahových soklíků z PVC a vinylu, včetně dodávky soklíku PVC</v>
      </c>
      <c r="BE243" s="145"/>
      <c r="BF243" s="145"/>
      <c r="BG243" s="145"/>
      <c r="BH243" s="145"/>
      <c r="BI243" s="145"/>
    </row>
    <row r="244" spans="1:104" x14ac:dyDescent="0.2">
      <c r="A244" s="156"/>
      <c r="B244" s="157"/>
      <c r="C244" s="163" t="s">
        <v>1429</v>
      </c>
      <c r="D244" s="164"/>
      <c r="E244" s="165">
        <v>21.68</v>
      </c>
      <c r="F244" s="166"/>
      <c r="G244" s="167"/>
      <c r="H244" s="168"/>
      <c r="I244" s="161"/>
      <c r="J244" s="169"/>
      <c r="K244" s="161"/>
      <c r="M244" s="162" t="s">
        <v>1429</v>
      </c>
      <c r="O244" s="145"/>
      <c r="Z244" s="145"/>
      <c r="AA244" s="145"/>
      <c r="AB244" s="145"/>
      <c r="AC244" s="145"/>
      <c r="AD244" s="145"/>
      <c r="AE244" s="145"/>
      <c r="AF244" s="145"/>
      <c r="AG244" s="145"/>
      <c r="AH244" s="145"/>
      <c r="AI244" s="145"/>
      <c r="AJ244" s="145"/>
      <c r="AK244" s="145"/>
      <c r="AL244" s="145"/>
      <c r="AM244" s="145"/>
      <c r="AN244" s="145"/>
      <c r="AO244" s="145"/>
      <c r="AP244" s="145"/>
      <c r="AQ244" s="145"/>
      <c r="AR244" s="145"/>
      <c r="AS244" s="145"/>
      <c r="AT244" s="145"/>
      <c r="AU244" s="145"/>
      <c r="AV244" s="145"/>
      <c r="AW244" s="145"/>
      <c r="AX244" s="145"/>
      <c r="AY244" s="145"/>
      <c r="AZ244" s="145"/>
      <c r="BA244" s="145"/>
      <c r="BB244" s="145"/>
      <c r="BC244" s="145"/>
      <c r="BD244" s="170" t="str">
        <f>C243</f>
        <v>102A:(2,315+4,415+1,951+1,325)</v>
      </c>
      <c r="BE244" s="145"/>
      <c r="BF244" s="145"/>
      <c r="BG244" s="145"/>
      <c r="BH244" s="145"/>
      <c r="BI244" s="145"/>
    </row>
    <row r="245" spans="1:104" x14ac:dyDescent="0.2">
      <c r="A245" s="156"/>
      <c r="B245" s="157"/>
      <c r="C245" s="163" t="s">
        <v>1430</v>
      </c>
      <c r="D245" s="164"/>
      <c r="E245" s="165">
        <v>9.65</v>
      </c>
      <c r="F245" s="166"/>
      <c r="G245" s="167"/>
      <c r="H245" s="168"/>
      <c r="I245" s="161"/>
      <c r="J245" s="169"/>
      <c r="K245" s="161"/>
      <c r="M245" s="162" t="s">
        <v>1430</v>
      </c>
      <c r="O245" s="145"/>
      <c r="Z245" s="145"/>
      <c r="AA245" s="145"/>
      <c r="AB245" s="145"/>
      <c r="AC245" s="145"/>
      <c r="AD245" s="145"/>
      <c r="AE245" s="145"/>
      <c r="AF245" s="145"/>
      <c r="AG245" s="145"/>
      <c r="AH245" s="145"/>
      <c r="AI245" s="145"/>
      <c r="AJ245" s="145"/>
      <c r="AK245" s="145"/>
      <c r="AL245" s="145"/>
      <c r="AM245" s="145"/>
      <c r="AN245" s="145"/>
      <c r="AO245" s="145"/>
      <c r="AP245" s="145"/>
      <c r="AQ245" s="145"/>
      <c r="AR245" s="145"/>
      <c r="AS245" s="145"/>
      <c r="AT245" s="145"/>
      <c r="AU245" s="145"/>
      <c r="AV245" s="145"/>
      <c r="AW245" s="145"/>
      <c r="AX245" s="145"/>
      <c r="AY245" s="145"/>
      <c r="AZ245" s="145"/>
      <c r="BA245" s="145"/>
      <c r="BB245" s="145"/>
      <c r="BC245" s="145"/>
      <c r="BD245" s="170" t="str">
        <f>C244</f>
        <v>102:(7,75+3,09+7,75+3,09)</v>
      </c>
      <c r="BE245" s="145"/>
      <c r="BF245" s="145"/>
      <c r="BG245" s="145"/>
      <c r="BH245" s="145"/>
      <c r="BI245" s="145"/>
    </row>
    <row r="246" spans="1:104" x14ac:dyDescent="0.2">
      <c r="A246" s="156"/>
      <c r="B246" s="157"/>
      <c r="C246" s="163" t="s">
        <v>1431</v>
      </c>
      <c r="D246" s="164"/>
      <c r="E246" s="165">
        <v>16.04</v>
      </c>
      <c r="F246" s="166"/>
      <c r="G246" s="167"/>
      <c r="H246" s="168"/>
      <c r="I246" s="161"/>
      <c r="J246" s="169"/>
      <c r="K246" s="161"/>
      <c r="M246" s="162" t="s">
        <v>1431</v>
      </c>
      <c r="O246" s="145"/>
      <c r="Z246" s="145"/>
      <c r="AA246" s="145"/>
      <c r="AB246" s="145"/>
      <c r="AC246" s="145"/>
      <c r="AD246" s="145"/>
      <c r="AE246" s="145"/>
      <c r="AF246" s="145"/>
      <c r="AG246" s="145"/>
      <c r="AH246" s="145"/>
      <c r="AI246" s="145"/>
      <c r="AJ246" s="145"/>
      <c r="AK246" s="145"/>
      <c r="AL246" s="145"/>
      <c r="AM246" s="145"/>
      <c r="AN246" s="145"/>
      <c r="AO246" s="145"/>
      <c r="AP246" s="145"/>
      <c r="AQ246" s="145"/>
      <c r="AR246" s="145"/>
      <c r="AS246" s="145"/>
      <c r="AT246" s="145"/>
      <c r="AU246" s="145"/>
      <c r="AV246" s="145"/>
      <c r="AW246" s="145"/>
      <c r="AX246" s="145"/>
      <c r="AY246" s="145"/>
      <c r="AZ246" s="145"/>
      <c r="BA246" s="145"/>
      <c r="BB246" s="145"/>
      <c r="BC246" s="145"/>
      <c r="BD246" s="170" t="str">
        <f>C245</f>
        <v>103A:(3,6+1,225+1,225+3,6)</v>
      </c>
      <c r="BE246" s="145"/>
      <c r="BF246" s="145"/>
      <c r="BG246" s="145"/>
      <c r="BH246" s="145"/>
      <c r="BI246" s="145"/>
    </row>
    <row r="247" spans="1:104" x14ac:dyDescent="0.2">
      <c r="A247" s="156"/>
      <c r="B247" s="157"/>
      <c r="C247" s="163" t="s">
        <v>1432</v>
      </c>
      <c r="D247" s="164"/>
      <c r="E247" s="165">
        <v>11.16</v>
      </c>
      <c r="F247" s="166"/>
      <c r="G247" s="167"/>
      <c r="H247" s="168"/>
      <c r="I247" s="161"/>
      <c r="J247" s="169"/>
      <c r="K247" s="161"/>
      <c r="M247" s="162" t="s">
        <v>1432</v>
      </c>
      <c r="O247" s="145"/>
      <c r="Z247" s="145"/>
      <c r="AA247" s="145"/>
      <c r="AB247" s="145"/>
      <c r="AC247" s="145"/>
      <c r="AD247" s="145"/>
      <c r="AE247" s="145"/>
      <c r="AF247" s="145"/>
      <c r="AG247" s="145"/>
      <c r="AH247" s="145"/>
      <c r="AI247" s="145"/>
      <c r="AJ247" s="145"/>
      <c r="AK247" s="145"/>
      <c r="AL247" s="145"/>
      <c r="AM247" s="145"/>
      <c r="AN247" s="145"/>
      <c r="AO247" s="145"/>
      <c r="AP247" s="145"/>
      <c r="AQ247" s="145"/>
      <c r="AR247" s="145"/>
      <c r="AS247" s="145"/>
      <c r="AT247" s="145"/>
      <c r="AU247" s="145"/>
      <c r="AV247" s="145"/>
      <c r="AW247" s="145"/>
      <c r="AX247" s="145"/>
      <c r="AY247" s="145"/>
      <c r="AZ247" s="145"/>
      <c r="BA247" s="145"/>
      <c r="BB247" s="145"/>
      <c r="BC247" s="145"/>
      <c r="BD247" s="170" t="str">
        <f>C246</f>
        <v>103:(6,835+6,835+1,185+1,185)</v>
      </c>
      <c r="BE247" s="145"/>
      <c r="BF247" s="145"/>
      <c r="BG247" s="145"/>
      <c r="BH247" s="145"/>
      <c r="BI247" s="145"/>
    </row>
    <row r="248" spans="1:104" ht="22.5" x14ac:dyDescent="0.2">
      <c r="A248" s="146">
        <v>53</v>
      </c>
      <c r="B248" s="147" t="s">
        <v>1205</v>
      </c>
      <c r="C248" s="148" t="s">
        <v>1206</v>
      </c>
      <c r="D248" s="149" t="s">
        <v>48</v>
      </c>
      <c r="E248" s="150">
        <v>58.47</v>
      </c>
      <c r="F248" s="151">
        <v>0</v>
      </c>
      <c r="G248" s="152">
        <f>E248*F248</f>
        <v>0</v>
      </c>
      <c r="H248" s="153">
        <v>0</v>
      </c>
      <c r="I248" s="154">
        <f>E248*H248</f>
        <v>0</v>
      </c>
      <c r="J248" s="153"/>
      <c r="K248" s="154">
        <f>E248*J248</f>
        <v>0</v>
      </c>
      <c r="O248" s="145"/>
      <c r="Z248" s="145"/>
      <c r="AA248" s="145">
        <v>12</v>
      </c>
      <c r="AB248" s="145">
        <v>0</v>
      </c>
      <c r="AC248" s="145">
        <v>32</v>
      </c>
      <c r="AD248" s="145"/>
      <c r="AE248" s="145"/>
      <c r="AF248" s="145"/>
      <c r="AG248" s="145"/>
      <c r="AH248" s="145"/>
      <c r="AI248" s="145"/>
      <c r="AJ248" s="145"/>
      <c r="AK248" s="145"/>
      <c r="AL248" s="145"/>
      <c r="AM248" s="145"/>
      <c r="AN248" s="145"/>
      <c r="AO248" s="145"/>
      <c r="AP248" s="145"/>
      <c r="AQ248" s="145"/>
      <c r="AR248" s="145"/>
      <c r="AS248" s="145"/>
      <c r="AT248" s="145"/>
      <c r="AU248" s="145"/>
      <c r="AV248" s="145"/>
      <c r="AW248" s="145"/>
      <c r="AX248" s="145"/>
      <c r="AY248" s="145"/>
      <c r="AZ248" s="155">
        <f>G248</f>
        <v>0</v>
      </c>
      <c r="BA248" s="145"/>
      <c r="BB248" s="145"/>
      <c r="BC248" s="145"/>
      <c r="BD248" s="145"/>
      <c r="BE248" s="145"/>
      <c r="BF248" s="145"/>
      <c r="BG248" s="145"/>
      <c r="BH248" s="145"/>
      <c r="BI248" s="145"/>
      <c r="CA248" s="145">
        <v>12</v>
      </c>
      <c r="CB248" s="145">
        <v>0</v>
      </c>
      <c r="CZ248" s="108">
        <v>2</v>
      </c>
    </row>
    <row r="249" spans="1:104" x14ac:dyDescent="0.2">
      <c r="A249" s="156"/>
      <c r="B249" s="157"/>
      <c r="C249" s="158" t="s">
        <v>1207</v>
      </c>
      <c r="D249" s="159"/>
      <c r="E249" s="159"/>
      <c r="F249" s="159"/>
      <c r="G249" s="160"/>
      <c r="I249" s="161"/>
      <c r="K249" s="161"/>
      <c r="L249" s="162" t="s">
        <v>1207</v>
      </c>
      <c r="O249" s="145"/>
      <c r="Z249" s="145"/>
      <c r="AA249" s="145"/>
      <c r="AB249" s="145"/>
      <c r="AC249" s="145"/>
      <c r="AD249" s="145"/>
      <c r="AE249" s="145"/>
      <c r="AF249" s="145"/>
      <c r="AG249" s="145"/>
      <c r="AH249" s="145"/>
      <c r="AI249" s="145"/>
      <c r="AJ249" s="145"/>
      <c r="AK249" s="145"/>
      <c r="AL249" s="145"/>
      <c r="AM249" s="145"/>
      <c r="AN249" s="145"/>
      <c r="AO249" s="145"/>
      <c r="AP249" s="145"/>
      <c r="AQ249" s="145"/>
      <c r="AR249" s="145"/>
      <c r="AS249" s="145"/>
      <c r="AT249" s="145"/>
      <c r="AU249" s="145"/>
      <c r="AV249" s="145"/>
      <c r="AW249" s="145"/>
      <c r="AX249" s="145"/>
      <c r="AY249" s="145"/>
      <c r="AZ249" s="145"/>
      <c r="BA249" s="145"/>
      <c r="BB249" s="145"/>
      <c r="BC249" s="145"/>
      <c r="BD249" s="145"/>
      <c r="BE249" s="145"/>
      <c r="BF249" s="145"/>
      <c r="BG249" s="145"/>
      <c r="BH249" s="145"/>
      <c r="BI249" s="145"/>
    </row>
    <row r="250" spans="1:104" ht="22.5" x14ac:dyDescent="0.2">
      <c r="A250" s="156"/>
      <c r="B250" s="157"/>
      <c r="C250" s="158" t="s">
        <v>1208</v>
      </c>
      <c r="D250" s="159"/>
      <c r="E250" s="159"/>
      <c r="F250" s="159"/>
      <c r="G250" s="160"/>
      <c r="I250" s="161"/>
      <c r="K250" s="161"/>
      <c r="L250" s="162" t="s">
        <v>1208</v>
      </c>
      <c r="O250" s="145"/>
      <c r="Z250" s="145"/>
      <c r="AA250" s="145"/>
      <c r="AB250" s="145"/>
      <c r="AC250" s="145"/>
      <c r="AD250" s="145"/>
      <c r="AE250" s="145"/>
      <c r="AF250" s="145"/>
      <c r="AG250" s="145"/>
      <c r="AH250" s="145"/>
      <c r="AI250" s="145"/>
      <c r="AJ250" s="145"/>
      <c r="AK250" s="145"/>
      <c r="AL250" s="145"/>
      <c r="AM250" s="145"/>
      <c r="AN250" s="145"/>
      <c r="AO250" s="145"/>
      <c r="AP250" s="145"/>
      <c r="AQ250" s="145"/>
      <c r="AR250" s="145"/>
      <c r="AS250" s="145"/>
      <c r="AT250" s="145"/>
      <c r="AU250" s="145"/>
      <c r="AV250" s="145"/>
      <c r="AW250" s="145"/>
      <c r="AX250" s="145"/>
      <c r="AY250" s="145"/>
      <c r="AZ250" s="145"/>
      <c r="BA250" s="145"/>
      <c r="BB250" s="145"/>
      <c r="BC250" s="145"/>
      <c r="BD250" s="145"/>
      <c r="BE250" s="145"/>
      <c r="BF250" s="145"/>
      <c r="BG250" s="145"/>
      <c r="BH250" s="145"/>
      <c r="BI250" s="145"/>
    </row>
    <row r="251" spans="1:104" x14ac:dyDescent="0.2">
      <c r="A251" s="156"/>
      <c r="B251" s="157"/>
      <c r="C251" s="158" t="s">
        <v>1426</v>
      </c>
      <c r="D251" s="159"/>
      <c r="E251" s="159"/>
      <c r="F251" s="159"/>
      <c r="G251" s="160"/>
      <c r="I251" s="161"/>
      <c r="K251" s="161"/>
      <c r="L251" s="162" t="s">
        <v>1426</v>
      </c>
      <c r="O251" s="145"/>
      <c r="Z251" s="145"/>
      <c r="AA251" s="145"/>
      <c r="AB251" s="145"/>
      <c r="AC251" s="145"/>
      <c r="AD251" s="145"/>
      <c r="AE251" s="145"/>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c r="BH251" s="145"/>
      <c r="BI251" s="145"/>
    </row>
    <row r="252" spans="1:104" x14ac:dyDescent="0.2">
      <c r="A252" s="156"/>
      <c r="B252" s="157"/>
      <c r="C252" s="158" t="s">
        <v>1210</v>
      </c>
      <c r="D252" s="159"/>
      <c r="E252" s="159"/>
      <c r="F252" s="159"/>
      <c r="G252" s="160"/>
      <c r="I252" s="161"/>
      <c r="K252" s="161"/>
      <c r="L252" s="162" t="s">
        <v>1210</v>
      </c>
      <c r="O252" s="145"/>
      <c r="Z252" s="145"/>
      <c r="AA252" s="145"/>
      <c r="AB252" s="145"/>
      <c r="AC252" s="145"/>
      <c r="AD252" s="145"/>
      <c r="AE252" s="145"/>
      <c r="AF252" s="145"/>
      <c r="AG252" s="145"/>
      <c r="AH252" s="145"/>
      <c r="AI252" s="145"/>
      <c r="AJ252" s="145"/>
      <c r="AK252" s="145"/>
      <c r="AL252" s="145"/>
      <c r="AM252" s="145"/>
      <c r="AN252" s="145"/>
      <c r="AO252" s="145"/>
      <c r="AP252" s="145"/>
      <c r="AQ252" s="145"/>
      <c r="AR252" s="145"/>
      <c r="AS252" s="145"/>
      <c r="AT252" s="145"/>
      <c r="AU252" s="145"/>
      <c r="AV252" s="145"/>
      <c r="AW252" s="145"/>
      <c r="AX252" s="145"/>
      <c r="AY252" s="145"/>
      <c r="AZ252" s="145"/>
      <c r="BA252" s="145"/>
      <c r="BB252" s="145"/>
      <c r="BC252" s="145"/>
      <c r="BD252" s="145"/>
      <c r="BE252" s="145"/>
      <c r="BF252" s="145"/>
      <c r="BG252" s="145"/>
      <c r="BH252" s="145"/>
      <c r="BI252" s="145"/>
    </row>
    <row r="253" spans="1:104" x14ac:dyDescent="0.2">
      <c r="A253" s="156"/>
      <c r="B253" s="157"/>
      <c r="C253" s="158" t="s">
        <v>1211</v>
      </c>
      <c r="D253" s="159"/>
      <c r="E253" s="159"/>
      <c r="F253" s="159"/>
      <c r="G253" s="160"/>
      <c r="I253" s="161"/>
      <c r="K253" s="161"/>
      <c r="L253" s="162" t="s">
        <v>1211</v>
      </c>
      <c r="O253" s="145"/>
      <c r="Z253" s="145"/>
      <c r="AA253" s="145"/>
      <c r="AB253" s="145"/>
      <c r="AC253" s="145"/>
      <c r="AD253" s="145"/>
      <c r="AE253" s="145"/>
      <c r="AF253" s="145"/>
      <c r="AG253" s="145"/>
      <c r="AH253" s="145"/>
      <c r="AI253" s="145"/>
      <c r="AJ253" s="145"/>
      <c r="AK253" s="145"/>
      <c r="AL253" s="145"/>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45"/>
      <c r="BH253" s="145"/>
      <c r="BI253" s="145"/>
    </row>
    <row r="254" spans="1:104" ht="25.5" x14ac:dyDescent="0.2">
      <c r="A254" s="156"/>
      <c r="B254" s="157"/>
      <c r="C254" s="203" t="s">
        <v>1010</v>
      </c>
      <c r="D254" s="164"/>
      <c r="E254" s="202">
        <v>0</v>
      </c>
      <c r="F254" s="166"/>
      <c r="G254" s="167"/>
      <c r="H254" s="168"/>
      <c r="I254" s="161"/>
      <c r="J254" s="169"/>
      <c r="K254" s="161"/>
      <c r="M254" s="162" t="s">
        <v>1010</v>
      </c>
      <c r="O254" s="145"/>
      <c r="Z254" s="145"/>
      <c r="AA254" s="145"/>
      <c r="AB254" s="145"/>
      <c r="AC254" s="145"/>
      <c r="AD254" s="145"/>
      <c r="AE254" s="145"/>
      <c r="AF254" s="145"/>
      <c r="AG254" s="145"/>
      <c r="AH254" s="145"/>
      <c r="AI254" s="145"/>
      <c r="AJ254" s="145"/>
      <c r="AK254" s="145"/>
      <c r="AL254" s="145"/>
      <c r="AM254" s="145"/>
      <c r="AN254" s="145"/>
      <c r="AO254" s="145"/>
      <c r="AP254" s="145"/>
      <c r="AQ254" s="145"/>
      <c r="AR254" s="145"/>
      <c r="AS254" s="145"/>
      <c r="AT254" s="145"/>
      <c r="AU254" s="145"/>
      <c r="AV254" s="145"/>
      <c r="AW254" s="145"/>
      <c r="AX254" s="145"/>
      <c r="AY254" s="145"/>
      <c r="AZ254" s="145"/>
      <c r="BA254" s="145"/>
      <c r="BB254" s="145"/>
      <c r="BC254" s="145"/>
      <c r="BD254" s="170" t="str">
        <f>C253</f>
        <v>soklové lišty 30*30mm. Design krytiny bude odsouhlasen s investorem před realizací.</v>
      </c>
      <c r="BE254" s="145"/>
      <c r="BF254" s="145"/>
      <c r="BG254" s="145"/>
      <c r="BH254" s="145"/>
      <c r="BI254" s="145"/>
    </row>
    <row r="255" spans="1:104" x14ac:dyDescent="0.2">
      <c r="A255" s="156"/>
      <c r="B255" s="157"/>
      <c r="C255" s="203" t="s">
        <v>1265</v>
      </c>
      <c r="D255" s="164"/>
      <c r="E255" s="202">
        <v>10</v>
      </c>
      <c r="F255" s="166"/>
      <c r="G255" s="167"/>
      <c r="H255" s="168"/>
      <c r="I255" s="161"/>
      <c r="J255" s="169"/>
      <c r="K255" s="161"/>
      <c r="M255" s="162">
        <v>10</v>
      </c>
      <c r="O255" s="145"/>
      <c r="Z255" s="145"/>
      <c r="AA255" s="145"/>
      <c r="AB255" s="145"/>
      <c r="AC255" s="145"/>
      <c r="AD255" s="145"/>
      <c r="AE255" s="145"/>
      <c r="AF255" s="145"/>
      <c r="AG255" s="145"/>
      <c r="AH255" s="145"/>
      <c r="AI255" s="145"/>
      <c r="AJ255" s="145"/>
      <c r="AK255" s="145"/>
      <c r="AL255" s="145"/>
      <c r="AM255" s="145"/>
      <c r="AN255" s="145"/>
      <c r="AO255" s="145"/>
      <c r="AP255" s="145"/>
      <c r="AQ255" s="145"/>
      <c r="AR255" s="145"/>
      <c r="AS255" s="145"/>
      <c r="AT255" s="145"/>
      <c r="AU255" s="145"/>
      <c r="AV255" s="145"/>
      <c r="AW255" s="145"/>
      <c r="AX255" s="145"/>
      <c r="AY255" s="145"/>
      <c r="AZ255" s="145"/>
      <c r="BA255" s="145"/>
      <c r="BB255" s="145"/>
      <c r="BC255" s="145"/>
      <c r="BD255" s="170" t="str">
        <f>C254</f>
        <v>Začátek provozního součtu</v>
      </c>
      <c r="BE255" s="145"/>
      <c r="BF255" s="145"/>
      <c r="BG255" s="145"/>
      <c r="BH255" s="145"/>
      <c r="BI255" s="145"/>
    </row>
    <row r="256" spans="1:104" x14ac:dyDescent="0.2">
      <c r="A256" s="156"/>
      <c r="B256" s="157"/>
      <c r="C256" s="203" t="s">
        <v>1419</v>
      </c>
      <c r="D256" s="164"/>
      <c r="E256" s="202">
        <v>16.399999999999999</v>
      </c>
      <c r="F256" s="166"/>
      <c r="G256" s="167"/>
      <c r="H256" s="168"/>
      <c r="I256" s="161"/>
      <c r="J256" s="169"/>
      <c r="K256" s="161"/>
      <c r="M256" s="162" t="s">
        <v>1419</v>
      </c>
      <c r="O256" s="145"/>
      <c r="Z256" s="145"/>
      <c r="AA256" s="145"/>
      <c r="AB256" s="145"/>
      <c r="AC256" s="145"/>
      <c r="AD256" s="145"/>
      <c r="AE256" s="145"/>
      <c r="AF256" s="145"/>
      <c r="AG256" s="145"/>
      <c r="AH256" s="145"/>
      <c r="AI256" s="145"/>
      <c r="AJ256" s="145"/>
      <c r="AK256" s="145"/>
      <c r="AL256" s="145"/>
      <c r="AM256" s="145"/>
      <c r="AN256" s="145"/>
      <c r="AO256" s="145"/>
      <c r="AP256" s="145"/>
      <c r="AQ256" s="145"/>
      <c r="AR256" s="145"/>
      <c r="AS256" s="145"/>
      <c r="AT256" s="145"/>
      <c r="AU256" s="145"/>
      <c r="AV256" s="145"/>
      <c r="AW256" s="145"/>
      <c r="AX256" s="145"/>
      <c r="AY256" s="145"/>
      <c r="AZ256" s="145"/>
      <c r="BA256" s="145"/>
      <c r="BB256" s="145"/>
      <c r="BC256" s="145"/>
      <c r="BD256" s="170" t="str">
        <f>C255</f>
        <v>10</v>
      </c>
      <c r="BE256" s="145"/>
      <c r="BF256" s="145"/>
      <c r="BG256" s="145"/>
      <c r="BH256" s="145"/>
      <c r="BI256" s="145"/>
    </row>
    <row r="257" spans="1:104" x14ac:dyDescent="0.2">
      <c r="A257" s="156"/>
      <c r="B257" s="157"/>
      <c r="C257" s="203" t="s">
        <v>1420</v>
      </c>
      <c r="D257" s="164"/>
      <c r="E257" s="202">
        <v>9.1</v>
      </c>
      <c r="F257" s="166"/>
      <c r="G257" s="167"/>
      <c r="H257" s="168"/>
      <c r="I257" s="161"/>
      <c r="J257" s="169"/>
      <c r="K257" s="161"/>
      <c r="M257" s="162" t="s">
        <v>1420</v>
      </c>
      <c r="O257" s="145"/>
      <c r="Z257" s="145"/>
      <c r="AA257" s="145"/>
      <c r="AB257" s="145"/>
      <c r="AC257" s="145"/>
      <c r="AD257" s="145"/>
      <c r="AE257" s="145"/>
      <c r="AF257" s="145"/>
      <c r="AG257" s="145"/>
      <c r="AH257" s="145"/>
      <c r="AI257" s="145"/>
      <c r="AJ257" s="145"/>
      <c r="AK257" s="145"/>
      <c r="AL257" s="145"/>
      <c r="AM257" s="145"/>
      <c r="AN257" s="145"/>
      <c r="AO257" s="145"/>
      <c r="AP257" s="145"/>
      <c r="AQ257" s="145"/>
      <c r="AR257" s="145"/>
      <c r="AS257" s="145"/>
      <c r="AT257" s="145"/>
      <c r="AU257" s="145"/>
      <c r="AV257" s="145"/>
      <c r="AW257" s="145"/>
      <c r="AX257" s="145"/>
      <c r="AY257" s="145"/>
      <c r="AZ257" s="145"/>
      <c r="BA257" s="145"/>
      <c r="BB257" s="145"/>
      <c r="BC257" s="145"/>
      <c r="BD257" s="170" t="str">
        <f>C256</f>
        <v>16,4</v>
      </c>
      <c r="BE257" s="145"/>
      <c r="BF257" s="145"/>
      <c r="BG257" s="145"/>
      <c r="BH257" s="145"/>
      <c r="BI257" s="145"/>
    </row>
    <row r="258" spans="1:104" x14ac:dyDescent="0.2">
      <c r="A258" s="156"/>
      <c r="B258" s="157"/>
      <c r="C258" s="203" t="s">
        <v>1421</v>
      </c>
      <c r="D258" s="164"/>
      <c r="E258" s="202">
        <v>16.260000000000002</v>
      </c>
      <c r="F258" s="166"/>
      <c r="G258" s="167"/>
      <c r="H258" s="168"/>
      <c r="I258" s="161"/>
      <c r="J258" s="169"/>
      <c r="K258" s="161"/>
      <c r="M258" s="162" t="s">
        <v>1421</v>
      </c>
      <c r="O258" s="145"/>
      <c r="Z258" s="145"/>
      <c r="AA258" s="145"/>
      <c r="AB258" s="145"/>
      <c r="AC258" s="145"/>
      <c r="AD258" s="145"/>
      <c r="AE258" s="145"/>
      <c r="AF258" s="145"/>
      <c r="AG258" s="145"/>
      <c r="AH258" s="145"/>
      <c r="AI258" s="145"/>
      <c r="AJ258" s="145"/>
      <c r="AK258" s="145"/>
      <c r="AL258" s="145"/>
      <c r="AM258" s="145"/>
      <c r="AN258" s="145"/>
      <c r="AO258" s="145"/>
      <c r="AP258" s="145"/>
      <c r="AQ258" s="145"/>
      <c r="AR258" s="145"/>
      <c r="AS258" s="145"/>
      <c r="AT258" s="145"/>
      <c r="AU258" s="145"/>
      <c r="AV258" s="145"/>
      <c r="AW258" s="145"/>
      <c r="AX258" s="145"/>
      <c r="AY258" s="145"/>
      <c r="AZ258" s="145"/>
      <c r="BA258" s="145"/>
      <c r="BB258" s="145"/>
      <c r="BC258" s="145"/>
      <c r="BD258" s="170" t="str">
        <f>C257</f>
        <v>9,1</v>
      </c>
      <c r="BE258" s="145"/>
      <c r="BF258" s="145"/>
      <c r="BG258" s="145"/>
      <c r="BH258" s="145"/>
      <c r="BI258" s="145"/>
    </row>
    <row r="259" spans="1:104" x14ac:dyDescent="0.2">
      <c r="A259" s="156"/>
      <c r="B259" s="157"/>
      <c r="C259" s="203" t="s">
        <v>1422</v>
      </c>
      <c r="D259" s="164"/>
      <c r="E259" s="202">
        <v>6.71</v>
      </c>
      <c r="F259" s="166"/>
      <c r="G259" s="167"/>
      <c r="H259" s="168"/>
      <c r="I259" s="161"/>
      <c r="J259" s="169"/>
      <c r="K259" s="161"/>
      <c r="M259" s="162" t="s">
        <v>1422</v>
      </c>
      <c r="O259" s="145"/>
      <c r="Z259" s="145"/>
      <c r="AA259" s="145"/>
      <c r="AB259" s="145"/>
      <c r="AC259" s="145"/>
      <c r="AD259" s="145"/>
      <c r="AE259" s="145"/>
      <c r="AF259" s="145"/>
      <c r="AG259" s="145"/>
      <c r="AH259" s="145"/>
      <c r="AI259" s="145"/>
      <c r="AJ259" s="145"/>
      <c r="AK259" s="145"/>
      <c r="AL259" s="145"/>
      <c r="AM259" s="145"/>
      <c r="AN259" s="145"/>
      <c r="AO259" s="145"/>
      <c r="AP259" s="145"/>
      <c r="AQ259" s="145"/>
      <c r="AR259" s="145"/>
      <c r="AS259" s="145"/>
      <c r="AT259" s="145"/>
      <c r="AU259" s="145"/>
      <c r="AV259" s="145"/>
      <c r="AW259" s="145"/>
      <c r="AX259" s="145"/>
      <c r="AY259" s="145"/>
      <c r="AZ259" s="145"/>
      <c r="BA259" s="145"/>
      <c r="BB259" s="145"/>
      <c r="BC259" s="145"/>
      <c r="BD259" s="170" t="str">
        <f>C258</f>
        <v>16,26</v>
      </c>
      <c r="BE259" s="145"/>
      <c r="BF259" s="145"/>
      <c r="BG259" s="145"/>
      <c r="BH259" s="145"/>
      <c r="BI259" s="145"/>
    </row>
    <row r="260" spans="1:104" x14ac:dyDescent="0.2">
      <c r="A260" s="156"/>
      <c r="B260" s="157"/>
      <c r="C260" s="203" t="s">
        <v>1015</v>
      </c>
      <c r="D260" s="164"/>
      <c r="E260" s="202">
        <v>58.470000000000006</v>
      </c>
      <c r="F260" s="166"/>
      <c r="G260" s="167"/>
      <c r="H260" s="168"/>
      <c r="I260" s="161"/>
      <c r="J260" s="169"/>
      <c r="K260" s="161"/>
      <c r="M260" s="162" t="s">
        <v>1015</v>
      </c>
      <c r="O260" s="145"/>
      <c r="Z260" s="145"/>
      <c r="AA260" s="145"/>
      <c r="AB260" s="145"/>
      <c r="AC260" s="145"/>
      <c r="AD260" s="145"/>
      <c r="AE260" s="145"/>
      <c r="AF260" s="145"/>
      <c r="AG260" s="145"/>
      <c r="AH260" s="145"/>
      <c r="AI260" s="145"/>
      <c r="AJ260" s="145"/>
      <c r="AK260" s="145"/>
      <c r="AL260" s="145"/>
      <c r="AM260" s="145"/>
      <c r="AN260" s="145"/>
      <c r="AO260" s="145"/>
      <c r="AP260" s="145"/>
      <c r="AQ260" s="145"/>
      <c r="AR260" s="145"/>
      <c r="AS260" s="145"/>
      <c r="AT260" s="145"/>
      <c r="AU260" s="145"/>
      <c r="AV260" s="145"/>
      <c r="AW260" s="145"/>
      <c r="AX260" s="145"/>
      <c r="AY260" s="145"/>
      <c r="AZ260" s="145"/>
      <c r="BA260" s="145"/>
      <c r="BB260" s="145"/>
      <c r="BC260" s="145"/>
      <c r="BD260" s="170" t="str">
        <f>C259</f>
        <v>6,71</v>
      </c>
      <c r="BE260" s="145"/>
      <c r="BF260" s="145"/>
      <c r="BG260" s="145"/>
      <c r="BH260" s="145"/>
      <c r="BI260" s="145"/>
    </row>
    <row r="261" spans="1:104" x14ac:dyDescent="0.2">
      <c r="A261" s="156"/>
      <c r="B261" s="157"/>
      <c r="C261" s="163" t="s">
        <v>1423</v>
      </c>
      <c r="D261" s="164"/>
      <c r="E261" s="165">
        <v>58.47</v>
      </c>
      <c r="F261" s="166"/>
      <c r="G261" s="167"/>
      <c r="H261" s="168"/>
      <c r="I261" s="161"/>
      <c r="J261" s="169"/>
      <c r="K261" s="161"/>
      <c r="M261" s="162" t="s">
        <v>1423</v>
      </c>
      <c r="O261" s="145"/>
      <c r="Z261" s="145"/>
      <c r="AA261" s="145"/>
      <c r="AB261" s="145"/>
      <c r="AC261" s="145"/>
      <c r="AD261" s="145"/>
      <c r="AE261" s="145"/>
      <c r="AF261" s="145"/>
      <c r="AG261" s="145"/>
      <c r="AH261" s="145"/>
      <c r="AI261" s="145"/>
      <c r="AJ261" s="145"/>
      <c r="AK261" s="145"/>
      <c r="AL261" s="145"/>
      <c r="AM261" s="145"/>
      <c r="AN261" s="145"/>
      <c r="AO261" s="145"/>
      <c r="AP261" s="145"/>
      <c r="AQ261" s="145"/>
      <c r="AR261" s="145"/>
      <c r="AS261" s="145"/>
      <c r="AT261" s="145"/>
      <c r="AU261" s="145"/>
      <c r="AV261" s="145"/>
      <c r="AW261" s="145"/>
      <c r="AX261" s="145"/>
      <c r="AY261" s="145"/>
      <c r="AZ261" s="145"/>
      <c r="BA261" s="145"/>
      <c r="BB261" s="145"/>
      <c r="BC261" s="145"/>
      <c r="BD261" s="170" t="str">
        <f>C260</f>
        <v>Konec provozního součtu</v>
      </c>
      <c r="BE261" s="145"/>
      <c r="BF261" s="145"/>
      <c r="BG261" s="145"/>
      <c r="BH261" s="145"/>
      <c r="BI261" s="145"/>
    </row>
    <row r="262" spans="1:104" x14ac:dyDescent="0.2">
      <c r="A262" s="146">
        <v>54</v>
      </c>
      <c r="B262" s="147" t="s">
        <v>1214</v>
      </c>
      <c r="C262" s="148" t="s">
        <v>1215</v>
      </c>
      <c r="D262" s="149" t="s">
        <v>48</v>
      </c>
      <c r="E262" s="150">
        <v>58.47</v>
      </c>
      <c r="F262" s="151">
        <v>0</v>
      </c>
      <c r="G262" s="152">
        <f>E262*F262</f>
        <v>0</v>
      </c>
      <c r="H262" s="153">
        <v>3.5699999999999998E-3</v>
      </c>
      <c r="I262" s="154">
        <f>E262*H262</f>
        <v>0.20873789999999998</v>
      </c>
      <c r="J262" s="153"/>
      <c r="K262" s="154">
        <f>E262*J262</f>
        <v>0</v>
      </c>
      <c r="O262" s="145"/>
      <c r="Z262" s="145"/>
      <c r="AA262" s="145">
        <v>12</v>
      </c>
      <c r="AB262" s="145">
        <v>0</v>
      </c>
      <c r="AC262" s="145">
        <v>33</v>
      </c>
      <c r="AD262" s="145"/>
      <c r="AE262" s="145"/>
      <c r="AF262" s="145"/>
      <c r="AG262" s="145"/>
      <c r="AH262" s="145"/>
      <c r="AI262" s="145"/>
      <c r="AJ262" s="145"/>
      <c r="AK262" s="145"/>
      <c r="AL262" s="145"/>
      <c r="AM262" s="145"/>
      <c r="AN262" s="145"/>
      <c r="AO262" s="145"/>
      <c r="AP262" s="145"/>
      <c r="AQ262" s="145"/>
      <c r="AR262" s="145"/>
      <c r="AS262" s="145"/>
      <c r="AT262" s="145"/>
      <c r="AU262" s="145"/>
      <c r="AV262" s="145"/>
      <c r="AW262" s="145"/>
      <c r="AX262" s="145"/>
      <c r="AY262" s="145"/>
      <c r="AZ262" s="155">
        <f>G262</f>
        <v>0</v>
      </c>
      <c r="BA262" s="145"/>
      <c r="BB262" s="145"/>
      <c r="BC262" s="145"/>
      <c r="BD262" s="145"/>
      <c r="BE262" s="145"/>
      <c r="BF262" s="145"/>
      <c r="BG262" s="145"/>
      <c r="BH262" s="145"/>
      <c r="BI262" s="145"/>
      <c r="CA262" s="145">
        <v>12</v>
      </c>
      <c r="CB262" s="145">
        <v>0</v>
      </c>
      <c r="CZ262" s="108">
        <v>2</v>
      </c>
    </row>
    <row r="263" spans="1:104" x14ac:dyDescent="0.2">
      <c r="A263" s="156"/>
      <c r="B263" s="157"/>
      <c r="C263" s="158" t="s">
        <v>1207</v>
      </c>
      <c r="D263" s="159"/>
      <c r="E263" s="159"/>
      <c r="F263" s="159"/>
      <c r="G263" s="160"/>
      <c r="I263" s="161"/>
      <c r="K263" s="161"/>
      <c r="L263" s="162" t="s">
        <v>1207</v>
      </c>
      <c r="O263" s="145"/>
      <c r="Z263" s="145"/>
      <c r="AA263" s="145"/>
      <c r="AB263" s="145"/>
      <c r="AC263" s="145"/>
      <c r="AD263" s="145"/>
      <c r="AE263" s="145"/>
      <c r="AF263" s="145"/>
      <c r="AG263" s="145"/>
      <c r="AH263" s="145"/>
      <c r="AI263" s="145"/>
      <c r="AJ263" s="145"/>
      <c r="AK263" s="145"/>
      <c r="AL263" s="145"/>
      <c r="AM263" s="145"/>
      <c r="AN263" s="145"/>
      <c r="AO263" s="145"/>
      <c r="AP263" s="145"/>
      <c r="AQ263" s="145"/>
      <c r="AR263" s="145"/>
      <c r="AS263" s="145"/>
      <c r="AT263" s="145"/>
      <c r="AU263" s="145"/>
      <c r="AV263" s="145"/>
      <c r="AW263" s="145"/>
      <c r="AX263" s="145"/>
      <c r="AY263" s="145"/>
      <c r="AZ263" s="145"/>
      <c r="BA263" s="145"/>
      <c r="BB263" s="145"/>
      <c r="BC263" s="145"/>
      <c r="BD263" s="145"/>
      <c r="BE263" s="145"/>
      <c r="BF263" s="145"/>
      <c r="BG263" s="145"/>
      <c r="BH263" s="145"/>
      <c r="BI263" s="145"/>
    </row>
    <row r="264" spans="1:104" x14ac:dyDescent="0.2">
      <c r="A264" s="156"/>
      <c r="B264" s="157"/>
      <c r="C264" s="158" t="s">
        <v>1216</v>
      </c>
      <c r="D264" s="159"/>
      <c r="E264" s="159"/>
      <c r="F264" s="159"/>
      <c r="G264" s="160"/>
      <c r="I264" s="161"/>
      <c r="K264" s="161"/>
      <c r="L264" s="162" t="s">
        <v>1216</v>
      </c>
      <c r="O264" s="145"/>
      <c r="Z264" s="145"/>
      <c r="AA264" s="145"/>
      <c r="AB264" s="145"/>
      <c r="AC264" s="145"/>
      <c r="AD264" s="145"/>
      <c r="AE264" s="145"/>
      <c r="AF264" s="145"/>
      <c r="AG264" s="145"/>
      <c r="AH264" s="145"/>
      <c r="AI264" s="145"/>
      <c r="AJ264" s="145"/>
      <c r="AK264" s="145"/>
      <c r="AL264" s="145"/>
      <c r="AM264" s="145"/>
      <c r="AN264" s="145"/>
      <c r="AO264" s="145"/>
      <c r="AP264" s="145"/>
      <c r="AQ264" s="145"/>
      <c r="AR264" s="145"/>
      <c r="AS264" s="145"/>
      <c r="AT264" s="145"/>
      <c r="AU264" s="145"/>
      <c r="AV264" s="145"/>
      <c r="AW264" s="145"/>
      <c r="AX264" s="145"/>
      <c r="AY264" s="145"/>
      <c r="AZ264" s="145"/>
      <c r="BA264" s="145"/>
      <c r="BB264" s="145"/>
      <c r="BC264" s="145"/>
      <c r="BD264" s="145"/>
      <c r="BE264" s="145"/>
      <c r="BF264" s="145"/>
      <c r="BG264" s="145"/>
      <c r="BH264" s="145"/>
      <c r="BI264" s="145"/>
    </row>
    <row r="265" spans="1:104" x14ac:dyDescent="0.2">
      <c r="A265" s="156"/>
      <c r="B265" s="157"/>
      <c r="C265" s="158" t="s">
        <v>1426</v>
      </c>
      <c r="D265" s="159"/>
      <c r="E265" s="159"/>
      <c r="F265" s="159"/>
      <c r="G265" s="160"/>
      <c r="I265" s="161"/>
      <c r="K265" s="161"/>
      <c r="L265" s="162" t="s">
        <v>1426</v>
      </c>
      <c r="O265" s="145"/>
      <c r="Z265" s="145"/>
      <c r="AA265" s="145"/>
      <c r="AB265" s="145"/>
      <c r="AC265" s="145"/>
      <c r="AD265" s="145"/>
      <c r="AE265" s="145"/>
      <c r="AF265" s="145"/>
      <c r="AG265" s="145"/>
      <c r="AH265" s="145"/>
      <c r="AI265" s="145"/>
      <c r="AJ265" s="145"/>
      <c r="AK265" s="145"/>
      <c r="AL265" s="145"/>
      <c r="AM265" s="145"/>
      <c r="AN265" s="145"/>
      <c r="AO265" s="145"/>
      <c r="AP265" s="145"/>
      <c r="AQ265" s="145"/>
      <c r="AR265" s="145"/>
      <c r="AS265" s="145"/>
      <c r="AT265" s="145"/>
      <c r="AU265" s="145"/>
      <c r="AV265" s="145"/>
      <c r="AW265" s="145"/>
      <c r="AX265" s="145"/>
      <c r="AY265" s="145"/>
      <c r="AZ265" s="145"/>
      <c r="BA265" s="145"/>
      <c r="BB265" s="145"/>
      <c r="BC265" s="145"/>
      <c r="BD265" s="145"/>
      <c r="BE265" s="145"/>
      <c r="BF265" s="145"/>
      <c r="BG265" s="145"/>
      <c r="BH265" s="145"/>
      <c r="BI265" s="145"/>
    </row>
    <row r="266" spans="1:104" x14ac:dyDescent="0.2">
      <c r="A266" s="156"/>
      <c r="B266" s="157"/>
      <c r="C266" s="158" t="s">
        <v>1433</v>
      </c>
      <c r="D266" s="159"/>
      <c r="E266" s="159"/>
      <c r="F266" s="159"/>
      <c r="G266" s="160"/>
      <c r="I266" s="161"/>
      <c r="K266" s="161"/>
      <c r="L266" s="162" t="s">
        <v>1433</v>
      </c>
      <c r="O266" s="145"/>
      <c r="Z266" s="145"/>
      <c r="AA266" s="145"/>
      <c r="AB266" s="145"/>
      <c r="AC266" s="145"/>
      <c r="AD266" s="145"/>
      <c r="AE266" s="145"/>
      <c r="AF266" s="145"/>
      <c r="AG266" s="145"/>
      <c r="AH266" s="145"/>
      <c r="AI266" s="145"/>
      <c r="AJ266" s="145"/>
      <c r="AK266" s="145"/>
      <c r="AL266" s="145"/>
      <c r="AM266" s="145"/>
      <c r="AN266" s="145"/>
      <c r="AO266" s="145"/>
      <c r="AP266" s="145"/>
      <c r="AQ266" s="145"/>
      <c r="AR266" s="145"/>
      <c r="AS266" s="145"/>
      <c r="AT266" s="145"/>
      <c r="AU266" s="145"/>
      <c r="AV266" s="145"/>
      <c r="AW266" s="145"/>
      <c r="AX266" s="145"/>
      <c r="AY266" s="145"/>
      <c r="AZ266" s="145"/>
      <c r="BA266" s="145"/>
      <c r="BB266" s="145"/>
      <c r="BC266" s="145"/>
      <c r="BD266" s="145"/>
      <c r="BE266" s="145"/>
      <c r="BF266" s="145"/>
      <c r="BG266" s="145"/>
      <c r="BH266" s="145"/>
      <c r="BI266" s="145"/>
    </row>
    <row r="267" spans="1:104" ht="22.5" x14ac:dyDescent="0.2">
      <c r="A267" s="146">
        <v>55</v>
      </c>
      <c r="B267" s="147" t="s">
        <v>1434</v>
      </c>
      <c r="C267" s="148" t="s">
        <v>1435</v>
      </c>
      <c r="D267" s="149" t="s">
        <v>48</v>
      </c>
      <c r="E267" s="150">
        <v>58.47</v>
      </c>
      <c r="F267" s="151">
        <v>0</v>
      </c>
      <c r="G267" s="152">
        <f>E267*F267</f>
        <v>0</v>
      </c>
      <c r="H267" s="153">
        <v>0</v>
      </c>
      <c r="I267" s="154">
        <f>E267*H267</f>
        <v>0</v>
      </c>
      <c r="J267" s="153"/>
      <c r="K267" s="154">
        <f>E267*J267</f>
        <v>0</v>
      </c>
      <c r="O267" s="145"/>
      <c r="Z267" s="145"/>
      <c r="AA267" s="145">
        <v>12</v>
      </c>
      <c r="AB267" s="145">
        <v>0</v>
      </c>
      <c r="AC267" s="145">
        <v>34</v>
      </c>
      <c r="AD267" s="145"/>
      <c r="AE267" s="145"/>
      <c r="AF267" s="145"/>
      <c r="AG267" s="145"/>
      <c r="AH267" s="145"/>
      <c r="AI267" s="145"/>
      <c r="AJ267" s="145"/>
      <c r="AK267" s="145"/>
      <c r="AL267" s="145"/>
      <c r="AM267" s="145"/>
      <c r="AN267" s="145"/>
      <c r="AO267" s="145"/>
      <c r="AP267" s="145"/>
      <c r="AQ267" s="145"/>
      <c r="AR267" s="145"/>
      <c r="AS267" s="145"/>
      <c r="AT267" s="145"/>
      <c r="AU267" s="145"/>
      <c r="AV267" s="145"/>
      <c r="AW267" s="145"/>
      <c r="AX267" s="145"/>
      <c r="AY267" s="145"/>
      <c r="AZ267" s="155">
        <f>G267</f>
        <v>0</v>
      </c>
      <c r="BA267" s="145"/>
      <c r="BB267" s="145"/>
      <c r="BC267" s="145"/>
      <c r="BD267" s="145"/>
      <c r="BE267" s="145"/>
      <c r="BF267" s="145"/>
      <c r="BG267" s="145"/>
      <c r="BH267" s="145"/>
      <c r="BI267" s="145"/>
      <c r="CA267" s="145">
        <v>12</v>
      </c>
      <c r="CB267" s="145">
        <v>0</v>
      </c>
      <c r="CZ267" s="108">
        <v>2</v>
      </c>
    </row>
    <row r="268" spans="1:104" x14ac:dyDescent="0.2">
      <c r="A268" s="156"/>
      <c r="B268" s="157"/>
      <c r="C268" s="158" t="s">
        <v>1436</v>
      </c>
      <c r="D268" s="159"/>
      <c r="E268" s="159"/>
      <c r="F268" s="159"/>
      <c r="G268" s="160"/>
      <c r="I268" s="161"/>
      <c r="K268" s="161"/>
      <c r="L268" s="162" t="s">
        <v>1436</v>
      </c>
      <c r="O268" s="145"/>
      <c r="Z268" s="145"/>
      <c r="AA268" s="145"/>
      <c r="AB268" s="145"/>
      <c r="AC268" s="145"/>
      <c r="AD268" s="145"/>
      <c r="AE268" s="145"/>
      <c r="AF268" s="145"/>
      <c r="AG268" s="145"/>
      <c r="AH268" s="145"/>
      <c r="AI268" s="145"/>
      <c r="AJ268" s="145"/>
      <c r="AK268" s="145"/>
      <c r="AL268" s="145"/>
      <c r="AM268" s="145"/>
      <c r="AN268" s="145"/>
      <c r="AO268" s="145"/>
      <c r="AP268" s="145"/>
      <c r="AQ268" s="145"/>
      <c r="AR268" s="145"/>
      <c r="AS268" s="145"/>
      <c r="AT268" s="145"/>
      <c r="AU268" s="145"/>
      <c r="AV268" s="145"/>
      <c r="AW268" s="145"/>
      <c r="AX268" s="145"/>
      <c r="AY268" s="145"/>
      <c r="AZ268" s="145"/>
      <c r="BA268" s="145"/>
      <c r="BB268" s="145"/>
      <c r="BC268" s="145"/>
      <c r="BD268" s="145"/>
      <c r="BE268" s="145"/>
      <c r="BF268" s="145"/>
      <c r="BG268" s="145"/>
      <c r="BH268" s="145"/>
      <c r="BI268" s="145"/>
    </row>
    <row r="269" spans="1:104" x14ac:dyDescent="0.2">
      <c r="A269" s="156"/>
      <c r="B269" s="157"/>
      <c r="C269" s="158" t="s">
        <v>1437</v>
      </c>
      <c r="D269" s="159"/>
      <c r="E269" s="159"/>
      <c r="F269" s="159"/>
      <c r="G269" s="160"/>
      <c r="I269" s="161"/>
      <c r="K269" s="161"/>
      <c r="L269" s="162" t="s">
        <v>1437</v>
      </c>
      <c r="O269" s="145"/>
      <c r="Z269" s="145"/>
      <c r="AA269" s="145"/>
      <c r="AB269" s="145"/>
      <c r="AC269" s="145"/>
      <c r="AD269" s="145"/>
      <c r="AE269" s="145"/>
      <c r="AF269" s="145"/>
      <c r="AG269" s="145"/>
      <c r="AH269" s="145"/>
      <c r="AI269" s="145"/>
      <c r="AJ269" s="145"/>
      <c r="AK269" s="145"/>
      <c r="AL269" s="145"/>
      <c r="AM269" s="145"/>
      <c r="AN269" s="145"/>
      <c r="AO269" s="145"/>
      <c r="AP269" s="145"/>
      <c r="AQ269" s="145"/>
      <c r="AR269" s="145"/>
      <c r="AS269" s="145"/>
      <c r="AT269" s="145"/>
      <c r="AU269" s="145"/>
      <c r="AV269" s="145"/>
      <c r="AW269" s="145"/>
      <c r="AX269" s="145"/>
      <c r="AY269" s="145"/>
      <c r="AZ269" s="145"/>
      <c r="BA269" s="145"/>
      <c r="BB269" s="145"/>
      <c r="BC269" s="145"/>
      <c r="BD269" s="145"/>
      <c r="BE269" s="145"/>
      <c r="BF269" s="145"/>
      <c r="BG269" s="145"/>
      <c r="BH269" s="145"/>
      <c r="BI269" s="145"/>
    </row>
    <row r="270" spans="1:104" x14ac:dyDescent="0.2">
      <c r="A270" s="156"/>
      <c r="B270" s="157"/>
      <c r="C270" s="158" t="s">
        <v>1438</v>
      </c>
      <c r="D270" s="159"/>
      <c r="E270" s="159"/>
      <c r="F270" s="159"/>
      <c r="G270" s="160"/>
      <c r="I270" s="161"/>
      <c r="K270" s="161"/>
      <c r="L270" s="162" t="s">
        <v>1438</v>
      </c>
      <c r="O270" s="145"/>
      <c r="Z270" s="145"/>
      <c r="AA270" s="145"/>
      <c r="AB270" s="145"/>
      <c r="AC270" s="145"/>
      <c r="AD270" s="145"/>
      <c r="AE270" s="145"/>
      <c r="AF270" s="145"/>
      <c r="AG270" s="145"/>
      <c r="AH270" s="145"/>
      <c r="AI270" s="145"/>
      <c r="AJ270" s="145"/>
      <c r="AK270" s="145"/>
      <c r="AL270" s="145"/>
      <c r="AM270" s="145"/>
      <c r="AN270" s="145"/>
      <c r="AO270" s="145"/>
      <c r="AP270" s="145"/>
      <c r="AQ270" s="145"/>
      <c r="AR270" s="145"/>
      <c r="AS270" s="145"/>
      <c r="AT270" s="145"/>
      <c r="AU270" s="145"/>
      <c r="AV270" s="145"/>
      <c r="AW270" s="145"/>
      <c r="AX270" s="145"/>
      <c r="AY270" s="145"/>
      <c r="AZ270" s="145"/>
      <c r="BA270" s="145"/>
      <c r="BB270" s="145"/>
      <c r="BC270" s="145"/>
      <c r="BD270" s="145"/>
      <c r="BE270" s="145"/>
      <c r="BF270" s="145"/>
      <c r="BG270" s="145"/>
      <c r="BH270" s="145"/>
      <c r="BI270" s="145"/>
    </row>
    <row r="271" spans="1:104" x14ac:dyDescent="0.2">
      <c r="A271" s="156"/>
      <c r="B271" s="157"/>
      <c r="C271" s="158"/>
      <c r="D271" s="159"/>
      <c r="E271" s="159"/>
      <c r="F271" s="159"/>
      <c r="G271" s="160"/>
      <c r="I271" s="161"/>
      <c r="K271" s="161"/>
      <c r="L271" s="162"/>
      <c r="O271" s="145"/>
      <c r="Z271" s="145"/>
      <c r="AA271" s="145"/>
      <c r="AB271" s="145"/>
      <c r="AC271" s="145"/>
      <c r="AD271" s="145"/>
      <c r="AE271" s="145"/>
      <c r="AF271" s="145"/>
      <c r="AG271" s="145"/>
      <c r="AH271" s="145"/>
      <c r="AI271" s="145"/>
      <c r="AJ271" s="145"/>
      <c r="AK271" s="145"/>
      <c r="AL271" s="145"/>
      <c r="AM271" s="145"/>
      <c r="AN271" s="145"/>
      <c r="AO271" s="145"/>
      <c r="AP271" s="145"/>
      <c r="AQ271" s="145"/>
      <c r="AR271" s="145"/>
      <c r="AS271" s="145"/>
      <c r="AT271" s="145"/>
      <c r="AU271" s="145"/>
      <c r="AV271" s="145"/>
      <c r="AW271" s="145"/>
      <c r="AX271" s="145"/>
      <c r="AY271" s="145"/>
      <c r="AZ271" s="145"/>
      <c r="BA271" s="145"/>
      <c r="BB271" s="145"/>
      <c r="BC271" s="145"/>
      <c r="BD271" s="145"/>
      <c r="BE271" s="145"/>
      <c r="BF271" s="145"/>
      <c r="BG271" s="145"/>
      <c r="BH271" s="145"/>
      <c r="BI271" s="145"/>
    </row>
    <row r="272" spans="1:104" x14ac:dyDescent="0.2">
      <c r="A272" s="156"/>
      <c r="B272" s="157"/>
      <c r="C272" s="158"/>
      <c r="D272" s="159"/>
      <c r="E272" s="159"/>
      <c r="F272" s="159"/>
      <c r="G272" s="160"/>
      <c r="I272" s="161"/>
      <c r="K272" s="161"/>
      <c r="L272" s="162"/>
      <c r="O272" s="145"/>
      <c r="Z272" s="145"/>
      <c r="AA272" s="145"/>
      <c r="AB272" s="145"/>
      <c r="AC272" s="145"/>
      <c r="AD272" s="145"/>
      <c r="AE272" s="145"/>
      <c r="AF272" s="145"/>
      <c r="AG272" s="145"/>
      <c r="AH272" s="145"/>
      <c r="AI272" s="145"/>
      <c r="AJ272" s="145"/>
      <c r="AK272" s="145"/>
      <c r="AL272" s="145"/>
      <c r="AM272" s="145"/>
      <c r="AN272" s="145"/>
      <c r="AO272" s="145"/>
      <c r="AP272" s="145"/>
      <c r="AQ272" s="145"/>
      <c r="AR272" s="145"/>
      <c r="AS272" s="145"/>
      <c r="AT272" s="145"/>
      <c r="AU272" s="145"/>
      <c r="AV272" s="145"/>
      <c r="AW272" s="145"/>
      <c r="AX272" s="145"/>
      <c r="AY272" s="145"/>
      <c r="AZ272" s="145"/>
      <c r="BA272" s="145"/>
      <c r="BB272" s="145"/>
      <c r="BC272" s="145"/>
      <c r="BD272" s="145"/>
      <c r="BE272" s="145"/>
      <c r="BF272" s="145"/>
      <c r="BG272" s="145"/>
      <c r="BH272" s="145"/>
      <c r="BI272" s="145"/>
    </row>
    <row r="273" spans="1:104" x14ac:dyDescent="0.2">
      <c r="A273" s="156"/>
      <c r="B273" s="157"/>
      <c r="C273" s="203" t="s">
        <v>1010</v>
      </c>
      <c r="D273" s="164"/>
      <c r="E273" s="202">
        <v>0</v>
      </c>
      <c r="F273" s="166"/>
      <c r="G273" s="167"/>
      <c r="H273" s="168"/>
      <c r="I273" s="161"/>
      <c r="J273" s="169"/>
      <c r="K273" s="161"/>
      <c r="M273" s="162" t="s">
        <v>1010</v>
      </c>
      <c r="O273" s="145"/>
      <c r="Z273" s="145"/>
      <c r="AA273" s="145"/>
      <c r="AB273" s="145"/>
      <c r="AC273" s="145"/>
      <c r="AD273" s="145"/>
      <c r="AE273" s="145"/>
      <c r="AF273" s="145"/>
      <c r="AG273" s="145"/>
      <c r="AH273" s="145"/>
      <c r="AI273" s="145"/>
      <c r="AJ273" s="145"/>
      <c r="AK273" s="145"/>
      <c r="AL273" s="145"/>
      <c r="AM273" s="145"/>
      <c r="AN273" s="145"/>
      <c r="AO273" s="145"/>
      <c r="AP273" s="145"/>
      <c r="AQ273" s="145"/>
      <c r="AR273" s="145"/>
      <c r="AS273" s="145"/>
      <c r="AT273" s="145"/>
      <c r="AU273" s="145"/>
      <c r="AV273" s="145"/>
      <c r="AW273" s="145"/>
      <c r="AX273" s="145"/>
      <c r="AY273" s="145"/>
      <c r="AZ273" s="145"/>
      <c r="BA273" s="145"/>
      <c r="BB273" s="145"/>
      <c r="BC273" s="145"/>
      <c r="BD273" s="170">
        <f>C272</f>
        <v>0</v>
      </c>
      <c r="BE273" s="145"/>
      <c r="BF273" s="145"/>
      <c r="BG273" s="145"/>
      <c r="BH273" s="145"/>
      <c r="BI273" s="145"/>
    </row>
    <row r="274" spans="1:104" x14ac:dyDescent="0.2">
      <c r="A274" s="156"/>
      <c r="B274" s="157"/>
      <c r="C274" s="203" t="s">
        <v>1265</v>
      </c>
      <c r="D274" s="164"/>
      <c r="E274" s="202">
        <v>10</v>
      </c>
      <c r="F274" s="166"/>
      <c r="G274" s="167"/>
      <c r="H274" s="168"/>
      <c r="I274" s="161"/>
      <c r="J274" s="169"/>
      <c r="K274" s="161"/>
      <c r="M274" s="162">
        <v>10</v>
      </c>
      <c r="O274" s="145"/>
      <c r="Z274" s="145"/>
      <c r="AA274" s="145"/>
      <c r="AB274" s="145"/>
      <c r="AC274" s="145"/>
      <c r="AD274" s="145"/>
      <c r="AE274" s="145"/>
      <c r="AF274" s="145"/>
      <c r="AG274" s="145"/>
      <c r="AH274" s="145"/>
      <c r="AI274" s="145"/>
      <c r="AJ274" s="145"/>
      <c r="AK274" s="145"/>
      <c r="AL274" s="145"/>
      <c r="AM274" s="145"/>
      <c r="AN274" s="145"/>
      <c r="AO274" s="145"/>
      <c r="AP274" s="145"/>
      <c r="AQ274" s="145"/>
      <c r="AR274" s="145"/>
      <c r="AS274" s="145"/>
      <c r="AT274" s="145"/>
      <c r="AU274" s="145"/>
      <c r="AV274" s="145"/>
      <c r="AW274" s="145"/>
      <c r="AX274" s="145"/>
      <c r="AY274" s="145"/>
      <c r="AZ274" s="145"/>
      <c r="BA274" s="145"/>
      <c r="BB274" s="145"/>
      <c r="BC274" s="145"/>
      <c r="BD274" s="170" t="str">
        <f>C273</f>
        <v>Začátek provozního součtu</v>
      </c>
      <c r="BE274" s="145"/>
      <c r="BF274" s="145"/>
      <c r="BG274" s="145"/>
      <c r="BH274" s="145"/>
      <c r="BI274" s="145"/>
    </row>
    <row r="275" spans="1:104" x14ac:dyDescent="0.2">
      <c r="A275" s="156"/>
      <c r="B275" s="157"/>
      <c r="C275" s="203" t="s">
        <v>1419</v>
      </c>
      <c r="D275" s="164"/>
      <c r="E275" s="202">
        <v>16.399999999999999</v>
      </c>
      <c r="F275" s="166"/>
      <c r="G275" s="167"/>
      <c r="H275" s="168"/>
      <c r="I275" s="161"/>
      <c r="J275" s="169"/>
      <c r="K275" s="161"/>
      <c r="M275" s="162" t="s">
        <v>1419</v>
      </c>
      <c r="O275" s="145"/>
      <c r="Z275" s="145"/>
      <c r="AA275" s="145"/>
      <c r="AB275" s="145"/>
      <c r="AC275" s="145"/>
      <c r="AD275" s="145"/>
      <c r="AE275" s="145"/>
      <c r="AF275" s="145"/>
      <c r="AG275" s="145"/>
      <c r="AH275" s="145"/>
      <c r="AI275" s="145"/>
      <c r="AJ275" s="145"/>
      <c r="AK275" s="145"/>
      <c r="AL275" s="145"/>
      <c r="AM275" s="145"/>
      <c r="AN275" s="145"/>
      <c r="AO275" s="145"/>
      <c r="AP275" s="145"/>
      <c r="AQ275" s="145"/>
      <c r="AR275" s="145"/>
      <c r="AS275" s="145"/>
      <c r="AT275" s="145"/>
      <c r="AU275" s="145"/>
      <c r="AV275" s="145"/>
      <c r="AW275" s="145"/>
      <c r="AX275" s="145"/>
      <c r="AY275" s="145"/>
      <c r="AZ275" s="145"/>
      <c r="BA275" s="145"/>
      <c r="BB275" s="145"/>
      <c r="BC275" s="145"/>
      <c r="BD275" s="170" t="str">
        <f>C274</f>
        <v>10</v>
      </c>
      <c r="BE275" s="145"/>
      <c r="BF275" s="145"/>
      <c r="BG275" s="145"/>
      <c r="BH275" s="145"/>
      <c r="BI275" s="145"/>
    </row>
    <row r="276" spans="1:104" x14ac:dyDescent="0.2">
      <c r="A276" s="156"/>
      <c r="B276" s="157"/>
      <c r="C276" s="203" t="s">
        <v>1420</v>
      </c>
      <c r="D276" s="164"/>
      <c r="E276" s="202">
        <v>9.1</v>
      </c>
      <c r="F276" s="166"/>
      <c r="G276" s="167"/>
      <c r="H276" s="168"/>
      <c r="I276" s="161"/>
      <c r="J276" s="169"/>
      <c r="K276" s="161"/>
      <c r="M276" s="162" t="s">
        <v>1420</v>
      </c>
      <c r="O276" s="145"/>
      <c r="Z276" s="145"/>
      <c r="AA276" s="145"/>
      <c r="AB276" s="145"/>
      <c r="AC276" s="145"/>
      <c r="AD276" s="145"/>
      <c r="AE276" s="145"/>
      <c r="AF276" s="145"/>
      <c r="AG276" s="145"/>
      <c r="AH276" s="145"/>
      <c r="AI276" s="145"/>
      <c r="AJ276" s="145"/>
      <c r="AK276" s="145"/>
      <c r="AL276" s="145"/>
      <c r="AM276" s="145"/>
      <c r="AN276" s="145"/>
      <c r="AO276" s="145"/>
      <c r="AP276" s="145"/>
      <c r="AQ276" s="145"/>
      <c r="AR276" s="145"/>
      <c r="AS276" s="145"/>
      <c r="AT276" s="145"/>
      <c r="AU276" s="145"/>
      <c r="AV276" s="145"/>
      <c r="AW276" s="145"/>
      <c r="AX276" s="145"/>
      <c r="AY276" s="145"/>
      <c r="AZ276" s="145"/>
      <c r="BA276" s="145"/>
      <c r="BB276" s="145"/>
      <c r="BC276" s="145"/>
      <c r="BD276" s="170" t="str">
        <f>C275</f>
        <v>16,4</v>
      </c>
      <c r="BE276" s="145"/>
      <c r="BF276" s="145"/>
      <c r="BG276" s="145"/>
      <c r="BH276" s="145"/>
      <c r="BI276" s="145"/>
    </row>
    <row r="277" spans="1:104" x14ac:dyDescent="0.2">
      <c r="A277" s="156"/>
      <c r="B277" s="157"/>
      <c r="C277" s="203" t="s">
        <v>1421</v>
      </c>
      <c r="D277" s="164"/>
      <c r="E277" s="202">
        <v>16.260000000000002</v>
      </c>
      <c r="F277" s="166"/>
      <c r="G277" s="167"/>
      <c r="H277" s="168"/>
      <c r="I277" s="161"/>
      <c r="J277" s="169"/>
      <c r="K277" s="161"/>
      <c r="M277" s="162" t="s">
        <v>1421</v>
      </c>
      <c r="O277" s="145"/>
      <c r="Z277" s="145"/>
      <c r="AA277" s="145"/>
      <c r="AB277" s="145"/>
      <c r="AC277" s="145"/>
      <c r="AD277" s="145"/>
      <c r="AE277" s="145"/>
      <c r="AF277" s="145"/>
      <c r="AG277" s="145"/>
      <c r="AH277" s="145"/>
      <c r="AI277" s="145"/>
      <c r="AJ277" s="145"/>
      <c r="AK277" s="145"/>
      <c r="AL277" s="145"/>
      <c r="AM277" s="145"/>
      <c r="AN277" s="145"/>
      <c r="AO277" s="145"/>
      <c r="AP277" s="145"/>
      <c r="AQ277" s="145"/>
      <c r="AR277" s="145"/>
      <c r="AS277" s="145"/>
      <c r="AT277" s="145"/>
      <c r="AU277" s="145"/>
      <c r="AV277" s="145"/>
      <c r="AW277" s="145"/>
      <c r="AX277" s="145"/>
      <c r="AY277" s="145"/>
      <c r="AZ277" s="145"/>
      <c r="BA277" s="145"/>
      <c r="BB277" s="145"/>
      <c r="BC277" s="145"/>
      <c r="BD277" s="170" t="str">
        <f>C276</f>
        <v>9,1</v>
      </c>
      <c r="BE277" s="145"/>
      <c r="BF277" s="145"/>
      <c r="BG277" s="145"/>
      <c r="BH277" s="145"/>
      <c r="BI277" s="145"/>
    </row>
    <row r="278" spans="1:104" x14ac:dyDescent="0.2">
      <c r="A278" s="156"/>
      <c r="B278" s="157"/>
      <c r="C278" s="203" t="s">
        <v>1422</v>
      </c>
      <c r="D278" s="164"/>
      <c r="E278" s="202">
        <v>6.71</v>
      </c>
      <c r="F278" s="166"/>
      <c r="G278" s="167"/>
      <c r="H278" s="168"/>
      <c r="I278" s="161"/>
      <c r="J278" s="169"/>
      <c r="K278" s="161"/>
      <c r="M278" s="162" t="s">
        <v>1422</v>
      </c>
      <c r="O278" s="145"/>
      <c r="Z278" s="145"/>
      <c r="AA278" s="145"/>
      <c r="AB278" s="145"/>
      <c r="AC278" s="145"/>
      <c r="AD278" s="145"/>
      <c r="AE278" s="145"/>
      <c r="AF278" s="145"/>
      <c r="AG278" s="145"/>
      <c r="AH278" s="145"/>
      <c r="AI278" s="145"/>
      <c r="AJ278" s="145"/>
      <c r="AK278" s="145"/>
      <c r="AL278" s="145"/>
      <c r="AM278" s="145"/>
      <c r="AN278" s="145"/>
      <c r="AO278" s="145"/>
      <c r="AP278" s="145"/>
      <c r="AQ278" s="145"/>
      <c r="AR278" s="145"/>
      <c r="AS278" s="145"/>
      <c r="AT278" s="145"/>
      <c r="AU278" s="145"/>
      <c r="AV278" s="145"/>
      <c r="AW278" s="145"/>
      <c r="AX278" s="145"/>
      <c r="AY278" s="145"/>
      <c r="AZ278" s="145"/>
      <c r="BA278" s="145"/>
      <c r="BB278" s="145"/>
      <c r="BC278" s="145"/>
      <c r="BD278" s="170" t="str">
        <f>C277</f>
        <v>16,26</v>
      </c>
      <c r="BE278" s="145"/>
      <c r="BF278" s="145"/>
      <c r="BG278" s="145"/>
      <c r="BH278" s="145"/>
      <c r="BI278" s="145"/>
    </row>
    <row r="279" spans="1:104" x14ac:dyDescent="0.2">
      <c r="A279" s="156"/>
      <c r="B279" s="157"/>
      <c r="C279" s="203" t="s">
        <v>1015</v>
      </c>
      <c r="D279" s="164"/>
      <c r="E279" s="202">
        <v>58.470000000000006</v>
      </c>
      <c r="F279" s="166"/>
      <c r="G279" s="167"/>
      <c r="H279" s="168"/>
      <c r="I279" s="161"/>
      <c r="J279" s="169"/>
      <c r="K279" s="161"/>
      <c r="M279" s="162" t="s">
        <v>1015</v>
      </c>
      <c r="O279" s="145"/>
      <c r="Z279" s="145"/>
      <c r="AA279" s="145"/>
      <c r="AB279" s="145"/>
      <c r="AC279" s="145"/>
      <c r="AD279" s="145"/>
      <c r="AE279" s="145"/>
      <c r="AF279" s="145"/>
      <c r="AG279" s="145"/>
      <c r="AH279" s="145"/>
      <c r="AI279" s="145"/>
      <c r="AJ279" s="145"/>
      <c r="AK279" s="145"/>
      <c r="AL279" s="145"/>
      <c r="AM279" s="145"/>
      <c r="AN279" s="145"/>
      <c r="AO279" s="145"/>
      <c r="AP279" s="145"/>
      <c r="AQ279" s="145"/>
      <c r="AR279" s="145"/>
      <c r="AS279" s="145"/>
      <c r="AT279" s="145"/>
      <c r="AU279" s="145"/>
      <c r="AV279" s="145"/>
      <c r="AW279" s="145"/>
      <c r="AX279" s="145"/>
      <c r="AY279" s="145"/>
      <c r="AZ279" s="145"/>
      <c r="BA279" s="145"/>
      <c r="BB279" s="145"/>
      <c r="BC279" s="145"/>
      <c r="BD279" s="170" t="str">
        <f>C278</f>
        <v>6,71</v>
      </c>
      <c r="BE279" s="145"/>
      <c r="BF279" s="145"/>
      <c r="BG279" s="145"/>
      <c r="BH279" s="145"/>
      <c r="BI279" s="145"/>
    </row>
    <row r="280" spans="1:104" x14ac:dyDescent="0.2">
      <c r="A280" s="156"/>
      <c r="B280" s="157"/>
      <c r="C280" s="163" t="s">
        <v>1423</v>
      </c>
      <c r="D280" s="164"/>
      <c r="E280" s="165">
        <v>58.47</v>
      </c>
      <c r="F280" s="166"/>
      <c r="G280" s="167"/>
      <c r="H280" s="168"/>
      <c r="I280" s="161"/>
      <c r="J280" s="169"/>
      <c r="K280" s="161"/>
      <c r="M280" s="162" t="s">
        <v>1423</v>
      </c>
      <c r="O280" s="145"/>
      <c r="Z280" s="145"/>
      <c r="AA280" s="145"/>
      <c r="AB280" s="145"/>
      <c r="AC280" s="145"/>
      <c r="AD280" s="145"/>
      <c r="AE280" s="145"/>
      <c r="AF280" s="145"/>
      <c r="AG280" s="145"/>
      <c r="AH280" s="145"/>
      <c r="AI280" s="145"/>
      <c r="AJ280" s="145"/>
      <c r="AK280" s="145"/>
      <c r="AL280" s="145"/>
      <c r="AM280" s="145"/>
      <c r="AN280" s="145"/>
      <c r="AO280" s="145"/>
      <c r="AP280" s="145"/>
      <c r="AQ280" s="145"/>
      <c r="AR280" s="145"/>
      <c r="AS280" s="145"/>
      <c r="AT280" s="145"/>
      <c r="AU280" s="145"/>
      <c r="AV280" s="145"/>
      <c r="AW280" s="145"/>
      <c r="AX280" s="145"/>
      <c r="AY280" s="145"/>
      <c r="AZ280" s="145"/>
      <c r="BA280" s="145"/>
      <c r="BB280" s="145"/>
      <c r="BC280" s="145"/>
      <c r="BD280" s="170" t="str">
        <f>C279</f>
        <v>Konec provozního součtu</v>
      </c>
      <c r="BE280" s="145"/>
      <c r="BF280" s="145"/>
      <c r="BG280" s="145"/>
      <c r="BH280" s="145"/>
      <c r="BI280" s="145"/>
    </row>
    <row r="281" spans="1:104" x14ac:dyDescent="0.2">
      <c r="A281" s="146">
        <v>56</v>
      </c>
      <c r="B281" s="147" t="s">
        <v>1439</v>
      </c>
      <c r="C281" s="148" t="s">
        <v>1440</v>
      </c>
      <c r="D281" s="149" t="s">
        <v>106</v>
      </c>
      <c r="E281" s="150">
        <v>5.2</v>
      </c>
      <c r="F281" s="151">
        <v>0</v>
      </c>
      <c r="G281" s="152">
        <f>E281*F281</f>
        <v>0</v>
      </c>
      <c r="H281" s="153">
        <v>0</v>
      </c>
      <c r="I281" s="154">
        <f>E281*H281</f>
        <v>0</v>
      </c>
      <c r="J281" s="153"/>
      <c r="K281" s="154">
        <f>E281*J281</f>
        <v>0</v>
      </c>
      <c r="O281" s="145"/>
      <c r="Z281" s="145"/>
      <c r="AA281" s="145">
        <v>12</v>
      </c>
      <c r="AB281" s="145">
        <v>0</v>
      </c>
      <c r="AC281" s="145">
        <v>84</v>
      </c>
      <c r="AD281" s="145"/>
      <c r="AE281" s="145"/>
      <c r="AF281" s="145"/>
      <c r="AG281" s="145"/>
      <c r="AH281" s="145"/>
      <c r="AI281" s="145"/>
      <c r="AJ281" s="145"/>
      <c r="AK281" s="145"/>
      <c r="AL281" s="145"/>
      <c r="AM281" s="145"/>
      <c r="AN281" s="145"/>
      <c r="AO281" s="145"/>
      <c r="AP281" s="145"/>
      <c r="AQ281" s="145"/>
      <c r="AR281" s="145"/>
      <c r="AS281" s="145"/>
      <c r="AT281" s="145"/>
      <c r="AU281" s="145"/>
      <c r="AV281" s="145"/>
      <c r="AW281" s="145"/>
      <c r="AX281" s="145"/>
      <c r="AY281" s="145"/>
      <c r="AZ281" s="155">
        <f>G281</f>
        <v>0</v>
      </c>
      <c r="BA281" s="145"/>
      <c r="BB281" s="145"/>
      <c r="BC281" s="145"/>
      <c r="BD281" s="145"/>
      <c r="BE281" s="145"/>
      <c r="BF281" s="145"/>
      <c r="BG281" s="145"/>
      <c r="BH281" s="145"/>
      <c r="BI281" s="145"/>
      <c r="CA281" s="145">
        <v>12</v>
      </c>
      <c r="CB281" s="145">
        <v>0</v>
      </c>
      <c r="CZ281" s="108">
        <v>2</v>
      </c>
    </row>
    <row r="282" spans="1:104" x14ac:dyDescent="0.2">
      <c r="A282" s="156"/>
      <c r="B282" s="157"/>
      <c r="C282" s="163" t="s">
        <v>568</v>
      </c>
      <c r="D282" s="164"/>
      <c r="E282" s="165">
        <v>5.2</v>
      </c>
      <c r="F282" s="166"/>
      <c r="G282" s="167"/>
      <c r="H282" s="168"/>
      <c r="I282" s="161"/>
      <c r="J282" s="169"/>
      <c r="K282" s="161"/>
      <c r="M282" s="162" t="s">
        <v>568</v>
      </c>
      <c r="O282" s="145"/>
      <c r="Z282" s="145"/>
      <c r="AA282" s="145"/>
      <c r="AB282" s="145"/>
      <c r="AC282" s="145"/>
      <c r="AD282" s="145"/>
      <c r="AE282" s="145"/>
      <c r="AF282" s="145"/>
      <c r="AG282" s="145"/>
      <c r="AH282" s="145"/>
      <c r="AI282" s="145"/>
      <c r="AJ282" s="145"/>
      <c r="AK282" s="145"/>
      <c r="AL282" s="145"/>
      <c r="AM282" s="145"/>
      <c r="AN282" s="145"/>
      <c r="AO282" s="145"/>
      <c r="AP282" s="145"/>
      <c r="AQ282" s="145"/>
      <c r="AR282" s="145"/>
      <c r="AS282" s="145"/>
      <c r="AT282" s="145"/>
      <c r="AU282" s="145"/>
      <c r="AV282" s="145"/>
      <c r="AW282" s="145"/>
      <c r="AX282" s="145"/>
      <c r="AY282" s="145"/>
      <c r="AZ282" s="145"/>
      <c r="BA282" s="145"/>
      <c r="BB282" s="145"/>
      <c r="BC282" s="145"/>
      <c r="BD282" s="170" t="str">
        <f>C281</f>
        <v xml:space="preserve">Příplatek za osazení hrany schodiště </v>
      </c>
      <c r="BE282" s="145"/>
      <c r="BF282" s="145"/>
      <c r="BG282" s="145"/>
      <c r="BH282" s="145"/>
      <c r="BI282" s="145"/>
    </row>
    <row r="283" spans="1:104" ht="22.5" x14ac:dyDescent="0.2">
      <c r="A283" s="146">
        <v>57</v>
      </c>
      <c r="B283" s="147" t="s">
        <v>1218</v>
      </c>
      <c r="C283" s="148" t="s">
        <v>1219</v>
      </c>
      <c r="D283" s="149" t="s">
        <v>86</v>
      </c>
      <c r="E283" s="150">
        <v>0.24917413999999999</v>
      </c>
      <c r="F283" s="151">
        <v>0</v>
      </c>
      <c r="G283" s="152">
        <f>E283*F283</f>
        <v>0</v>
      </c>
      <c r="H283" s="153">
        <v>0</v>
      </c>
      <c r="I283" s="154">
        <f>E283*H283</f>
        <v>0</v>
      </c>
      <c r="J283" s="153"/>
      <c r="K283" s="154">
        <f>E283*J283</f>
        <v>0</v>
      </c>
      <c r="O283" s="145"/>
      <c r="Z283" s="145"/>
      <c r="AA283" s="145">
        <v>7</v>
      </c>
      <c r="AB283" s="145">
        <v>1001</v>
      </c>
      <c r="AC283" s="145">
        <v>5</v>
      </c>
      <c r="AD283" s="145"/>
      <c r="AE283" s="145"/>
      <c r="AF283" s="145"/>
      <c r="AG283" s="145"/>
      <c r="AH283" s="145"/>
      <c r="AI283" s="145"/>
      <c r="AJ283" s="145"/>
      <c r="AK283" s="145"/>
      <c r="AL283" s="145"/>
      <c r="AM283" s="145"/>
      <c r="AN283" s="145"/>
      <c r="AO283" s="145"/>
      <c r="AP283" s="145"/>
      <c r="AQ283" s="145"/>
      <c r="AR283" s="145"/>
      <c r="AS283" s="145"/>
      <c r="AT283" s="145"/>
      <c r="AU283" s="145"/>
      <c r="AV283" s="145"/>
      <c r="AW283" s="145"/>
      <c r="AX283" s="145"/>
      <c r="AY283" s="145"/>
      <c r="AZ283" s="155">
        <f>G283</f>
        <v>0</v>
      </c>
      <c r="BA283" s="145"/>
      <c r="BB283" s="145"/>
      <c r="BC283" s="145"/>
      <c r="BD283" s="145"/>
      <c r="BE283" s="145"/>
      <c r="BF283" s="145"/>
      <c r="BG283" s="145"/>
      <c r="BH283" s="145"/>
      <c r="BI283" s="145"/>
      <c r="CA283" s="145">
        <v>7</v>
      </c>
      <c r="CB283" s="145">
        <v>1001</v>
      </c>
      <c r="CZ283" s="108">
        <v>2</v>
      </c>
    </row>
    <row r="284" spans="1:104" x14ac:dyDescent="0.2">
      <c r="A284" s="171" t="s">
        <v>49</v>
      </c>
      <c r="B284" s="172" t="s">
        <v>507</v>
      </c>
      <c r="C284" s="173" t="s">
        <v>508</v>
      </c>
      <c r="D284" s="174"/>
      <c r="E284" s="175"/>
      <c r="F284" s="175"/>
      <c r="G284" s="176">
        <f>SUM(G220:G283)</f>
        <v>0</v>
      </c>
      <c r="H284" s="177"/>
      <c r="I284" s="176">
        <f>SUM(I220:I283)</f>
        <v>0.24917413999999999</v>
      </c>
      <c r="J284" s="178"/>
      <c r="K284" s="176">
        <f>SUM(K220:K283)</f>
        <v>0</v>
      </c>
      <c r="O284" s="145"/>
      <c r="X284" s="179">
        <f>K284</f>
        <v>0</v>
      </c>
      <c r="Y284" s="179">
        <f>I284</f>
        <v>0.24917413999999999</v>
      </c>
      <c r="Z284" s="155">
        <f>G284</f>
        <v>0</v>
      </c>
      <c r="AA284" s="145"/>
      <c r="AB284" s="145"/>
      <c r="AC284" s="145"/>
      <c r="AD284" s="145"/>
      <c r="AE284" s="145"/>
      <c r="AF284" s="145"/>
      <c r="AG284" s="145"/>
      <c r="AH284" s="145"/>
      <c r="AI284" s="145"/>
      <c r="AJ284" s="145"/>
      <c r="AK284" s="145"/>
      <c r="AL284" s="145"/>
      <c r="AM284" s="145"/>
      <c r="AN284" s="145"/>
      <c r="AO284" s="145"/>
      <c r="AP284" s="145"/>
      <c r="AQ284" s="145"/>
      <c r="AR284" s="145"/>
      <c r="AS284" s="145"/>
      <c r="AT284" s="145"/>
      <c r="AU284" s="145"/>
      <c r="AV284" s="145"/>
      <c r="AW284" s="145"/>
      <c r="AX284" s="145"/>
      <c r="AY284" s="145"/>
      <c r="AZ284" s="145"/>
      <c r="BA284" s="180"/>
      <c r="BB284" s="180"/>
      <c r="BC284" s="180"/>
      <c r="BD284" s="180"/>
      <c r="BE284" s="180"/>
      <c r="BF284" s="180"/>
      <c r="BG284" s="145"/>
      <c r="BH284" s="145"/>
      <c r="BI284" s="145"/>
    </row>
    <row r="285" spans="1:104" ht="14.25" customHeight="1" x14ac:dyDescent="0.2">
      <c r="A285" s="135" t="s">
        <v>46</v>
      </c>
      <c r="B285" s="136" t="s">
        <v>1220</v>
      </c>
      <c r="C285" s="137" t="s">
        <v>1221</v>
      </c>
      <c r="D285" s="138"/>
      <c r="E285" s="139"/>
      <c r="F285" s="139"/>
      <c r="G285" s="140"/>
      <c r="H285" s="141"/>
      <c r="I285" s="142"/>
      <c r="J285" s="143"/>
      <c r="K285" s="144"/>
      <c r="O285" s="145"/>
    </row>
    <row r="286" spans="1:104" x14ac:dyDescent="0.2">
      <c r="A286" s="146">
        <v>58</v>
      </c>
      <c r="B286" s="147" t="s">
        <v>1222</v>
      </c>
      <c r="C286" s="148" t="s">
        <v>1223</v>
      </c>
      <c r="D286" s="149" t="s">
        <v>48</v>
      </c>
      <c r="E286" s="150">
        <v>311.62610000000001</v>
      </c>
      <c r="F286" s="151">
        <v>0</v>
      </c>
      <c r="G286" s="152">
        <f>E286*F286</f>
        <v>0</v>
      </c>
      <c r="H286" s="153">
        <v>5.0000000000000002E-5</v>
      </c>
      <c r="I286" s="154">
        <f>E286*H286</f>
        <v>1.5581305000000002E-2</v>
      </c>
      <c r="J286" s="153"/>
      <c r="K286" s="154">
        <f>E286*J286</f>
        <v>0</v>
      </c>
      <c r="O286" s="145"/>
      <c r="Z286" s="145"/>
      <c r="AA286" s="145">
        <v>12</v>
      </c>
      <c r="AB286" s="145">
        <v>0</v>
      </c>
      <c r="AC286" s="145">
        <v>14</v>
      </c>
      <c r="AD286" s="145"/>
      <c r="AE286" s="145"/>
      <c r="AF286" s="145"/>
      <c r="AG286" s="145"/>
      <c r="AH286" s="145"/>
      <c r="AI286" s="145"/>
      <c r="AJ286" s="145"/>
      <c r="AK286" s="145"/>
      <c r="AL286" s="145"/>
      <c r="AM286" s="145"/>
      <c r="AN286" s="145"/>
      <c r="AO286" s="145"/>
      <c r="AP286" s="145"/>
      <c r="AQ286" s="145"/>
      <c r="AR286" s="145"/>
      <c r="AS286" s="145"/>
      <c r="AT286" s="145"/>
      <c r="AU286" s="145"/>
      <c r="AV286" s="145"/>
      <c r="AW286" s="145"/>
      <c r="AX286" s="145"/>
      <c r="AY286" s="145"/>
      <c r="AZ286" s="155">
        <f>G286</f>
        <v>0</v>
      </c>
      <c r="BA286" s="145"/>
      <c r="BB286" s="145"/>
      <c r="BC286" s="145"/>
      <c r="BD286" s="145"/>
      <c r="BE286" s="145"/>
      <c r="BF286" s="145"/>
      <c r="BG286" s="145"/>
      <c r="BH286" s="145"/>
      <c r="BI286" s="145"/>
      <c r="CA286" s="145">
        <v>12</v>
      </c>
      <c r="CB286" s="145">
        <v>0</v>
      </c>
      <c r="CZ286" s="108">
        <v>2</v>
      </c>
    </row>
    <row r="287" spans="1:104" x14ac:dyDescent="0.2">
      <c r="A287" s="156"/>
      <c r="B287" s="157"/>
      <c r="C287" s="163" t="s">
        <v>1347</v>
      </c>
      <c r="D287" s="164"/>
      <c r="E287" s="165">
        <v>35.2211</v>
      </c>
      <c r="F287" s="166"/>
      <c r="G287" s="167"/>
      <c r="H287" s="168"/>
      <c r="I287" s="161"/>
      <c r="J287" s="169"/>
      <c r="K287" s="161"/>
      <c r="M287" s="162" t="s">
        <v>1347</v>
      </c>
      <c r="O287" s="145"/>
      <c r="Z287" s="145"/>
      <c r="AA287" s="145"/>
      <c r="AB287" s="145"/>
      <c r="AC287" s="145"/>
      <c r="AD287" s="145"/>
      <c r="AE287" s="145"/>
      <c r="AF287" s="145"/>
      <c r="AG287" s="145"/>
      <c r="AH287" s="145"/>
      <c r="AI287" s="145"/>
      <c r="AJ287" s="145"/>
      <c r="AK287" s="145"/>
      <c r="AL287" s="145"/>
      <c r="AM287" s="145"/>
      <c r="AN287" s="145"/>
      <c r="AO287" s="145"/>
      <c r="AP287" s="145"/>
      <c r="AQ287" s="145"/>
      <c r="AR287" s="145"/>
      <c r="AS287" s="145"/>
      <c r="AT287" s="145"/>
      <c r="AU287" s="145"/>
      <c r="AV287" s="145"/>
      <c r="AW287" s="145"/>
      <c r="AX287" s="145"/>
      <c r="AY287" s="145"/>
      <c r="AZ287" s="145"/>
      <c r="BA287" s="145"/>
      <c r="BB287" s="145"/>
      <c r="BC287" s="145"/>
      <c r="BD287" s="170" t="str">
        <f>C286</f>
        <v xml:space="preserve">Penetrace savého podkladu disperzí </v>
      </c>
      <c r="BE287" s="145"/>
      <c r="BF287" s="145"/>
      <c r="BG287" s="145"/>
      <c r="BH287" s="145"/>
      <c r="BI287" s="145"/>
    </row>
    <row r="288" spans="1:104" x14ac:dyDescent="0.2">
      <c r="A288" s="156"/>
      <c r="B288" s="157"/>
      <c r="C288" s="163" t="s">
        <v>1307</v>
      </c>
      <c r="D288" s="164"/>
      <c r="E288" s="165">
        <v>-1.5760000000000001</v>
      </c>
      <c r="F288" s="166"/>
      <c r="G288" s="167"/>
      <c r="H288" s="168"/>
      <c r="I288" s="161"/>
      <c r="J288" s="169"/>
      <c r="K288" s="161"/>
      <c r="M288" s="162" t="s">
        <v>1307</v>
      </c>
      <c r="O288" s="145"/>
      <c r="Z288" s="145"/>
      <c r="AA288" s="145"/>
      <c r="AB288" s="145"/>
      <c r="AC288" s="145"/>
      <c r="AD288" s="145"/>
      <c r="AE288" s="145"/>
      <c r="AF288" s="145"/>
      <c r="AG288" s="145"/>
      <c r="AH288" s="145"/>
      <c r="AI288" s="145"/>
      <c r="AJ288" s="145"/>
      <c r="AK288" s="145"/>
      <c r="AL288" s="145"/>
      <c r="AM288" s="145"/>
      <c r="AN288" s="145"/>
      <c r="AO288" s="145"/>
      <c r="AP288" s="145"/>
      <c r="AQ288" s="145"/>
      <c r="AR288" s="145"/>
      <c r="AS288" s="145"/>
      <c r="AT288" s="145"/>
      <c r="AU288" s="145"/>
      <c r="AV288" s="145"/>
      <c r="AW288" s="145"/>
      <c r="AX288" s="145"/>
      <c r="AY288" s="145"/>
      <c r="AZ288" s="145"/>
      <c r="BA288" s="145"/>
      <c r="BB288" s="145"/>
      <c r="BC288" s="145"/>
      <c r="BD288" s="170" t="str">
        <f>C287</f>
        <v>102A:(2,315+4,415+1,951+1,325)*3,52</v>
      </c>
      <c r="BE288" s="145"/>
      <c r="BF288" s="145"/>
      <c r="BG288" s="145"/>
      <c r="BH288" s="145"/>
      <c r="BI288" s="145"/>
    </row>
    <row r="289" spans="1:104" x14ac:dyDescent="0.2">
      <c r="A289" s="156"/>
      <c r="B289" s="157"/>
      <c r="C289" s="163" t="s">
        <v>1348</v>
      </c>
      <c r="D289" s="164"/>
      <c r="E289" s="165">
        <v>76.313599999999994</v>
      </c>
      <c r="F289" s="166"/>
      <c r="G289" s="167"/>
      <c r="H289" s="168"/>
      <c r="I289" s="161"/>
      <c r="J289" s="169"/>
      <c r="K289" s="161"/>
      <c r="M289" s="162" t="s">
        <v>1348</v>
      </c>
      <c r="O289" s="145"/>
      <c r="Z289" s="145"/>
      <c r="AA289" s="145"/>
      <c r="AB289" s="145"/>
      <c r="AC289" s="145"/>
      <c r="AD289" s="145"/>
      <c r="AE289" s="145"/>
      <c r="AF289" s="145"/>
      <c r="AG289" s="145"/>
      <c r="AH289" s="145"/>
      <c r="AI289" s="145"/>
      <c r="AJ289" s="145"/>
      <c r="AK289" s="145"/>
      <c r="AL289" s="145"/>
      <c r="AM289" s="145"/>
      <c r="AN289" s="145"/>
      <c r="AO289" s="145"/>
      <c r="AP289" s="145"/>
      <c r="AQ289" s="145"/>
      <c r="AR289" s="145"/>
      <c r="AS289" s="145"/>
      <c r="AT289" s="145"/>
      <c r="AU289" s="145"/>
      <c r="AV289" s="145"/>
      <c r="AW289" s="145"/>
      <c r="AX289" s="145"/>
      <c r="AY289" s="145"/>
      <c r="AZ289" s="145"/>
      <c r="BA289" s="145"/>
      <c r="BB289" s="145"/>
      <c r="BC289" s="145"/>
      <c r="BD289" s="170" t="str">
        <f>C288</f>
        <v>odečtení otvorů :-0,8*1,97</v>
      </c>
      <c r="BE289" s="145"/>
      <c r="BF289" s="145"/>
      <c r="BG289" s="145"/>
      <c r="BH289" s="145"/>
      <c r="BI289" s="145"/>
    </row>
    <row r="290" spans="1:104" x14ac:dyDescent="0.2">
      <c r="A290" s="156"/>
      <c r="B290" s="157"/>
      <c r="C290" s="163" t="s">
        <v>1307</v>
      </c>
      <c r="D290" s="164"/>
      <c r="E290" s="165">
        <v>-1.5760000000000001</v>
      </c>
      <c r="F290" s="166"/>
      <c r="G290" s="167"/>
      <c r="H290" s="168"/>
      <c r="I290" s="161"/>
      <c r="J290" s="169"/>
      <c r="K290" s="161"/>
      <c r="M290" s="162" t="s">
        <v>1307</v>
      </c>
      <c r="O290" s="145"/>
      <c r="Z290" s="145"/>
      <c r="AA290" s="145"/>
      <c r="AB290" s="145"/>
      <c r="AC290" s="145"/>
      <c r="AD290" s="145"/>
      <c r="AE290" s="145"/>
      <c r="AF290" s="145"/>
      <c r="AG290" s="145"/>
      <c r="AH290" s="145"/>
      <c r="AI290" s="145"/>
      <c r="AJ290" s="145"/>
      <c r="AK290" s="145"/>
      <c r="AL290" s="145"/>
      <c r="AM290" s="145"/>
      <c r="AN290" s="145"/>
      <c r="AO290" s="145"/>
      <c r="AP290" s="145"/>
      <c r="AQ290" s="145"/>
      <c r="AR290" s="145"/>
      <c r="AS290" s="145"/>
      <c r="AT290" s="145"/>
      <c r="AU290" s="145"/>
      <c r="AV290" s="145"/>
      <c r="AW290" s="145"/>
      <c r="AX290" s="145"/>
      <c r="AY290" s="145"/>
      <c r="AZ290" s="145"/>
      <c r="BA290" s="145"/>
      <c r="BB290" s="145"/>
      <c r="BC290" s="145"/>
      <c r="BD290" s="170" t="str">
        <f>C289</f>
        <v>102:(7,75+3,09+7,75+3,09)*3,52</v>
      </c>
      <c r="BE290" s="145"/>
      <c r="BF290" s="145"/>
      <c r="BG290" s="145"/>
      <c r="BH290" s="145"/>
      <c r="BI290" s="145"/>
    </row>
    <row r="291" spans="1:104" x14ac:dyDescent="0.2">
      <c r="A291" s="156"/>
      <c r="B291" s="157"/>
      <c r="C291" s="163" t="s">
        <v>1349</v>
      </c>
      <c r="D291" s="164"/>
      <c r="E291" s="165">
        <v>33.968000000000004</v>
      </c>
      <c r="F291" s="166"/>
      <c r="G291" s="167"/>
      <c r="H291" s="168"/>
      <c r="I291" s="161"/>
      <c r="J291" s="169"/>
      <c r="K291" s="161"/>
      <c r="M291" s="162" t="s">
        <v>1349</v>
      </c>
      <c r="O291" s="145"/>
      <c r="Z291" s="145"/>
      <c r="AA291" s="145"/>
      <c r="AB291" s="145"/>
      <c r="AC291" s="145"/>
      <c r="AD291" s="145"/>
      <c r="AE291" s="145"/>
      <c r="AF291" s="145"/>
      <c r="AG291" s="145"/>
      <c r="AH291" s="145"/>
      <c r="AI291" s="145"/>
      <c r="AJ291" s="145"/>
      <c r="AK291" s="145"/>
      <c r="AL291" s="145"/>
      <c r="AM291" s="145"/>
      <c r="AN291" s="145"/>
      <c r="AO291" s="145"/>
      <c r="AP291" s="145"/>
      <c r="AQ291" s="145"/>
      <c r="AR291" s="145"/>
      <c r="AS291" s="145"/>
      <c r="AT291" s="145"/>
      <c r="AU291" s="145"/>
      <c r="AV291" s="145"/>
      <c r="AW291" s="145"/>
      <c r="AX291" s="145"/>
      <c r="AY291" s="145"/>
      <c r="AZ291" s="145"/>
      <c r="BA291" s="145"/>
      <c r="BB291" s="145"/>
      <c r="BC291" s="145"/>
      <c r="BD291" s="170" t="str">
        <f>C290</f>
        <v>odečtení otvorů :-0,8*1,97</v>
      </c>
      <c r="BE291" s="145"/>
      <c r="BF291" s="145"/>
      <c r="BG291" s="145"/>
      <c r="BH291" s="145"/>
      <c r="BI291" s="145"/>
    </row>
    <row r="292" spans="1:104" x14ac:dyDescent="0.2">
      <c r="A292" s="156"/>
      <c r="B292" s="157"/>
      <c r="C292" s="163" t="s">
        <v>1350</v>
      </c>
      <c r="D292" s="164"/>
      <c r="E292" s="165">
        <v>-3.831</v>
      </c>
      <c r="F292" s="166"/>
      <c r="G292" s="167"/>
      <c r="H292" s="168"/>
      <c r="I292" s="161"/>
      <c r="J292" s="169"/>
      <c r="K292" s="161"/>
      <c r="M292" s="162" t="s">
        <v>1350</v>
      </c>
      <c r="O292" s="145"/>
      <c r="Z292" s="145"/>
      <c r="AA292" s="145"/>
      <c r="AB292" s="145"/>
      <c r="AC292" s="145"/>
      <c r="AD292" s="145"/>
      <c r="AE292" s="145"/>
      <c r="AF292" s="145"/>
      <c r="AG292" s="145"/>
      <c r="AH292" s="145"/>
      <c r="AI292" s="145"/>
      <c r="AJ292" s="145"/>
      <c r="AK292" s="145"/>
      <c r="AL292" s="145"/>
      <c r="AM292" s="145"/>
      <c r="AN292" s="145"/>
      <c r="AO292" s="145"/>
      <c r="AP292" s="145"/>
      <c r="AQ292" s="145"/>
      <c r="AR292" s="145"/>
      <c r="AS292" s="145"/>
      <c r="AT292" s="145"/>
      <c r="AU292" s="145"/>
      <c r="AV292" s="145"/>
      <c r="AW292" s="145"/>
      <c r="AX292" s="145"/>
      <c r="AY292" s="145"/>
      <c r="AZ292" s="145"/>
      <c r="BA292" s="145"/>
      <c r="BB292" s="145"/>
      <c r="BC292" s="145"/>
      <c r="BD292" s="170" t="str">
        <f>C291</f>
        <v>103A:(3,6+1,225+1,225+3,6)*3,52</v>
      </c>
      <c r="BE292" s="145"/>
      <c r="BF292" s="145"/>
      <c r="BG292" s="145"/>
      <c r="BH292" s="145"/>
      <c r="BI292" s="145"/>
    </row>
    <row r="293" spans="1:104" x14ac:dyDescent="0.2">
      <c r="A293" s="156"/>
      <c r="B293" s="157"/>
      <c r="C293" s="163" t="s">
        <v>1351</v>
      </c>
      <c r="D293" s="164"/>
      <c r="E293" s="165">
        <v>56.460799999999999</v>
      </c>
      <c r="F293" s="166"/>
      <c r="G293" s="167"/>
      <c r="H293" s="168"/>
      <c r="I293" s="161"/>
      <c r="J293" s="169"/>
      <c r="K293" s="161"/>
      <c r="M293" s="162" t="s">
        <v>1351</v>
      </c>
      <c r="O293" s="145"/>
      <c r="Z293" s="145"/>
      <c r="AA293" s="145"/>
      <c r="AB293" s="145"/>
      <c r="AC293" s="145"/>
      <c r="AD293" s="145"/>
      <c r="AE293" s="145"/>
      <c r="AF293" s="145"/>
      <c r="AG293" s="145"/>
      <c r="AH293" s="145"/>
      <c r="AI293" s="145"/>
      <c r="AJ293" s="145"/>
      <c r="AK293" s="145"/>
      <c r="AL293" s="145"/>
      <c r="AM293" s="145"/>
      <c r="AN293" s="145"/>
      <c r="AO293" s="145"/>
      <c r="AP293" s="145"/>
      <c r="AQ293" s="145"/>
      <c r="AR293" s="145"/>
      <c r="AS293" s="145"/>
      <c r="AT293" s="145"/>
      <c r="AU293" s="145"/>
      <c r="AV293" s="145"/>
      <c r="AW293" s="145"/>
      <c r="AX293" s="145"/>
      <c r="AY293" s="145"/>
      <c r="AZ293" s="145"/>
      <c r="BA293" s="145"/>
      <c r="BB293" s="145"/>
      <c r="BC293" s="145"/>
      <c r="BD293" s="170" t="str">
        <f>C292</f>
        <v>odečtení otvorů :(-0,9*1,97)+(-0,98*2,1)</v>
      </c>
      <c r="BE293" s="145"/>
      <c r="BF293" s="145"/>
      <c r="BG293" s="145"/>
      <c r="BH293" s="145"/>
      <c r="BI293" s="145"/>
    </row>
    <row r="294" spans="1:104" x14ac:dyDescent="0.2">
      <c r="A294" s="156"/>
      <c r="B294" s="157"/>
      <c r="C294" s="163" t="s">
        <v>1352</v>
      </c>
      <c r="D294" s="164"/>
      <c r="E294" s="165">
        <v>-3.5459999999999998</v>
      </c>
      <c r="F294" s="166"/>
      <c r="G294" s="167"/>
      <c r="H294" s="168"/>
      <c r="I294" s="161"/>
      <c r="J294" s="169"/>
      <c r="K294" s="161"/>
      <c r="M294" s="162" t="s">
        <v>1352</v>
      </c>
      <c r="O294" s="145"/>
      <c r="Z294" s="145"/>
      <c r="AA294" s="145"/>
      <c r="AB294" s="145"/>
      <c r="AC294" s="145"/>
      <c r="AD294" s="145"/>
      <c r="AE294" s="145"/>
      <c r="AF294" s="145"/>
      <c r="AG294" s="145"/>
      <c r="AH294" s="145"/>
      <c r="AI294" s="145"/>
      <c r="AJ294" s="145"/>
      <c r="AK294" s="145"/>
      <c r="AL294" s="145"/>
      <c r="AM294" s="145"/>
      <c r="AN294" s="145"/>
      <c r="AO294" s="145"/>
      <c r="AP294" s="145"/>
      <c r="AQ294" s="145"/>
      <c r="AR294" s="145"/>
      <c r="AS294" s="145"/>
      <c r="AT294" s="145"/>
      <c r="AU294" s="145"/>
      <c r="AV294" s="145"/>
      <c r="AW294" s="145"/>
      <c r="AX294" s="145"/>
      <c r="AY294" s="145"/>
      <c r="AZ294" s="145"/>
      <c r="BA294" s="145"/>
      <c r="BB294" s="145"/>
      <c r="BC294" s="145"/>
      <c r="BD294" s="170" t="str">
        <f>C293</f>
        <v>103:(6,835+6,835+1,185+1,185)*3,52</v>
      </c>
      <c r="BE294" s="145"/>
      <c r="BF294" s="145"/>
      <c r="BG294" s="145"/>
      <c r="BH294" s="145"/>
      <c r="BI294" s="145"/>
    </row>
    <row r="295" spans="1:104" x14ac:dyDescent="0.2">
      <c r="A295" s="156"/>
      <c r="B295" s="157"/>
      <c r="C295" s="163" t="s">
        <v>1353</v>
      </c>
      <c r="D295" s="164"/>
      <c r="E295" s="165">
        <v>39.846400000000003</v>
      </c>
      <c r="F295" s="166"/>
      <c r="G295" s="167"/>
      <c r="H295" s="168"/>
      <c r="I295" s="161"/>
      <c r="J295" s="169"/>
      <c r="K295" s="161"/>
      <c r="M295" s="162" t="s">
        <v>1353</v>
      </c>
      <c r="O295" s="145"/>
      <c r="Z295" s="145"/>
      <c r="AA295" s="145"/>
      <c r="AB295" s="145"/>
      <c r="AC295" s="145"/>
      <c r="AD295" s="145"/>
      <c r="AE295" s="145"/>
      <c r="AF295" s="145"/>
      <c r="AG295" s="145"/>
      <c r="AH295" s="145"/>
      <c r="AI295" s="145"/>
      <c r="AJ295" s="145"/>
      <c r="AK295" s="145"/>
      <c r="AL295" s="145"/>
      <c r="AM295" s="145"/>
      <c r="AN295" s="145"/>
      <c r="AO295" s="145"/>
      <c r="AP295" s="145"/>
      <c r="AQ295" s="145"/>
      <c r="AR295" s="145"/>
      <c r="AS295" s="145"/>
      <c r="AT295" s="145"/>
      <c r="AU295" s="145"/>
      <c r="AV295" s="145"/>
      <c r="AW295" s="145"/>
      <c r="AX295" s="145"/>
      <c r="AY295" s="145"/>
      <c r="AZ295" s="145"/>
      <c r="BA295" s="145"/>
      <c r="BB295" s="145"/>
      <c r="BC295" s="145"/>
      <c r="BD295" s="170" t="str">
        <f>C294</f>
        <v>odečtení otvorů :(-0,9*1,97)+(-0,9*1,97)</v>
      </c>
      <c r="BE295" s="145"/>
      <c r="BF295" s="145"/>
      <c r="BG295" s="145"/>
      <c r="BH295" s="145"/>
      <c r="BI295" s="145"/>
    </row>
    <row r="296" spans="1:104" x14ac:dyDescent="0.2">
      <c r="A296" s="156"/>
      <c r="B296" s="157"/>
      <c r="C296" s="163" t="s">
        <v>1307</v>
      </c>
      <c r="D296" s="164"/>
      <c r="E296" s="165">
        <v>-1.5760000000000001</v>
      </c>
      <c r="F296" s="166"/>
      <c r="G296" s="167"/>
      <c r="H296" s="168"/>
      <c r="I296" s="161"/>
      <c r="J296" s="169"/>
      <c r="K296" s="161"/>
      <c r="M296" s="162" t="s">
        <v>1307</v>
      </c>
      <c r="O296" s="145"/>
      <c r="Z296" s="145"/>
      <c r="AA296" s="145"/>
      <c r="AB296" s="145"/>
      <c r="AC296" s="145"/>
      <c r="AD296" s="145"/>
      <c r="AE296" s="145"/>
      <c r="AF296" s="145"/>
      <c r="AG296" s="145"/>
      <c r="AH296" s="145"/>
      <c r="AI296" s="145"/>
      <c r="AJ296" s="145"/>
      <c r="AK296" s="145"/>
      <c r="AL296" s="145"/>
      <c r="AM296" s="145"/>
      <c r="AN296" s="145"/>
      <c r="AO296" s="145"/>
      <c r="AP296" s="145"/>
      <c r="AQ296" s="145"/>
      <c r="AR296" s="145"/>
      <c r="AS296" s="145"/>
      <c r="AT296" s="145"/>
      <c r="AU296" s="145"/>
      <c r="AV296" s="145"/>
      <c r="AW296" s="145"/>
      <c r="AX296" s="145"/>
      <c r="AY296" s="145"/>
      <c r="AZ296" s="145"/>
      <c r="BA296" s="145"/>
      <c r="BB296" s="145"/>
      <c r="BC296" s="145"/>
      <c r="BD296" s="170" t="str">
        <f>C295</f>
        <v>104:(3,6+3,6+2,06+2,06)*3,52</v>
      </c>
      <c r="BE296" s="145"/>
      <c r="BF296" s="145"/>
      <c r="BG296" s="145"/>
      <c r="BH296" s="145"/>
      <c r="BI296" s="145"/>
    </row>
    <row r="297" spans="1:104" x14ac:dyDescent="0.2">
      <c r="A297" s="156"/>
      <c r="B297" s="157"/>
      <c r="C297" s="163" t="s">
        <v>1354</v>
      </c>
      <c r="D297" s="164"/>
      <c r="E297" s="165">
        <v>23.027999999999999</v>
      </c>
      <c r="F297" s="166"/>
      <c r="G297" s="167"/>
      <c r="H297" s="168"/>
      <c r="I297" s="161"/>
      <c r="J297" s="169"/>
      <c r="K297" s="161"/>
      <c r="M297" s="162" t="s">
        <v>1354</v>
      </c>
      <c r="O297" s="145"/>
      <c r="Z297" s="145"/>
      <c r="AA297" s="145"/>
      <c r="AB297" s="145"/>
      <c r="AC297" s="145"/>
      <c r="AD297" s="145"/>
      <c r="AE297" s="145"/>
      <c r="AF297" s="145"/>
      <c r="AG297" s="145"/>
      <c r="AH297" s="145"/>
      <c r="AI297" s="145"/>
      <c r="AJ297" s="145"/>
      <c r="AK297" s="145"/>
      <c r="AL297" s="145"/>
      <c r="AM297" s="145"/>
      <c r="AN297" s="145"/>
      <c r="AO297" s="145"/>
      <c r="AP297" s="145"/>
      <c r="AQ297" s="145"/>
      <c r="AR297" s="145"/>
      <c r="AS297" s="145"/>
      <c r="AT297" s="145"/>
      <c r="AU297" s="145"/>
      <c r="AV297" s="145"/>
      <c r="AW297" s="145"/>
      <c r="AX297" s="145"/>
      <c r="AY297" s="145"/>
      <c r="AZ297" s="145"/>
      <c r="BA297" s="145"/>
      <c r="BB297" s="145"/>
      <c r="BC297" s="145"/>
      <c r="BD297" s="170" t="str">
        <f>C296</f>
        <v>odečtení otvorů :-0,8*1,97</v>
      </c>
      <c r="BE297" s="145"/>
      <c r="BF297" s="145"/>
      <c r="BG297" s="145"/>
      <c r="BH297" s="145"/>
      <c r="BI297" s="145"/>
    </row>
    <row r="298" spans="1:104" x14ac:dyDescent="0.2">
      <c r="A298" s="156"/>
      <c r="B298" s="157"/>
      <c r="C298" s="163" t="s">
        <v>1355</v>
      </c>
      <c r="D298" s="164"/>
      <c r="E298" s="165">
        <v>-1.68</v>
      </c>
      <c r="F298" s="166"/>
      <c r="G298" s="167"/>
      <c r="H298" s="168"/>
      <c r="I298" s="161"/>
      <c r="J298" s="169"/>
      <c r="K298" s="161"/>
      <c r="M298" s="162" t="s">
        <v>1355</v>
      </c>
      <c r="O298" s="145"/>
      <c r="Z298" s="145"/>
      <c r="AA298" s="145"/>
      <c r="AB298" s="145"/>
      <c r="AC298" s="145"/>
      <c r="AD298" s="145"/>
      <c r="AE298" s="145"/>
      <c r="AF298" s="145"/>
      <c r="AG298" s="145"/>
      <c r="AH298" s="145"/>
      <c r="AI298" s="145"/>
      <c r="AJ298" s="145"/>
      <c r="AK298" s="145"/>
      <c r="AL298" s="145"/>
      <c r="AM298" s="145"/>
      <c r="AN298" s="145"/>
      <c r="AO298" s="145"/>
      <c r="AP298" s="145"/>
      <c r="AQ298" s="145"/>
      <c r="AR298" s="145"/>
      <c r="AS298" s="145"/>
      <c r="AT298" s="145"/>
      <c r="AU298" s="145"/>
      <c r="AV298" s="145"/>
      <c r="AW298" s="145"/>
      <c r="AX298" s="145"/>
      <c r="AY298" s="145"/>
      <c r="AZ298" s="145"/>
      <c r="BA298" s="145"/>
      <c r="BB298" s="145"/>
      <c r="BC298" s="145"/>
      <c r="BD298" s="170" t="str">
        <f>C297</f>
        <v>105:(3,545+2,155+3,545+2,155)*2,02</v>
      </c>
      <c r="BE298" s="145"/>
      <c r="BF298" s="145"/>
      <c r="BG298" s="145"/>
      <c r="BH298" s="145"/>
      <c r="BI298" s="145"/>
    </row>
    <row r="299" spans="1:104" x14ac:dyDescent="0.2">
      <c r="A299" s="156"/>
      <c r="B299" s="157"/>
      <c r="C299" s="163" t="s">
        <v>1356</v>
      </c>
      <c r="D299" s="164"/>
      <c r="E299" s="165">
        <v>39.283200000000001</v>
      </c>
      <c r="F299" s="166"/>
      <c r="G299" s="167"/>
      <c r="H299" s="168"/>
      <c r="I299" s="161"/>
      <c r="J299" s="169"/>
      <c r="K299" s="161"/>
      <c r="M299" s="162" t="s">
        <v>1356</v>
      </c>
      <c r="O299" s="145"/>
      <c r="Z299" s="145"/>
      <c r="AA299" s="145"/>
      <c r="AB299" s="145"/>
      <c r="AC299" s="145"/>
      <c r="AD299" s="145"/>
      <c r="AE299" s="145"/>
      <c r="AF299" s="145"/>
      <c r="AG299" s="145"/>
      <c r="AH299" s="145"/>
      <c r="AI299" s="145"/>
      <c r="AJ299" s="145"/>
      <c r="AK299" s="145"/>
      <c r="AL299" s="145"/>
      <c r="AM299" s="145"/>
      <c r="AN299" s="145"/>
      <c r="AO299" s="145"/>
      <c r="AP299" s="145"/>
      <c r="AQ299" s="145"/>
      <c r="AR299" s="145"/>
      <c r="AS299" s="145"/>
      <c r="AT299" s="145"/>
      <c r="AU299" s="145"/>
      <c r="AV299" s="145"/>
      <c r="AW299" s="145"/>
      <c r="AX299" s="145"/>
      <c r="AY299" s="145"/>
      <c r="AZ299" s="145"/>
      <c r="BA299" s="145"/>
      <c r="BB299" s="145"/>
      <c r="BC299" s="145"/>
      <c r="BD299" s="170" t="str">
        <f>C298</f>
        <v>odečtení otvorů :-0,8*2,1</v>
      </c>
      <c r="BE299" s="145"/>
      <c r="BF299" s="145"/>
      <c r="BG299" s="145"/>
      <c r="BH299" s="145"/>
      <c r="BI299" s="145"/>
    </row>
    <row r="300" spans="1:104" x14ac:dyDescent="0.2">
      <c r="A300" s="156"/>
      <c r="B300" s="157"/>
      <c r="C300" s="163" t="s">
        <v>1357</v>
      </c>
      <c r="D300" s="164"/>
      <c r="E300" s="165">
        <v>-1.5760000000000001</v>
      </c>
      <c r="F300" s="166"/>
      <c r="G300" s="167"/>
      <c r="H300" s="168"/>
      <c r="I300" s="161"/>
      <c r="J300" s="169"/>
      <c r="K300" s="161"/>
      <c r="M300" s="162" t="s">
        <v>1357</v>
      </c>
      <c r="O300" s="145"/>
      <c r="Z300" s="145"/>
      <c r="AA300" s="145"/>
      <c r="AB300" s="145"/>
      <c r="AC300" s="145"/>
      <c r="AD300" s="145"/>
      <c r="AE300" s="145"/>
      <c r="AF300" s="145"/>
      <c r="AG300" s="145"/>
      <c r="AH300" s="145"/>
      <c r="AI300" s="145"/>
      <c r="AJ300" s="145"/>
      <c r="AK300" s="145"/>
      <c r="AL300" s="145"/>
      <c r="AM300" s="145"/>
      <c r="AN300" s="145"/>
      <c r="AO300" s="145"/>
      <c r="AP300" s="145"/>
      <c r="AQ300" s="145"/>
      <c r="AR300" s="145"/>
      <c r="AS300" s="145"/>
      <c r="AT300" s="145"/>
      <c r="AU300" s="145"/>
      <c r="AV300" s="145"/>
      <c r="AW300" s="145"/>
      <c r="AX300" s="145"/>
      <c r="AY300" s="145"/>
      <c r="AZ300" s="145"/>
      <c r="BA300" s="145"/>
      <c r="BB300" s="145"/>
      <c r="BC300" s="145"/>
      <c r="BD300" s="170" t="str">
        <f>C299</f>
        <v>106:(3,48+2,1+3,48+2,1)*3,52</v>
      </c>
      <c r="BE300" s="145"/>
      <c r="BF300" s="145"/>
      <c r="BG300" s="145"/>
      <c r="BH300" s="145"/>
      <c r="BI300" s="145"/>
    </row>
    <row r="301" spans="1:104" x14ac:dyDescent="0.2">
      <c r="A301" s="156"/>
      <c r="B301" s="157"/>
      <c r="C301" s="163" t="s">
        <v>1358</v>
      </c>
      <c r="D301" s="164"/>
      <c r="E301" s="165">
        <v>24.442</v>
      </c>
      <c r="F301" s="166"/>
      <c r="G301" s="167"/>
      <c r="H301" s="168"/>
      <c r="I301" s="161"/>
      <c r="J301" s="169"/>
      <c r="K301" s="161"/>
      <c r="M301" s="162" t="s">
        <v>1358</v>
      </c>
      <c r="O301" s="145"/>
      <c r="Z301" s="145"/>
      <c r="AA301" s="145"/>
      <c r="AB301" s="145"/>
      <c r="AC301" s="145"/>
      <c r="AD301" s="145"/>
      <c r="AE301" s="145"/>
      <c r="AF301" s="145"/>
      <c r="AG301" s="145"/>
      <c r="AH301" s="145"/>
      <c r="AI301" s="145"/>
      <c r="AJ301" s="145"/>
      <c r="AK301" s="145"/>
      <c r="AL301" s="145"/>
      <c r="AM301" s="145"/>
      <c r="AN301" s="145"/>
      <c r="AO301" s="145"/>
      <c r="AP301" s="145"/>
      <c r="AQ301" s="145"/>
      <c r="AR301" s="145"/>
      <c r="AS301" s="145"/>
      <c r="AT301" s="145"/>
      <c r="AU301" s="145"/>
      <c r="AV301" s="145"/>
      <c r="AW301" s="145"/>
      <c r="AX301" s="145"/>
      <c r="AY301" s="145"/>
      <c r="AZ301" s="145"/>
      <c r="BA301" s="145"/>
      <c r="BB301" s="145"/>
      <c r="BC301" s="145"/>
      <c r="BD301" s="170" t="str">
        <f>C300</f>
        <v>-0,8*1,97</v>
      </c>
      <c r="BE301" s="145"/>
      <c r="BF301" s="145"/>
      <c r="BG301" s="145"/>
      <c r="BH301" s="145"/>
      <c r="BI301" s="145"/>
    </row>
    <row r="302" spans="1:104" x14ac:dyDescent="0.2">
      <c r="A302" s="156"/>
      <c r="B302" s="157"/>
      <c r="C302" s="163" t="s">
        <v>1307</v>
      </c>
      <c r="D302" s="164"/>
      <c r="E302" s="165">
        <v>-1.5760000000000001</v>
      </c>
      <c r="F302" s="166"/>
      <c r="G302" s="167"/>
      <c r="H302" s="168"/>
      <c r="I302" s="161"/>
      <c r="J302" s="169"/>
      <c r="K302" s="161"/>
      <c r="M302" s="162" t="s">
        <v>1307</v>
      </c>
      <c r="O302" s="145"/>
      <c r="Z302" s="145"/>
      <c r="AA302" s="145"/>
      <c r="AB302" s="145"/>
      <c r="AC302" s="145"/>
      <c r="AD302" s="145"/>
      <c r="AE302" s="145"/>
      <c r="AF302" s="145"/>
      <c r="AG302" s="145"/>
      <c r="AH302" s="145"/>
      <c r="AI302" s="145"/>
      <c r="AJ302" s="145"/>
      <c r="AK302" s="145"/>
      <c r="AL302" s="145"/>
      <c r="AM302" s="145"/>
      <c r="AN302" s="145"/>
      <c r="AO302" s="145"/>
      <c r="AP302" s="145"/>
      <c r="AQ302" s="145"/>
      <c r="AR302" s="145"/>
      <c r="AS302" s="145"/>
      <c r="AT302" s="145"/>
      <c r="AU302" s="145"/>
      <c r="AV302" s="145"/>
      <c r="AW302" s="145"/>
      <c r="AX302" s="145"/>
      <c r="AY302" s="145"/>
      <c r="AZ302" s="145"/>
      <c r="BA302" s="145"/>
      <c r="BB302" s="145"/>
      <c r="BC302" s="145"/>
      <c r="BD302" s="170" t="str">
        <f>C301</f>
        <v>123:(4,15+4,15+1,9+1,9)*2,02</v>
      </c>
      <c r="BE302" s="145"/>
      <c r="BF302" s="145"/>
      <c r="BG302" s="145"/>
      <c r="BH302" s="145"/>
      <c r="BI302" s="145"/>
    </row>
    <row r="303" spans="1:104" x14ac:dyDescent="0.2">
      <c r="A303" s="146">
        <v>59</v>
      </c>
      <c r="B303" s="147" t="s">
        <v>1441</v>
      </c>
      <c r="C303" s="148" t="s">
        <v>1442</v>
      </c>
      <c r="D303" s="149" t="s">
        <v>48</v>
      </c>
      <c r="E303" s="150">
        <v>29.54</v>
      </c>
      <c r="F303" s="151">
        <v>0</v>
      </c>
      <c r="G303" s="152">
        <f>E303*F303</f>
        <v>0</v>
      </c>
      <c r="H303" s="153">
        <v>0</v>
      </c>
      <c r="I303" s="154">
        <f>E303*H303</f>
        <v>0</v>
      </c>
      <c r="J303" s="153"/>
      <c r="K303" s="154">
        <f>E303*J303</f>
        <v>0</v>
      </c>
      <c r="O303" s="145"/>
      <c r="Z303" s="145"/>
      <c r="AA303" s="145">
        <v>12</v>
      </c>
      <c r="AB303" s="145">
        <v>0</v>
      </c>
      <c r="AC303" s="145">
        <v>88</v>
      </c>
      <c r="AD303" s="145"/>
      <c r="AE303" s="145"/>
      <c r="AF303" s="145"/>
      <c r="AG303" s="145"/>
      <c r="AH303" s="145"/>
      <c r="AI303" s="145"/>
      <c r="AJ303" s="145"/>
      <c r="AK303" s="145"/>
      <c r="AL303" s="145"/>
      <c r="AM303" s="145"/>
      <c r="AN303" s="145"/>
      <c r="AO303" s="145"/>
      <c r="AP303" s="145"/>
      <c r="AQ303" s="145"/>
      <c r="AR303" s="145"/>
      <c r="AS303" s="145"/>
      <c r="AT303" s="145"/>
      <c r="AU303" s="145"/>
      <c r="AV303" s="145"/>
      <c r="AW303" s="145"/>
      <c r="AX303" s="145"/>
      <c r="AY303" s="145"/>
      <c r="AZ303" s="155">
        <f>G303</f>
        <v>0</v>
      </c>
      <c r="BA303" s="145"/>
      <c r="BB303" s="145"/>
      <c r="BC303" s="145"/>
      <c r="BD303" s="145"/>
      <c r="BE303" s="145"/>
      <c r="BF303" s="145"/>
      <c r="BG303" s="145"/>
      <c r="BH303" s="145"/>
      <c r="BI303" s="145"/>
      <c r="CA303" s="145">
        <v>12</v>
      </c>
      <c r="CB303" s="145">
        <v>0</v>
      </c>
      <c r="CZ303" s="108">
        <v>2</v>
      </c>
    </row>
    <row r="304" spans="1:104" x14ac:dyDescent="0.2">
      <c r="A304" s="156"/>
      <c r="B304" s="157"/>
      <c r="C304" s="163" t="s">
        <v>1411</v>
      </c>
      <c r="D304" s="164"/>
      <c r="E304" s="165">
        <v>16.260000000000002</v>
      </c>
      <c r="F304" s="166"/>
      <c r="G304" s="167"/>
      <c r="H304" s="168"/>
      <c r="I304" s="161"/>
      <c r="J304" s="169"/>
      <c r="K304" s="161"/>
      <c r="M304" s="162" t="s">
        <v>1411</v>
      </c>
      <c r="O304" s="145"/>
      <c r="Z304" s="145"/>
      <c r="AA304" s="145"/>
      <c r="AB304" s="145"/>
      <c r="AC304" s="145"/>
      <c r="AD304" s="145"/>
      <c r="AE304" s="145"/>
      <c r="AF304" s="145"/>
      <c r="AG304" s="145"/>
      <c r="AH304" s="145"/>
      <c r="AI304" s="145"/>
      <c r="AJ304" s="145"/>
      <c r="AK304" s="145"/>
      <c r="AL304" s="145"/>
      <c r="AM304" s="145"/>
      <c r="AN304" s="145"/>
      <c r="AO304" s="145"/>
      <c r="AP304" s="145"/>
      <c r="AQ304" s="145"/>
      <c r="AR304" s="145"/>
      <c r="AS304" s="145"/>
      <c r="AT304" s="145"/>
      <c r="AU304" s="145"/>
      <c r="AV304" s="145"/>
      <c r="AW304" s="145"/>
      <c r="AX304" s="145"/>
      <c r="AY304" s="145"/>
      <c r="AZ304" s="145"/>
      <c r="BA304" s="145"/>
      <c r="BB304" s="145"/>
      <c r="BC304" s="145"/>
      <c r="BD304" s="170" t="str">
        <f>C303</f>
        <v xml:space="preserve">Anhydridový samonivelační potěr tl. 60 mm </v>
      </c>
      <c r="BE304" s="145"/>
      <c r="BF304" s="145"/>
      <c r="BG304" s="145"/>
      <c r="BH304" s="145"/>
      <c r="BI304" s="145"/>
    </row>
    <row r="305" spans="1:104" x14ac:dyDescent="0.2">
      <c r="A305" s="156"/>
      <c r="B305" s="157"/>
      <c r="C305" s="163" t="s">
        <v>1338</v>
      </c>
      <c r="D305" s="164"/>
      <c r="E305" s="165">
        <v>6.57</v>
      </c>
      <c r="F305" s="166"/>
      <c r="G305" s="167"/>
      <c r="H305" s="168"/>
      <c r="I305" s="161"/>
      <c r="J305" s="169"/>
      <c r="K305" s="161"/>
      <c r="M305" s="162" t="s">
        <v>1338</v>
      </c>
      <c r="O305" s="145"/>
      <c r="Z305" s="145"/>
      <c r="AA305" s="145"/>
      <c r="AB305" s="145"/>
      <c r="AC305" s="145"/>
      <c r="AD305" s="145"/>
      <c r="AE305" s="145"/>
      <c r="AF305" s="145"/>
      <c r="AG305" s="145"/>
      <c r="AH305" s="145"/>
      <c r="AI305" s="145"/>
      <c r="AJ305" s="145"/>
      <c r="AK305" s="145"/>
      <c r="AL305" s="145"/>
      <c r="AM305" s="145"/>
      <c r="AN305" s="145"/>
      <c r="AO305" s="145"/>
      <c r="AP305" s="145"/>
      <c r="AQ305" s="145"/>
      <c r="AR305" s="145"/>
      <c r="AS305" s="145"/>
      <c r="AT305" s="145"/>
      <c r="AU305" s="145"/>
      <c r="AV305" s="145"/>
      <c r="AW305" s="145"/>
      <c r="AX305" s="145"/>
      <c r="AY305" s="145"/>
      <c r="AZ305" s="145"/>
      <c r="BA305" s="145"/>
      <c r="BB305" s="145"/>
      <c r="BC305" s="145"/>
      <c r="BD305" s="170" t="str">
        <f>C304</f>
        <v>103:16,26</v>
      </c>
      <c r="BE305" s="145"/>
      <c r="BF305" s="145"/>
      <c r="BG305" s="145"/>
      <c r="BH305" s="145"/>
      <c r="BI305" s="145"/>
    </row>
    <row r="306" spans="1:104" x14ac:dyDescent="0.2">
      <c r="A306" s="156"/>
      <c r="B306" s="157"/>
      <c r="C306" s="163" t="s">
        <v>1339</v>
      </c>
      <c r="D306" s="164"/>
      <c r="E306" s="165">
        <v>6.71</v>
      </c>
      <c r="F306" s="166"/>
      <c r="G306" s="167"/>
      <c r="H306" s="168"/>
      <c r="I306" s="161"/>
      <c r="J306" s="169"/>
      <c r="K306" s="161"/>
      <c r="M306" s="162" t="s">
        <v>1339</v>
      </c>
      <c r="O306" s="145"/>
      <c r="Z306" s="145"/>
      <c r="AA306" s="145"/>
      <c r="AB306" s="145"/>
      <c r="AC306" s="145"/>
      <c r="AD306" s="145"/>
      <c r="AE306" s="145"/>
      <c r="AF306" s="145"/>
      <c r="AG306" s="145"/>
      <c r="AH306" s="145"/>
      <c r="AI306" s="145"/>
      <c r="AJ306" s="145"/>
      <c r="AK306" s="145"/>
      <c r="AL306" s="145"/>
      <c r="AM306" s="145"/>
      <c r="AN306" s="145"/>
      <c r="AO306" s="145"/>
      <c r="AP306" s="145"/>
      <c r="AQ306" s="145"/>
      <c r="AR306" s="145"/>
      <c r="AS306" s="145"/>
      <c r="AT306" s="145"/>
      <c r="AU306" s="145"/>
      <c r="AV306" s="145"/>
      <c r="AW306" s="145"/>
      <c r="AX306" s="145"/>
      <c r="AY306" s="145"/>
      <c r="AZ306" s="145"/>
      <c r="BA306" s="145"/>
      <c r="BB306" s="145"/>
      <c r="BC306" s="145"/>
      <c r="BD306" s="170" t="str">
        <f>C305</f>
        <v>105:6,57</v>
      </c>
      <c r="BE306" s="145"/>
      <c r="BF306" s="145"/>
      <c r="BG306" s="145"/>
      <c r="BH306" s="145"/>
      <c r="BI306" s="145"/>
    </row>
    <row r="307" spans="1:104" ht="22.5" x14ac:dyDescent="0.2">
      <c r="A307" s="146">
        <v>60</v>
      </c>
      <c r="B307" s="147" t="s">
        <v>1225</v>
      </c>
      <c r="C307" s="148" t="s">
        <v>1226</v>
      </c>
      <c r="D307" s="149" t="s">
        <v>86</v>
      </c>
      <c r="E307" s="150">
        <v>1.5581305E-2</v>
      </c>
      <c r="F307" s="151">
        <v>0</v>
      </c>
      <c r="G307" s="152">
        <f>E307*F307</f>
        <v>0</v>
      </c>
      <c r="H307" s="153">
        <v>0</v>
      </c>
      <c r="I307" s="154">
        <f>E307*H307</f>
        <v>0</v>
      </c>
      <c r="J307" s="153"/>
      <c r="K307" s="154">
        <f>E307*J307</f>
        <v>0</v>
      </c>
      <c r="O307" s="145"/>
      <c r="Z307" s="145"/>
      <c r="AA307" s="145">
        <v>7</v>
      </c>
      <c r="AB307" s="145">
        <v>1001</v>
      </c>
      <c r="AC307" s="145">
        <v>5</v>
      </c>
      <c r="AD307" s="145"/>
      <c r="AE307" s="145"/>
      <c r="AF307" s="145"/>
      <c r="AG307" s="145"/>
      <c r="AH307" s="145"/>
      <c r="AI307" s="145"/>
      <c r="AJ307" s="145"/>
      <c r="AK307" s="145"/>
      <c r="AL307" s="145"/>
      <c r="AM307" s="145"/>
      <c r="AN307" s="145"/>
      <c r="AO307" s="145"/>
      <c r="AP307" s="145"/>
      <c r="AQ307" s="145"/>
      <c r="AR307" s="145"/>
      <c r="AS307" s="145"/>
      <c r="AT307" s="145"/>
      <c r="AU307" s="145"/>
      <c r="AV307" s="145"/>
      <c r="AW307" s="145"/>
      <c r="AX307" s="145"/>
      <c r="AY307" s="145"/>
      <c r="AZ307" s="155">
        <f>G307</f>
        <v>0</v>
      </c>
      <c r="BA307" s="145"/>
      <c r="BB307" s="145"/>
      <c r="BC307" s="145"/>
      <c r="BD307" s="145"/>
      <c r="BE307" s="145"/>
      <c r="BF307" s="145"/>
      <c r="BG307" s="145"/>
      <c r="BH307" s="145"/>
      <c r="BI307" s="145"/>
      <c r="CA307" s="145">
        <v>7</v>
      </c>
      <c r="CB307" s="145">
        <v>1001</v>
      </c>
      <c r="CZ307" s="108">
        <v>2</v>
      </c>
    </row>
    <row r="308" spans="1:104" x14ac:dyDescent="0.2">
      <c r="A308" s="171" t="s">
        <v>49</v>
      </c>
      <c r="B308" s="172" t="s">
        <v>1220</v>
      </c>
      <c r="C308" s="173" t="s">
        <v>1221</v>
      </c>
      <c r="D308" s="174"/>
      <c r="E308" s="175"/>
      <c r="F308" s="175"/>
      <c r="G308" s="176">
        <f>SUM(G285:G307)</f>
        <v>0</v>
      </c>
      <c r="H308" s="177"/>
      <c r="I308" s="176">
        <f>SUM(I285:I307)</f>
        <v>1.5581305000000002E-2</v>
      </c>
      <c r="J308" s="178"/>
      <c r="K308" s="176">
        <f>SUM(K285:K307)</f>
        <v>0</v>
      </c>
      <c r="O308" s="145"/>
      <c r="X308" s="179">
        <f>K308</f>
        <v>0</v>
      </c>
      <c r="Y308" s="179">
        <f>I308</f>
        <v>1.5581305000000002E-2</v>
      </c>
      <c r="Z308" s="155">
        <f>G308</f>
        <v>0</v>
      </c>
      <c r="AA308" s="145"/>
      <c r="AB308" s="145"/>
      <c r="AC308" s="145"/>
      <c r="AD308" s="145"/>
      <c r="AE308" s="145"/>
      <c r="AF308" s="145"/>
      <c r="AG308" s="145"/>
      <c r="AH308" s="145"/>
      <c r="AI308" s="145"/>
      <c r="AJ308" s="145"/>
      <c r="AK308" s="145"/>
      <c r="AL308" s="145"/>
      <c r="AM308" s="145"/>
      <c r="AN308" s="145"/>
      <c r="AO308" s="145"/>
      <c r="AP308" s="145"/>
      <c r="AQ308" s="145"/>
      <c r="AR308" s="145"/>
      <c r="AS308" s="145"/>
      <c r="AT308" s="145"/>
      <c r="AU308" s="145"/>
      <c r="AV308" s="145"/>
      <c r="AW308" s="145"/>
      <c r="AX308" s="145"/>
      <c r="AY308" s="145"/>
      <c r="AZ308" s="145"/>
      <c r="BA308" s="180"/>
      <c r="BB308" s="180"/>
      <c r="BC308" s="180"/>
      <c r="BD308" s="180"/>
      <c r="BE308" s="180"/>
      <c r="BF308" s="180"/>
      <c r="BG308" s="145"/>
      <c r="BH308" s="145"/>
      <c r="BI308" s="145"/>
    </row>
    <row r="309" spans="1:104" ht="14.25" customHeight="1" x14ac:dyDescent="0.2">
      <c r="A309" s="135" t="s">
        <v>46</v>
      </c>
      <c r="B309" s="136" t="s">
        <v>1227</v>
      </c>
      <c r="C309" s="137" t="s">
        <v>1228</v>
      </c>
      <c r="D309" s="138"/>
      <c r="E309" s="139"/>
      <c r="F309" s="139"/>
      <c r="G309" s="140"/>
      <c r="H309" s="141"/>
      <c r="I309" s="142"/>
      <c r="J309" s="143"/>
      <c r="K309" s="144"/>
      <c r="O309" s="145"/>
    </row>
    <row r="310" spans="1:104" x14ac:dyDescent="0.2">
      <c r="A310" s="146">
        <v>61</v>
      </c>
      <c r="B310" s="147" t="s">
        <v>1229</v>
      </c>
      <c r="C310" s="148" t="s">
        <v>1230</v>
      </c>
      <c r="D310" s="149" t="s">
        <v>48</v>
      </c>
      <c r="E310" s="150">
        <v>17.100000000000001</v>
      </c>
      <c r="F310" s="151">
        <v>0</v>
      </c>
      <c r="G310" s="152">
        <f>E310*F310</f>
        <v>0</v>
      </c>
      <c r="H310" s="153">
        <v>2.1000000000000001E-4</v>
      </c>
      <c r="I310" s="154">
        <f>E310*H310</f>
        <v>3.5910000000000004E-3</v>
      </c>
      <c r="J310" s="153">
        <v>0</v>
      </c>
      <c r="K310" s="154">
        <f>E310*J310</f>
        <v>0</v>
      </c>
      <c r="O310" s="145"/>
      <c r="Z310" s="145"/>
      <c r="AA310" s="145">
        <v>1</v>
      </c>
      <c r="AB310" s="145">
        <v>7</v>
      </c>
      <c r="AC310" s="145">
        <v>7</v>
      </c>
      <c r="AD310" s="145"/>
      <c r="AE310" s="145"/>
      <c r="AF310" s="145"/>
      <c r="AG310" s="145"/>
      <c r="AH310" s="145"/>
      <c r="AI310" s="145"/>
      <c r="AJ310" s="145"/>
      <c r="AK310" s="145"/>
      <c r="AL310" s="145"/>
      <c r="AM310" s="145"/>
      <c r="AN310" s="145"/>
      <c r="AO310" s="145"/>
      <c r="AP310" s="145"/>
      <c r="AQ310" s="145"/>
      <c r="AR310" s="145"/>
      <c r="AS310" s="145"/>
      <c r="AT310" s="145"/>
      <c r="AU310" s="145"/>
      <c r="AV310" s="145"/>
      <c r="AW310" s="145"/>
      <c r="AX310" s="145"/>
      <c r="AY310" s="145"/>
      <c r="AZ310" s="155">
        <f>G310</f>
        <v>0</v>
      </c>
      <c r="BA310" s="145"/>
      <c r="BB310" s="145"/>
      <c r="BC310" s="145"/>
      <c r="BD310" s="145"/>
      <c r="BE310" s="145"/>
      <c r="BF310" s="145"/>
      <c r="BG310" s="145"/>
      <c r="BH310" s="145"/>
      <c r="BI310" s="145"/>
      <c r="CA310" s="145">
        <v>1</v>
      </c>
      <c r="CB310" s="145">
        <v>7</v>
      </c>
      <c r="CZ310" s="108">
        <v>2</v>
      </c>
    </row>
    <row r="311" spans="1:104" x14ac:dyDescent="0.2">
      <c r="A311" s="156"/>
      <c r="B311" s="157"/>
      <c r="C311" s="163" t="s">
        <v>1346</v>
      </c>
      <c r="D311" s="164"/>
      <c r="E311" s="165">
        <v>17.100000000000001</v>
      </c>
      <c r="F311" s="166"/>
      <c r="G311" s="167"/>
      <c r="H311" s="168"/>
      <c r="I311" s="161"/>
      <c r="J311" s="169"/>
      <c r="K311" s="161"/>
      <c r="M311" s="162" t="s">
        <v>1346</v>
      </c>
      <c r="O311" s="145"/>
      <c r="Z311" s="145"/>
      <c r="AA311" s="145"/>
      <c r="AB311" s="145"/>
      <c r="AC311" s="145"/>
      <c r="AD311" s="145"/>
      <c r="AE311" s="145"/>
      <c r="AF311" s="145"/>
      <c r="AG311" s="145"/>
      <c r="AH311" s="145"/>
      <c r="AI311" s="145"/>
      <c r="AJ311" s="145"/>
      <c r="AK311" s="145"/>
      <c r="AL311" s="145"/>
      <c r="AM311" s="145"/>
      <c r="AN311" s="145"/>
      <c r="AO311" s="145"/>
      <c r="AP311" s="145"/>
      <c r="AQ311" s="145"/>
      <c r="AR311" s="145"/>
      <c r="AS311" s="145"/>
      <c r="AT311" s="145"/>
      <c r="AU311" s="145"/>
      <c r="AV311" s="145"/>
      <c r="AW311" s="145"/>
      <c r="AX311" s="145"/>
      <c r="AY311" s="145"/>
      <c r="AZ311" s="145"/>
      <c r="BA311" s="145"/>
      <c r="BB311" s="145"/>
      <c r="BC311" s="145"/>
      <c r="BD311" s="170" t="str">
        <f>C310</f>
        <v xml:space="preserve">Penetrace podkladu pod obklady </v>
      </c>
      <c r="BE311" s="145"/>
      <c r="BF311" s="145"/>
      <c r="BG311" s="145"/>
      <c r="BH311" s="145"/>
      <c r="BI311" s="145"/>
    </row>
    <row r="312" spans="1:104" x14ac:dyDescent="0.2">
      <c r="A312" s="146">
        <v>62</v>
      </c>
      <c r="B312" s="147" t="s">
        <v>1238</v>
      </c>
      <c r="C312" s="148" t="s">
        <v>1239</v>
      </c>
      <c r="D312" s="149" t="s">
        <v>106</v>
      </c>
      <c r="E312" s="150">
        <v>11.4</v>
      </c>
      <c r="F312" s="151">
        <v>0</v>
      </c>
      <c r="G312" s="152">
        <f>E312*F312</f>
        <v>0</v>
      </c>
      <c r="H312" s="153">
        <v>0</v>
      </c>
      <c r="I312" s="154">
        <f>E312*H312</f>
        <v>0</v>
      </c>
      <c r="J312" s="153">
        <v>0</v>
      </c>
      <c r="K312" s="154">
        <f>E312*J312</f>
        <v>0</v>
      </c>
      <c r="O312" s="145"/>
      <c r="Z312" s="145"/>
      <c r="AA312" s="145">
        <v>1</v>
      </c>
      <c r="AB312" s="145">
        <v>7</v>
      </c>
      <c r="AC312" s="145">
        <v>7</v>
      </c>
      <c r="AD312" s="145"/>
      <c r="AE312" s="145"/>
      <c r="AF312" s="145"/>
      <c r="AG312" s="145"/>
      <c r="AH312" s="145"/>
      <c r="AI312" s="145"/>
      <c r="AJ312" s="145"/>
      <c r="AK312" s="145"/>
      <c r="AL312" s="145"/>
      <c r="AM312" s="145"/>
      <c r="AN312" s="145"/>
      <c r="AO312" s="145"/>
      <c r="AP312" s="145"/>
      <c r="AQ312" s="145"/>
      <c r="AR312" s="145"/>
      <c r="AS312" s="145"/>
      <c r="AT312" s="145"/>
      <c r="AU312" s="145"/>
      <c r="AV312" s="145"/>
      <c r="AW312" s="145"/>
      <c r="AX312" s="145"/>
      <c r="AY312" s="145"/>
      <c r="AZ312" s="155">
        <f>G312</f>
        <v>0</v>
      </c>
      <c r="BA312" s="145"/>
      <c r="BB312" s="145"/>
      <c r="BC312" s="145"/>
      <c r="BD312" s="145"/>
      <c r="BE312" s="145"/>
      <c r="BF312" s="145"/>
      <c r="BG312" s="145"/>
      <c r="BH312" s="145"/>
      <c r="BI312" s="145"/>
      <c r="CA312" s="145">
        <v>1</v>
      </c>
      <c r="CB312" s="145">
        <v>7</v>
      </c>
      <c r="CZ312" s="108">
        <v>2</v>
      </c>
    </row>
    <row r="313" spans="1:104" x14ac:dyDescent="0.2">
      <c r="A313" s="156"/>
      <c r="B313" s="157"/>
      <c r="C313" s="163" t="s">
        <v>1443</v>
      </c>
      <c r="D313" s="164"/>
      <c r="E313" s="165">
        <v>11.4</v>
      </c>
      <c r="F313" s="166"/>
      <c r="G313" s="167"/>
      <c r="H313" s="168"/>
      <c r="I313" s="161"/>
      <c r="J313" s="169"/>
      <c r="K313" s="161"/>
      <c r="M313" s="162" t="s">
        <v>1443</v>
      </c>
      <c r="O313" s="145"/>
      <c r="Z313" s="145"/>
      <c r="AA313" s="145"/>
      <c r="AB313" s="145"/>
      <c r="AC313" s="145"/>
      <c r="AD313" s="145"/>
      <c r="AE313" s="145"/>
      <c r="AF313" s="145"/>
      <c r="AG313" s="145"/>
      <c r="AH313" s="145"/>
      <c r="AI313" s="145"/>
      <c r="AJ313" s="145"/>
      <c r="AK313" s="145"/>
      <c r="AL313" s="145"/>
      <c r="AM313" s="145"/>
      <c r="AN313" s="145"/>
      <c r="AO313" s="145"/>
      <c r="AP313" s="145"/>
      <c r="AQ313" s="145"/>
      <c r="AR313" s="145"/>
      <c r="AS313" s="145"/>
      <c r="AT313" s="145"/>
      <c r="AU313" s="145"/>
      <c r="AV313" s="145"/>
      <c r="AW313" s="145"/>
      <c r="AX313" s="145"/>
      <c r="AY313" s="145"/>
      <c r="AZ313" s="145"/>
      <c r="BA313" s="145"/>
      <c r="BB313" s="145"/>
      <c r="BC313" s="145"/>
      <c r="BD313" s="170" t="str">
        <f>C312</f>
        <v xml:space="preserve">Vyplnění dilatačních spár tmelem </v>
      </c>
      <c r="BE313" s="145"/>
      <c r="BF313" s="145"/>
      <c r="BG313" s="145"/>
      <c r="BH313" s="145"/>
      <c r="BI313" s="145"/>
    </row>
    <row r="314" spans="1:104" x14ac:dyDescent="0.2">
      <c r="A314" s="146">
        <v>63</v>
      </c>
      <c r="B314" s="147" t="s">
        <v>1251</v>
      </c>
      <c r="C314" s="148" t="s">
        <v>1252</v>
      </c>
      <c r="D314" s="149" t="s">
        <v>48</v>
      </c>
      <c r="E314" s="150">
        <v>17.100000000000001</v>
      </c>
      <c r="F314" s="151">
        <v>0</v>
      </c>
      <c r="G314" s="152">
        <f>E314*F314</f>
        <v>0</v>
      </c>
      <c r="H314" s="153">
        <v>1.35E-2</v>
      </c>
      <c r="I314" s="154">
        <f>E314*H314</f>
        <v>0.23085000000000003</v>
      </c>
      <c r="J314" s="153"/>
      <c r="K314" s="154">
        <f>E314*J314</f>
        <v>0</v>
      </c>
      <c r="O314" s="145"/>
      <c r="Z314" s="145"/>
      <c r="AA314" s="145">
        <v>12</v>
      </c>
      <c r="AB314" s="145">
        <v>0</v>
      </c>
      <c r="AC314" s="145">
        <v>15</v>
      </c>
      <c r="AD314" s="145"/>
      <c r="AE314" s="145"/>
      <c r="AF314" s="145"/>
      <c r="AG314" s="145"/>
      <c r="AH314" s="145"/>
      <c r="AI314" s="145"/>
      <c r="AJ314" s="145"/>
      <c r="AK314" s="145"/>
      <c r="AL314" s="145"/>
      <c r="AM314" s="145"/>
      <c r="AN314" s="145"/>
      <c r="AO314" s="145"/>
      <c r="AP314" s="145"/>
      <c r="AQ314" s="145"/>
      <c r="AR314" s="145"/>
      <c r="AS314" s="145"/>
      <c r="AT314" s="145"/>
      <c r="AU314" s="145"/>
      <c r="AV314" s="145"/>
      <c r="AW314" s="145"/>
      <c r="AX314" s="145"/>
      <c r="AY314" s="145"/>
      <c r="AZ314" s="155">
        <f>G314</f>
        <v>0</v>
      </c>
      <c r="BA314" s="145"/>
      <c r="BB314" s="145"/>
      <c r="BC314" s="145"/>
      <c r="BD314" s="145"/>
      <c r="BE314" s="145"/>
      <c r="BF314" s="145"/>
      <c r="BG314" s="145"/>
      <c r="BH314" s="145"/>
      <c r="BI314" s="145"/>
      <c r="CA314" s="145">
        <v>12</v>
      </c>
      <c r="CB314" s="145">
        <v>0</v>
      </c>
      <c r="CZ314" s="108">
        <v>2</v>
      </c>
    </row>
    <row r="315" spans="1:104" x14ac:dyDescent="0.2">
      <c r="A315" s="156"/>
      <c r="B315" s="157"/>
      <c r="C315" s="158" t="s">
        <v>1253</v>
      </c>
      <c r="D315" s="159"/>
      <c r="E315" s="159"/>
      <c r="F315" s="159"/>
      <c r="G315" s="160"/>
      <c r="I315" s="161"/>
      <c r="K315" s="161"/>
      <c r="L315" s="162" t="s">
        <v>1253</v>
      </c>
      <c r="O315" s="145"/>
      <c r="Z315" s="145"/>
      <c r="AA315" s="145"/>
      <c r="AB315" s="145"/>
      <c r="AC315" s="145"/>
      <c r="AD315" s="145"/>
      <c r="AE315" s="145"/>
      <c r="AF315" s="145"/>
      <c r="AG315" s="145"/>
      <c r="AH315" s="145"/>
      <c r="AI315" s="145"/>
      <c r="AJ315" s="145"/>
      <c r="AK315" s="145"/>
      <c r="AL315" s="145"/>
      <c r="AM315" s="145"/>
      <c r="AN315" s="145"/>
      <c r="AO315" s="145"/>
      <c r="AP315" s="145"/>
      <c r="AQ315" s="145"/>
      <c r="AR315" s="145"/>
      <c r="AS315" s="145"/>
      <c r="AT315" s="145"/>
      <c r="AU315" s="145"/>
      <c r="AV315" s="145"/>
      <c r="AW315" s="145"/>
      <c r="AX315" s="145"/>
      <c r="AY315" s="145"/>
      <c r="AZ315" s="145"/>
      <c r="BA315" s="145"/>
      <c r="BB315" s="145"/>
      <c r="BC315" s="145"/>
      <c r="BD315" s="145"/>
      <c r="BE315" s="145"/>
      <c r="BF315" s="145"/>
      <c r="BG315" s="145"/>
      <c r="BH315" s="145"/>
      <c r="BI315" s="145"/>
    </row>
    <row r="316" spans="1:104" ht="25.5" x14ac:dyDescent="0.2">
      <c r="A316" s="156"/>
      <c r="B316" s="157"/>
      <c r="C316" s="163" t="s">
        <v>1346</v>
      </c>
      <c r="D316" s="164"/>
      <c r="E316" s="165">
        <v>17.100000000000001</v>
      </c>
      <c r="F316" s="166"/>
      <c r="G316" s="167"/>
      <c r="H316" s="168"/>
      <c r="I316" s="161"/>
      <c r="J316" s="169"/>
      <c r="K316" s="161"/>
      <c r="M316" s="162" t="s">
        <v>1346</v>
      </c>
      <c r="O316" s="145"/>
      <c r="Z316" s="145"/>
      <c r="AA316" s="145"/>
      <c r="AB316" s="145"/>
      <c r="AC316" s="145"/>
      <c r="AD316" s="145"/>
      <c r="AE316" s="145"/>
      <c r="AF316" s="145"/>
      <c r="AG316" s="145"/>
      <c r="AH316" s="145"/>
      <c r="AI316" s="145"/>
      <c r="AJ316" s="145"/>
      <c r="AK316" s="145"/>
      <c r="AL316" s="145"/>
      <c r="AM316" s="145"/>
      <c r="AN316" s="145"/>
      <c r="AO316" s="145"/>
      <c r="AP316" s="145"/>
      <c r="AQ316" s="145"/>
      <c r="AR316" s="145"/>
      <c r="AS316" s="145"/>
      <c r="AT316" s="145"/>
      <c r="AU316" s="145"/>
      <c r="AV316" s="145"/>
      <c r="AW316" s="145"/>
      <c r="AX316" s="145"/>
      <c r="AY316" s="145"/>
      <c r="AZ316" s="145"/>
      <c r="BA316" s="145"/>
      <c r="BB316" s="145"/>
      <c r="BC316" s="145"/>
      <c r="BD316" s="170" t="str">
        <f>C315</f>
        <v>Glazované keramické obkládačky barevnými obklady dle projektu interiéru o rozměrech 200/200/6,5 mm.</v>
      </c>
      <c r="BE316" s="145"/>
      <c r="BF316" s="145"/>
      <c r="BG316" s="145"/>
      <c r="BH316" s="145"/>
      <c r="BI316" s="145"/>
    </row>
    <row r="317" spans="1:104" x14ac:dyDescent="0.2">
      <c r="A317" s="146">
        <v>64</v>
      </c>
      <c r="B317" s="147" t="s">
        <v>1268</v>
      </c>
      <c r="C317" s="148" t="s">
        <v>1269</v>
      </c>
      <c r="D317" s="149" t="s">
        <v>48</v>
      </c>
      <c r="E317" s="150">
        <v>17.100000000000001</v>
      </c>
      <c r="F317" s="151">
        <v>0</v>
      </c>
      <c r="G317" s="152">
        <f>E317*F317</f>
        <v>0</v>
      </c>
      <c r="H317" s="153">
        <v>5.5800000000000002E-2</v>
      </c>
      <c r="I317" s="154">
        <f>E317*H317</f>
        <v>0.95418000000000014</v>
      </c>
      <c r="J317" s="153"/>
      <c r="K317" s="154">
        <f>E317*J317</f>
        <v>0</v>
      </c>
      <c r="O317" s="145"/>
      <c r="Z317" s="145"/>
      <c r="AA317" s="145">
        <v>12</v>
      </c>
      <c r="AB317" s="145">
        <v>0</v>
      </c>
      <c r="AC317" s="145">
        <v>16</v>
      </c>
      <c r="AD317" s="145"/>
      <c r="AE317" s="145"/>
      <c r="AF317" s="145"/>
      <c r="AG317" s="145"/>
      <c r="AH317" s="145"/>
      <c r="AI317" s="145"/>
      <c r="AJ317" s="145"/>
      <c r="AK317" s="145"/>
      <c r="AL317" s="145"/>
      <c r="AM317" s="145"/>
      <c r="AN317" s="145"/>
      <c r="AO317" s="145"/>
      <c r="AP317" s="145"/>
      <c r="AQ317" s="145"/>
      <c r="AR317" s="145"/>
      <c r="AS317" s="145"/>
      <c r="AT317" s="145"/>
      <c r="AU317" s="145"/>
      <c r="AV317" s="145"/>
      <c r="AW317" s="145"/>
      <c r="AX317" s="145"/>
      <c r="AY317" s="145"/>
      <c r="AZ317" s="155">
        <f>G317</f>
        <v>0</v>
      </c>
      <c r="BA317" s="145"/>
      <c r="BB317" s="145"/>
      <c r="BC317" s="145"/>
      <c r="BD317" s="145"/>
      <c r="BE317" s="145"/>
      <c r="BF317" s="145"/>
      <c r="BG317" s="145"/>
      <c r="BH317" s="145"/>
      <c r="BI317" s="145"/>
      <c r="CA317" s="145">
        <v>12</v>
      </c>
      <c r="CB317" s="145">
        <v>0</v>
      </c>
      <c r="CZ317" s="108">
        <v>2</v>
      </c>
    </row>
    <row r="318" spans="1:104" x14ac:dyDescent="0.2">
      <c r="A318" s="156"/>
      <c r="B318" s="157"/>
      <c r="C318" s="158" t="s">
        <v>1270</v>
      </c>
      <c r="D318" s="159"/>
      <c r="E318" s="159"/>
      <c r="F318" s="159"/>
      <c r="G318" s="160"/>
      <c r="I318" s="161"/>
      <c r="K318" s="161"/>
      <c r="L318" s="162" t="s">
        <v>1270</v>
      </c>
      <c r="O318" s="145"/>
      <c r="Z318" s="145"/>
      <c r="AA318" s="145"/>
      <c r="AB318" s="145"/>
      <c r="AC318" s="145"/>
      <c r="AD318" s="145"/>
      <c r="AE318" s="145"/>
      <c r="AF318" s="145"/>
      <c r="AG318" s="145"/>
      <c r="AH318" s="145"/>
      <c r="AI318" s="145"/>
      <c r="AJ318" s="145"/>
      <c r="AK318" s="145"/>
      <c r="AL318" s="145"/>
      <c r="AM318" s="145"/>
      <c r="AN318" s="145"/>
      <c r="AO318" s="145"/>
      <c r="AP318" s="145"/>
      <c r="AQ318" s="145"/>
      <c r="AR318" s="145"/>
      <c r="AS318" s="145"/>
      <c r="AT318" s="145"/>
      <c r="AU318" s="145"/>
      <c r="AV318" s="145"/>
      <c r="AW318" s="145"/>
      <c r="AX318" s="145"/>
      <c r="AY318" s="145"/>
      <c r="AZ318" s="145"/>
      <c r="BA318" s="145"/>
      <c r="BB318" s="145"/>
      <c r="BC318" s="145"/>
      <c r="BD318" s="145"/>
      <c r="BE318" s="145"/>
      <c r="BF318" s="145"/>
      <c r="BG318" s="145"/>
      <c r="BH318" s="145"/>
      <c r="BI318" s="145"/>
    </row>
    <row r="319" spans="1:104" x14ac:dyDescent="0.2">
      <c r="A319" s="156"/>
      <c r="B319" s="157"/>
      <c r="C319" s="158"/>
      <c r="D319" s="159"/>
      <c r="E319" s="159"/>
      <c r="F319" s="159"/>
      <c r="G319" s="160"/>
      <c r="I319" s="161"/>
      <c r="K319" s="161"/>
      <c r="L319" s="162"/>
      <c r="O319" s="145"/>
      <c r="Z319" s="145"/>
      <c r="AA319" s="145"/>
      <c r="AB319" s="145"/>
      <c r="AC319" s="145"/>
      <c r="AD319" s="145"/>
      <c r="AE319" s="145"/>
      <c r="AF319" s="145"/>
      <c r="AG319" s="145"/>
      <c r="AH319" s="145"/>
      <c r="AI319" s="145"/>
      <c r="AJ319" s="145"/>
      <c r="AK319" s="145"/>
      <c r="AL319" s="145"/>
      <c r="AM319" s="145"/>
      <c r="AN319" s="145"/>
      <c r="AO319" s="145"/>
      <c r="AP319" s="145"/>
      <c r="AQ319" s="145"/>
      <c r="AR319" s="145"/>
      <c r="AS319" s="145"/>
      <c r="AT319" s="145"/>
      <c r="AU319" s="145"/>
      <c r="AV319" s="145"/>
      <c r="AW319" s="145"/>
      <c r="AX319" s="145"/>
      <c r="AY319" s="145"/>
      <c r="AZ319" s="145"/>
      <c r="BA319" s="145"/>
      <c r="BB319" s="145"/>
      <c r="BC319" s="145"/>
      <c r="BD319" s="145"/>
      <c r="BE319" s="145"/>
      <c r="BF319" s="145"/>
      <c r="BG319" s="145"/>
      <c r="BH319" s="145"/>
      <c r="BI319" s="145"/>
    </row>
    <row r="320" spans="1:104" x14ac:dyDescent="0.2">
      <c r="A320" s="156"/>
      <c r="B320" s="157"/>
      <c r="C320" s="158" t="s">
        <v>494</v>
      </c>
      <c r="D320" s="159"/>
      <c r="E320" s="159"/>
      <c r="F320" s="159"/>
      <c r="G320" s="160"/>
      <c r="I320" s="161"/>
      <c r="K320" s="161"/>
      <c r="L320" s="162" t="s">
        <v>494</v>
      </c>
      <c r="O320" s="145"/>
      <c r="Z320" s="145"/>
      <c r="AA320" s="145"/>
      <c r="AB320" s="145"/>
      <c r="AC320" s="145"/>
      <c r="AD320" s="145"/>
      <c r="AE320" s="145"/>
      <c r="AF320" s="145"/>
      <c r="AG320" s="145"/>
      <c r="AH320" s="145"/>
      <c r="AI320" s="145"/>
      <c r="AJ320" s="145"/>
      <c r="AK320" s="145"/>
      <c r="AL320" s="145"/>
      <c r="AM320" s="145"/>
      <c r="AN320" s="145"/>
      <c r="AO320" s="145"/>
      <c r="AP320" s="145"/>
      <c r="AQ320" s="145"/>
      <c r="AR320" s="145"/>
      <c r="AS320" s="145"/>
      <c r="AT320" s="145"/>
      <c r="AU320" s="145"/>
      <c r="AV320" s="145"/>
      <c r="AW320" s="145"/>
      <c r="AX320" s="145"/>
      <c r="AY320" s="145"/>
      <c r="AZ320" s="145"/>
      <c r="BA320" s="145"/>
      <c r="BB320" s="145"/>
      <c r="BC320" s="145"/>
      <c r="BD320" s="145"/>
      <c r="BE320" s="145"/>
      <c r="BF320" s="145"/>
      <c r="BG320" s="145"/>
      <c r="BH320" s="145"/>
      <c r="BI320" s="145"/>
    </row>
    <row r="321" spans="1:104" x14ac:dyDescent="0.2">
      <c r="A321" s="156"/>
      <c r="B321" s="157"/>
      <c r="C321" s="158" t="s">
        <v>495</v>
      </c>
      <c r="D321" s="159"/>
      <c r="E321" s="159"/>
      <c r="F321" s="159"/>
      <c r="G321" s="160"/>
      <c r="I321" s="161"/>
      <c r="K321" s="161"/>
      <c r="L321" s="162" t="s">
        <v>495</v>
      </c>
      <c r="O321" s="145"/>
      <c r="Z321" s="145"/>
      <c r="AA321" s="145"/>
      <c r="AB321" s="145"/>
      <c r="AC321" s="145"/>
      <c r="AD321" s="145"/>
      <c r="AE321" s="145"/>
      <c r="AF321" s="145"/>
      <c r="AG321" s="145"/>
      <c r="AH321" s="145"/>
      <c r="AI321" s="145"/>
      <c r="AJ321" s="145"/>
      <c r="AK321" s="145"/>
      <c r="AL321" s="145"/>
      <c r="AM321" s="145"/>
      <c r="AN321" s="145"/>
      <c r="AO321" s="145"/>
      <c r="AP321" s="145"/>
      <c r="AQ321" s="145"/>
      <c r="AR321" s="145"/>
      <c r="AS321" s="145"/>
      <c r="AT321" s="145"/>
      <c r="AU321" s="145"/>
      <c r="AV321" s="145"/>
      <c r="AW321" s="145"/>
      <c r="AX321" s="145"/>
      <c r="AY321" s="145"/>
      <c r="AZ321" s="145"/>
      <c r="BA321" s="145"/>
      <c r="BB321" s="145"/>
      <c r="BC321" s="145"/>
      <c r="BD321" s="145"/>
      <c r="BE321" s="145"/>
      <c r="BF321" s="145"/>
      <c r="BG321" s="145"/>
      <c r="BH321" s="145"/>
      <c r="BI321" s="145"/>
    </row>
    <row r="322" spans="1:104" x14ac:dyDescent="0.2">
      <c r="A322" s="156"/>
      <c r="B322" s="157"/>
      <c r="C322" s="158" t="s">
        <v>496</v>
      </c>
      <c r="D322" s="159"/>
      <c r="E322" s="159"/>
      <c r="F322" s="159"/>
      <c r="G322" s="160"/>
      <c r="I322" s="161"/>
      <c r="K322" s="161"/>
      <c r="L322" s="162" t="s">
        <v>496</v>
      </c>
      <c r="O322" s="145"/>
      <c r="Z322" s="145"/>
      <c r="AA322" s="145"/>
      <c r="AB322" s="145"/>
      <c r="AC322" s="145"/>
      <c r="AD322" s="145"/>
      <c r="AE322" s="145"/>
      <c r="AF322" s="145"/>
      <c r="AG322" s="145"/>
      <c r="AH322" s="145"/>
      <c r="AI322" s="145"/>
      <c r="AJ322" s="145"/>
      <c r="AK322" s="145"/>
      <c r="AL322" s="145"/>
      <c r="AM322" s="145"/>
      <c r="AN322" s="145"/>
      <c r="AO322" s="145"/>
      <c r="AP322" s="145"/>
      <c r="AQ322" s="145"/>
      <c r="AR322" s="145"/>
      <c r="AS322" s="145"/>
      <c r="AT322" s="145"/>
      <c r="AU322" s="145"/>
      <c r="AV322" s="145"/>
      <c r="AW322" s="145"/>
      <c r="AX322" s="145"/>
      <c r="AY322" s="145"/>
      <c r="AZ322" s="145"/>
      <c r="BA322" s="145"/>
      <c r="BB322" s="145"/>
      <c r="BC322" s="145"/>
      <c r="BD322" s="145"/>
      <c r="BE322" s="145"/>
      <c r="BF322" s="145"/>
      <c r="BG322" s="145"/>
      <c r="BH322" s="145"/>
      <c r="BI322" s="145"/>
    </row>
    <row r="323" spans="1:104" x14ac:dyDescent="0.2">
      <c r="A323" s="156"/>
      <c r="B323" s="157"/>
      <c r="C323" s="158"/>
      <c r="D323" s="159"/>
      <c r="E323" s="159"/>
      <c r="F323" s="159"/>
      <c r="G323" s="160"/>
      <c r="I323" s="161"/>
      <c r="K323" s="161"/>
      <c r="L323" s="162"/>
      <c r="O323" s="145"/>
      <c r="Z323" s="145"/>
      <c r="AA323" s="145"/>
      <c r="AB323" s="145"/>
      <c r="AC323" s="145"/>
      <c r="AD323" s="145"/>
      <c r="AE323" s="145"/>
      <c r="AF323" s="145"/>
      <c r="AG323" s="145"/>
      <c r="AH323" s="145"/>
      <c r="AI323" s="145"/>
      <c r="AJ323" s="145"/>
      <c r="AK323" s="145"/>
      <c r="AL323" s="145"/>
      <c r="AM323" s="145"/>
      <c r="AN323" s="145"/>
      <c r="AO323" s="145"/>
      <c r="AP323" s="145"/>
      <c r="AQ323" s="145"/>
      <c r="AR323" s="145"/>
      <c r="AS323" s="145"/>
      <c r="AT323" s="145"/>
      <c r="AU323" s="145"/>
      <c r="AV323" s="145"/>
      <c r="AW323" s="145"/>
      <c r="AX323" s="145"/>
      <c r="AY323" s="145"/>
      <c r="AZ323" s="145"/>
      <c r="BA323" s="145"/>
      <c r="BB323" s="145"/>
      <c r="BC323" s="145"/>
      <c r="BD323" s="145"/>
      <c r="BE323" s="145"/>
      <c r="BF323" s="145"/>
      <c r="BG323" s="145"/>
      <c r="BH323" s="145"/>
      <c r="BI323" s="145"/>
    </row>
    <row r="324" spans="1:104" x14ac:dyDescent="0.2">
      <c r="A324" s="156"/>
      <c r="B324" s="157"/>
      <c r="C324" s="158" t="s">
        <v>497</v>
      </c>
      <c r="D324" s="159"/>
      <c r="E324" s="159"/>
      <c r="F324" s="159"/>
      <c r="G324" s="160"/>
      <c r="I324" s="161"/>
      <c r="K324" s="161"/>
      <c r="L324" s="162" t="s">
        <v>497</v>
      </c>
      <c r="O324" s="145"/>
      <c r="Z324" s="145"/>
      <c r="AA324" s="145"/>
      <c r="AB324" s="145"/>
      <c r="AC324" s="145"/>
      <c r="AD324" s="145"/>
      <c r="AE324" s="145"/>
      <c r="AF324" s="145"/>
      <c r="AG324" s="145"/>
      <c r="AH324" s="145"/>
      <c r="AI324" s="145"/>
      <c r="AJ324" s="145"/>
      <c r="AK324" s="145"/>
      <c r="AL324" s="145"/>
      <c r="AM324" s="145"/>
      <c r="AN324" s="145"/>
      <c r="AO324" s="145"/>
      <c r="AP324" s="145"/>
      <c r="AQ324" s="145"/>
      <c r="AR324" s="145"/>
      <c r="AS324" s="145"/>
      <c r="AT324" s="145"/>
      <c r="AU324" s="145"/>
      <c r="AV324" s="145"/>
      <c r="AW324" s="145"/>
      <c r="AX324" s="145"/>
      <c r="AY324" s="145"/>
      <c r="AZ324" s="145"/>
      <c r="BA324" s="145"/>
      <c r="BB324" s="145"/>
      <c r="BC324" s="145"/>
      <c r="BD324" s="145"/>
      <c r="BE324" s="145"/>
      <c r="BF324" s="145"/>
      <c r="BG324" s="145"/>
      <c r="BH324" s="145"/>
      <c r="BI324" s="145"/>
    </row>
    <row r="325" spans="1:104" ht="33.75" x14ac:dyDescent="0.2">
      <c r="A325" s="156"/>
      <c r="B325" s="157"/>
      <c r="C325" s="158" t="s">
        <v>498</v>
      </c>
      <c r="D325" s="159"/>
      <c r="E325" s="159"/>
      <c r="F325" s="159"/>
      <c r="G325" s="160"/>
      <c r="I325" s="161"/>
      <c r="K325" s="161"/>
      <c r="L325" s="162" t="s">
        <v>498</v>
      </c>
      <c r="O325" s="145"/>
      <c r="Z325" s="145"/>
      <c r="AA325" s="145"/>
      <c r="AB325" s="145"/>
      <c r="AC325" s="145"/>
      <c r="AD325" s="145"/>
      <c r="AE325" s="145"/>
      <c r="AF325" s="145"/>
      <c r="AG325" s="145"/>
      <c r="AH325" s="145"/>
      <c r="AI325" s="145"/>
      <c r="AJ325" s="145"/>
      <c r="AK325" s="145"/>
      <c r="AL325" s="145"/>
      <c r="AM325" s="145"/>
      <c r="AN325" s="145"/>
      <c r="AO325" s="145"/>
      <c r="AP325" s="145"/>
      <c r="AQ325" s="145"/>
      <c r="AR325" s="145"/>
      <c r="AS325" s="145"/>
      <c r="AT325" s="145"/>
      <c r="AU325" s="145"/>
      <c r="AV325" s="145"/>
      <c r="AW325" s="145"/>
      <c r="AX325" s="145"/>
      <c r="AY325" s="145"/>
      <c r="AZ325" s="145"/>
      <c r="BA325" s="145"/>
      <c r="BB325" s="145"/>
      <c r="BC325" s="145"/>
      <c r="BD325" s="145"/>
      <c r="BE325" s="145"/>
      <c r="BF325" s="145"/>
      <c r="BG325" s="145"/>
      <c r="BH325" s="145"/>
      <c r="BI325" s="145"/>
    </row>
    <row r="326" spans="1:104" x14ac:dyDescent="0.2">
      <c r="A326" s="156"/>
      <c r="B326" s="157"/>
      <c r="C326" s="158"/>
      <c r="D326" s="159"/>
      <c r="E326" s="159"/>
      <c r="F326" s="159"/>
      <c r="G326" s="160"/>
      <c r="I326" s="161"/>
      <c r="K326" s="161"/>
      <c r="L326" s="162"/>
      <c r="O326" s="145"/>
      <c r="Z326" s="145"/>
      <c r="AA326" s="145"/>
      <c r="AB326" s="145"/>
      <c r="AC326" s="145"/>
      <c r="AD326" s="145"/>
      <c r="AE326" s="145"/>
      <c r="AF326" s="145"/>
      <c r="AG326" s="145"/>
      <c r="AH326" s="145"/>
      <c r="AI326" s="145"/>
      <c r="AJ326" s="145"/>
      <c r="AK326" s="145"/>
      <c r="AL326" s="145"/>
      <c r="AM326" s="145"/>
      <c r="AN326" s="145"/>
      <c r="AO326" s="145"/>
      <c r="AP326" s="145"/>
      <c r="AQ326" s="145"/>
      <c r="AR326" s="145"/>
      <c r="AS326" s="145"/>
      <c r="AT326" s="145"/>
      <c r="AU326" s="145"/>
      <c r="AV326" s="145"/>
      <c r="AW326" s="145"/>
      <c r="AX326" s="145"/>
      <c r="AY326" s="145"/>
      <c r="AZ326" s="145"/>
      <c r="BA326" s="145"/>
      <c r="BB326" s="145"/>
      <c r="BC326" s="145"/>
      <c r="BD326" s="145"/>
      <c r="BE326" s="145"/>
      <c r="BF326" s="145"/>
      <c r="BG326" s="145"/>
      <c r="BH326" s="145"/>
      <c r="BI326" s="145"/>
    </row>
    <row r="327" spans="1:104" x14ac:dyDescent="0.2">
      <c r="A327" s="156"/>
      <c r="B327" s="157"/>
      <c r="C327" s="158" t="s">
        <v>499</v>
      </c>
      <c r="D327" s="159"/>
      <c r="E327" s="159"/>
      <c r="F327" s="159"/>
      <c r="G327" s="160"/>
      <c r="I327" s="161"/>
      <c r="K327" s="161"/>
      <c r="L327" s="162" t="s">
        <v>499</v>
      </c>
      <c r="O327" s="145"/>
      <c r="Z327" s="145"/>
      <c r="AA327" s="145"/>
      <c r="AB327" s="145"/>
      <c r="AC327" s="145"/>
      <c r="AD327" s="145"/>
      <c r="AE327" s="145"/>
      <c r="AF327" s="145"/>
      <c r="AG327" s="145"/>
      <c r="AH327" s="145"/>
      <c r="AI327" s="145"/>
      <c r="AJ327" s="145"/>
      <c r="AK327" s="145"/>
      <c r="AL327" s="145"/>
      <c r="AM327" s="145"/>
      <c r="AN327" s="145"/>
      <c r="AO327" s="145"/>
      <c r="AP327" s="145"/>
      <c r="AQ327" s="145"/>
      <c r="AR327" s="145"/>
      <c r="AS327" s="145"/>
      <c r="AT327" s="145"/>
      <c r="AU327" s="145"/>
      <c r="AV327" s="145"/>
      <c r="AW327" s="145"/>
      <c r="AX327" s="145"/>
      <c r="AY327" s="145"/>
      <c r="AZ327" s="145"/>
      <c r="BA327" s="145"/>
      <c r="BB327" s="145"/>
      <c r="BC327" s="145"/>
      <c r="BD327" s="145"/>
      <c r="BE327" s="145"/>
      <c r="BF327" s="145"/>
      <c r="BG327" s="145"/>
      <c r="BH327" s="145"/>
      <c r="BI327" s="145"/>
    </row>
    <row r="328" spans="1:104" ht="22.5" x14ac:dyDescent="0.2">
      <c r="A328" s="156"/>
      <c r="B328" s="157"/>
      <c r="C328" s="158" t="s">
        <v>500</v>
      </c>
      <c r="D328" s="159"/>
      <c r="E328" s="159"/>
      <c r="F328" s="159"/>
      <c r="G328" s="160"/>
      <c r="I328" s="161"/>
      <c r="K328" s="161"/>
      <c r="L328" s="162" t="s">
        <v>500</v>
      </c>
      <c r="O328" s="145"/>
      <c r="Z328" s="145"/>
      <c r="AA328" s="145"/>
      <c r="AB328" s="145"/>
      <c r="AC328" s="145"/>
      <c r="AD328" s="145"/>
      <c r="AE328" s="145"/>
      <c r="AF328" s="145"/>
      <c r="AG328" s="145"/>
      <c r="AH328" s="145"/>
      <c r="AI328" s="145"/>
      <c r="AJ328" s="145"/>
      <c r="AK328" s="145"/>
      <c r="AL328" s="145"/>
      <c r="AM328" s="145"/>
      <c r="AN328" s="145"/>
      <c r="AO328" s="145"/>
      <c r="AP328" s="145"/>
      <c r="AQ328" s="145"/>
      <c r="AR328" s="145"/>
      <c r="AS328" s="145"/>
      <c r="AT328" s="145"/>
      <c r="AU328" s="145"/>
      <c r="AV328" s="145"/>
      <c r="AW328" s="145"/>
      <c r="AX328" s="145"/>
      <c r="AY328" s="145"/>
      <c r="AZ328" s="145"/>
      <c r="BA328" s="145"/>
      <c r="BB328" s="145"/>
      <c r="BC328" s="145"/>
      <c r="BD328" s="145"/>
      <c r="BE328" s="145"/>
      <c r="BF328" s="145"/>
      <c r="BG328" s="145"/>
      <c r="BH328" s="145"/>
      <c r="BI328" s="145"/>
    </row>
    <row r="329" spans="1:104" ht="38.25" x14ac:dyDescent="0.2">
      <c r="A329" s="156"/>
      <c r="B329" s="157"/>
      <c r="C329" s="163" t="s">
        <v>1346</v>
      </c>
      <c r="D329" s="164"/>
      <c r="E329" s="165">
        <v>17.100000000000001</v>
      </c>
      <c r="F329" s="166"/>
      <c r="G329" s="167"/>
      <c r="H329" s="168"/>
      <c r="I329" s="161"/>
      <c r="J329" s="169"/>
      <c r="K329" s="161"/>
      <c r="M329" s="162" t="s">
        <v>1346</v>
      </c>
      <c r="O329" s="145"/>
      <c r="Z329" s="145"/>
      <c r="AA329" s="145"/>
      <c r="AB329" s="145"/>
      <c r="AC329" s="145"/>
      <c r="AD329" s="145"/>
      <c r="AE329" s="145"/>
      <c r="AF329" s="145"/>
      <c r="AG329" s="145"/>
      <c r="AH329" s="145"/>
      <c r="AI329" s="145"/>
      <c r="AJ329" s="145"/>
      <c r="AK329" s="145"/>
      <c r="AL329" s="145"/>
      <c r="AM329" s="145"/>
      <c r="AN329" s="145"/>
      <c r="AO329" s="145"/>
      <c r="AP329" s="145"/>
      <c r="AQ329" s="145"/>
      <c r="AR329" s="145"/>
      <c r="AS329" s="145"/>
      <c r="AT329" s="145"/>
      <c r="AU329" s="145"/>
      <c r="AV329" s="145"/>
      <c r="AW329" s="145"/>
      <c r="AX329" s="145"/>
      <c r="AY329" s="145"/>
      <c r="AZ329" s="145"/>
      <c r="BA329" s="145"/>
      <c r="BB329" s="145"/>
      <c r="BC329" s="145"/>
      <c r="BD329" s="170" t="str">
        <f>C328</f>
        <v>Po obvodě izolované plochy aplikujeme na stěnu systémový samolepicí pěnový separační pás na bázi PE šíře 25 mm. Ten přeruší eventuální akustické mosty mezi dlažbou a stěnou.</v>
      </c>
      <c r="BE329" s="145"/>
      <c r="BF329" s="145"/>
      <c r="BG329" s="145"/>
      <c r="BH329" s="145"/>
      <c r="BI329" s="145"/>
    </row>
    <row r="330" spans="1:104" ht="22.5" x14ac:dyDescent="0.2">
      <c r="A330" s="146">
        <v>65</v>
      </c>
      <c r="B330" s="147" t="s">
        <v>1255</v>
      </c>
      <c r="C330" s="148" t="s">
        <v>1256</v>
      </c>
      <c r="D330" s="149" t="s">
        <v>22</v>
      </c>
      <c r="E330" s="200">
        <v>0</v>
      </c>
      <c r="F330" s="151">
        <v>0</v>
      </c>
      <c r="G330" s="152">
        <f>E330*F330</f>
        <v>0</v>
      </c>
      <c r="H330" s="153">
        <v>0</v>
      </c>
      <c r="I330" s="154">
        <f>E330*H330</f>
        <v>0</v>
      </c>
      <c r="J330" s="153"/>
      <c r="K330" s="154">
        <f>E330*J330</f>
        <v>0</v>
      </c>
      <c r="O330" s="145"/>
      <c r="Z330" s="145"/>
      <c r="AA330" s="145">
        <v>7</v>
      </c>
      <c r="AB330" s="145">
        <v>1002</v>
      </c>
      <c r="AC330" s="145">
        <v>5</v>
      </c>
      <c r="AD330" s="145"/>
      <c r="AE330" s="145"/>
      <c r="AF330" s="145"/>
      <c r="AG330" s="145"/>
      <c r="AH330" s="145"/>
      <c r="AI330" s="145"/>
      <c r="AJ330" s="145"/>
      <c r="AK330" s="145"/>
      <c r="AL330" s="145"/>
      <c r="AM330" s="145"/>
      <c r="AN330" s="145"/>
      <c r="AO330" s="145"/>
      <c r="AP330" s="145"/>
      <c r="AQ330" s="145"/>
      <c r="AR330" s="145"/>
      <c r="AS330" s="145"/>
      <c r="AT330" s="145"/>
      <c r="AU330" s="145"/>
      <c r="AV330" s="145"/>
      <c r="AW330" s="145"/>
      <c r="AX330" s="145"/>
      <c r="AY330" s="145"/>
      <c r="AZ330" s="155">
        <f>G330</f>
        <v>0</v>
      </c>
      <c r="BA330" s="145"/>
      <c r="BB330" s="145"/>
      <c r="BC330" s="145"/>
      <c r="BD330" s="145"/>
      <c r="BE330" s="145"/>
      <c r="BF330" s="145"/>
      <c r="BG330" s="145"/>
      <c r="BH330" s="145"/>
      <c r="BI330" s="145"/>
      <c r="CA330" s="145">
        <v>7</v>
      </c>
      <c r="CB330" s="145">
        <v>1002</v>
      </c>
      <c r="CZ330" s="108">
        <v>2</v>
      </c>
    </row>
    <row r="331" spans="1:104" x14ac:dyDescent="0.2">
      <c r="A331" s="171" t="s">
        <v>49</v>
      </c>
      <c r="B331" s="172" t="s">
        <v>1227</v>
      </c>
      <c r="C331" s="173" t="s">
        <v>1228</v>
      </c>
      <c r="D331" s="174"/>
      <c r="E331" s="175"/>
      <c r="F331" s="175"/>
      <c r="G331" s="176">
        <f>SUM(G309:G330)</f>
        <v>0</v>
      </c>
      <c r="H331" s="177"/>
      <c r="I331" s="176">
        <f>SUM(I309:I330)</f>
        <v>1.1886210000000001</v>
      </c>
      <c r="J331" s="178"/>
      <c r="K331" s="176">
        <f>SUM(K309:K330)</f>
        <v>0</v>
      </c>
      <c r="O331" s="145"/>
      <c r="X331" s="179">
        <f>K331</f>
        <v>0</v>
      </c>
      <c r="Y331" s="179">
        <f>I331</f>
        <v>1.1886210000000001</v>
      </c>
      <c r="Z331" s="155">
        <f>G331</f>
        <v>0</v>
      </c>
      <c r="AA331" s="145"/>
      <c r="AB331" s="145"/>
      <c r="AC331" s="145"/>
      <c r="AD331" s="145"/>
      <c r="AE331" s="145"/>
      <c r="AF331" s="145"/>
      <c r="AG331" s="145"/>
      <c r="AH331" s="145"/>
      <c r="AI331" s="145"/>
      <c r="AJ331" s="145"/>
      <c r="AK331" s="145"/>
      <c r="AL331" s="145"/>
      <c r="AM331" s="145"/>
      <c r="AN331" s="145"/>
      <c r="AO331" s="145"/>
      <c r="AP331" s="145"/>
      <c r="AQ331" s="145"/>
      <c r="AR331" s="145"/>
      <c r="AS331" s="145"/>
      <c r="AT331" s="145"/>
      <c r="AU331" s="145"/>
      <c r="AV331" s="145"/>
      <c r="AW331" s="145"/>
      <c r="AX331" s="145"/>
      <c r="AY331" s="145"/>
      <c r="AZ331" s="145"/>
      <c r="BA331" s="180"/>
      <c r="BB331" s="180"/>
      <c r="BC331" s="180"/>
      <c r="BD331" s="180"/>
      <c r="BE331" s="180"/>
      <c r="BF331" s="180"/>
      <c r="BG331" s="145"/>
      <c r="BH331" s="145"/>
      <c r="BI331" s="145"/>
    </row>
    <row r="332" spans="1:104" ht="14.25" customHeight="1" x14ac:dyDescent="0.2">
      <c r="A332" s="135" t="s">
        <v>46</v>
      </c>
      <c r="B332" s="136" t="s">
        <v>523</v>
      </c>
      <c r="C332" s="137" t="s">
        <v>524</v>
      </c>
      <c r="D332" s="138"/>
      <c r="E332" s="139"/>
      <c r="F332" s="139"/>
      <c r="G332" s="140"/>
      <c r="H332" s="141"/>
      <c r="I332" s="142"/>
      <c r="J332" s="143"/>
      <c r="K332" s="144"/>
      <c r="O332" s="145"/>
    </row>
    <row r="333" spans="1:104" x14ac:dyDescent="0.2">
      <c r="A333" s="146">
        <v>66</v>
      </c>
      <c r="B333" s="147" t="s">
        <v>525</v>
      </c>
      <c r="C333" s="148" t="s">
        <v>526</v>
      </c>
      <c r="D333" s="149" t="s">
        <v>48</v>
      </c>
      <c r="E333" s="150">
        <v>311.62610000000001</v>
      </c>
      <c r="F333" s="151">
        <v>0</v>
      </c>
      <c r="G333" s="152">
        <f>E333*F333</f>
        <v>0</v>
      </c>
      <c r="H333" s="153">
        <v>3.8999999999999999E-4</v>
      </c>
      <c r="I333" s="154">
        <f>E333*H333</f>
        <v>0.12153417900000001</v>
      </c>
      <c r="J333" s="153">
        <v>0</v>
      </c>
      <c r="K333" s="154">
        <f>E333*J333</f>
        <v>0</v>
      </c>
      <c r="O333" s="145"/>
      <c r="Z333" s="145"/>
      <c r="AA333" s="145">
        <v>1</v>
      </c>
      <c r="AB333" s="145">
        <v>1</v>
      </c>
      <c r="AC333" s="145">
        <v>1</v>
      </c>
      <c r="AD333" s="145"/>
      <c r="AE333" s="145"/>
      <c r="AF333" s="145"/>
      <c r="AG333" s="145"/>
      <c r="AH333" s="145"/>
      <c r="AI333" s="145"/>
      <c r="AJ333" s="145"/>
      <c r="AK333" s="145"/>
      <c r="AL333" s="145"/>
      <c r="AM333" s="145"/>
      <c r="AN333" s="145"/>
      <c r="AO333" s="145"/>
      <c r="AP333" s="145"/>
      <c r="AQ333" s="145"/>
      <c r="AR333" s="145"/>
      <c r="AS333" s="145"/>
      <c r="AT333" s="145"/>
      <c r="AU333" s="145"/>
      <c r="AV333" s="145"/>
      <c r="AW333" s="145"/>
      <c r="AX333" s="145"/>
      <c r="AY333" s="145"/>
      <c r="AZ333" s="155">
        <f>G333</f>
        <v>0</v>
      </c>
      <c r="BA333" s="145"/>
      <c r="BB333" s="145"/>
      <c r="BC333" s="145"/>
      <c r="BD333" s="145"/>
      <c r="BE333" s="145"/>
      <c r="BF333" s="145"/>
      <c r="BG333" s="145"/>
      <c r="BH333" s="145"/>
      <c r="BI333" s="145"/>
      <c r="CA333" s="145">
        <v>1</v>
      </c>
      <c r="CB333" s="145">
        <v>1</v>
      </c>
      <c r="CZ333" s="108">
        <v>2</v>
      </c>
    </row>
    <row r="334" spans="1:104" ht="22.5" x14ac:dyDescent="0.2">
      <c r="A334" s="156"/>
      <c r="B334" s="157"/>
      <c r="C334" s="158" t="s">
        <v>527</v>
      </c>
      <c r="D334" s="159"/>
      <c r="E334" s="159"/>
      <c r="F334" s="159"/>
      <c r="G334" s="160"/>
      <c r="I334" s="161"/>
      <c r="K334" s="161"/>
      <c r="L334" s="162" t="s">
        <v>527</v>
      </c>
      <c r="O334" s="145"/>
      <c r="Z334" s="145"/>
      <c r="AA334" s="145"/>
      <c r="AB334" s="145"/>
      <c r="AC334" s="145"/>
      <c r="AD334" s="145"/>
      <c r="AE334" s="145"/>
      <c r="AF334" s="145"/>
      <c r="AG334" s="145"/>
      <c r="AH334" s="145"/>
      <c r="AI334" s="145"/>
      <c r="AJ334" s="145"/>
      <c r="AK334" s="145"/>
      <c r="AL334" s="145"/>
      <c r="AM334" s="145"/>
      <c r="AN334" s="145"/>
      <c r="AO334" s="145"/>
      <c r="AP334" s="145"/>
      <c r="AQ334" s="145"/>
      <c r="AR334" s="145"/>
      <c r="AS334" s="145"/>
      <c r="AT334" s="145"/>
      <c r="AU334" s="145"/>
      <c r="AV334" s="145"/>
      <c r="AW334" s="145"/>
      <c r="AX334" s="145"/>
      <c r="AY334" s="145"/>
      <c r="AZ334" s="145"/>
      <c r="BA334" s="145"/>
      <c r="BB334" s="145"/>
      <c r="BC334" s="145"/>
      <c r="BD334" s="145"/>
      <c r="BE334" s="145"/>
      <c r="BF334" s="145"/>
      <c r="BG334" s="145"/>
      <c r="BH334" s="145"/>
      <c r="BI334" s="145"/>
    </row>
    <row r="335" spans="1:104" ht="25.5" x14ac:dyDescent="0.2">
      <c r="A335" s="156"/>
      <c r="B335" s="157"/>
      <c r="C335" s="163" t="s">
        <v>1347</v>
      </c>
      <c r="D335" s="164"/>
      <c r="E335" s="165">
        <v>35.2211</v>
      </c>
      <c r="F335" s="166"/>
      <c r="G335" s="167"/>
      <c r="H335" s="168"/>
      <c r="I335" s="161"/>
      <c r="J335" s="169"/>
      <c r="K335" s="161"/>
      <c r="M335" s="162" t="s">
        <v>1347</v>
      </c>
      <c r="O335" s="145"/>
      <c r="Z335" s="145"/>
      <c r="AA335" s="145"/>
      <c r="AB335" s="145"/>
      <c r="AC335" s="145"/>
      <c r="AD335" s="145"/>
      <c r="AE335" s="145"/>
      <c r="AF335" s="145"/>
      <c r="AG335" s="145"/>
      <c r="AH335" s="145"/>
      <c r="AI335" s="145"/>
      <c r="AJ335" s="145"/>
      <c r="AK335" s="145"/>
      <c r="AL335" s="145"/>
      <c r="AM335" s="145"/>
      <c r="AN335" s="145"/>
      <c r="AO335" s="145"/>
      <c r="AP335" s="145"/>
      <c r="AQ335" s="145"/>
      <c r="AR335" s="145"/>
      <c r="AS335" s="145"/>
      <c r="AT335" s="145"/>
      <c r="AU335" s="145"/>
      <c r="AV335" s="145"/>
      <c r="AW335" s="145"/>
      <c r="AX335" s="145"/>
      <c r="AY335" s="145"/>
      <c r="AZ335" s="145"/>
      <c r="BA335" s="145"/>
      <c r="BB335" s="145"/>
      <c r="BC335" s="145"/>
      <c r="BD335" s="170" t="str">
        <f>C334</f>
        <v xml:space="preserve">nátěr vnitřní štukové omítky disperzní bílou barvou budou nátěry provedeny paropropustným silikátovým nátěrem </v>
      </c>
      <c r="BE335" s="145"/>
      <c r="BF335" s="145"/>
      <c r="BG335" s="145"/>
      <c r="BH335" s="145"/>
      <c r="BI335" s="145"/>
    </row>
    <row r="336" spans="1:104" x14ac:dyDescent="0.2">
      <c r="A336" s="156"/>
      <c r="B336" s="157"/>
      <c r="C336" s="163" t="s">
        <v>1307</v>
      </c>
      <c r="D336" s="164"/>
      <c r="E336" s="165">
        <v>-1.5760000000000001</v>
      </c>
      <c r="F336" s="166"/>
      <c r="G336" s="167"/>
      <c r="H336" s="168"/>
      <c r="I336" s="161"/>
      <c r="J336" s="169"/>
      <c r="K336" s="161"/>
      <c r="M336" s="162" t="s">
        <v>1307</v>
      </c>
      <c r="O336" s="145"/>
      <c r="Z336" s="145"/>
      <c r="AA336" s="145"/>
      <c r="AB336" s="145"/>
      <c r="AC336" s="145"/>
      <c r="AD336" s="145"/>
      <c r="AE336" s="145"/>
      <c r="AF336" s="145"/>
      <c r="AG336" s="145"/>
      <c r="AH336" s="145"/>
      <c r="AI336" s="145"/>
      <c r="AJ336" s="145"/>
      <c r="AK336" s="145"/>
      <c r="AL336" s="145"/>
      <c r="AM336" s="145"/>
      <c r="AN336" s="145"/>
      <c r="AO336" s="145"/>
      <c r="AP336" s="145"/>
      <c r="AQ336" s="145"/>
      <c r="AR336" s="145"/>
      <c r="AS336" s="145"/>
      <c r="AT336" s="145"/>
      <c r="AU336" s="145"/>
      <c r="AV336" s="145"/>
      <c r="AW336" s="145"/>
      <c r="AX336" s="145"/>
      <c r="AY336" s="145"/>
      <c r="AZ336" s="145"/>
      <c r="BA336" s="145"/>
      <c r="BB336" s="145"/>
      <c r="BC336" s="145"/>
      <c r="BD336" s="170" t="str">
        <f>C335</f>
        <v>102A:(2,315+4,415+1,951+1,325)*3,52</v>
      </c>
      <c r="BE336" s="145"/>
      <c r="BF336" s="145"/>
      <c r="BG336" s="145"/>
      <c r="BH336" s="145"/>
      <c r="BI336" s="145"/>
    </row>
    <row r="337" spans="1:104" x14ac:dyDescent="0.2">
      <c r="A337" s="156"/>
      <c r="B337" s="157"/>
      <c r="C337" s="163" t="s">
        <v>1348</v>
      </c>
      <c r="D337" s="164"/>
      <c r="E337" s="165">
        <v>76.313599999999994</v>
      </c>
      <c r="F337" s="166"/>
      <c r="G337" s="167"/>
      <c r="H337" s="168"/>
      <c r="I337" s="161"/>
      <c r="J337" s="169"/>
      <c r="K337" s="161"/>
      <c r="M337" s="162" t="s">
        <v>1348</v>
      </c>
      <c r="O337" s="145"/>
      <c r="Z337" s="145"/>
      <c r="AA337" s="145"/>
      <c r="AB337" s="145"/>
      <c r="AC337" s="145"/>
      <c r="AD337" s="145"/>
      <c r="AE337" s="145"/>
      <c r="AF337" s="145"/>
      <c r="AG337" s="145"/>
      <c r="AH337" s="145"/>
      <c r="AI337" s="145"/>
      <c r="AJ337" s="145"/>
      <c r="AK337" s="145"/>
      <c r="AL337" s="145"/>
      <c r="AM337" s="145"/>
      <c r="AN337" s="145"/>
      <c r="AO337" s="145"/>
      <c r="AP337" s="145"/>
      <c r="AQ337" s="145"/>
      <c r="AR337" s="145"/>
      <c r="AS337" s="145"/>
      <c r="AT337" s="145"/>
      <c r="AU337" s="145"/>
      <c r="AV337" s="145"/>
      <c r="AW337" s="145"/>
      <c r="AX337" s="145"/>
      <c r="AY337" s="145"/>
      <c r="AZ337" s="145"/>
      <c r="BA337" s="145"/>
      <c r="BB337" s="145"/>
      <c r="BC337" s="145"/>
      <c r="BD337" s="170" t="str">
        <f>C336</f>
        <v>odečtení otvorů :-0,8*1,97</v>
      </c>
      <c r="BE337" s="145"/>
      <c r="BF337" s="145"/>
      <c r="BG337" s="145"/>
      <c r="BH337" s="145"/>
      <c r="BI337" s="145"/>
    </row>
    <row r="338" spans="1:104" x14ac:dyDescent="0.2">
      <c r="A338" s="156"/>
      <c r="B338" s="157"/>
      <c r="C338" s="163" t="s">
        <v>1307</v>
      </c>
      <c r="D338" s="164"/>
      <c r="E338" s="165">
        <v>-1.5760000000000001</v>
      </c>
      <c r="F338" s="166"/>
      <c r="G338" s="167"/>
      <c r="H338" s="168"/>
      <c r="I338" s="161"/>
      <c r="J338" s="169"/>
      <c r="K338" s="161"/>
      <c r="M338" s="162" t="s">
        <v>1307</v>
      </c>
      <c r="O338" s="145"/>
      <c r="Z338" s="145"/>
      <c r="AA338" s="145"/>
      <c r="AB338" s="145"/>
      <c r="AC338" s="145"/>
      <c r="AD338" s="145"/>
      <c r="AE338" s="145"/>
      <c r="AF338" s="145"/>
      <c r="AG338" s="145"/>
      <c r="AH338" s="145"/>
      <c r="AI338" s="145"/>
      <c r="AJ338" s="145"/>
      <c r="AK338" s="145"/>
      <c r="AL338" s="145"/>
      <c r="AM338" s="145"/>
      <c r="AN338" s="145"/>
      <c r="AO338" s="145"/>
      <c r="AP338" s="145"/>
      <c r="AQ338" s="145"/>
      <c r="AR338" s="145"/>
      <c r="AS338" s="145"/>
      <c r="AT338" s="145"/>
      <c r="AU338" s="145"/>
      <c r="AV338" s="145"/>
      <c r="AW338" s="145"/>
      <c r="AX338" s="145"/>
      <c r="AY338" s="145"/>
      <c r="AZ338" s="145"/>
      <c r="BA338" s="145"/>
      <c r="BB338" s="145"/>
      <c r="BC338" s="145"/>
      <c r="BD338" s="170" t="str">
        <f>C337</f>
        <v>102:(7,75+3,09+7,75+3,09)*3,52</v>
      </c>
      <c r="BE338" s="145"/>
      <c r="BF338" s="145"/>
      <c r="BG338" s="145"/>
      <c r="BH338" s="145"/>
      <c r="BI338" s="145"/>
    </row>
    <row r="339" spans="1:104" x14ac:dyDescent="0.2">
      <c r="A339" s="156"/>
      <c r="B339" s="157"/>
      <c r="C339" s="163" t="s">
        <v>1349</v>
      </c>
      <c r="D339" s="164"/>
      <c r="E339" s="165">
        <v>33.968000000000004</v>
      </c>
      <c r="F339" s="166"/>
      <c r="G339" s="167"/>
      <c r="H339" s="168"/>
      <c r="I339" s="161"/>
      <c r="J339" s="169"/>
      <c r="K339" s="161"/>
      <c r="M339" s="162" t="s">
        <v>1349</v>
      </c>
      <c r="O339" s="145"/>
      <c r="Z339" s="145"/>
      <c r="AA339" s="145"/>
      <c r="AB339" s="145"/>
      <c r="AC339" s="145"/>
      <c r="AD339" s="145"/>
      <c r="AE339" s="145"/>
      <c r="AF339" s="145"/>
      <c r="AG339" s="145"/>
      <c r="AH339" s="145"/>
      <c r="AI339" s="145"/>
      <c r="AJ339" s="145"/>
      <c r="AK339" s="145"/>
      <c r="AL339" s="145"/>
      <c r="AM339" s="145"/>
      <c r="AN339" s="145"/>
      <c r="AO339" s="145"/>
      <c r="AP339" s="145"/>
      <c r="AQ339" s="145"/>
      <c r="AR339" s="145"/>
      <c r="AS339" s="145"/>
      <c r="AT339" s="145"/>
      <c r="AU339" s="145"/>
      <c r="AV339" s="145"/>
      <c r="AW339" s="145"/>
      <c r="AX339" s="145"/>
      <c r="AY339" s="145"/>
      <c r="AZ339" s="145"/>
      <c r="BA339" s="145"/>
      <c r="BB339" s="145"/>
      <c r="BC339" s="145"/>
      <c r="BD339" s="170" t="str">
        <f>C338</f>
        <v>odečtení otvorů :-0,8*1,97</v>
      </c>
      <c r="BE339" s="145"/>
      <c r="BF339" s="145"/>
      <c r="BG339" s="145"/>
      <c r="BH339" s="145"/>
      <c r="BI339" s="145"/>
    </row>
    <row r="340" spans="1:104" x14ac:dyDescent="0.2">
      <c r="A340" s="156"/>
      <c r="B340" s="157"/>
      <c r="C340" s="163" t="s">
        <v>1350</v>
      </c>
      <c r="D340" s="164"/>
      <c r="E340" s="165">
        <v>-3.831</v>
      </c>
      <c r="F340" s="166"/>
      <c r="G340" s="167"/>
      <c r="H340" s="168"/>
      <c r="I340" s="161"/>
      <c r="J340" s="169"/>
      <c r="K340" s="161"/>
      <c r="M340" s="162" t="s">
        <v>1350</v>
      </c>
      <c r="O340" s="145"/>
      <c r="Z340" s="145"/>
      <c r="AA340" s="145"/>
      <c r="AB340" s="145"/>
      <c r="AC340" s="145"/>
      <c r="AD340" s="145"/>
      <c r="AE340" s="145"/>
      <c r="AF340" s="145"/>
      <c r="AG340" s="145"/>
      <c r="AH340" s="145"/>
      <c r="AI340" s="145"/>
      <c r="AJ340" s="145"/>
      <c r="AK340" s="145"/>
      <c r="AL340" s="145"/>
      <c r="AM340" s="145"/>
      <c r="AN340" s="145"/>
      <c r="AO340" s="145"/>
      <c r="AP340" s="145"/>
      <c r="AQ340" s="145"/>
      <c r="AR340" s="145"/>
      <c r="AS340" s="145"/>
      <c r="AT340" s="145"/>
      <c r="AU340" s="145"/>
      <c r="AV340" s="145"/>
      <c r="AW340" s="145"/>
      <c r="AX340" s="145"/>
      <c r="AY340" s="145"/>
      <c r="AZ340" s="145"/>
      <c r="BA340" s="145"/>
      <c r="BB340" s="145"/>
      <c r="BC340" s="145"/>
      <c r="BD340" s="170" t="str">
        <f>C339</f>
        <v>103A:(3,6+1,225+1,225+3,6)*3,52</v>
      </c>
      <c r="BE340" s="145"/>
      <c r="BF340" s="145"/>
      <c r="BG340" s="145"/>
      <c r="BH340" s="145"/>
      <c r="BI340" s="145"/>
    </row>
    <row r="341" spans="1:104" x14ac:dyDescent="0.2">
      <c r="A341" s="156"/>
      <c r="B341" s="157"/>
      <c r="C341" s="163" t="s">
        <v>1351</v>
      </c>
      <c r="D341" s="164"/>
      <c r="E341" s="165">
        <v>56.460799999999999</v>
      </c>
      <c r="F341" s="166"/>
      <c r="G341" s="167"/>
      <c r="H341" s="168"/>
      <c r="I341" s="161"/>
      <c r="J341" s="169"/>
      <c r="K341" s="161"/>
      <c r="M341" s="162" t="s">
        <v>1351</v>
      </c>
      <c r="O341" s="145"/>
      <c r="Z341" s="145"/>
      <c r="AA341" s="145"/>
      <c r="AB341" s="145"/>
      <c r="AC341" s="145"/>
      <c r="AD341" s="145"/>
      <c r="AE341" s="145"/>
      <c r="AF341" s="145"/>
      <c r="AG341" s="145"/>
      <c r="AH341" s="145"/>
      <c r="AI341" s="145"/>
      <c r="AJ341" s="145"/>
      <c r="AK341" s="145"/>
      <c r="AL341" s="145"/>
      <c r="AM341" s="145"/>
      <c r="AN341" s="145"/>
      <c r="AO341" s="145"/>
      <c r="AP341" s="145"/>
      <c r="AQ341" s="145"/>
      <c r="AR341" s="145"/>
      <c r="AS341" s="145"/>
      <c r="AT341" s="145"/>
      <c r="AU341" s="145"/>
      <c r="AV341" s="145"/>
      <c r="AW341" s="145"/>
      <c r="AX341" s="145"/>
      <c r="AY341" s="145"/>
      <c r="AZ341" s="145"/>
      <c r="BA341" s="145"/>
      <c r="BB341" s="145"/>
      <c r="BC341" s="145"/>
      <c r="BD341" s="170" t="str">
        <f>C340</f>
        <v>odečtení otvorů :(-0,9*1,97)+(-0,98*2,1)</v>
      </c>
      <c r="BE341" s="145"/>
      <c r="BF341" s="145"/>
      <c r="BG341" s="145"/>
      <c r="BH341" s="145"/>
      <c r="BI341" s="145"/>
    </row>
    <row r="342" spans="1:104" x14ac:dyDescent="0.2">
      <c r="A342" s="156"/>
      <c r="B342" s="157"/>
      <c r="C342" s="163" t="s">
        <v>1352</v>
      </c>
      <c r="D342" s="164"/>
      <c r="E342" s="165">
        <v>-3.5459999999999998</v>
      </c>
      <c r="F342" s="166"/>
      <c r="G342" s="167"/>
      <c r="H342" s="168"/>
      <c r="I342" s="161"/>
      <c r="J342" s="169"/>
      <c r="K342" s="161"/>
      <c r="M342" s="162" t="s">
        <v>1352</v>
      </c>
      <c r="O342" s="145"/>
      <c r="Z342" s="145"/>
      <c r="AA342" s="145"/>
      <c r="AB342" s="145"/>
      <c r="AC342" s="145"/>
      <c r="AD342" s="145"/>
      <c r="AE342" s="145"/>
      <c r="AF342" s="145"/>
      <c r="AG342" s="145"/>
      <c r="AH342" s="145"/>
      <c r="AI342" s="145"/>
      <c r="AJ342" s="145"/>
      <c r="AK342" s="145"/>
      <c r="AL342" s="145"/>
      <c r="AM342" s="145"/>
      <c r="AN342" s="145"/>
      <c r="AO342" s="145"/>
      <c r="AP342" s="145"/>
      <c r="AQ342" s="145"/>
      <c r="AR342" s="145"/>
      <c r="AS342" s="145"/>
      <c r="AT342" s="145"/>
      <c r="AU342" s="145"/>
      <c r="AV342" s="145"/>
      <c r="AW342" s="145"/>
      <c r="AX342" s="145"/>
      <c r="AY342" s="145"/>
      <c r="AZ342" s="145"/>
      <c r="BA342" s="145"/>
      <c r="BB342" s="145"/>
      <c r="BC342" s="145"/>
      <c r="BD342" s="170" t="str">
        <f>C341</f>
        <v>103:(6,835+6,835+1,185+1,185)*3,52</v>
      </c>
      <c r="BE342" s="145"/>
      <c r="BF342" s="145"/>
      <c r="BG342" s="145"/>
      <c r="BH342" s="145"/>
      <c r="BI342" s="145"/>
    </row>
    <row r="343" spans="1:104" x14ac:dyDescent="0.2">
      <c r="A343" s="156"/>
      <c r="B343" s="157"/>
      <c r="C343" s="163" t="s">
        <v>1353</v>
      </c>
      <c r="D343" s="164"/>
      <c r="E343" s="165">
        <v>39.846400000000003</v>
      </c>
      <c r="F343" s="166"/>
      <c r="G343" s="167"/>
      <c r="H343" s="168"/>
      <c r="I343" s="161"/>
      <c r="J343" s="169"/>
      <c r="K343" s="161"/>
      <c r="M343" s="162" t="s">
        <v>1353</v>
      </c>
      <c r="O343" s="145"/>
      <c r="Z343" s="145"/>
      <c r="AA343" s="145"/>
      <c r="AB343" s="145"/>
      <c r="AC343" s="145"/>
      <c r="AD343" s="145"/>
      <c r="AE343" s="145"/>
      <c r="AF343" s="145"/>
      <c r="AG343" s="145"/>
      <c r="AH343" s="145"/>
      <c r="AI343" s="145"/>
      <c r="AJ343" s="145"/>
      <c r="AK343" s="145"/>
      <c r="AL343" s="145"/>
      <c r="AM343" s="145"/>
      <c r="AN343" s="145"/>
      <c r="AO343" s="145"/>
      <c r="AP343" s="145"/>
      <c r="AQ343" s="145"/>
      <c r="AR343" s="145"/>
      <c r="AS343" s="145"/>
      <c r="AT343" s="145"/>
      <c r="AU343" s="145"/>
      <c r="AV343" s="145"/>
      <c r="AW343" s="145"/>
      <c r="AX343" s="145"/>
      <c r="AY343" s="145"/>
      <c r="AZ343" s="145"/>
      <c r="BA343" s="145"/>
      <c r="BB343" s="145"/>
      <c r="BC343" s="145"/>
      <c r="BD343" s="170" t="str">
        <f>C342</f>
        <v>odečtení otvorů :(-0,9*1,97)+(-0,9*1,97)</v>
      </c>
      <c r="BE343" s="145"/>
      <c r="BF343" s="145"/>
      <c r="BG343" s="145"/>
      <c r="BH343" s="145"/>
      <c r="BI343" s="145"/>
    </row>
    <row r="344" spans="1:104" x14ac:dyDescent="0.2">
      <c r="A344" s="156"/>
      <c r="B344" s="157"/>
      <c r="C344" s="163" t="s">
        <v>1307</v>
      </c>
      <c r="D344" s="164"/>
      <c r="E344" s="165">
        <v>-1.5760000000000001</v>
      </c>
      <c r="F344" s="166"/>
      <c r="G344" s="167"/>
      <c r="H344" s="168"/>
      <c r="I344" s="161"/>
      <c r="J344" s="169"/>
      <c r="K344" s="161"/>
      <c r="M344" s="162" t="s">
        <v>1307</v>
      </c>
      <c r="O344" s="145"/>
      <c r="Z344" s="145"/>
      <c r="AA344" s="145"/>
      <c r="AB344" s="145"/>
      <c r="AC344" s="145"/>
      <c r="AD344" s="145"/>
      <c r="AE344" s="145"/>
      <c r="AF344" s="145"/>
      <c r="AG344" s="145"/>
      <c r="AH344" s="145"/>
      <c r="AI344" s="145"/>
      <c r="AJ344" s="145"/>
      <c r="AK344" s="145"/>
      <c r="AL344" s="145"/>
      <c r="AM344" s="145"/>
      <c r="AN344" s="145"/>
      <c r="AO344" s="145"/>
      <c r="AP344" s="145"/>
      <c r="AQ344" s="145"/>
      <c r="AR344" s="145"/>
      <c r="AS344" s="145"/>
      <c r="AT344" s="145"/>
      <c r="AU344" s="145"/>
      <c r="AV344" s="145"/>
      <c r="AW344" s="145"/>
      <c r="AX344" s="145"/>
      <c r="AY344" s="145"/>
      <c r="AZ344" s="145"/>
      <c r="BA344" s="145"/>
      <c r="BB344" s="145"/>
      <c r="BC344" s="145"/>
      <c r="BD344" s="170" t="str">
        <f>C343</f>
        <v>104:(3,6+3,6+2,06+2,06)*3,52</v>
      </c>
      <c r="BE344" s="145"/>
      <c r="BF344" s="145"/>
      <c r="BG344" s="145"/>
      <c r="BH344" s="145"/>
      <c r="BI344" s="145"/>
    </row>
    <row r="345" spans="1:104" x14ac:dyDescent="0.2">
      <c r="A345" s="156"/>
      <c r="B345" s="157"/>
      <c r="C345" s="163" t="s">
        <v>1354</v>
      </c>
      <c r="D345" s="164"/>
      <c r="E345" s="165">
        <v>23.027999999999999</v>
      </c>
      <c r="F345" s="166"/>
      <c r="G345" s="167"/>
      <c r="H345" s="168"/>
      <c r="I345" s="161"/>
      <c r="J345" s="169"/>
      <c r="K345" s="161"/>
      <c r="M345" s="162" t="s">
        <v>1354</v>
      </c>
      <c r="O345" s="145"/>
      <c r="Z345" s="145"/>
      <c r="AA345" s="145"/>
      <c r="AB345" s="145"/>
      <c r="AC345" s="145"/>
      <c r="AD345" s="145"/>
      <c r="AE345" s="145"/>
      <c r="AF345" s="145"/>
      <c r="AG345" s="145"/>
      <c r="AH345" s="145"/>
      <c r="AI345" s="145"/>
      <c r="AJ345" s="145"/>
      <c r="AK345" s="145"/>
      <c r="AL345" s="145"/>
      <c r="AM345" s="145"/>
      <c r="AN345" s="145"/>
      <c r="AO345" s="145"/>
      <c r="AP345" s="145"/>
      <c r="AQ345" s="145"/>
      <c r="AR345" s="145"/>
      <c r="AS345" s="145"/>
      <c r="AT345" s="145"/>
      <c r="AU345" s="145"/>
      <c r="AV345" s="145"/>
      <c r="AW345" s="145"/>
      <c r="AX345" s="145"/>
      <c r="AY345" s="145"/>
      <c r="AZ345" s="145"/>
      <c r="BA345" s="145"/>
      <c r="BB345" s="145"/>
      <c r="BC345" s="145"/>
      <c r="BD345" s="170" t="str">
        <f>C344</f>
        <v>odečtení otvorů :-0,8*1,97</v>
      </c>
      <c r="BE345" s="145"/>
      <c r="BF345" s="145"/>
      <c r="BG345" s="145"/>
      <c r="BH345" s="145"/>
      <c r="BI345" s="145"/>
    </row>
    <row r="346" spans="1:104" x14ac:dyDescent="0.2">
      <c r="A346" s="156"/>
      <c r="B346" s="157"/>
      <c r="C346" s="163" t="s">
        <v>1355</v>
      </c>
      <c r="D346" s="164"/>
      <c r="E346" s="165">
        <v>-1.68</v>
      </c>
      <c r="F346" s="166"/>
      <c r="G346" s="167"/>
      <c r="H346" s="168"/>
      <c r="I346" s="161"/>
      <c r="J346" s="169"/>
      <c r="K346" s="161"/>
      <c r="M346" s="162" t="s">
        <v>1355</v>
      </c>
      <c r="O346" s="145"/>
      <c r="Z346" s="145"/>
      <c r="AA346" s="145"/>
      <c r="AB346" s="145"/>
      <c r="AC346" s="145"/>
      <c r="AD346" s="145"/>
      <c r="AE346" s="145"/>
      <c r="AF346" s="145"/>
      <c r="AG346" s="145"/>
      <c r="AH346" s="145"/>
      <c r="AI346" s="145"/>
      <c r="AJ346" s="145"/>
      <c r="AK346" s="145"/>
      <c r="AL346" s="145"/>
      <c r="AM346" s="145"/>
      <c r="AN346" s="145"/>
      <c r="AO346" s="145"/>
      <c r="AP346" s="145"/>
      <c r="AQ346" s="145"/>
      <c r="AR346" s="145"/>
      <c r="AS346" s="145"/>
      <c r="AT346" s="145"/>
      <c r="AU346" s="145"/>
      <c r="AV346" s="145"/>
      <c r="AW346" s="145"/>
      <c r="AX346" s="145"/>
      <c r="AY346" s="145"/>
      <c r="AZ346" s="145"/>
      <c r="BA346" s="145"/>
      <c r="BB346" s="145"/>
      <c r="BC346" s="145"/>
      <c r="BD346" s="170" t="str">
        <f>C345</f>
        <v>105:(3,545+2,155+3,545+2,155)*2,02</v>
      </c>
      <c r="BE346" s="145"/>
      <c r="BF346" s="145"/>
      <c r="BG346" s="145"/>
      <c r="BH346" s="145"/>
      <c r="BI346" s="145"/>
    </row>
    <row r="347" spans="1:104" x14ac:dyDescent="0.2">
      <c r="A347" s="156"/>
      <c r="B347" s="157"/>
      <c r="C347" s="163" t="s">
        <v>1356</v>
      </c>
      <c r="D347" s="164"/>
      <c r="E347" s="165">
        <v>39.283200000000001</v>
      </c>
      <c r="F347" s="166"/>
      <c r="G347" s="167"/>
      <c r="H347" s="168"/>
      <c r="I347" s="161"/>
      <c r="J347" s="169"/>
      <c r="K347" s="161"/>
      <c r="M347" s="162" t="s">
        <v>1356</v>
      </c>
      <c r="O347" s="145"/>
      <c r="Z347" s="145"/>
      <c r="AA347" s="145"/>
      <c r="AB347" s="145"/>
      <c r="AC347" s="145"/>
      <c r="AD347" s="145"/>
      <c r="AE347" s="145"/>
      <c r="AF347" s="145"/>
      <c r="AG347" s="145"/>
      <c r="AH347" s="145"/>
      <c r="AI347" s="145"/>
      <c r="AJ347" s="145"/>
      <c r="AK347" s="145"/>
      <c r="AL347" s="145"/>
      <c r="AM347" s="145"/>
      <c r="AN347" s="145"/>
      <c r="AO347" s="145"/>
      <c r="AP347" s="145"/>
      <c r="AQ347" s="145"/>
      <c r="AR347" s="145"/>
      <c r="AS347" s="145"/>
      <c r="AT347" s="145"/>
      <c r="AU347" s="145"/>
      <c r="AV347" s="145"/>
      <c r="AW347" s="145"/>
      <c r="AX347" s="145"/>
      <c r="AY347" s="145"/>
      <c r="AZ347" s="145"/>
      <c r="BA347" s="145"/>
      <c r="BB347" s="145"/>
      <c r="BC347" s="145"/>
      <c r="BD347" s="170" t="str">
        <f>C346</f>
        <v>odečtení otvorů :-0,8*2,1</v>
      </c>
      <c r="BE347" s="145"/>
      <c r="BF347" s="145"/>
      <c r="BG347" s="145"/>
      <c r="BH347" s="145"/>
      <c r="BI347" s="145"/>
    </row>
    <row r="348" spans="1:104" x14ac:dyDescent="0.2">
      <c r="A348" s="156"/>
      <c r="B348" s="157"/>
      <c r="C348" s="163" t="s">
        <v>1357</v>
      </c>
      <c r="D348" s="164"/>
      <c r="E348" s="165">
        <v>-1.5760000000000001</v>
      </c>
      <c r="F348" s="166"/>
      <c r="G348" s="167"/>
      <c r="H348" s="168"/>
      <c r="I348" s="161"/>
      <c r="J348" s="169"/>
      <c r="K348" s="161"/>
      <c r="M348" s="162" t="s">
        <v>1357</v>
      </c>
      <c r="O348" s="145"/>
      <c r="Z348" s="145"/>
      <c r="AA348" s="145"/>
      <c r="AB348" s="145"/>
      <c r="AC348" s="145"/>
      <c r="AD348" s="145"/>
      <c r="AE348" s="145"/>
      <c r="AF348" s="145"/>
      <c r="AG348" s="145"/>
      <c r="AH348" s="145"/>
      <c r="AI348" s="145"/>
      <c r="AJ348" s="145"/>
      <c r="AK348" s="145"/>
      <c r="AL348" s="145"/>
      <c r="AM348" s="145"/>
      <c r="AN348" s="145"/>
      <c r="AO348" s="145"/>
      <c r="AP348" s="145"/>
      <c r="AQ348" s="145"/>
      <c r="AR348" s="145"/>
      <c r="AS348" s="145"/>
      <c r="AT348" s="145"/>
      <c r="AU348" s="145"/>
      <c r="AV348" s="145"/>
      <c r="AW348" s="145"/>
      <c r="AX348" s="145"/>
      <c r="AY348" s="145"/>
      <c r="AZ348" s="145"/>
      <c r="BA348" s="145"/>
      <c r="BB348" s="145"/>
      <c r="BC348" s="145"/>
      <c r="BD348" s="170" t="str">
        <f>C347</f>
        <v>106:(3,48+2,1+3,48+2,1)*3,52</v>
      </c>
      <c r="BE348" s="145"/>
      <c r="BF348" s="145"/>
      <c r="BG348" s="145"/>
      <c r="BH348" s="145"/>
      <c r="BI348" s="145"/>
    </row>
    <row r="349" spans="1:104" x14ac:dyDescent="0.2">
      <c r="A349" s="156"/>
      <c r="B349" s="157"/>
      <c r="C349" s="163" t="s">
        <v>1358</v>
      </c>
      <c r="D349" s="164"/>
      <c r="E349" s="165">
        <v>24.442</v>
      </c>
      <c r="F349" s="166"/>
      <c r="G349" s="167"/>
      <c r="H349" s="168"/>
      <c r="I349" s="161"/>
      <c r="J349" s="169"/>
      <c r="K349" s="161"/>
      <c r="M349" s="162" t="s">
        <v>1358</v>
      </c>
      <c r="O349" s="145"/>
      <c r="Z349" s="145"/>
      <c r="AA349" s="145"/>
      <c r="AB349" s="145"/>
      <c r="AC349" s="145"/>
      <c r="AD349" s="145"/>
      <c r="AE349" s="145"/>
      <c r="AF349" s="145"/>
      <c r="AG349" s="145"/>
      <c r="AH349" s="145"/>
      <c r="AI349" s="145"/>
      <c r="AJ349" s="145"/>
      <c r="AK349" s="145"/>
      <c r="AL349" s="145"/>
      <c r="AM349" s="145"/>
      <c r="AN349" s="145"/>
      <c r="AO349" s="145"/>
      <c r="AP349" s="145"/>
      <c r="AQ349" s="145"/>
      <c r="AR349" s="145"/>
      <c r="AS349" s="145"/>
      <c r="AT349" s="145"/>
      <c r="AU349" s="145"/>
      <c r="AV349" s="145"/>
      <c r="AW349" s="145"/>
      <c r="AX349" s="145"/>
      <c r="AY349" s="145"/>
      <c r="AZ349" s="145"/>
      <c r="BA349" s="145"/>
      <c r="BB349" s="145"/>
      <c r="BC349" s="145"/>
      <c r="BD349" s="170" t="str">
        <f>C348</f>
        <v>-0,8*1,97</v>
      </c>
      <c r="BE349" s="145"/>
      <c r="BF349" s="145"/>
      <c r="BG349" s="145"/>
      <c r="BH349" s="145"/>
      <c r="BI349" s="145"/>
    </row>
    <row r="350" spans="1:104" x14ac:dyDescent="0.2">
      <c r="A350" s="156"/>
      <c r="B350" s="157"/>
      <c r="C350" s="163" t="s">
        <v>1307</v>
      </c>
      <c r="D350" s="164"/>
      <c r="E350" s="165">
        <v>-1.5760000000000001</v>
      </c>
      <c r="F350" s="166"/>
      <c r="G350" s="167"/>
      <c r="H350" s="168"/>
      <c r="I350" s="161"/>
      <c r="J350" s="169"/>
      <c r="K350" s="161"/>
      <c r="M350" s="162" t="s">
        <v>1307</v>
      </c>
      <c r="O350" s="145"/>
      <c r="Z350" s="145"/>
      <c r="AA350" s="145"/>
      <c r="AB350" s="145"/>
      <c r="AC350" s="145"/>
      <c r="AD350" s="145"/>
      <c r="AE350" s="145"/>
      <c r="AF350" s="145"/>
      <c r="AG350" s="145"/>
      <c r="AH350" s="145"/>
      <c r="AI350" s="145"/>
      <c r="AJ350" s="145"/>
      <c r="AK350" s="145"/>
      <c r="AL350" s="145"/>
      <c r="AM350" s="145"/>
      <c r="AN350" s="145"/>
      <c r="AO350" s="145"/>
      <c r="AP350" s="145"/>
      <c r="AQ350" s="145"/>
      <c r="AR350" s="145"/>
      <c r="AS350" s="145"/>
      <c r="AT350" s="145"/>
      <c r="AU350" s="145"/>
      <c r="AV350" s="145"/>
      <c r="AW350" s="145"/>
      <c r="AX350" s="145"/>
      <c r="AY350" s="145"/>
      <c r="AZ350" s="145"/>
      <c r="BA350" s="145"/>
      <c r="BB350" s="145"/>
      <c r="BC350" s="145"/>
      <c r="BD350" s="170" t="str">
        <f>C349</f>
        <v>123:(4,15+4,15+1,9+1,9)*2,02</v>
      </c>
      <c r="BE350" s="145"/>
      <c r="BF350" s="145"/>
      <c r="BG350" s="145"/>
      <c r="BH350" s="145"/>
      <c r="BI350" s="145"/>
    </row>
    <row r="351" spans="1:104" x14ac:dyDescent="0.2">
      <c r="A351" s="146">
        <v>67</v>
      </c>
      <c r="B351" s="147" t="s">
        <v>1444</v>
      </c>
      <c r="C351" s="148" t="s">
        <v>1445</v>
      </c>
      <c r="D351" s="149" t="s">
        <v>48</v>
      </c>
      <c r="E351" s="150">
        <v>23.04</v>
      </c>
      <c r="F351" s="151">
        <v>0</v>
      </c>
      <c r="G351" s="152">
        <f>E351*F351</f>
        <v>0</v>
      </c>
      <c r="H351" s="153">
        <v>7.2999999999999996E-4</v>
      </c>
      <c r="I351" s="154">
        <f>E351*H351</f>
        <v>1.6819199999999999E-2</v>
      </c>
      <c r="J351" s="153"/>
      <c r="K351" s="154">
        <f>E351*J351</f>
        <v>0</v>
      </c>
      <c r="O351" s="145"/>
      <c r="Z351" s="145"/>
      <c r="AA351" s="145">
        <v>12</v>
      </c>
      <c r="AB351" s="145">
        <v>0</v>
      </c>
      <c r="AC351" s="145">
        <v>85</v>
      </c>
      <c r="AD351" s="145"/>
      <c r="AE351" s="145"/>
      <c r="AF351" s="145"/>
      <c r="AG351" s="145"/>
      <c r="AH351" s="145"/>
      <c r="AI351" s="145"/>
      <c r="AJ351" s="145"/>
      <c r="AK351" s="145"/>
      <c r="AL351" s="145"/>
      <c r="AM351" s="145"/>
      <c r="AN351" s="145"/>
      <c r="AO351" s="145"/>
      <c r="AP351" s="145"/>
      <c r="AQ351" s="145"/>
      <c r="AR351" s="145"/>
      <c r="AS351" s="145"/>
      <c r="AT351" s="145"/>
      <c r="AU351" s="145"/>
      <c r="AV351" s="145"/>
      <c r="AW351" s="145"/>
      <c r="AX351" s="145"/>
      <c r="AY351" s="145"/>
      <c r="AZ351" s="155">
        <f>G351</f>
        <v>0</v>
      </c>
      <c r="BA351" s="145"/>
      <c r="BB351" s="145"/>
      <c r="BC351" s="145"/>
      <c r="BD351" s="145"/>
      <c r="BE351" s="145"/>
      <c r="BF351" s="145"/>
      <c r="BG351" s="145"/>
      <c r="BH351" s="145"/>
      <c r="BI351" s="145"/>
      <c r="CA351" s="145">
        <v>12</v>
      </c>
      <c r="CB351" s="145">
        <v>0</v>
      </c>
      <c r="CZ351" s="108">
        <v>2</v>
      </c>
    </row>
    <row r="352" spans="1:104" x14ac:dyDescent="0.2">
      <c r="A352" s="156"/>
      <c r="B352" s="157"/>
      <c r="C352" s="158" t="s">
        <v>1446</v>
      </c>
      <c r="D352" s="159"/>
      <c r="E352" s="159"/>
      <c r="F352" s="159"/>
      <c r="G352" s="160"/>
      <c r="I352" s="161"/>
      <c r="K352" s="161"/>
      <c r="L352" s="162" t="s">
        <v>1446</v>
      </c>
      <c r="O352" s="145"/>
      <c r="Z352" s="145"/>
      <c r="AA352" s="145"/>
      <c r="AB352" s="145"/>
      <c r="AC352" s="145"/>
      <c r="AD352" s="145"/>
      <c r="AE352" s="145"/>
      <c r="AF352" s="145"/>
      <c r="AG352" s="145"/>
      <c r="AH352" s="145"/>
      <c r="AI352" s="145"/>
      <c r="AJ352" s="145"/>
      <c r="AK352" s="145"/>
      <c r="AL352" s="145"/>
      <c r="AM352" s="145"/>
      <c r="AN352" s="145"/>
      <c r="AO352" s="145"/>
      <c r="AP352" s="145"/>
      <c r="AQ352" s="145"/>
      <c r="AR352" s="145"/>
      <c r="AS352" s="145"/>
      <c r="AT352" s="145"/>
      <c r="AU352" s="145"/>
      <c r="AV352" s="145"/>
      <c r="AW352" s="145"/>
      <c r="AX352" s="145"/>
      <c r="AY352" s="145"/>
      <c r="AZ352" s="145"/>
      <c r="BA352" s="145"/>
      <c r="BB352" s="145"/>
      <c r="BC352" s="145"/>
      <c r="BD352" s="145"/>
      <c r="BE352" s="145"/>
      <c r="BF352" s="145"/>
      <c r="BG352" s="145"/>
      <c r="BH352" s="145"/>
      <c r="BI352" s="145"/>
    </row>
    <row r="353" spans="1:104" x14ac:dyDescent="0.2">
      <c r="A353" s="156"/>
      <c r="B353" s="157"/>
      <c r="C353" s="158"/>
      <c r="D353" s="159"/>
      <c r="E353" s="159"/>
      <c r="F353" s="159"/>
      <c r="G353" s="160"/>
      <c r="I353" s="161"/>
      <c r="K353" s="161"/>
      <c r="L353" s="162"/>
      <c r="O353" s="145"/>
      <c r="Z353" s="145"/>
      <c r="AA353" s="145"/>
      <c r="AB353" s="145"/>
      <c r="AC353" s="145"/>
      <c r="AD353" s="145"/>
      <c r="AE353" s="145"/>
      <c r="AF353" s="145"/>
      <c r="AG353" s="145"/>
      <c r="AH353" s="145"/>
      <c r="AI353" s="145"/>
      <c r="AJ353" s="145"/>
      <c r="AK353" s="145"/>
      <c r="AL353" s="145"/>
      <c r="AM353" s="145"/>
      <c r="AN353" s="145"/>
      <c r="AO353" s="145"/>
      <c r="AP353" s="145"/>
      <c r="AQ353" s="145"/>
      <c r="AR353" s="145"/>
      <c r="AS353" s="145"/>
      <c r="AT353" s="145"/>
      <c r="AU353" s="145"/>
      <c r="AV353" s="145"/>
      <c r="AW353" s="145"/>
      <c r="AX353" s="145"/>
      <c r="AY353" s="145"/>
      <c r="AZ353" s="145"/>
      <c r="BA353" s="145"/>
      <c r="BB353" s="145"/>
      <c r="BC353" s="145"/>
      <c r="BD353" s="145"/>
      <c r="BE353" s="145"/>
      <c r="BF353" s="145"/>
      <c r="BG353" s="145"/>
      <c r="BH353" s="145"/>
      <c r="BI353" s="145"/>
    </row>
    <row r="354" spans="1:104" x14ac:dyDescent="0.2">
      <c r="A354" s="156"/>
      <c r="B354" s="157"/>
      <c r="C354" s="163" t="s">
        <v>1447</v>
      </c>
      <c r="D354" s="164"/>
      <c r="E354" s="165">
        <v>23.04</v>
      </c>
      <c r="F354" s="166"/>
      <c r="G354" s="167"/>
      <c r="H354" s="168"/>
      <c r="I354" s="161"/>
      <c r="J354" s="169"/>
      <c r="K354" s="161"/>
      <c r="M354" s="162" t="s">
        <v>1447</v>
      </c>
      <c r="O354" s="145"/>
      <c r="Z354" s="145"/>
      <c r="AA354" s="145"/>
      <c r="AB354" s="145"/>
      <c r="AC354" s="145"/>
      <c r="AD354" s="145"/>
      <c r="AE354" s="145"/>
      <c r="AF354" s="145"/>
      <c r="AG354" s="145"/>
      <c r="AH354" s="145"/>
      <c r="AI354" s="145"/>
      <c r="AJ354" s="145"/>
      <c r="AK354" s="145"/>
      <c r="AL354" s="145"/>
      <c r="AM354" s="145"/>
      <c r="AN354" s="145"/>
      <c r="AO354" s="145"/>
      <c r="AP354" s="145"/>
      <c r="AQ354" s="145"/>
      <c r="AR354" s="145"/>
      <c r="AS354" s="145"/>
      <c r="AT354" s="145"/>
      <c r="AU354" s="145"/>
      <c r="AV354" s="145"/>
      <c r="AW354" s="145"/>
      <c r="AX354" s="145"/>
      <c r="AY354" s="145"/>
      <c r="AZ354" s="145"/>
      <c r="BA354" s="145"/>
      <c r="BB354" s="145"/>
      <c r="BC354" s="145"/>
      <c r="BD354" s="170">
        <f>C353</f>
        <v>0</v>
      </c>
      <c r="BE354" s="145"/>
      <c r="BF354" s="145"/>
      <c r="BG354" s="145"/>
      <c r="BH354" s="145"/>
      <c r="BI354" s="145"/>
    </row>
    <row r="355" spans="1:104" x14ac:dyDescent="0.2">
      <c r="A355" s="171" t="s">
        <v>49</v>
      </c>
      <c r="B355" s="172" t="s">
        <v>523</v>
      </c>
      <c r="C355" s="173" t="s">
        <v>524</v>
      </c>
      <c r="D355" s="174"/>
      <c r="E355" s="175"/>
      <c r="F355" s="175"/>
      <c r="G355" s="176">
        <f>SUM(G332:G354)</f>
        <v>0</v>
      </c>
      <c r="H355" s="177"/>
      <c r="I355" s="176">
        <f>SUM(I332:I354)</f>
        <v>0.138353379</v>
      </c>
      <c r="J355" s="178"/>
      <c r="K355" s="176">
        <f>SUM(K332:K354)</f>
        <v>0</v>
      </c>
      <c r="O355" s="145"/>
      <c r="X355" s="179">
        <f>K355</f>
        <v>0</v>
      </c>
      <c r="Y355" s="179">
        <f>I355</f>
        <v>0.138353379</v>
      </c>
      <c r="Z355" s="155">
        <f>G355</f>
        <v>0</v>
      </c>
      <c r="AA355" s="145"/>
      <c r="AB355" s="145"/>
      <c r="AC355" s="145"/>
      <c r="AD355" s="145"/>
      <c r="AE355" s="145"/>
      <c r="AF355" s="145"/>
      <c r="AG355" s="145"/>
      <c r="AH355" s="145"/>
      <c r="AI355" s="145"/>
      <c r="AJ355" s="145"/>
      <c r="AK355" s="145"/>
      <c r="AL355" s="145"/>
      <c r="AM355" s="145"/>
      <c r="AN355" s="145"/>
      <c r="AO355" s="145"/>
      <c r="AP355" s="145"/>
      <c r="AQ355" s="145"/>
      <c r="AR355" s="145"/>
      <c r="AS355" s="145"/>
      <c r="AT355" s="145"/>
      <c r="AU355" s="145"/>
      <c r="AV355" s="145"/>
      <c r="AW355" s="145"/>
      <c r="AX355" s="145"/>
      <c r="AY355" s="145"/>
      <c r="AZ355" s="145"/>
      <c r="BA355" s="180"/>
      <c r="BB355" s="180"/>
      <c r="BC355" s="180"/>
      <c r="BD355" s="180"/>
      <c r="BE355" s="180"/>
      <c r="BF355" s="180"/>
      <c r="BG355" s="145"/>
      <c r="BH355" s="145"/>
      <c r="BI355" s="145"/>
    </row>
    <row r="356" spans="1:104" ht="14.25" customHeight="1" x14ac:dyDescent="0.2">
      <c r="A356" s="135" t="s">
        <v>46</v>
      </c>
      <c r="B356" s="136" t="s">
        <v>528</v>
      </c>
      <c r="C356" s="137" t="s">
        <v>529</v>
      </c>
      <c r="D356" s="138"/>
      <c r="E356" s="139"/>
      <c r="F356" s="139"/>
      <c r="G356" s="140"/>
      <c r="H356" s="141"/>
      <c r="I356" s="142"/>
      <c r="J356" s="143"/>
      <c r="K356" s="144"/>
      <c r="O356" s="145"/>
    </row>
    <row r="357" spans="1:104" ht="22.5" x14ac:dyDescent="0.2">
      <c r="A357" s="146">
        <v>68</v>
      </c>
      <c r="B357" s="147" t="s">
        <v>1448</v>
      </c>
      <c r="C357" s="148" t="s">
        <v>1449</v>
      </c>
      <c r="D357" s="149" t="s">
        <v>86</v>
      </c>
      <c r="E357" s="150">
        <v>41.2173126</v>
      </c>
      <c r="F357" s="151">
        <v>0</v>
      </c>
      <c r="G357" s="152">
        <f>E357*F357</f>
        <v>0</v>
      </c>
      <c r="H357" s="153">
        <v>0</v>
      </c>
      <c r="I357" s="154">
        <f>E357*H357</f>
        <v>0</v>
      </c>
      <c r="J357" s="153"/>
      <c r="K357" s="154">
        <f>E357*J357</f>
        <v>0</v>
      </c>
      <c r="O357" s="145"/>
      <c r="Z357" s="145"/>
      <c r="AA357" s="145">
        <v>8</v>
      </c>
      <c r="AB357" s="145">
        <v>0</v>
      </c>
      <c r="AC357" s="145">
        <v>3</v>
      </c>
      <c r="AD357" s="145"/>
      <c r="AE357" s="145"/>
      <c r="AF357" s="145"/>
      <c r="AG357" s="145"/>
      <c r="AH357" s="145"/>
      <c r="AI357" s="145"/>
      <c r="AJ357" s="145"/>
      <c r="AK357" s="145"/>
      <c r="AL357" s="145"/>
      <c r="AM357" s="145"/>
      <c r="AN357" s="145"/>
      <c r="AO357" s="145"/>
      <c r="AP357" s="145"/>
      <c r="AQ357" s="145"/>
      <c r="AR357" s="145"/>
      <c r="AS357" s="145"/>
      <c r="AT357" s="145"/>
      <c r="AU357" s="145"/>
      <c r="AV357" s="145"/>
      <c r="AW357" s="145"/>
      <c r="AX357" s="145"/>
      <c r="AY357" s="145"/>
      <c r="AZ357" s="155">
        <f>G357</f>
        <v>0</v>
      </c>
      <c r="BA357" s="145"/>
      <c r="BB357" s="145"/>
      <c r="BC357" s="145"/>
      <c r="BD357" s="145"/>
      <c r="BE357" s="145"/>
      <c r="BF357" s="145"/>
      <c r="BG357" s="145"/>
      <c r="BH357" s="145"/>
      <c r="BI357" s="145"/>
      <c r="CA357" s="145">
        <v>8</v>
      </c>
      <c r="CB357" s="145">
        <v>0</v>
      </c>
      <c r="CZ357" s="108">
        <v>4</v>
      </c>
    </row>
    <row r="358" spans="1:104" ht="22.5" x14ac:dyDescent="0.2">
      <c r="A358" s="146">
        <v>69</v>
      </c>
      <c r="B358" s="147" t="s">
        <v>1450</v>
      </c>
      <c r="C358" s="148" t="s">
        <v>1451</v>
      </c>
      <c r="D358" s="149" t="s">
        <v>86</v>
      </c>
      <c r="E358" s="150">
        <v>206.08656300000001</v>
      </c>
      <c r="F358" s="151">
        <v>0</v>
      </c>
      <c r="G358" s="152">
        <f>E358*F358</f>
        <v>0</v>
      </c>
      <c r="H358" s="153">
        <v>0</v>
      </c>
      <c r="I358" s="154">
        <f>E358*H358</f>
        <v>0</v>
      </c>
      <c r="J358" s="153"/>
      <c r="K358" s="154">
        <f>E358*J358</f>
        <v>0</v>
      </c>
      <c r="O358" s="145"/>
      <c r="Z358" s="145"/>
      <c r="AA358" s="145">
        <v>8</v>
      </c>
      <c r="AB358" s="145">
        <v>0</v>
      </c>
      <c r="AC358" s="145">
        <v>3</v>
      </c>
      <c r="AD358" s="145"/>
      <c r="AE358" s="145"/>
      <c r="AF358" s="145"/>
      <c r="AG358" s="145"/>
      <c r="AH358" s="145"/>
      <c r="AI358" s="145"/>
      <c r="AJ358" s="145"/>
      <c r="AK358" s="145"/>
      <c r="AL358" s="145"/>
      <c r="AM358" s="145"/>
      <c r="AN358" s="145"/>
      <c r="AO358" s="145"/>
      <c r="AP358" s="145"/>
      <c r="AQ358" s="145"/>
      <c r="AR358" s="145"/>
      <c r="AS358" s="145"/>
      <c r="AT358" s="145"/>
      <c r="AU358" s="145"/>
      <c r="AV358" s="145"/>
      <c r="AW358" s="145"/>
      <c r="AX358" s="145"/>
      <c r="AY358" s="145"/>
      <c r="AZ358" s="155">
        <f>G358</f>
        <v>0</v>
      </c>
      <c r="BA358" s="145"/>
      <c r="BB358" s="145"/>
      <c r="BC358" s="145"/>
      <c r="BD358" s="145"/>
      <c r="BE358" s="145"/>
      <c r="BF358" s="145"/>
      <c r="BG358" s="145"/>
      <c r="BH358" s="145"/>
      <c r="BI358" s="145"/>
      <c r="CA358" s="145">
        <v>8</v>
      </c>
      <c r="CB358" s="145">
        <v>0</v>
      </c>
      <c r="CZ358" s="108">
        <v>4</v>
      </c>
    </row>
    <row r="359" spans="1:104" x14ac:dyDescent="0.2">
      <c r="A359" s="146">
        <v>70</v>
      </c>
      <c r="B359" s="147" t="s">
        <v>1452</v>
      </c>
      <c r="C359" s="148" t="s">
        <v>1453</v>
      </c>
      <c r="D359" s="149" t="s">
        <v>86</v>
      </c>
      <c r="E359" s="150">
        <v>41.2173126</v>
      </c>
      <c r="F359" s="151">
        <v>0</v>
      </c>
      <c r="G359" s="152">
        <f>E359*F359</f>
        <v>0</v>
      </c>
      <c r="H359" s="153">
        <v>0</v>
      </c>
      <c r="I359" s="154">
        <f>E359*H359</f>
        <v>0</v>
      </c>
      <c r="J359" s="153"/>
      <c r="K359" s="154">
        <f>E359*J359</f>
        <v>0</v>
      </c>
      <c r="O359" s="145"/>
      <c r="Z359" s="145"/>
      <c r="AA359" s="145">
        <v>8</v>
      </c>
      <c r="AB359" s="145">
        <v>0</v>
      </c>
      <c r="AC359" s="145">
        <v>3</v>
      </c>
      <c r="AD359" s="145"/>
      <c r="AE359" s="145"/>
      <c r="AF359" s="145"/>
      <c r="AG359" s="145"/>
      <c r="AH359" s="145"/>
      <c r="AI359" s="145"/>
      <c r="AJ359" s="145"/>
      <c r="AK359" s="145"/>
      <c r="AL359" s="145"/>
      <c r="AM359" s="145"/>
      <c r="AN359" s="145"/>
      <c r="AO359" s="145"/>
      <c r="AP359" s="145"/>
      <c r="AQ359" s="145"/>
      <c r="AR359" s="145"/>
      <c r="AS359" s="145"/>
      <c r="AT359" s="145"/>
      <c r="AU359" s="145"/>
      <c r="AV359" s="145"/>
      <c r="AW359" s="145"/>
      <c r="AX359" s="145"/>
      <c r="AY359" s="145"/>
      <c r="AZ359" s="155">
        <f>G359</f>
        <v>0</v>
      </c>
      <c r="BA359" s="145"/>
      <c r="BB359" s="145"/>
      <c r="BC359" s="145"/>
      <c r="BD359" s="145"/>
      <c r="BE359" s="145"/>
      <c r="BF359" s="145"/>
      <c r="BG359" s="145"/>
      <c r="BH359" s="145"/>
      <c r="BI359" s="145"/>
      <c r="CA359" s="145">
        <v>8</v>
      </c>
      <c r="CB359" s="145">
        <v>0</v>
      </c>
      <c r="CZ359" s="108">
        <v>4</v>
      </c>
    </row>
    <row r="360" spans="1:104" x14ac:dyDescent="0.2">
      <c r="A360" s="146">
        <v>71</v>
      </c>
      <c r="B360" s="147" t="s">
        <v>1454</v>
      </c>
      <c r="C360" s="148" t="s">
        <v>1455</v>
      </c>
      <c r="D360" s="149" t="s">
        <v>86</v>
      </c>
      <c r="E360" s="150">
        <v>41.2173126</v>
      </c>
      <c r="F360" s="151">
        <v>0</v>
      </c>
      <c r="G360" s="152">
        <f>E360*F360</f>
        <v>0</v>
      </c>
      <c r="H360" s="153">
        <v>0</v>
      </c>
      <c r="I360" s="154">
        <f>E360*H360</f>
        <v>0</v>
      </c>
      <c r="J360" s="153"/>
      <c r="K360" s="154">
        <f>E360*J360</f>
        <v>0</v>
      </c>
      <c r="O360" s="145"/>
      <c r="Z360" s="145"/>
      <c r="AA360" s="145">
        <v>8</v>
      </c>
      <c r="AB360" s="145">
        <v>0</v>
      </c>
      <c r="AC360" s="145">
        <v>3</v>
      </c>
      <c r="AD360" s="145"/>
      <c r="AE360" s="145"/>
      <c r="AF360" s="145"/>
      <c r="AG360" s="145"/>
      <c r="AH360" s="145"/>
      <c r="AI360" s="145"/>
      <c r="AJ360" s="145"/>
      <c r="AK360" s="145"/>
      <c r="AL360" s="145"/>
      <c r="AM360" s="145"/>
      <c r="AN360" s="145"/>
      <c r="AO360" s="145"/>
      <c r="AP360" s="145"/>
      <c r="AQ360" s="145"/>
      <c r="AR360" s="145"/>
      <c r="AS360" s="145"/>
      <c r="AT360" s="145"/>
      <c r="AU360" s="145"/>
      <c r="AV360" s="145"/>
      <c r="AW360" s="145"/>
      <c r="AX360" s="145"/>
      <c r="AY360" s="145"/>
      <c r="AZ360" s="155">
        <f>G360</f>
        <v>0</v>
      </c>
      <c r="BA360" s="145"/>
      <c r="BB360" s="145"/>
      <c r="BC360" s="145"/>
      <c r="BD360" s="145"/>
      <c r="BE360" s="145"/>
      <c r="BF360" s="145"/>
      <c r="BG360" s="145"/>
      <c r="BH360" s="145"/>
      <c r="BI360" s="145"/>
      <c r="CA360" s="145">
        <v>8</v>
      </c>
      <c r="CB360" s="145">
        <v>0</v>
      </c>
      <c r="CZ360" s="108">
        <v>4</v>
      </c>
    </row>
    <row r="361" spans="1:104" ht="22.5" x14ac:dyDescent="0.2">
      <c r="A361" s="146">
        <v>72</v>
      </c>
      <c r="B361" s="147" t="s">
        <v>1456</v>
      </c>
      <c r="C361" s="148" t="s">
        <v>1457</v>
      </c>
      <c r="D361" s="149" t="s">
        <v>86</v>
      </c>
      <c r="E361" s="150">
        <v>41.2173126</v>
      </c>
      <c r="F361" s="151">
        <v>0</v>
      </c>
      <c r="G361" s="152">
        <f>E361*F361</f>
        <v>0</v>
      </c>
      <c r="H361" s="153">
        <v>0</v>
      </c>
      <c r="I361" s="154">
        <f>E361*H361</f>
        <v>0</v>
      </c>
      <c r="J361" s="153"/>
      <c r="K361" s="154">
        <f>E361*J361</f>
        <v>0</v>
      </c>
      <c r="O361" s="145"/>
      <c r="Z361" s="145"/>
      <c r="AA361" s="145">
        <v>8</v>
      </c>
      <c r="AB361" s="145">
        <v>0</v>
      </c>
      <c r="AC361" s="145">
        <v>3</v>
      </c>
      <c r="AD361" s="145"/>
      <c r="AE361" s="145"/>
      <c r="AF361" s="145"/>
      <c r="AG361" s="145"/>
      <c r="AH361" s="145"/>
      <c r="AI361" s="145"/>
      <c r="AJ361" s="145"/>
      <c r="AK361" s="145"/>
      <c r="AL361" s="145"/>
      <c r="AM361" s="145"/>
      <c r="AN361" s="145"/>
      <c r="AO361" s="145"/>
      <c r="AP361" s="145"/>
      <c r="AQ361" s="145"/>
      <c r="AR361" s="145"/>
      <c r="AS361" s="145"/>
      <c r="AT361" s="145"/>
      <c r="AU361" s="145"/>
      <c r="AV361" s="145"/>
      <c r="AW361" s="145"/>
      <c r="AX361" s="145"/>
      <c r="AY361" s="145"/>
      <c r="AZ361" s="155">
        <f>G361</f>
        <v>0</v>
      </c>
      <c r="BA361" s="145"/>
      <c r="BB361" s="145"/>
      <c r="BC361" s="145"/>
      <c r="BD361" s="145"/>
      <c r="BE361" s="145"/>
      <c r="BF361" s="145"/>
      <c r="BG361" s="145"/>
      <c r="BH361" s="145"/>
      <c r="BI361" s="145"/>
      <c r="CA361" s="145">
        <v>8</v>
      </c>
      <c r="CB361" s="145">
        <v>0</v>
      </c>
      <c r="CZ361" s="108">
        <v>4</v>
      </c>
    </row>
    <row r="362" spans="1:104" x14ac:dyDescent="0.2">
      <c r="A362" s="171" t="s">
        <v>49</v>
      </c>
      <c r="B362" s="172" t="s">
        <v>528</v>
      </c>
      <c r="C362" s="173" t="s">
        <v>529</v>
      </c>
      <c r="D362" s="174"/>
      <c r="E362" s="175"/>
      <c r="F362" s="175"/>
      <c r="G362" s="176">
        <f>SUM(G356:G361)</f>
        <v>0</v>
      </c>
      <c r="H362" s="177"/>
      <c r="I362" s="176">
        <f>SUM(I356:I361)</f>
        <v>0</v>
      </c>
      <c r="J362" s="178"/>
      <c r="K362" s="176">
        <f>SUM(K356:K361)</f>
        <v>0</v>
      </c>
      <c r="O362" s="145"/>
      <c r="X362" s="179">
        <f>K362</f>
        <v>0</v>
      </c>
      <c r="Y362" s="179">
        <f>I362</f>
        <v>0</v>
      </c>
      <c r="Z362" s="155">
        <f>G362</f>
        <v>0</v>
      </c>
      <c r="AA362" s="145"/>
      <c r="AB362" s="145"/>
      <c r="AC362" s="145"/>
      <c r="AD362" s="145"/>
      <c r="AE362" s="145"/>
      <c r="AF362" s="145"/>
      <c r="AG362" s="145"/>
      <c r="AH362" s="145"/>
      <c r="AI362" s="145"/>
      <c r="AJ362" s="145"/>
      <c r="AK362" s="145"/>
      <c r="AL362" s="145"/>
      <c r="AM362" s="145"/>
      <c r="AN362" s="145"/>
      <c r="AO362" s="145"/>
      <c r="AP362" s="145"/>
      <c r="AQ362" s="145"/>
      <c r="AR362" s="145"/>
      <c r="AS362" s="145"/>
      <c r="AT362" s="145"/>
      <c r="AU362" s="145"/>
      <c r="AV362" s="145"/>
      <c r="AW362" s="145"/>
      <c r="AX362" s="145"/>
      <c r="AY362" s="145"/>
      <c r="AZ362" s="145"/>
      <c r="BA362" s="180"/>
      <c r="BB362" s="180"/>
      <c r="BC362" s="180"/>
      <c r="BD362" s="180"/>
      <c r="BE362" s="180"/>
      <c r="BF362" s="180"/>
      <c r="BG362" s="145"/>
      <c r="BH362" s="145"/>
      <c r="BI362" s="145"/>
    </row>
    <row r="363" spans="1:104" x14ac:dyDescent="0.2">
      <c r="A363" s="181" t="s">
        <v>29</v>
      </c>
      <c r="B363" s="182" t="s">
        <v>50</v>
      </c>
      <c r="C363" s="183"/>
      <c r="D363" s="184"/>
      <c r="E363" s="185"/>
      <c r="F363" s="185"/>
      <c r="G363" s="186">
        <f>SUM(Z7:Z363)</f>
        <v>0</v>
      </c>
      <c r="H363" s="187"/>
      <c r="I363" s="186">
        <f>SUM(Y7:Y363)</f>
        <v>59.389973602999987</v>
      </c>
      <c r="J363" s="187"/>
      <c r="K363" s="186">
        <f>SUM(X7:X363)</f>
        <v>-41.152995599999997</v>
      </c>
      <c r="O363" s="145"/>
      <c r="BA363" s="188"/>
      <c r="BB363" s="188"/>
      <c r="BC363" s="188"/>
      <c r="BD363" s="188"/>
      <c r="BE363" s="188"/>
      <c r="BF363" s="188"/>
    </row>
    <row r="364" spans="1:104" x14ac:dyDescent="0.2">
      <c r="E364" s="108"/>
    </row>
    <row r="365" spans="1:104" x14ac:dyDescent="0.2">
      <c r="A365" s="189" t="s">
        <v>31</v>
      </c>
      <c r="E365" s="108"/>
    </row>
    <row r="366" spans="1:104" ht="117.75" customHeight="1" x14ac:dyDescent="0.2">
      <c r="A366" s="190"/>
      <c r="B366" s="191"/>
      <c r="C366" s="191"/>
      <c r="D366" s="191"/>
      <c r="E366" s="191"/>
      <c r="F366" s="191"/>
      <c r="G366" s="192"/>
    </row>
    <row r="367" spans="1:104" x14ac:dyDescent="0.2">
      <c r="E367" s="108"/>
    </row>
    <row r="368" spans="1:104" x14ac:dyDescent="0.2">
      <c r="E368" s="108"/>
    </row>
    <row r="369" spans="5:5" x14ac:dyDescent="0.2">
      <c r="E369" s="108"/>
    </row>
    <row r="370" spans="5:5" x14ac:dyDescent="0.2">
      <c r="E370" s="108"/>
    </row>
    <row r="371" spans="5:5" x14ac:dyDescent="0.2">
      <c r="E371" s="108"/>
    </row>
    <row r="372" spans="5:5" x14ac:dyDescent="0.2">
      <c r="E372" s="108"/>
    </row>
    <row r="373" spans="5:5" x14ac:dyDescent="0.2">
      <c r="E373" s="108"/>
    </row>
    <row r="374" spans="5:5" x14ac:dyDescent="0.2">
      <c r="E374" s="108"/>
    </row>
    <row r="375" spans="5:5" x14ac:dyDescent="0.2">
      <c r="E375" s="108"/>
    </row>
    <row r="376" spans="5:5" x14ac:dyDescent="0.2">
      <c r="E376" s="108"/>
    </row>
    <row r="377" spans="5:5" x14ac:dyDescent="0.2">
      <c r="E377" s="108"/>
    </row>
    <row r="378" spans="5:5" x14ac:dyDescent="0.2">
      <c r="E378" s="108"/>
    </row>
    <row r="379" spans="5:5" x14ac:dyDescent="0.2">
      <c r="E379" s="108"/>
    </row>
    <row r="380" spans="5:5" x14ac:dyDescent="0.2">
      <c r="E380" s="108"/>
    </row>
    <row r="381" spans="5:5" x14ac:dyDescent="0.2">
      <c r="E381" s="108"/>
    </row>
    <row r="382" spans="5:5" x14ac:dyDescent="0.2">
      <c r="E382" s="108"/>
    </row>
    <row r="383" spans="5:5" x14ac:dyDescent="0.2">
      <c r="E383" s="108"/>
    </row>
    <row r="384" spans="5:5" x14ac:dyDescent="0.2">
      <c r="E384" s="108"/>
    </row>
    <row r="385" spans="1:7" x14ac:dyDescent="0.2">
      <c r="E385" s="108"/>
    </row>
    <row r="386" spans="1:7" x14ac:dyDescent="0.2">
      <c r="E386" s="108"/>
    </row>
    <row r="387" spans="1:7" x14ac:dyDescent="0.2">
      <c r="A387" s="169"/>
      <c r="B387" s="169"/>
      <c r="C387" s="169"/>
      <c r="D387" s="169"/>
      <c r="E387" s="169"/>
      <c r="F387" s="169"/>
      <c r="G387" s="169"/>
    </row>
    <row r="388" spans="1:7" x14ac:dyDescent="0.2">
      <c r="A388" s="169"/>
      <c r="B388" s="169"/>
      <c r="C388" s="169"/>
      <c r="D388" s="169"/>
      <c r="E388" s="169"/>
      <c r="F388" s="169"/>
      <c r="G388" s="169"/>
    </row>
    <row r="389" spans="1:7" x14ac:dyDescent="0.2">
      <c r="A389" s="169"/>
      <c r="B389" s="169"/>
      <c r="C389" s="169"/>
      <c r="D389" s="169"/>
      <c r="E389" s="169"/>
      <c r="F389" s="169"/>
      <c r="G389" s="169"/>
    </row>
    <row r="390" spans="1:7" x14ac:dyDescent="0.2">
      <c r="A390" s="169"/>
      <c r="B390" s="169"/>
      <c r="C390" s="169"/>
      <c r="D390" s="169"/>
      <c r="E390" s="169"/>
      <c r="F390" s="169"/>
      <c r="G390" s="169"/>
    </row>
    <row r="391" spans="1:7" x14ac:dyDescent="0.2">
      <c r="E391" s="108"/>
    </row>
    <row r="392" spans="1:7" x14ac:dyDescent="0.2">
      <c r="E392" s="108"/>
    </row>
    <row r="393" spans="1:7" x14ac:dyDescent="0.2">
      <c r="E393" s="108"/>
    </row>
    <row r="394" spans="1:7" x14ac:dyDescent="0.2">
      <c r="E394" s="108"/>
    </row>
    <row r="395" spans="1:7" x14ac:dyDescent="0.2">
      <c r="E395" s="108"/>
    </row>
    <row r="396" spans="1:7" x14ac:dyDescent="0.2">
      <c r="E396" s="108"/>
    </row>
    <row r="397" spans="1:7" x14ac:dyDescent="0.2">
      <c r="E397" s="108"/>
    </row>
    <row r="398" spans="1:7" x14ac:dyDescent="0.2">
      <c r="E398" s="108"/>
    </row>
    <row r="399" spans="1:7" x14ac:dyDescent="0.2">
      <c r="E399" s="108"/>
    </row>
    <row r="400" spans="1:7" x14ac:dyDescent="0.2">
      <c r="E400" s="108"/>
    </row>
    <row r="401" spans="5:5" x14ac:dyDescent="0.2">
      <c r="E401" s="108"/>
    </row>
    <row r="402" spans="5:5" x14ac:dyDescent="0.2">
      <c r="E402" s="108"/>
    </row>
    <row r="403" spans="5:5" x14ac:dyDescent="0.2">
      <c r="E403" s="108"/>
    </row>
    <row r="404" spans="5:5" x14ac:dyDescent="0.2">
      <c r="E404" s="108"/>
    </row>
    <row r="405" spans="5:5" x14ac:dyDescent="0.2">
      <c r="E405" s="108"/>
    </row>
    <row r="406" spans="5:5" x14ac:dyDescent="0.2">
      <c r="E406" s="108"/>
    </row>
    <row r="407" spans="5:5" x14ac:dyDescent="0.2">
      <c r="E407" s="108"/>
    </row>
    <row r="408" spans="5:5" x14ac:dyDescent="0.2">
      <c r="E408" s="108"/>
    </row>
    <row r="409" spans="5:5" x14ac:dyDescent="0.2">
      <c r="E409" s="108"/>
    </row>
    <row r="410" spans="5:5" x14ac:dyDescent="0.2">
      <c r="E410" s="108"/>
    </row>
    <row r="411" spans="5:5" x14ac:dyDescent="0.2">
      <c r="E411" s="108"/>
    </row>
    <row r="412" spans="5:5" x14ac:dyDescent="0.2">
      <c r="E412" s="108"/>
    </row>
    <row r="413" spans="5:5" x14ac:dyDescent="0.2">
      <c r="E413" s="108"/>
    </row>
    <row r="414" spans="5:5" x14ac:dyDescent="0.2">
      <c r="E414" s="108"/>
    </row>
    <row r="415" spans="5:5" x14ac:dyDescent="0.2">
      <c r="E415" s="108"/>
    </row>
    <row r="416" spans="5:5" x14ac:dyDescent="0.2">
      <c r="E416" s="108"/>
    </row>
    <row r="417" spans="1:7" x14ac:dyDescent="0.2">
      <c r="E417" s="108"/>
    </row>
    <row r="418" spans="1:7" x14ac:dyDescent="0.2">
      <c r="E418" s="108"/>
    </row>
    <row r="419" spans="1:7" x14ac:dyDescent="0.2">
      <c r="E419" s="108"/>
    </row>
    <row r="420" spans="1:7" x14ac:dyDescent="0.2">
      <c r="E420" s="108"/>
    </row>
    <row r="421" spans="1:7" x14ac:dyDescent="0.2">
      <c r="E421" s="108"/>
    </row>
    <row r="422" spans="1:7" x14ac:dyDescent="0.2">
      <c r="A422" s="193"/>
      <c r="B422" s="193"/>
    </row>
    <row r="423" spans="1:7" x14ac:dyDescent="0.2">
      <c r="A423" s="169"/>
      <c r="B423" s="169"/>
      <c r="C423" s="194"/>
      <c r="D423" s="194"/>
      <c r="E423" s="195"/>
      <c r="F423" s="194"/>
      <c r="G423" s="196"/>
    </row>
    <row r="424" spans="1:7" x14ac:dyDescent="0.2">
      <c r="A424" s="197"/>
      <c r="B424" s="197"/>
      <c r="C424" s="169"/>
      <c r="D424" s="169"/>
      <c r="E424" s="198"/>
      <c r="F424" s="169"/>
      <c r="G424" s="169"/>
    </row>
    <row r="425" spans="1:7" x14ac:dyDescent="0.2">
      <c r="A425" s="169"/>
      <c r="B425" s="169"/>
      <c r="C425" s="169"/>
      <c r="D425" s="169"/>
      <c r="E425" s="198"/>
      <c r="F425" s="169"/>
      <c r="G425" s="169"/>
    </row>
    <row r="426" spans="1:7" x14ac:dyDescent="0.2">
      <c r="A426" s="169"/>
      <c r="B426" s="169"/>
      <c r="C426" s="169"/>
      <c r="D426" s="169"/>
      <c r="E426" s="198"/>
      <c r="F426" s="169"/>
      <c r="G426" s="169"/>
    </row>
    <row r="427" spans="1:7" x14ac:dyDescent="0.2">
      <c r="A427" s="169"/>
      <c r="B427" s="169"/>
      <c r="C427" s="169"/>
      <c r="D427" s="169"/>
      <c r="E427" s="198"/>
      <c r="F427" s="169"/>
      <c r="G427" s="169"/>
    </row>
    <row r="428" spans="1:7" x14ac:dyDescent="0.2">
      <c r="A428" s="169"/>
      <c r="B428" s="169"/>
      <c r="C428" s="169"/>
      <c r="D428" s="169"/>
      <c r="E428" s="198"/>
      <c r="F428" s="169"/>
      <c r="G428" s="169"/>
    </row>
    <row r="429" spans="1:7" x14ac:dyDescent="0.2">
      <c r="A429" s="169"/>
      <c r="B429" s="169"/>
      <c r="C429" s="169"/>
      <c r="D429" s="169"/>
      <c r="E429" s="198"/>
      <c r="F429" s="169"/>
      <c r="G429" s="169"/>
    </row>
    <row r="430" spans="1:7" x14ac:dyDescent="0.2">
      <c r="A430" s="169"/>
      <c r="B430" s="169"/>
      <c r="C430" s="169"/>
      <c r="D430" s="169"/>
      <c r="E430" s="198"/>
      <c r="F430" s="169"/>
      <c r="G430" s="169"/>
    </row>
    <row r="431" spans="1:7" x14ac:dyDescent="0.2">
      <c r="A431" s="169"/>
      <c r="B431" s="169"/>
      <c r="C431" s="169"/>
      <c r="D431" s="169"/>
      <c r="E431" s="198"/>
      <c r="F431" s="169"/>
      <c r="G431" s="169"/>
    </row>
    <row r="432" spans="1:7" x14ac:dyDescent="0.2">
      <c r="A432" s="169"/>
      <c r="B432" s="169"/>
      <c r="C432" s="169"/>
      <c r="D432" s="169"/>
      <c r="E432" s="198"/>
      <c r="F432" s="169"/>
      <c r="G432" s="169"/>
    </row>
    <row r="433" spans="1:7" x14ac:dyDescent="0.2">
      <c r="A433" s="169"/>
      <c r="B433" s="169"/>
      <c r="C433" s="169"/>
      <c r="D433" s="169"/>
      <c r="E433" s="198"/>
      <c r="F433" s="169"/>
      <c r="G433" s="169"/>
    </row>
    <row r="434" spans="1:7" x14ac:dyDescent="0.2">
      <c r="A434" s="169"/>
      <c r="B434" s="169"/>
      <c r="C434" s="169"/>
      <c r="D434" s="169"/>
      <c r="E434" s="198"/>
      <c r="F434" s="169"/>
      <c r="G434" s="169"/>
    </row>
    <row r="435" spans="1:7" x14ac:dyDescent="0.2">
      <c r="A435" s="169"/>
      <c r="B435" s="169"/>
      <c r="C435" s="169"/>
      <c r="D435" s="169"/>
      <c r="E435" s="198"/>
      <c r="F435" s="169"/>
      <c r="G435" s="169"/>
    </row>
    <row r="436" spans="1:7" x14ac:dyDescent="0.2">
      <c r="A436" s="169"/>
      <c r="B436" s="169"/>
      <c r="C436" s="169"/>
      <c r="D436" s="169"/>
      <c r="E436" s="198"/>
      <c r="F436" s="169"/>
      <c r="G436" s="169"/>
    </row>
  </sheetData>
  <sheetProtection password="C7B2" sheet="1"/>
  <mergeCells count="254">
    <mergeCell ref="C352:G352"/>
    <mergeCell ref="C353:G353"/>
    <mergeCell ref="C354:D354"/>
    <mergeCell ref="C345:D345"/>
    <mergeCell ref="C346:D346"/>
    <mergeCell ref="C347:D347"/>
    <mergeCell ref="C348:D348"/>
    <mergeCell ref="C349:D349"/>
    <mergeCell ref="C350:D350"/>
    <mergeCell ref="C339:D339"/>
    <mergeCell ref="C340:D340"/>
    <mergeCell ref="C341:D341"/>
    <mergeCell ref="C342:D342"/>
    <mergeCell ref="C343:D343"/>
    <mergeCell ref="C344:D344"/>
    <mergeCell ref="C327:G327"/>
    <mergeCell ref="C328:G328"/>
    <mergeCell ref="C329:D329"/>
    <mergeCell ref="C334:G334"/>
    <mergeCell ref="C335:D335"/>
    <mergeCell ref="C336:D336"/>
    <mergeCell ref="C337:D337"/>
    <mergeCell ref="C338:D338"/>
    <mergeCell ref="C321:G321"/>
    <mergeCell ref="C322:G322"/>
    <mergeCell ref="C323:G323"/>
    <mergeCell ref="C324:G324"/>
    <mergeCell ref="C325:G325"/>
    <mergeCell ref="C326:G326"/>
    <mergeCell ref="C306:D306"/>
    <mergeCell ref="C311:D311"/>
    <mergeCell ref="C313:D313"/>
    <mergeCell ref="C315:G315"/>
    <mergeCell ref="C316:D316"/>
    <mergeCell ref="C318:G318"/>
    <mergeCell ref="C319:G319"/>
    <mergeCell ref="C320:G320"/>
    <mergeCell ref="C299:D299"/>
    <mergeCell ref="C300:D300"/>
    <mergeCell ref="C301:D301"/>
    <mergeCell ref="C302:D302"/>
    <mergeCell ref="C304:D304"/>
    <mergeCell ref="C305:D305"/>
    <mergeCell ref="C293:D293"/>
    <mergeCell ref="C294:D294"/>
    <mergeCell ref="C295:D295"/>
    <mergeCell ref="C296:D296"/>
    <mergeCell ref="C297:D297"/>
    <mergeCell ref="C298:D298"/>
    <mergeCell ref="C280:D280"/>
    <mergeCell ref="C282:D282"/>
    <mergeCell ref="C287:D287"/>
    <mergeCell ref="C288:D288"/>
    <mergeCell ref="C289:D289"/>
    <mergeCell ref="C290:D290"/>
    <mergeCell ref="C291:D291"/>
    <mergeCell ref="C292:D292"/>
    <mergeCell ref="C274:D274"/>
    <mergeCell ref="C275:D275"/>
    <mergeCell ref="C276:D276"/>
    <mergeCell ref="C277:D277"/>
    <mergeCell ref="C278:D278"/>
    <mergeCell ref="C279:D279"/>
    <mergeCell ref="C268:G268"/>
    <mergeCell ref="C269:G269"/>
    <mergeCell ref="C270:G270"/>
    <mergeCell ref="C271:G271"/>
    <mergeCell ref="C272:G272"/>
    <mergeCell ref="C273:D273"/>
    <mergeCell ref="C260:D260"/>
    <mergeCell ref="C261:D261"/>
    <mergeCell ref="C263:G263"/>
    <mergeCell ref="C264:G264"/>
    <mergeCell ref="C265:G265"/>
    <mergeCell ref="C266:G266"/>
    <mergeCell ref="C254:D254"/>
    <mergeCell ref="C255:D255"/>
    <mergeCell ref="C256:D256"/>
    <mergeCell ref="C257:D257"/>
    <mergeCell ref="C258:D258"/>
    <mergeCell ref="C259:D259"/>
    <mergeCell ref="C247:D247"/>
    <mergeCell ref="C249:G249"/>
    <mergeCell ref="C250:G250"/>
    <mergeCell ref="C251:G251"/>
    <mergeCell ref="C252:G252"/>
    <mergeCell ref="C253:G253"/>
    <mergeCell ref="C241:G241"/>
    <mergeCell ref="C242:G242"/>
    <mergeCell ref="C243:D243"/>
    <mergeCell ref="C244:D244"/>
    <mergeCell ref="C245:D245"/>
    <mergeCell ref="C246:D246"/>
    <mergeCell ref="C235:G235"/>
    <mergeCell ref="C236:G236"/>
    <mergeCell ref="C237:G237"/>
    <mergeCell ref="C238:G238"/>
    <mergeCell ref="C239:G239"/>
    <mergeCell ref="C240:G240"/>
    <mergeCell ref="C228:D228"/>
    <mergeCell ref="C229:D229"/>
    <mergeCell ref="C230:D230"/>
    <mergeCell ref="C231:D231"/>
    <mergeCell ref="C232:D232"/>
    <mergeCell ref="C233:D233"/>
    <mergeCell ref="C215:G215"/>
    <mergeCell ref="C216:D216"/>
    <mergeCell ref="C222:G222"/>
    <mergeCell ref="C223:G223"/>
    <mergeCell ref="C224:G224"/>
    <mergeCell ref="C225:D225"/>
    <mergeCell ref="C226:D226"/>
    <mergeCell ref="C227:D227"/>
    <mergeCell ref="C209:G209"/>
    <mergeCell ref="C210:G210"/>
    <mergeCell ref="C211:G211"/>
    <mergeCell ref="C212:G212"/>
    <mergeCell ref="C213:G213"/>
    <mergeCell ref="C214:G214"/>
    <mergeCell ref="C203:G203"/>
    <mergeCell ref="C204:G204"/>
    <mergeCell ref="C205:G205"/>
    <mergeCell ref="C206:G206"/>
    <mergeCell ref="C207:G207"/>
    <mergeCell ref="C208:G208"/>
    <mergeCell ref="C193:G193"/>
    <mergeCell ref="C194:D194"/>
    <mergeCell ref="C195:D195"/>
    <mergeCell ref="C196:D196"/>
    <mergeCell ref="C199:G199"/>
    <mergeCell ref="C200:G200"/>
    <mergeCell ref="C201:G201"/>
    <mergeCell ref="C202:G202"/>
    <mergeCell ref="C181:D181"/>
    <mergeCell ref="C186:D186"/>
    <mergeCell ref="C187:D187"/>
    <mergeCell ref="C188:D188"/>
    <mergeCell ref="C168:D168"/>
    <mergeCell ref="C175:D175"/>
    <mergeCell ref="C176:D176"/>
    <mergeCell ref="C177:D177"/>
    <mergeCell ref="C179:D179"/>
    <mergeCell ref="C180:D180"/>
    <mergeCell ref="C162:D162"/>
    <mergeCell ref="C163:D163"/>
    <mergeCell ref="C164:D164"/>
    <mergeCell ref="C165:D165"/>
    <mergeCell ref="C166:D166"/>
    <mergeCell ref="C167:D167"/>
    <mergeCell ref="C148:D148"/>
    <mergeCell ref="C152:D152"/>
    <mergeCell ref="C154:D154"/>
    <mergeCell ref="C155:D155"/>
    <mergeCell ref="C156:D156"/>
    <mergeCell ref="C157:D157"/>
    <mergeCell ref="C159:D159"/>
    <mergeCell ref="C161:D161"/>
    <mergeCell ref="C140:D140"/>
    <mergeCell ref="C141:D141"/>
    <mergeCell ref="C142:D142"/>
    <mergeCell ref="C144:D144"/>
    <mergeCell ref="C145:D145"/>
    <mergeCell ref="C146:D146"/>
    <mergeCell ref="C129:D129"/>
    <mergeCell ref="C130:D130"/>
    <mergeCell ref="C131:D131"/>
    <mergeCell ref="C132:D132"/>
    <mergeCell ref="C133:D133"/>
    <mergeCell ref="C134:D134"/>
    <mergeCell ref="C135:D135"/>
    <mergeCell ref="C136:D136"/>
    <mergeCell ref="C114:D114"/>
    <mergeCell ref="C115:D115"/>
    <mergeCell ref="C116:D116"/>
    <mergeCell ref="C117:D117"/>
    <mergeCell ref="C125:G125"/>
    <mergeCell ref="C99:D99"/>
    <mergeCell ref="C100:D100"/>
    <mergeCell ref="C101:D101"/>
    <mergeCell ref="C102:D102"/>
    <mergeCell ref="C103:D103"/>
    <mergeCell ref="C104:D104"/>
    <mergeCell ref="C93:D93"/>
    <mergeCell ref="C94:D94"/>
    <mergeCell ref="C95:D95"/>
    <mergeCell ref="C96:D96"/>
    <mergeCell ref="C97:D97"/>
    <mergeCell ref="C98:D98"/>
    <mergeCell ref="C86:G86"/>
    <mergeCell ref="C87:D87"/>
    <mergeCell ref="C89:D89"/>
    <mergeCell ref="C90:D90"/>
    <mergeCell ref="C91:D91"/>
    <mergeCell ref="C92:D92"/>
    <mergeCell ref="C73:D73"/>
    <mergeCell ref="C74:D74"/>
    <mergeCell ref="C75:D75"/>
    <mergeCell ref="C76:D76"/>
    <mergeCell ref="C80:D80"/>
    <mergeCell ref="C81:D81"/>
    <mergeCell ref="C82:D82"/>
    <mergeCell ref="C83:D83"/>
    <mergeCell ref="C67:G67"/>
    <mergeCell ref="C68:G68"/>
    <mergeCell ref="C69:G69"/>
    <mergeCell ref="C70:G70"/>
    <mergeCell ref="C71:G71"/>
    <mergeCell ref="C72:G72"/>
    <mergeCell ref="C55:D55"/>
    <mergeCell ref="C59:G59"/>
    <mergeCell ref="C60:G60"/>
    <mergeCell ref="C61:G61"/>
    <mergeCell ref="C62:G62"/>
    <mergeCell ref="C63:G63"/>
    <mergeCell ref="C64:G64"/>
    <mergeCell ref="C65:D65"/>
    <mergeCell ref="C47:D47"/>
    <mergeCell ref="C48:D48"/>
    <mergeCell ref="C50:G50"/>
    <mergeCell ref="C51:G51"/>
    <mergeCell ref="C52:G52"/>
    <mergeCell ref="C53:G53"/>
    <mergeCell ref="C39:D39"/>
    <mergeCell ref="C40:D40"/>
    <mergeCell ref="C42:D42"/>
    <mergeCell ref="C44:D44"/>
    <mergeCell ref="C45:D45"/>
    <mergeCell ref="C46:D46"/>
    <mergeCell ref="C30:D30"/>
    <mergeCell ref="C34:D34"/>
    <mergeCell ref="C35:D35"/>
    <mergeCell ref="C36:D36"/>
    <mergeCell ref="C37:D37"/>
    <mergeCell ref="C38:D38"/>
    <mergeCell ref="C23:D23"/>
    <mergeCell ref="C24:D24"/>
    <mergeCell ref="C26:D26"/>
    <mergeCell ref="C27:D27"/>
    <mergeCell ref="C28:D28"/>
    <mergeCell ref="C29:D29"/>
    <mergeCell ref="C16:D16"/>
    <mergeCell ref="C17:D17"/>
    <mergeCell ref="C18:D18"/>
    <mergeCell ref="C20:D20"/>
    <mergeCell ref="C21:D21"/>
    <mergeCell ref="C22:D22"/>
    <mergeCell ref="A1:G1"/>
    <mergeCell ref="A366:G366"/>
    <mergeCell ref="C10:G10"/>
    <mergeCell ref="C11:D11"/>
    <mergeCell ref="C12:D12"/>
    <mergeCell ref="C13:D13"/>
    <mergeCell ref="C14:D14"/>
    <mergeCell ref="C15:D15"/>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A1:CZ412"/>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1564</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245</v>
      </c>
      <c r="C7" s="137" t="s">
        <v>246</v>
      </c>
      <c r="D7" s="138"/>
      <c r="E7" s="139"/>
      <c r="F7" s="139"/>
      <c r="G7" s="140"/>
      <c r="H7" s="141"/>
      <c r="I7" s="142"/>
      <c r="J7" s="143"/>
      <c r="K7" s="144"/>
      <c r="O7" s="145"/>
    </row>
    <row r="8" spans="1:104" ht="22.5" x14ac:dyDescent="0.2">
      <c r="A8" s="146">
        <v>1</v>
      </c>
      <c r="B8" s="147" t="s">
        <v>1272</v>
      </c>
      <c r="C8" s="148" t="s">
        <v>1273</v>
      </c>
      <c r="D8" s="149" t="s">
        <v>249</v>
      </c>
      <c r="E8" s="150">
        <v>6</v>
      </c>
      <c r="F8" s="151">
        <v>0</v>
      </c>
      <c r="G8" s="152">
        <f>E8*F8</f>
        <v>0</v>
      </c>
      <c r="H8" s="153">
        <v>0.17882999999999999</v>
      </c>
      <c r="I8" s="154">
        <f>E8*H8</f>
        <v>1.0729799999999998</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x14ac:dyDescent="0.2">
      <c r="A9" s="146">
        <v>2</v>
      </c>
      <c r="B9" s="147" t="s">
        <v>1274</v>
      </c>
      <c r="C9" s="148" t="s">
        <v>1275</v>
      </c>
      <c r="D9" s="149" t="s">
        <v>79</v>
      </c>
      <c r="E9" s="150">
        <v>2.3279999999999998</v>
      </c>
      <c r="F9" s="151">
        <v>0</v>
      </c>
      <c r="G9" s="152">
        <f>E9*F9</f>
        <v>0</v>
      </c>
      <c r="H9" s="153">
        <v>1.84144</v>
      </c>
      <c r="I9" s="154">
        <f>E9*H9</f>
        <v>4.2868723199999996</v>
      </c>
      <c r="J9" s="153">
        <v>0</v>
      </c>
      <c r="K9" s="154">
        <f>E9*J9</f>
        <v>0</v>
      </c>
      <c r="O9" s="145"/>
      <c r="Z9" s="145"/>
      <c r="AA9" s="145">
        <v>1</v>
      </c>
      <c r="AB9" s="145">
        <v>0</v>
      </c>
      <c r="AC9" s="145">
        <v>0</v>
      </c>
      <c r="AD9" s="145"/>
      <c r="AE9" s="145"/>
      <c r="AF9" s="145"/>
      <c r="AG9" s="145"/>
      <c r="AH9" s="145"/>
      <c r="AI9" s="145"/>
      <c r="AJ9" s="145"/>
      <c r="AK9" s="145"/>
      <c r="AL9" s="145"/>
      <c r="AM9" s="145"/>
      <c r="AN9" s="145"/>
      <c r="AO9" s="145"/>
      <c r="AP9" s="145"/>
      <c r="AQ9" s="145"/>
      <c r="AR9" s="145"/>
      <c r="AS9" s="145"/>
      <c r="AT9" s="145"/>
      <c r="AU9" s="145"/>
      <c r="AV9" s="145"/>
      <c r="AW9" s="145"/>
      <c r="AX9" s="145"/>
      <c r="AY9" s="145"/>
      <c r="AZ9" s="155">
        <f>G9</f>
        <v>0</v>
      </c>
      <c r="BA9" s="145"/>
      <c r="BB9" s="145"/>
      <c r="BC9" s="145"/>
      <c r="BD9" s="145"/>
      <c r="BE9" s="145"/>
      <c r="BF9" s="145"/>
      <c r="BG9" s="145"/>
      <c r="BH9" s="145"/>
      <c r="BI9" s="145"/>
      <c r="CA9" s="145">
        <v>1</v>
      </c>
      <c r="CB9" s="145">
        <v>0</v>
      </c>
      <c r="CZ9" s="108">
        <v>1</v>
      </c>
    </row>
    <row r="10" spans="1:104" x14ac:dyDescent="0.2">
      <c r="A10" s="156"/>
      <c r="B10" s="157"/>
      <c r="C10" s="158" t="s">
        <v>1276</v>
      </c>
      <c r="D10" s="159"/>
      <c r="E10" s="159"/>
      <c r="F10" s="159"/>
      <c r="G10" s="160"/>
      <c r="I10" s="161"/>
      <c r="K10" s="161"/>
      <c r="L10" s="162" t="s">
        <v>1276</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row>
    <row r="11" spans="1:104" x14ac:dyDescent="0.2">
      <c r="A11" s="156"/>
      <c r="B11" s="157"/>
      <c r="C11" s="163" t="s">
        <v>1459</v>
      </c>
      <c r="D11" s="164"/>
      <c r="E11" s="165">
        <v>0.64800000000000002</v>
      </c>
      <c r="F11" s="166"/>
      <c r="G11" s="167"/>
      <c r="H11" s="168"/>
      <c r="I11" s="161"/>
      <c r="J11" s="169"/>
      <c r="K11" s="161"/>
      <c r="M11" s="162" t="s">
        <v>1459</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70" t="str">
        <f>C10</f>
        <v>minimáolní pevnost P20 na M10</v>
      </c>
      <c r="BE11" s="145"/>
      <c r="BF11" s="145"/>
      <c r="BG11" s="145"/>
      <c r="BH11" s="145"/>
      <c r="BI11" s="145"/>
    </row>
    <row r="12" spans="1:104" x14ac:dyDescent="0.2">
      <c r="A12" s="156"/>
      <c r="B12" s="157"/>
      <c r="C12" s="163" t="s">
        <v>1460</v>
      </c>
      <c r="D12" s="164"/>
      <c r="E12" s="165">
        <v>1.68</v>
      </c>
      <c r="F12" s="166"/>
      <c r="G12" s="167"/>
      <c r="H12" s="168"/>
      <c r="I12" s="161"/>
      <c r="J12" s="169"/>
      <c r="K12" s="161"/>
      <c r="M12" s="162" t="s">
        <v>1460</v>
      </c>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70" t="str">
        <f>C11</f>
        <v>0,9*1,2*0,6</v>
      </c>
      <c r="BE12" s="145"/>
      <c r="BF12" s="145"/>
      <c r="BG12" s="145"/>
      <c r="BH12" s="145"/>
      <c r="BI12" s="145"/>
    </row>
    <row r="13" spans="1:104" x14ac:dyDescent="0.2">
      <c r="A13" s="146">
        <v>3</v>
      </c>
      <c r="B13" s="147" t="s">
        <v>1285</v>
      </c>
      <c r="C13" s="148" t="s">
        <v>1286</v>
      </c>
      <c r="D13" s="149" t="s">
        <v>79</v>
      </c>
      <c r="E13" s="150">
        <v>0.26939999999999997</v>
      </c>
      <c r="F13" s="151">
        <v>0</v>
      </c>
      <c r="G13" s="152">
        <f>E13*F13</f>
        <v>0</v>
      </c>
      <c r="H13" s="153">
        <v>2.52501</v>
      </c>
      <c r="I13" s="154">
        <f>E13*H13</f>
        <v>0.68023769399999989</v>
      </c>
      <c r="J13" s="153">
        <v>0</v>
      </c>
      <c r="K13" s="154">
        <f>E13*J13</f>
        <v>0</v>
      </c>
      <c r="O13" s="145"/>
      <c r="Z13" s="145"/>
      <c r="AA13" s="145">
        <v>1</v>
      </c>
      <c r="AB13" s="145">
        <v>1</v>
      </c>
      <c r="AC13" s="145">
        <v>1</v>
      </c>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55">
        <f>G13</f>
        <v>0</v>
      </c>
      <c r="BA13" s="145"/>
      <c r="BB13" s="145"/>
      <c r="BC13" s="145"/>
      <c r="BD13" s="145"/>
      <c r="BE13" s="145"/>
      <c r="BF13" s="145"/>
      <c r="BG13" s="145"/>
      <c r="BH13" s="145"/>
      <c r="BI13" s="145"/>
      <c r="CA13" s="145">
        <v>1</v>
      </c>
      <c r="CB13" s="145">
        <v>1</v>
      </c>
      <c r="CZ13" s="108">
        <v>1</v>
      </c>
    </row>
    <row r="14" spans="1:104" x14ac:dyDescent="0.2">
      <c r="A14" s="156"/>
      <c r="B14" s="157"/>
      <c r="C14" s="163" t="s">
        <v>1461</v>
      </c>
      <c r="D14" s="164"/>
      <c r="E14" s="165">
        <v>0.20699999999999999</v>
      </c>
      <c r="F14" s="166"/>
      <c r="G14" s="167"/>
      <c r="H14" s="168"/>
      <c r="I14" s="161"/>
      <c r="J14" s="169"/>
      <c r="K14" s="161"/>
      <c r="M14" s="162" t="s">
        <v>1461</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70" t="str">
        <f>C13</f>
        <v xml:space="preserve">Beton překladů železový C 20/25 </v>
      </c>
      <c r="BE14" s="145"/>
      <c r="BF14" s="145"/>
      <c r="BG14" s="145"/>
      <c r="BH14" s="145"/>
      <c r="BI14" s="145"/>
    </row>
    <row r="15" spans="1:104" x14ac:dyDescent="0.2">
      <c r="A15" s="156"/>
      <c r="B15" s="157"/>
      <c r="C15" s="163" t="s">
        <v>1462</v>
      </c>
      <c r="D15" s="164"/>
      <c r="E15" s="165">
        <v>6.2399999999999997E-2</v>
      </c>
      <c r="F15" s="166"/>
      <c r="G15" s="167"/>
      <c r="H15" s="168"/>
      <c r="I15" s="161"/>
      <c r="J15" s="169"/>
      <c r="K15" s="161"/>
      <c r="M15" s="162" t="s">
        <v>1462</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70" t="str">
        <f>C14</f>
        <v>2,3*0,6*0,15</v>
      </c>
      <c r="BE15" s="145"/>
      <c r="BF15" s="145"/>
      <c r="BG15" s="145"/>
      <c r="BH15" s="145"/>
      <c r="BI15" s="145"/>
    </row>
    <row r="16" spans="1:104" ht="22.5" x14ac:dyDescent="0.2">
      <c r="A16" s="146">
        <v>4</v>
      </c>
      <c r="B16" s="147" t="s">
        <v>1292</v>
      </c>
      <c r="C16" s="148" t="s">
        <v>1293</v>
      </c>
      <c r="D16" s="149" t="s">
        <v>86</v>
      </c>
      <c r="E16" s="150">
        <v>0.11990000000000001</v>
      </c>
      <c r="F16" s="151">
        <v>0</v>
      </c>
      <c r="G16" s="152">
        <f>E16*F16</f>
        <v>0</v>
      </c>
      <c r="H16" s="153">
        <v>1.0900000000000001</v>
      </c>
      <c r="I16" s="154">
        <f>E16*H16</f>
        <v>0.13069100000000003</v>
      </c>
      <c r="J16" s="153">
        <v>0</v>
      </c>
      <c r="K16" s="154">
        <f>E16*J16</f>
        <v>0</v>
      </c>
      <c r="O16" s="145"/>
      <c r="Z16" s="145"/>
      <c r="AA16" s="145">
        <v>1</v>
      </c>
      <c r="AB16" s="145">
        <v>1</v>
      </c>
      <c r="AC16" s="145">
        <v>1</v>
      </c>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55">
        <f>G16</f>
        <v>0</v>
      </c>
      <c r="BA16" s="145"/>
      <c r="BB16" s="145"/>
      <c r="BC16" s="145"/>
      <c r="BD16" s="145"/>
      <c r="BE16" s="145"/>
      <c r="BF16" s="145"/>
      <c r="BG16" s="145"/>
      <c r="BH16" s="145"/>
      <c r="BI16" s="145"/>
      <c r="CA16" s="145">
        <v>1</v>
      </c>
      <c r="CB16" s="145">
        <v>1</v>
      </c>
      <c r="CZ16" s="108">
        <v>1</v>
      </c>
    </row>
    <row r="17" spans="1:104" ht="25.5" x14ac:dyDescent="0.2">
      <c r="A17" s="156"/>
      <c r="B17" s="157"/>
      <c r="C17" s="163" t="s">
        <v>1463</v>
      </c>
      <c r="D17" s="164"/>
      <c r="E17" s="165">
        <v>7.6600000000000001E-2</v>
      </c>
      <c r="F17" s="166"/>
      <c r="G17" s="167"/>
      <c r="H17" s="168"/>
      <c r="I17" s="161"/>
      <c r="J17" s="169"/>
      <c r="K17" s="161"/>
      <c r="M17" s="162" t="s">
        <v>1463</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70" t="str">
        <f>C16</f>
        <v>Válcované nosníky do č.12 do připravených otvorů včetně dodávky profilu I č.12</v>
      </c>
      <c r="BE17" s="145"/>
      <c r="BF17" s="145"/>
      <c r="BG17" s="145"/>
      <c r="BH17" s="145"/>
      <c r="BI17" s="145"/>
    </row>
    <row r="18" spans="1:104" x14ac:dyDescent="0.2">
      <c r="A18" s="156"/>
      <c r="B18" s="157"/>
      <c r="C18" s="163" t="s">
        <v>1464</v>
      </c>
      <c r="D18" s="164"/>
      <c r="E18" s="165">
        <v>4.3299999999999998E-2</v>
      </c>
      <c r="F18" s="166"/>
      <c r="G18" s="167"/>
      <c r="H18" s="168"/>
      <c r="I18" s="161"/>
      <c r="J18" s="169"/>
      <c r="K18" s="161"/>
      <c r="M18" s="162" t="s">
        <v>1464</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70" t="str">
        <f>C17</f>
        <v>2,3*3*11,1/1000</v>
      </c>
      <c r="BE18" s="145"/>
      <c r="BF18" s="145"/>
      <c r="BG18" s="145"/>
      <c r="BH18" s="145"/>
      <c r="BI18" s="145"/>
    </row>
    <row r="19" spans="1:104" x14ac:dyDescent="0.2">
      <c r="A19" s="146">
        <v>5</v>
      </c>
      <c r="B19" s="147" t="s">
        <v>271</v>
      </c>
      <c r="C19" s="148" t="s">
        <v>272</v>
      </c>
      <c r="D19" s="149" t="s">
        <v>48</v>
      </c>
      <c r="E19" s="150">
        <v>2.52</v>
      </c>
      <c r="F19" s="151">
        <v>0</v>
      </c>
      <c r="G19" s="152">
        <f>E19*F19</f>
        <v>0</v>
      </c>
      <c r="H19" s="153">
        <v>3.7670000000000002E-2</v>
      </c>
      <c r="I19" s="154">
        <f>E19*H19</f>
        <v>9.492840000000001E-2</v>
      </c>
      <c r="J19" s="153">
        <v>0</v>
      </c>
      <c r="K19" s="154">
        <f>E19*J19</f>
        <v>0</v>
      </c>
      <c r="O19" s="145"/>
      <c r="Z19" s="145"/>
      <c r="AA19" s="145">
        <v>1</v>
      </c>
      <c r="AB19" s="145">
        <v>1</v>
      </c>
      <c r="AC19" s="145">
        <v>1</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v>
      </c>
      <c r="CB19" s="145">
        <v>1</v>
      </c>
      <c r="CZ19" s="108">
        <v>1</v>
      </c>
    </row>
    <row r="20" spans="1:104" x14ac:dyDescent="0.2">
      <c r="A20" s="156"/>
      <c r="B20" s="157"/>
      <c r="C20" s="163" t="s">
        <v>1465</v>
      </c>
      <c r="D20" s="164"/>
      <c r="E20" s="165">
        <v>2.52</v>
      </c>
      <c r="F20" s="166"/>
      <c r="G20" s="167"/>
      <c r="H20" s="168"/>
      <c r="I20" s="161"/>
      <c r="J20" s="169"/>
      <c r="K20" s="161"/>
      <c r="M20" s="162" t="s">
        <v>1465</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70" t="str">
        <f>C19</f>
        <v xml:space="preserve">Vyrovnání povrchu zdiva maltou tl.do 3 cm </v>
      </c>
      <c r="BE20" s="145"/>
      <c r="BF20" s="145"/>
      <c r="BG20" s="145"/>
      <c r="BH20" s="145"/>
      <c r="BI20" s="145"/>
    </row>
    <row r="21" spans="1:104" ht="22.5" x14ac:dyDescent="0.2">
      <c r="A21" s="146">
        <v>6</v>
      </c>
      <c r="B21" s="147" t="s">
        <v>1299</v>
      </c>
      <c r="C21" s="148" t="s">
        <v>1300</v>
      </c>
      <c r="D21" s="149" t="s">
        <v>48</v>
      </c>
      <c r="E21" s="150">
        <v>32.543999999999997</v>
      </c>
      <c r="F21" s="151">
        <v>0</v>
      </c>
      <c r="G21" s="152">
        <f>E21*F21</f>
        <v>0</v>
      </c>
      <c r="H21" s="153">
        <v>9.4030000000000002E-2</v>
      </c>
      <c r="I21" s="154">
        <f>E21*H21</f>
        <v>3.06011232</v>
      </c>
      <c r="J21" s="153">
        <v>0</v>
      </c>
      <c r="K21" s="154">
        <f>E21*J21</f>
        <v>0</v>
      </c>
      <c r="O21" s="145"/>
      <c r="Z21" s="145"/>
      <c r="AA21" s="145">
        <v>1</v>
      </c>
      <c r="AB21" s="145">
        <v>1</v>
      </c>
      <c r="AC21" s="145">
        <v>1</v>
      </c>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55">
        <f>G21</f>
        <v>0</v>
      </c>
      <c r="BA21" s="145"/>
      <c r="BB21" s="145"/>
      <c r="BC21" s="145"/>
      <c r="BD21" s="145"/>
      <c r="BE21" s="145"/>
      <c r="BF21" s="145"/>
      <c r="BG21" s="145"/>
      <c r="BH21" s="145"/>
      <c r="BI21" s="145"/>
      <c r="CA21" s="145">
        <v>1</v>
      </c>
      <c r="CB21" s="145">
        <v>1</v>
      </c>
      <c r="CZ21" s="108">
        <v>1</v>
      </c>
    </row>
    <row r="22" spans="1:104" x14ac:dyDescent="0.2">
      <c r="A22" s="156"/>
      <c r="B22" s="157"/>
      <c r="C22" s="163" t="s">
        <v>1466</v>
      </c>
      <c r="D22" s="164"/>
      <c r="E22" s="165">
        <v>6.24</v>
      </c>
      <c r="F22" s="166"/>
      <c r="G22" s="167"/>
      <c r="H22" s="168"/>
      <c r="I22" s="161"/>
      <c r="J22" s="169"/>
      <c r="K22" s="161"/>
      <c r="M22" s="162" t="s">
        <v>1466</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70" t="str">
        <f>C21</f>
        <v>Příčky porobetonové tl. 12,5 cm desky  - 500, 599 x 249 x 125 mm</v>
      </c>
      <c r="BE22" s="145"/>
      <c r="BF22" s="145"/>
      <c r="BG22" s="145"/>
      <c r="BH22" s="145"/>
      <c r="BI22" s="145"/>
    </row>
    <row r="23" spans="1:104" x14ac:dyDescent="0.2">
      <c r="A23" s="156"/>
      <c r="B23" s="157"/>
      <c r="C23" s="163" t="s">
        <v>1467</v>
      </c>
      <c r="D23" s="164"/>
      <c r="E23" s="165">
        <v>13.76</v>
      </c>
      <c r="F23" s="166"/>
      <c r="G23" s="167"/>
      <c r="H23" s="168"/>
      <c r="I23" s="161"/>
      <c r="J23" s="169"/>
      <c r="K23" s="161"/>
      <c r="M23" s="162" t="s">
        <v>1467</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70" t="str">
        <f>C22</f>
        <v>1,95*3,2</v>
      </c>
      <c r="BE23" s="145"/>
      <c r="BF23" s="145"/>
      <c r="BG23" s="145"/>
      <c r="BH23" s="145"/>
      <c r="BI23" s="145"/>
    </row>
    <row r="24" spans="1:104" x14ac:dyDescent="0.2">
      <c r="A24" s="156"/>
      <c r="B24" s="157"/>
      <c r="C24" s="163" t="s">
        <v>1468</v>
      </c>
      <c r="D24" s="164"/>
      <c r="E24" s="165">
        <v>2.1440000000000001</v>
      </c>
      <c r="F24" s="166"/>
      <c r="G24" s="167"/>
      <c r="H24" s="168"/>
      <c r="I24" s="161"/>
      <c r="J24" s="169"/>
      <c r="K24" s="161"/>
      <c r="M24" s="162" t="s">
        <v>1468</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70" t="str">
        <f>C23</f>
        <v>(2,8+1,5)*3,2</v>
      </c>
      <c r="BE24" s="145"/>
      <c r="BF24" s="145"/>
      <c r="BG24" s="145"/>
      <c r="BH24" s="145"/>
      <c r="BI24" s="145"/>
    </row>
    <row r="25" spans="1:104" x14ac:dyDescent="0.2">
      <c r="A25" s="156"/>
      <c r="B25" s="157"/>
      <c r="C25" s="163" t="s">
        <v>803</v>
      </c>
      <c r="D25" s="164"/>
      <c r="E25" s="165">
        <v>4.8</v>
      </c>
      <c r="F25" s="166"/>
      <c r="G25" s="167"/>
      <c r="H25" s="168"/>
      <c r="I25" s="161"/>
      <c r="J25" s="169"/>
      <c r="K25" s="161"/>
      <c r="M25" s="162" t="s">
        <v>803</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70" t="str">
        <f>C24</f>
        <v>0,67*3,2</v>
      </c>
      <c r="BE25" s="145"/>
      <c r="BF25" s="145"/>
      <c r="BG25" s="145"/>
      <c r="BH25" s="145"/>
      <c r="BI25" s="145"/>
    </row>
    <row r="26" spans="1:104" x14ac:dyDescent="0.2">
      <c r="A26" s="156"/>
      <c r="B26" s="157"/>
      <c r="C26" s="163" t="s">
        <v>1469</v>
      </c>
      <c r="D26" s="164"/>
      <c r="E26" s="165">
        <v>1.28</v>
      </c>
      <c r="F26" s="166"/>
      <c r="G26" s="167"/>
      <c r="H26" s="168"/>
      <c r="I26" s="161"/>
      <c r="J26" s="169"/>
      <c r="K26" s="161"/>
      <c r="M26" s="162" t="s">
        <v>1469</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70" t="str">
        <f>C25</f>
        <v>1,5*3,2</v>
      </c>
      <c r="BE26" s="145"/>
      <c r="BF26" s="145"/>
      <c r="BG26" s="145"/>
      <c r="BH26" s="145"/>
      <c r="BI26" s="145"/>
    </row>
    <row r="27" spans="1:104" x14ac:dyDescent="0.2">
      <c r="A27" s="156"/>
      <c r="B27" s="157"/>
      <c r="C27" s="163" t="s">
        <v>1470</v>
      </c>
      <c r="D27" s="164"/>
      <c r="E27" s="165">
        <v>4.32</v>
      </c>
      <c r="F27" s="166"/>
      <c r="G27" s="167"/>
      <c r="H27" s="168"/>
      <c r="I27" s="161"/>
      <c r="J27" s="169"/>
      <c r="K27" s="161"/>
      <c r="M27" s="162" t="s">
        <v>1470</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70" t="str">
        <f>C26</f>
        <v>0,4*3,2</v>
      </c>
      <c r="BE27" s="145"/>
      <c r="BF27" s="145"/>
      <c r="BG27" s="145"/>
      <c r="BH27" s="145"/>
      <c r="BI27" s="145"/>
    </row>
    <row r="28" spans="1:104" x14ac:dyDescent="0.2">
      <c r="A28" s="146">
        <v>7</v>
      </c>
      <c r="B28" s="147" t="s">
        <v>1311</v>
      </c>
      <c r="C28" s="148" t="s">
        <v>1312</v>
      </c>
      <c r="D28" s="149" t="s">
        <v>48</v>
      </c>
      <c r="E28" s="150">
        <v>1.08</v>
      </c>
      <c r="F28" s="151">
        <v>0</v>
      </c>
      <c r="G28" s="152">
        <f>E28*F28</f>
        <v>0</v>
      </c>
      <c r="H28" s="153">
        <v>0.18323999999999999</v>
      </c>
      <c r="I28" s="154">
        <f>E28*H28</f>
        <v>0.1978992</v>
      </c>
      <c r="J28" s="153">
        <v>0</v>
      </c>
      <c r="K28" s="154">
        <f>E28*J28</f>
        <v>0</v>
      </c>
      <c r="O28" s="145"/>
      <c r="Z28" s="145"/>
      <c r="AA28" s="145">
        <v>1</v>
      </c>
      <c r="AB28" s="145">
        <v>1</v>
      </c>
      <c r="AC28" s="145">
        <v>1</v>
      </c>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55">
        <f>G28</f>
        <v>0</v>
      </c>
      <c r="BA28" s="145"/>
      <c r="BB28" s="145"/>
      <c r="BC28" s="145"/>
      <c r="BD28" s="145"/>
      <c r="BE28" s="145"/>
      <c r="BF28" s="145"/>
      <c r="BG28" s="145"/>
      <c r="BH28" s="145"/>
      <c r="BI28" s="145"/>
      <c r="CA28" s="145">
        <v>1</v>
      </c>
      <c r="CB28" s="145">
        <v>1</v>
      </c>
      <c r="CZ28" s="108">
        <v>1</v>
      </c>
    </row>
    <row r="29" spans="1:104" x14ac:dyDescent="0.2">
      <c r="A29" s="156"/>
      <c r="B29" s="157"/>
      <c r="C29" s="163" t="s">
        <v>1471</v>
      </c>
      <c r="D29" s="164"/>
      <c r="E29" s="165">
        <v>0.69</v>
      </c>
      <c r="F29" s="166"/>
      <c r="G29" s="167"/>
      <c r="H29" s="168"/>
      <c r="I29" s="161"/>
      <c r="J29" s="169"/>
      <c r="K29" s="161"/>
      <c r="M29" s="162" t="s">
        <v>1471</v>
      </c>
      <c r="O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70" t="str">
        <f>C28</f>
        <v xml:space="preserve">Plentování ocelových nosníků výšky do 20 cm </v>
      </c>
      <c r="BE29" s="145"/>
      <c r="BF29" s="145"/>
      <c r="BG29" s="145"/>
      <c r="BH29" s="145"/>
      <c r="BI29" s="145"/>
    </row>
    <row r="30" spans="1:104" x14ac:dyDescent="0.2">
      <c r="A30" s="156"/>
      <c r="B30" s="157"/>
      <c r="C30" s="163" t="s">
        <v>1314</v>
      </c>
      <c r="D30" s="164"/>
      <c r="E30" s="165">
        <v>0.39</v>
      </c>
      <c r="F30" s="166"/>
      <c r="G30" s="167"/>
      <c r="H30" s="168"/>
      <c r="I30" s="161"/>
      <c r="J30" s="169"/>
      <c r="K30" s="161"/>
      <c r="M30" s="162" t="s">
        <v>1314</v>
      </c>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70" t="str">
        <f>C29</f>
        <v>2,3*0,15*2</v>
      </c>
      <c r="BE30" s="145"/>
      <c r="BF30" s="145"/>
      <c r="BG30" s="145"/>
      <c r="BH30" s="145"/>
      <c r="BI30" s="145"/>
    </row>
    <row r="31" spans="1:104" x14ac:dyDescent="0.2">
      <c r="A31" s="146">
        <v>8</v>
      </c>
      <c r="B31" s="147" t="s">
        <v>1318</v>
      </c>
      <c r="C31" s="148" t="s">
        <v>1319</v>
      </c>
      <c r="D31" s="149" t="s">
        <v>1472</v>
      </c>
      <c r="E31" s="150">
        <v>5</v>
      </c>
      <c r="F31" s="151">
        <v>0</v>
      </c>
      <c r="G31" s="152">
        <f>E31*F31</f>
        <v>0</v>
      </c>
      <c r="H31" s="153">
        <v>0.2</v>
      </c>
      <c r="I31" s="154">
        <f>E31*H31</f>
        <v>1</v>
      </c>
      <c r="J31" s="153"/>
      <c r="K31" s="154">
        <f>E31*J31</f>
        <v>0</v>
      </c>
      <c r="O31" s="145"/>
      <c r="Z31" s="145"/>
      <c r="AA31" s="145">
        <v>12</v>
      </c>
      <c r="AB31" s="145">
        <v>0</v>
      </c>
      <c r="AC31" s="145">
        <v>37</v>
      </c>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55">
        <f>G31</f>
        <v>0</v>
      </c>
      <c r="BA31" s="145"/>
      <c r="BB31" s="145"/>
      <c r="BC31" s="145"/>
      <c r="BD31" s="145"/>
      <c r="BE31" s="145"/>
      <c r="BF31" s="145"/>
      <c r="BG31" s="145"/>
      <c r="BH31" s="145"/>
      <c r="BI31" s="145"/>
      <c r="CA31" s="145">
        <v>12</v>
      </c>
      <c r="CB31" s="145">
        <v>0</v>
      </c>
      <c r="CZ31" s="108">
        <v>1</v>
      </c>
    </row>
    <row r="32" spans="1:104" x14ac:dyDescent="0.2">
      <c r="A32" s="156"/>
      <c r="B32" s="157"/>
      <c r="C32" s="158" t="s">
        <v>1320</v>
      </c>
      <c r="D32" s="159"/>
      <c r="E32" s="159"/>
      <c r="F32" s="159"/>
      <c r="G32" s="160"/>
      <c r="I32" s="161"/>
      <c r="K32" s="161"/>
      <c r="L32" s="162" t="s">
        <v>1320</v>
      </c>
      <c r="O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row>
    <row r="33" spans="1:104" x14ac:dyDescent="0.2">
      <c r="A33" s="156"/>
      <c r="B33" s="157"/>
      <c r="C33" s="158"/>
      <c r="D33" s="159"/>
      <c r="E33" s="159"/>
      <c r="F33" s="159"/>
      <c r="G33" s="160"/>
      <c r="I33" s="161"/>
      <c r="K33" s="161"/>
      <c r="L33" s="162"/>
      <c r="O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row>
    <row r="34" spans="1:104" x14ac:dyDescent="0.2">
      <c r="A34" s="156"/>
      <c r="B34" s="157"/>
      <c r="C34" s="158" t="s">
        <v>1321</v>
      </c>
      <c r="D34" s="159"/>
      <c r="E34" s="159"/>
      <c r="F34" s="159"/>
      <c r="G34" s="160"/>
      <c r="I34" s="161"/>
      <c r="K34" s="161"/>
      <c r="L34" s="162" t="s">
        <v>1321</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row>
    <row r="35" spans="1:104" x14ac:dyDescent="0.2">
      <c r="A35" s="156"/>
      <c r="B35" s="157"/>
      <c r="C35" s="158" t="s">
        <v>1322</v>
      </c>
      <c r="D35" s="159"/>
      <c r="E35" s="159"/>
      <c r="F35" s="159"/>
      <c r="G35" s="160"/>
      <c r="I35" s="161"/>
      <c r="K35" s="161"/>
      <c r="L35" s="162" t="s">
        <v>1322</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row>
    <row r="36" spans="1:104" x14ac:dyDescent="0.2">
      <c r="A36" s="171" t="s">
        <v>49</v>
      </c>
      <c r="B36" s="172" t="s">
        <v>245</v>
      </c>
      <c r="C36" s="173" t="s">
        <v>246</v>
      </c>
      <c r="D36" s="174"/>
      <c r="E36" s="175"/>
      <c r="F36" s="175"/>
      <c r="G36" s="176">
        <f>SUM(G7:G35)</f>
        <v>0</v>
      </c>
      <c r="H36" s="177"/>
      <c r="I36" s="176">
        <f>SUM(I7:I35)</f>
        <v>10.523720933999998</v>
      </c>
      <c r="J36" s="178"/>
      <c r="K36" s="176">
        <f>SUM(K7:K35)</f>
        <v>0</v>
      </c>
      <c r="O36" s="145"/>
      <c r="X36" s="179">
        <f>K36</f>
        <v>0</v>
      </c>
      <c r="Y36" s="179">
        <f>I36</f>
        <v>10.523720933999998</v>
      </c>
      <c r="Z36" s="155">
        <f>G36</f>
        <v>0</v>
      </c>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80"/>
      <c r="BB36" s="180"/>
      <c r="BC36" s="180"/>
      <c r="BD36" s="180"/>
      <c r="BE36" s="180"/>
      <c r="BF36" s="180"/>
      <c r="BG36" s="145"/>
      <c r="BH36" s="145"/>
      <c r="BI36" s="145"/>
    </row>
    <row r="37" spans="1:104" ht="14.25" customHeight="1" x14ac:dyDescent="0.2">
      <c r="A37" s="135" t="s">
        <v>46</v>
      </c>
      <c r="B37" s="136" t="s">
        <v>75</v>
      </c>
      <c r="C37" s="137" t="s">
        <v>76</v>
      </c>
      <c r="D37" s="138"/>
      <c r="E37" s="139"/>
      <c r="F37" s="139"/>
      <c r="G37" s="140"/>
      <c r="H37" s="141"/>
      <c r="I37" s="142"/>
      <c r="J37" s="143"/>
      <c r="K37" s="144"/>
      <c r="O37" s="145"/>
    </row>
    <row r="38" spans="1:104" ht="22.5" x14ac:dyDescent="0.2">
      <c r="A38" s="146">
        <v>9</v>
      </c>
      <c r="B38" s="147" t="s">
        <v>310</v>
      </c>
      <c r="C38" s="148" t="s">
        <v>311</v>
      </c>
      <c r="D38" s="149" t="s">
        <v>48</v>
      </c>
      <c r="E38" s="150">
        <v>12.1538</v>
      </c>
      <c r="F38" s="151">
        <v>0</v>
      </c>
      <c r="G38" s="152">
        <f>E38*F38</f>
        <v>0</v>
      </c>
      <c r="H38" s="153">
        <v>2.666E-2</v>
      </c>
      <c r="I38" s="154">
        <f>E38*H38</f>
        <v>0.32402030799999998</v>
      </c>
      <c r="J38" s="153">
        <v>0</v>
      </c>
      <c r="K38" s="154">
        <f>E38*J38</f>
        <v>0</v>
      </c>
      <c r="O38" s="145"/>
      <c r="Z38" s="145"/>
      <c r="AA38" s="145">
        <v>1</v>
      </c>
      <c r="AB38" s="145">
        <v>1</v>
      </c>
      <c r="AC38" s="145">
        <v>1</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v>
      </c>
      <c r="CB38" s="145">
        <v>1</v>
      </c>
      <c r="CZ38" s="108">
        <v>1</v>
      </c>
    </row>
    <row r="39" spans="1:104" x14ac:dyDescent="0.2">
      <c r="A39" s="156"/>
      <c r="B39" s="157"/>
      <c r="C39" s="158" t="s">
        <v>1473</v>
      </c>
      <c r="D39" s="159"/>
      <c r="E39" s="159"/>
      <c r="F39" s="159"/>
      <c r="G39" s="160"/>
      <c r="I39" s="161"/>
      <c r="K39" s="161"/>
      <c r="L39" s="162" t="s">
        <v>1473</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row>
    <row r="40" spans="1:104" x14ac:dyDescent="0.2">
      <c r="A40" s="156"/>
      <c r="B40" s="157"/>
      <c r="C40" s="158" t="s">
        <v>1474</v>
      </c>
      <c r="D40" s="159"/>
      <c r="E40" s="159"/>
      <c r="F40" s="159"/>
      <c r="G40" s="160"/>
      <c r="I40" s="161"/>
      <c r="K40" s="161"/>
      <c r="L40" s="162" t="s">
        <v>1474</v>
      </c>
      <c r="O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row>
    <row r="41" spans="1:104" x14ac:dyDescent="0.2">
      <c r="A41" s="156"/>
      <c r="B41" s="157"/>
      <c r="C41" s="158" t="s">
        <v>1475</v>
      </c>
      <c r="D41" s="159"/>
      <c r="E41" s="159"/>
      <c r="F41" s="159"/>
      <c r="G41" s="160"/>
      <c r="I41" s="161"/>
      <c r="K41" s="161"/>
      <c r="L41" s="162" t="s">
        <v>1475</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row>
    <row r="42" spans="1:104" x14ac:dyDescent="0.2">
      <c r="A42" s="156"/>
      <c r="B42" s="157"/>
      <c r="C42" s="158" t="s">
        <v>1333</v>
      </c>
      <c r="D42" s="159"/>
      <c r="E42" s="159"/>
      <c r="F42" s="159"/>
      <c r="G42" s="160"/>
      <c r="I42" s="161"/>
      <c r="K42" s="161"/>
      <c r="L42" s="162" t="s">
        <v>1333</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row>
    <row r="43" spans="1:104" x14ac:dyDescent="0.2">
      <c r="A43" s="156"/>
      <c r="B43" s="157"/>
      <c r="C43" s="158" t="s">
        <v>315</v>
      </c>
      <c r="D43" s="159"/>
      <c r="E43" s="159"/>
      <c r="F43" s="159"/>
      <c r="G43" s="160"/>
      <c r="I43" s="161"/>
      <c r="K43" s="161"/>
      <c r="L43" s="162" t="s">
        <v>315</v>
      </c>
      <c r="O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row>
    <row r="44" spans="1:104" x14ac:dyDescent="0.2">
      <c r="A44" s="156"/>
      <c r="B44" s="157"/>
      <c r="C44" s="158" t="s">
        <v>1476</v>
      </c>
      <c r="D44" s="159"/>
      <c r="E44" s="159"/>
      <c r="F44" s="159"/>
      <c r="G44" s="160"/>
      <c r="I44" s="161"/>
      <c r="K44" s="161"/>
      <c r="L44" s="162" t="s">
        <v>1476</v>
      </c>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row>
    <row r="45" spans="1:104" ht="22.5" x14ac:dyDescent="0.2">
      <c r="A45" s="156"/>
      <c r="B45" s="157"/>
      <c r="C45" s="158" t="s">
        <v>1477</v>
      </c>
      <c r="D45" s="159"/>
      <c r="E45" s="159"/>
      <c r="F45" s="159"/>
      <c r="G45" s="160"/>
      <c r="I45" s="161"/>
      <c r="K45" s="161"/>
      <c r="L45" s="162" t="s">
        <v>1477</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row>
    <row r="46" spans="1:104" ht="38.25" x14ac:dyDescent="0.2">
      <c r="A46" s="156"/>
      <c r="B46" s="157"/>
      <c r="C46" s="163" t="s">
        <v>1328</v>
      </c>
      <c r="D46" s="164"/>
      <c r="E46" s="165">
        <v>12.1538</v>
      </c>
      <c r="F46" s="166"/>
      <c r="G46" s="167"/>
      <c r="H46" s="168"/>
      <c r="I46" s="161"/>
      <c r="J46" s="169"/>
      <c r="K46" s="161"/>
      <c r="M46" s="162" t="s">
        <v>1328</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70" t="str">
        <f>C45</f>
        <v>-	Stávající akustický kazetový podhled bude v potřebném rozsahu rozebrán a po montáži požárního podhledu opět namontován až k výtahové šachtě (ponechána řádná dilatace).</v>
      </c>
      <c r="BE46" s="145"/>
      <c r="BF46" s="145"/>
      <c r="BG46" s="145"/>
      <c r="BH46" s="145"/>
      <c r="BI46" s="145"/>
    </row>
    <row r="47" spans="1:104" x14ac:dyDescent="0.2">
      <c r="A47" s="171" t="s">
        <v>49</v>
      </c>
      <c r="B47" s="172" t="s">
        <v>75</v>
      </c>
      <c r="C47" s="173" t="s">
        <v>76</v>
      </c>
      <c r="D47" s="174"/>
      <c r="E47" s="175"/>
      <c r="F47" s="175"/>
      <c r="G47" s="176">
        <f>SUM(G37:G46)</f>
        <v>0</v>
      </c>
      <c r="H47" s="177"/>
      <c r="I47" s="176">
        <f>SUM(I37:I46)</f>
        <v>0.32402030799999998</v>
      </c>
      <c r="J47" s="178"/>
      <c r="K47" s="176">
        <f>SUM(K37:K46)</f>
        <v>0</v>
      </c>
      <c r="O47" s="145"/>
      <c r="X47" s="179">
        <f>K47</f>
        <v>0</v>
      </c>
      <c r="Y47" s="179">
        <f>I47</f>
        <v>0.32402030799999998</v>
      </c>
      <c r="Z47" s="155">
        <f>G47</f>
        <v>0</v>
      </c>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80"/>
      <c r="BB47" s="180"/>
      <c r="BC47" s="180"/>
      <c r="BD47" s="180"/>
      <c r="BE47" s="180"/>
      <c r="BF47" s="180"/>
      <c r="BG47" s="145"/>
      <c r="BH47" s="145"/>
      <c r="BI47" s="145"/>
    </row>
    <row r="48" spans="1:104" ht="14.25" customHeight="1" x14ac:dyDescent="0.2">
      <c r="A48" s="135" t="s">
        <v>46</v>
      </c>
      <c r="B48" s="136" t="s">
        <v>883</v>
      </c>
      <c r="C48" s="137" t="s">
        <v>884</v>
      </c>
      <c r="D48" s="138"/>
      <c r="E48" s="139"/>
      <c r="F48" s="139"/>
      <c r="G48" s="140"/>
      <c r="H48" s="141"/>
      <c r="I48" s="142"/>
      <c r="J48" s="143"/>
      <c r="K48" s="144"/>
      <c r="O48" s="145"/>
    </row>
    <row r="49" spans="1:104" x14ac:dyDescent="0.2">
      <c r="A49" s="146">
        <v>10</v>
      </c>
      <c r="B49" s="147" t="s">
        <v>885</v>
      </c>
      <c r="C49" s="148" t="s">
        <v>886</v>
      </c>
      <c r="D49" s="149" t="s">
        <v>48</v>
      </c>
      <c r="E49" s="150">
        <v>40</v>
      </c>
      <c r="F49" s="151">
        <v>0</v>
      </c>
      <c r="G49" s="152">
        <f>E49*F49</f>
        <v>0</v>
      </c>
      <c r="H49" s="153">
        <v>8.0000000000000007E-5</v>
      </c>
      <c r="I49" s="154">
        <f>E49*H49</f>
        <v>3.2000000000000002E-3</v>
      </c>
      <c r="J49" s="153">
        <v>0</v>
      </c>
      <c r="K49" s="154">
        <f>E49*J49</f>
        <v>0</v>
      </c>
      <c r="O49" s="145"/>
      <c r="Z49" s="145"/>
      <c r="AA49" s="145">
        <v>1</v>
      </c>
      <c r="AB49" s="145">
        <v>1</v>
      </c>
      <c r="AC49" s="145">
        <v>1</v>
      </c>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55">
        <f>G49</f>
        <v>0</v>
      </c>
      <c r="BA49" s="145"/>
      <c r="BB49" s="145"/>
      <c r="BC49" s="145"/>
      <c r="BD49" s="145"/>
      <c r="BE49" s="145"/>
      <c r="BF49" s="145"/>
      <c r="BG49" s="145"/>
      <c r="BH49" s="145"/>
      <c r="BI49" s="145"/>
      <c r="CA49" s="145">
        <v>1</v>
      </c>
      <c r="CB49" s="145">
        <v>1</v>
      </c>
      <c r="CZ49" s="108">
        <v>1</v>
      </c>
    </row>
    <row r="50" spans="1:104" x14ac:dyDescent="0.2">
      <c r="A50" s="156"/>
      <c r="B50" s="157"/>
      <c r="C50" s="163" t="s">
        <v>1478</v>
      </c>
      <c r="D50" s="164"/>
      <c r="E50" s="165">
        <v>40</v>
      </c>
      <c r="F50" s="166"/>
      <c r="G50" s="167"/>
      <c r="H50" s="168"/>
      <c r="I50" s="161"/>
      <c r="J50" s="169"/>
      <c r="K50" s="161"/>
      <c r="M50" s="162">
        <v>40</v>
      </c>
      <c r="O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70" t="str">
        <f>C49</f>
        <v xml:space="preserve">Zakrývání výplní vnitřních otvorů </v>
      </c>
      <c r="BE50" s="145"/>
      <c r="BF50" s="145"/>
      <c r="BG50" s="145"/>
      <c r="BH50" s="145"/>
      <c r="BI50" s="145"/>
    </row>
    <row r="51" spans="1:104" x14ac:dyDescent="0.2">
      <c r="A51" s="146">
        <v>11</v>
      </c>
      <c r="B51" s="147" t="s">
        <v>1343</v>
      </c>
      <c r="C51" s="148" t="s">
        <v>1344</v>
      </c>
      <c r="D51" s="149" t="s">
        <v>48</v>
      </c>
      <c r="E51" s="150">
        <v>134.185</v>
      </c>
      <c r="F51" s="151">
        <v>0</v>
      </c>
      <c r="G51" s="152">
        <f>E51*F51</f>
        <v>0</v>
      </c>
      <c r="H51" s="153">
        <v>1.3999999999999999E-4</v>
      </c>
      <c r="I51" s="154">
        <f>E51*H51</f>
        <v>1.8785899999999998E-2</v>
      </c>
      <c r="J51" s="153">
        <v>0</v>
      </c>
      <c r="K51" s="154">
        <f>E51*J51</f>
        <v>0</v>
      </c>
      <c r="O51" s="145"/>
      <c r="Z51" s="145"/>
      <c r="AA51" s="145">
        <v>1</v>
      </c>
      <c r="AB51" s="145">
        <v>1</v>
      </c>
      <c r="AC51" s="145">
        <v>1</v>
      </c>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55">
        <f>G51</f>
        <v>0</v>
      </c>
      <c r="BA51" s="145"/>
      <c r="BB51" s="145"/>
      <c r="BC51" s="145"/>
      <c r="BD51" s="145"/>
      <c r="BE51" s="145"/>
      <c r="BF51" s="145"/>
      <c r="BG51" s="145"/>
      <c r="BH51" s="145"/>
      <c r="BI51" s="145"/>
      <c r="CA51" s="145">
        <v>1</v>
      </c>
      <c r="CB51" s="145">
        <v>1</v>
      </c>
      <c r="CZ51" s="108">
        <v>1</v>
      </c>
    </row>
    <row r="52" spans="1:104" x14ac:dyDescent="0.2">
      <c r="A52" s="156"/>
      <c r="B52" s="157"/>
      <c r="C52" s="163" t="s">
        <v>1479</v>
      </c>
      <c r="D52" s="164"/>
      <c r="E52" s="165">
        <v>0</v>
      </c>
      <c r="F52" s="166"/>
      <c r="G52" s="167"/>
      <c r="H52" s="168"/>
      <c r="I52" s="161"/>
      <c r="J52" s="169"/>
      <c r="K52" s="161"/>
      <c r="M52" s="162" t="s">
        <v>1479</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70" t="str">
        <f>C51</f>
        <v xml:space="preserve">Příplatek za přísadu pro zvýšení přilnavosti </v>
      </c>
      <c r="BE52" s="145"/>
      <c r="BF52" s="145"/>
      <c r="BG52" s="145"/>
      <c r="BH52" s="145"/>
      <c r="BI52" s="145"/>
    </row>
    <row r="53" spans="1:104" x14ac:dyDescent="0.2">
      <c r="A53" s="156"/>
      <c r="B53" s="157"/>
      <c r="C53" s="163" t="s">
        <v>1480</v>
      </c>
      <c r="D53" s="164"/>
      <c r="E53" s="165">
        <v>6.54</v>
      </c>
      <c r="F53" s="166"/>
      <c r="G53" s="167"/>
      <c r="H53" s="168"/>
      <c r="I53" s="161"/>
      <c r="J53" s="169"/>
      <c r="K53" s="161"/>
      <c r="M53" s="162" t="s">
        <v>1480</v>
      </c>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70" t="str">
        <f>C52</f>
        <v>Hodnota:134,185</v>
      </c>
      <c r="BE53" s="145"/>
      <c r="BF53" s="145"/>
      <c r="BG53" s="145"/>
      <c r="BH53" s="145"/>
      <c r="BI53" s="145"/>
    </row>
    <row r="54" spans="1:104" x14ac:dyDescent="0.2">
      <c r="A54" s="156"/>
      <c r="B54" s="157"/>
      <c r="C54" s="163" t="s">
        <v>1481</v>
      </c>
      <c r="D54" s="164"/>
      <c r="E54" s="165">
        <v>8.2799999999999994</v>
      </c>
      <c r="F54" s="166"/>
      <c r="G54" s="167"/>
      <c r="H54" s="168"/>
      <c r="I54" s="161"/>
      <c r="J54" s="169"/>
      <c r="K54" s="161"/>
      <c r="M54" s="162" t="s">
        <v>1481</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70" t="str">
        <f>C53</f>
        <v>;2,19!(1,25+0,9+1,8+0,45+0,45+0,6)*1,2</v>
      </c>
      <c r="BE54" s="145"/>
      <c r="BF54" s="145"/>
      <c r="BG54" s="145"/>
      <c r="BH54" s="145"/>
      <c r="BI54" s="145"/>
    </row>
    <row r="55" spans="1:104" x14ac:dyDescent="0.2">
      <c r="A55" s="156"/>
      <c r="B55" s="157"/>
      <c r="C55" s="163" t="s">
        <v>1482</v>
      </c>
      <c r="D55" s="164"/>
      <c r="E55" s="165">
        <v>-1.379</v>
      </c>
      <c r="F55" s="166"/>
      <c r="G55" s="167"/>
      <c r="H55" s="168"/>
      <c r="I55" s="161"/>
      <c r="J55" s="169"/>
      <c r="K55" s="161"/>
      <c r="M55" s="162" t="s">
        <v>1482</v>
      </c>
      <c r="O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70" t="str">
        <f>C54</f>
        <v>;(1,8+1,8+1,65+1,65)*1,2</v>
      </c>
      <c r="BE55" s="145"/>
      <c r="BF55" s="145"/>
      <c r="BG55" s="145"/>
      <c r="BH55" s="145"/>
      <c r="BI55" s="145"/>
    </row>
    <row r="56" spans="1:104" x14ac:dyDescent="0.2">
      <c r="A56" s="156"/>
      <c r="B56" s="157"/>
      <c r="C56" s="163" t="s">
        <v>1483</v>
      </c>
      <c r="D56" s="164"/>
      <c r="E56" s="165">
        <v>-1.5760000000000001</v>
      </c>
      <c r="F56" s="166"/>
      <c r="G56" s="167"/>
      <c r="H56" s="168"/>
      <c r="I56" s="161"/>
      <c r="J56" s="169"/>
      <c r="K56" s="161"/>
      <c r="M56" s="162" t="s">
        <v>1483</v>
      </c>
      <c r="O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70" t="str">
        <f>C55</f>
        <v>;odečtení otvorů!-0,7*1,97</v>
      </c>
      <c r="BE56" s="145"/>
      <c r="BF56" s="145"/>
      <c r="BG56" s="145"/>
      <c r="BH56" s="145"/>
      <c r="BI56" s="145"/>
    </row>
    <row r="57" spans="1:104" ht="22.5" x14ac:dyDescent="0.2">
      <c r="A57" s="156"/>
      <c r="B57" s="157"/>
      <c r="C57" s="163" t="s">
        <v>1484</v>
      </c>
      <c r="D57" s="164"/>
      <c r="E57" s="165">
        <v>52.351999999999997</v>
      </c>
      <c r="F57" s="166"/>
      <c r="G57" s="167"/>
      <c r="H57" s="168"/>
      <c r="I57" s="161"/>
      <c r="J57" s="169"/>
      <c r="K57" s="161"/>
      <c r="M57" s="162" t="s">
        <v>1484</v>
      </c>
      <c r="O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70" t="str">
        <f>C56</f>
        <v>;-0,8*1,97</v>
      </c>
      <c r="BE57" s="145"/>
      <c r="BF57" s="145"/>
      <c r="BG57" s="145"/>
      <c r="BH57" s="145"/>
      <c r="BI57" s="145"/>
    </row>
    <row r="58" spans="1:104" ht="25.5" x14ac:dyDescent="0.2">
      <c r="A58" s="156"/>
      <c r="B58" s="157"/>
      <c r="C58" s="163" t="s">
        <v>1485</v>
      </c>
      <c r="D58" s="164"/>
      <c r="E58" s="165">
        <v>-1.5760000000000001</v>
      </c>
      <c r="F58" s="166"/>
      <c r="G58" s="167"/>
      <c r="H58" s="168"/>
      <c r="I58" s="161"/>
      <c r="J58" s="169"/>
      <c r="K58" s="161"/>
      <c r="M58" s="162" t="s">
        <v>1485</v>
      </c>
      <c r="O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70" t="str">
        <f>C57</f>
        <v>;2,10!(1,9+1,9+2,150+1,05+0,745+0,745+0,925+2,15+0,675+0,435+0,35+0,45+0,785+0,25+1,6+0,25)*3,2</v>
      </c>
      <c r="BE58" s="145"/>
      <c r="BF58" s="145"/>
      <c r="BG58" s="145"/>
      <c r="BH58" s="145"/>
      <c r="BI58" s="145"/>
    </row>
    <row r="59" spans="1:104" x14ac:dyDescent="0.2">
      <c r="A59" s="156"/>
      <c r="B59" s="157"/>
      <c r="C59" s="163" t="s">
        <v>1486</v>
      </c>
      <c r="D59" s="164"/>
      <c r="E59" s="165">
        <v>27.52</v>
      </c>
      <c r="F59" s="166"/>
      <c r="G59" s="167"/>
      <c r="H59" s="168"/>
      <c r="I59" s="161"/>
      <c r="J59" s="169"/>
      <c r="K59" s="161"/>
      <c r="M59" s="162" t="s">
        <v>1486</v>
      </c>
      <c r="O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70" t="str">
        <f>C58</f>
        <v>;odečtení otvorů !-0,8*1,97</v>
      </c>
      <c r="BE59" s="145"/>
      <c r="BF59" s="145"/>
      <c r="BG59" s="145"/>
      <c r="BH59" s="145"/>
      <c r="BI59" s="145"/>
    </row>
    <row r="60" spans="1:104" x14ac:dyDescent="0.2">
      <c r="A60" s="156"/>
      <c r="B60" s="157"/>
      <c r="C60" s="163" t="s">
        <v>1487</v>
      </c>
      <c r="D60" s="164"/>
      <c r="E60" s="165">
        <v>35.04</v>
      </c>
      <c r="F60" s="166"/>
      <c r="G60" s="167"/>
      <c r="H60" s="168"/>
      <c r="I60" s="161"/>
      <c r="J60" s="169"/>
      <c r="K60" s="161"/>
      <c r="M60" s="162" t="s">
        <v>1487</v>
      </c>
      <c r="O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70" t="str">
        <f>C59</f>
        <v>;2,15!(2,8+2,8+1,5+1,5)*3,2</v>
      </c>
      <c r="BE60" s="145"/>
      <c r="BF60" s="145"/>
      <c r="BG60" s="145"/>
      <c r="BH60" s="145"/>
      <c r="BI60" s="145"/>
    </row>
    <row r="61" spans="1:104" x14ac:dyDescent="0.2">
      <c r="A61" s="156"/>
      <c r="B61" s="157"/>
      <c r="C61" s="163" t="s">
        <v>1488</v>
      </c>
      <c r="D61" s="164"/>
      <c r="E61" s="165">
        <v>-4.2</v>
      </c>
      <c r="F61" s="166"/>
      <c r="G61" s="167"/>
      <c r="H61" s="168"/>
      <c r="I61" s="161"/>
      <c r="J61" s="169"/>
      <c r="K61" s="161"/>
      <c r="M61" s="162" t="s">
        <v>1488</v>
      </c>
      <c r="O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70" t="str">
        <f>C60</f>
        <v>;2,14!(2,65+2,65+2,825+2,825)*3,2</v>
      </c>
      <c r="BE61" s="145"/>
      <c r="BF61" s="145"/>
      <c r="BG61" s="145"/>
      <c r="BH61" s="145"/>
      <c r="BI61" s="145"/>
    </row>
    <row r="62" spans="1:104" x14ac:dyDescent="0.2">
      <c r="A62" s="156"/>
      <c r="B62" s="157"/>
      <c r="C62" s="163" t="s">
        <v>1489</v>
      </c>
      <c r="D62" s="164"/>
      <c r="E62" s="165">
        <v>-1.92</v>
      </c>
      <c r="F62" s="166"/>
      <c r="G62" s="167"/>
      <c r="H62" s="168"/>
      <c r="I62" s="161"/>
      <c r="J62" s="169"/>
      <c r="K62" s="161"/>
      <c r="M62" s="162" t="s">
        <v>1489</v>
      </c>
      <c r="O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70" t="str">
        <f>C61</f>
        <v>;odečtení otvorů !-2*2,1</v>
      </c>
      <c r="BE62" s="145"/>
      <c r="BF62" s="145"/>
      <c r="BG62" s="145"/>
      <c r="BH62" s="145"/>
      <c r="BI62" s="145"/>
    </row>
    <row r="63" spans="1:104" x14ac:dyDescent="0.2">
      <c r="A63" s="156"/>
      <c r="B63" s="157"/>
      <c r="C63" s="163" t="s">
        <v>1490</v>
      </c>
      <c r="D63" s="164"/>
      <c r="E63" s="165">
        <v>15.103999999999999</v>
      </c>
      <c r="F63" s="166"/>
      <c r="G63" s="167"/>
      <c r="H63" s="168"/>
      <c r="I63" s="161"/>
      <c r="J63" s="169"/>
      <c r="K63" s="161"/>
      <c r="M63" s="162" t="s">
        <v>1490</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70" t="str">
        <f>C62</f>
        <v>;-1,6*1,2</v>
      </c>
      <c r="BE63" s="145"/>
      <c r="BF63" s="145"/>
      <c r="BG63" s="145"/>
      <c r="BH63" s="145"/>
      <c r="BI63" s="145"/>
    </row>
    <row r="64" spans="1:104" ht="22.5" x14ac:dyDescent="0.2">
      <c r="A64" s="146">
        <v>12</v>
      </c>
      <c r="B64" s="147" t="s">
        <v>1491</v>
      </c>
      <c r="C64" s="148" t="s">
        <v>1492</v>
      </c>
      <c r="D64" s="149" t="s">
        <v>48</v>
      </c>
      <c r="E64" s="150">
        <v>10</v>
      </c>
      <c r="F64" s="151">
        <v>0</v>
      </c>
      <c r="G64" s="152">
        <f>E64*F64</f>
        <v>0</v>
      </c>
      <c r="H64" s="153">
        <v>6.4000000000000001E-2</v>
      </c>
      <c r="I64" s="154">
        <f>E64*H64</f>
        <v>0.64</v>
      </c>
      <c r="J64" s="153">
        <v>0</v>
      </c>
      <c r="K64" s="154">
        <f>E64*J64</f>
        <v>0</v>
      </c>
      <c r="O64" s="145"/>
      <c r="Z64" s="145"/>
      <c r="AA64" s="145">
        <v>1</v>
      </c>
      <c r="AB64" s="145">
        <v>1</v>
      </c>
      <c r="AC64" s="145">
        <v>1</v>
      </c>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55">
        <f>G64</f>
        <v>0</v>
      </c>
      <c r="BA64" s="145"/>
      <c r="BB64" s="145"/>
      <c r="BC64" s="145"/>
      <c r="BD64" s="145"/>
      <c r="BE64" s="145"/>
      <c r="BF64" s="145"/>
      <c r="BG64" s="145"/>
      <c r="BH64" s="145"/>
      <c r="BI64" s="145"/>
      <c r="CA64" s="145">
        <v>1</v>
      </c>
      <c r="CB64" s="145">
        <v>1</v>
      </c>
      <c r="CZ64" s="108">
        <v>1</v>
      </c>
    </row>
    <row r="65" spans="1:104" x14ac:dyDescent="0.2">
      <c r="A65" s="156"/>
      <c r="B65" s="157"/>
      <c r="C65" s="158" t="s">
        <v>1493</v>
      </c>
      <c r="D65" s="159"/>
      <c r="E65" s="159"/>
      <c r="F65" s="159"/>
      <c r="G65" s="160"/>
      <c r="I65" s="161"/>
      <c r="K65" s="161"/>
      <c r="L65" s="162" t="s">
        <v>1493</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row>
    <row r="66" spans="1:104" x14ac:dyDescent="0.2">
      <c r="A66" s="146">
        <v>13</v>
      </c>
      <c r="B66" s="147" t="s">
        <v>904</v>
      </c>
      <c r="C66" s="148" t="s">
        <v>905</v>
      </c>
      <c r="D66" s="149" t="s">
        <v>48</v>
      </c>
      <c r="E66" s="150">
        <v>11.865</v>
      </c>
      <c r="F66" s="151">
        <v>0</v>
      </c>
      <c r="G66" s="152">
        <f>E66*F66</f>
        <v>0</v>
      </c>
      <c r="H66" s="153">
        <v>3.9210000000000002E-2</v>
      </c>
      <c r="I66" s="154">
        <f>E66*H66</f>
        <v>0.46522665000000002</v>
      </c>
      <c r="J66" s="153">
        <v>0</v>
      </c>
      <c r="K66" s="154">
        <f>E66*J66</f>
        <v>0</v>
      </c>
      <c r="O66" s="145"/>
      <c r="Z66" s="145"/>
      <c r="AA66" s="145">
        <v>1</v>
      </c>
      <c r="AB66" s="145">
        <v>1</v>
      </c>
      <c r="AC66" s="145">
        <v>1</v>
      </c>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55">
        <f>G66</f>
        <v>0</v>
      </c>
      <c r="BA66" s="145"/>
      <c r="BB66" s="145"/>
      <c r="BC66" s="145"/>
      <c r="BD66" s="145"/>
      <c r="BE66" s="145"/>
      <c r="BF66" s="145"/>
      <c r="BG66" s="145"/>
      <c r="BH66" s="145"/>
      <c r="BI66" s="145"/>
      <c r="CA66" s="145">
        <v>1</v>
      </c>
      <c r="CB66" s="145">
        <v>1</v>
      </c>
      <c r="CZ66" s="108">
        <v>1</v>
      </c>
    </row>
    <row r="67" spans="1:104" x14ac:dyDescent="0.2">
      <c r="A67" s="156"/>
      <c r="B67" s="157"/>
      <c r="C67" s="158" t="s">
        <v>1345</v>
      </c>
      <c r="D67" s="159"/>
      <c r="E67" s="159"/>
      <c r="F67" s="159"/>
      <c r="G67" s="160"/>
      <c r="I67" s="161"/>
      <c r="K67" s="161"/>
      <c r="L67" s="162" t="s">
        <v>1345</v>
      </c>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row>
    <row r="68" spans="1:104" x14ac:dyDescent="0.2">
      <c r="A68" s="156"/>
      <c r="B68" s="157"/>
      <c r="C68" s="163" t="s">
        <v>1494</v>
      </c>
      <c r="D68" s="164"/>
      <c r="E68" s="165">
        <v>6.54</v>
      </c>
      <c r="F68" s="166"/>
      <c r="G68" s="167"/>
      <c r="H68" s="168"/>
      <c r="I68" s="161"/>
      <c r="J68" s="169"/>
      <c r="K68" s="161"/>
      <c r="M68" s="162" t="s">
        <v>1494</v>
      </c>
      <c r="O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70" t="str">
        <f>C67</f>
        <v xml:space="preserve">Předpoklad z PD není zřejmé kde obklady budou!!!!!  </v>
      </c>
      <c r="BE68" s="145"/>
      <c r="BF68" s="145"/>
      <c r="BG68" s="145"/>
      <c r="BH68" s="145"/>
      <c r="BI68" s="145"/>
    </row>
    <row r="69" spans="1:104" x14ac:dyDescent="0.2">
      <c r="A69" s="156"/>
      <c r="B69" s="157"/>
      <c r="C69" s="163" t="s">
        <v>1495</v>
      </c>
      <c r="D69" s="164"/>
      <c r="E69" s="165">
        <v>8.2799999999999994</v>
      </c>
      <c r="F69" s="166"/>
      <c r="G69" s="167"/>
      <c r="H69" s="168"/>
      <c r="I69" s="161"/>
      <c r="J69" s="169"/>
      <c r="K69" s="161"/>
      <c r="M69" s="162" t="s">
        <v>1495</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70" t="str">
        <f>C68</f>
        <v>2,19:(1,25+0,9+1,8+0,45+0,45+0,6)*1,2</v>
      </c>
      <c r="BE69" s="145"/>
      <c r="BF69" s="145"/>
      <c r="BG69" s="145"/>
      <c r="BH69" s="145"/>
      <c r="BI69" s="145"/>
    </row>
    <row r="70" spans="1:104" x14ac:dyDescent="0.2">
      <c r="A70" s="156"/>
      <c r="B70" s="157"/>
      <c r="C70" s="163" t="s">
        <v>1496</v>
      </c>
      <c r="D70" s="164"/>
      <c r="E70" s="165">
        <v>-1.379</v>
      </c>
      <c r="F70" s="166"/>
      <c r="G70" s="167"/>
      <c r="H70" s="168"/>
      <c r="I70" s="161"/>
      <c r="J70" s="169"/>
      <c r="K70" s="161"/>
      <c r="M70" s="162" t="s">
        <v>1496</v>
      </c>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70" t="str">
        <f>C69</f>
        <v>(1,8+1,8+1,65+1,65)*1,2</v>
      </c>
      <c r="BE70" s="145"/>
      <c r="BF70" s="145"/>
      <c r="BG70" s="145"/>
      <c r="BH70" s="145"/>
      <c r="BI70" s="145"/>
    </row>
    <row r="71" spans="1:104" x14ac:dyDescent="0.2">
      <c r="A71" s="156"/>
      <c r="B71" s="157"/>
      <c r="C71" s="163" t="s">
        <v>1357</v>
      </c>
      <c r="D71" s="164"/>
      <c r="E71" s="165">
        <v>-1.5760000000000001</v>
      </c>
      <c r="F71" s="166"/>
      <c r="G71" s="167"/>
      <c r="H71" s="168"/>
      <c r="I71" s="161"/>
      <c r="J71" s="169"/>
      <c r="K71" s="161"/>
      <c r="M71" s="162" t="s">
        <v>1357</v>
      </c>
      <c r="O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70" t="str">
        <f>C70</f>
        <v>odečtení otvorů:-0,7*1,97</v>
      </c>
      <c r="BE71" s="145"/>
      <c r="BF71" s="145"/>
      <c r="BG71" s="145"/>
      <c r="BH71" s="145"/>
      <c r="BI71" s="145"/>
    </row>
    <row r="72" spans="1:104" x14ac:dyDescent="0.2">
      <c r="A72" s="146">
        <v>14</v>
      </c>
      <c r="B72" s="147" t="s">
        <v>912</v>
      </c>
      <c r="C72" s="148" t="s">
        <v>913</v>
      </c>
      <c r="D72" s="149" t="s">
        <v>48</v>
      </c>
      <c r="E72" s="150">
        <v>122.32</v>
      </c>
      <c r="F72" s="151">
        <v>0</v>
      </c>
      <c r="G72" s="152">
        <f>E72*F72</f>
        <v>0</v>
      </c>
      <c r="H72" s="153">
        <v>4.7660000000000001E-2</v>
      </c>
      <c r="I72" s="154">
        <f>E72*H72</f>
        <v>5.8297711999999997</v>
      </c>
      <c r="J72" s="153">
        <v>0</v>
      </c>
      <c r="K72" s="154">
        <f>E72*J72</f>
        <v>0</v>
      </c>
      <c r="O72" s="145"/>
      <c r="Z72" s="145"/>
      <c r="AA72" s="145">
        <v>1</v>
      </c>
      <c r="AB72" s="145">
        <v>1</v>
      </c>
      <c r="AC72" s="145">
        <v>1</v>
      </c>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55">
        <f>G72</f>
        <v>0</v>
      </c>
      <c r="BA72" s="145"/>
      <c r="BB72" s="145"/>
      <c r="BC72" s="145"/>
      <c r="BD72" s="145"/>
      <c r="BE72" s="145"/>
      <c r="BF72" s="145"/>
      <c r="BG72" s="145"/>
      <c r="BH72" s="145"/>
      <c r="BI72" s="145"/>
      <c r="CA72" s="145">
        <v>1</v>
      </c>
      <c r="CB72" s="145">
        <v>1</v>
      </c>
      <c r="CZ72" s="108">
        <v>1</v>
      </c>
    </row>
    <row r="73" spans="1:104" x14ac:dyDescent="0.2">
      <c r="A73" s="156"/>
      <c r="B73" s="157"/>
      <c r="C73" s="163" t="s">
        <v>1497</v>
      </c>
      <c r="D73" s="164"/>
      <c r="E73" s="165">
        <v>0</v>
      </c>
      <c r="F73" s="166"/>
      <c r="G73" s="167"/>
      <c r="H73" s="168"/>
      <c r="I73" s="161"/>
      <c r="J73" s="169"/>
      <c r="K73" s="161"/>
      <c r="M73" s="162" t="s">
        <v>1497</v>
      </c>
      <c r="O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70" t="str">
        <f>C72</f>
        <v xml:space="preserve">Omítka vnitřní zdiva, MVC, štuková </v>
      </c>
      <c r="BE73" s="145"/>
      <c r="BF73" s="145"/>
      <c r="BG73" s="145"/>
      <c r="BH73" s="145"/>
      <c r="BI73" s="145"/>
    </row>
    <row r="74" spans="1:104" ht="22.5" x14ac:dyDescent="0.2">
      <c r="A74" s="156"/>
      <c r="B74" s="157"/>
      <c r="C74" s="163" t="s">
        <v>1484</v>
      </c>
      <c r="D74" s="164"/>
      <c r="E74" s="165">
        <v>52.351999999999997</v>
      </c>
      <c r="F74" s="166"/>
      <c r="G74" s="167"/>
      <c r="H74" s="168"/>
      <c r="I74" s="161"/>
      <c r="J74" s="169"/>
      <c r="K74" s="161"/>
      <c r="M74" s="162" t="s">
        <v>1484</v>
      </c>
      <c r="O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70" t="str">
        <f>C73</f>
        <v>Hodnota:122,32</v>
      </c>
      <c r="BE74" s="145"/>
      <c r="BF74" s="145"/>
      <c r="BG74" s="145"/>
      <c r="BH74" s="145"/>
      <c r="BI74" s="145"/>
    </row>
    <row r="75" spans="1:104" ht="25.5" x14ac:dyDescent="0.2">
      <c r="A75" s="156"/>
      <c r="B75" s="157"/>
      <c r="C75" s="163" t="s">
        <v>1485</v>
      </c>
      <c r="D75" s="164"/>
      <c r="E75" s="165">
        <v>-1.5760000000000001</v>
      </c>
      <c r="F75" s="166"/>
      <c r="G75" s="167"/>
      <c r="H75" s="168"/>
      <c r="I75" s="161"/>
      <c r="J75" s="169"/>
      <c r="K75" s="161"/>
      <c r="M75" s="162" t="s">
        <v>1485</v>
      </c>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70" t="str">
        <f>C74</f>
        <v>;2,10!(1,9+1,9+2,150+1,05+0,745+0,745+0,925+2,15+0,675+0,435+0,35+0,45+0,785+0,25+1,6+0,25)*3,2</v>
      </c>
      <c r="BE75" s="145"/>
      <c r="BF75" s="145"/>
      <c r="BG75" s="145"/>
      <c r="BH75" s="145"/>
      <c r="BI75" s="145"/>
    </row>
    <row r="76" spans="1:104" x14ac:dyDescent="0.2">
      <c r="A76" s="156"/>
      <c r="B76" s="157"/>
      <c r="C76" s="163" t="s">
        <v>1486</v>
      </c>
      <c r="D76" s="164"/>
      <c r="E76" s="165">
        <v>27.52</v>
      </c>
      <c r="F76" s="166"/>
      <c r="G76" s="167"/>
      <c r="H76" s="168"/>
      <c r="I76" s="161"/>
      <c r="J76" s="169"/>
      <c r="K76" s="161"/>
      <c r="M76" s="162" t="s">
        <v>1486</v>
      </c>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70" t="str">
        <f>C75</f>
        <v>;odečtení otvorů !-0,8*1,97</v>
      </c>
      <c r="BE76" s="145"/>
      <c r="BF76" s="145"/>
      <c r="BG76" s="145"/>
      <c r="BH76" s="145"/>
      <c r="BI76" s="145"/>
    </row>
    <row r="77" spans="1:104" x14ac:dyDescent="0.2">
      <c r="A77" s="156"/>
      <c r="B77" s="157"/>
      <c r="C77" s="163" t="s">
        <v>1487</v>
      </c>
      <c r="D77" s="164"/>
      <c r="E77" s="165">
        <v>35.04</v>
      </c>
      <c r="F77" s="166"/>
      <c r="G77" s="167"/>
      <c r="H77" s="168"/>
      <c r="I77" s="161"/>
      <c r="J77" s="169"/>
      <c r="K77" s="161"/>
      <c r="M77" s="162" t="s">
        <v>1487</v>
      </c>
      <c r="O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70" t="str">
        <f>C76</f>
        <v>;2,15!(2,8+2,8+1,5+1,5)*3,2</v>
      </c>
      <c r="BE77" s="145"/>
      <c r="BF77" s="145"/>
      <c r="BG77" s="145"/>
      <c r="BH77" s="145"/>
      <c r="BI77" s="145"/>
    </row>
    <row r="78" spans="1:104" x14ac:dyDescent="0.2">
      <c r="A78" s="156"/>
      <c r="B78" s="157"/>
      <c r="C78" s="163" t="s">
        <v>1488</v>
      </c>
      <c r="D78" s="164"/>
      <c r="E78" s="165">
        <v>-4.2</v>
      </c>
      <c r="F78" s="166"/>
      <c r="G78" s="167"/>
      <c r="H78" s="168"/>
      <c r="I78" s="161"/>
      <c r="J78" s="169"/>
      <c r="K78" s="161"/>
      <c r="M78" s="162" t="s">
        <v>1488</v>
      </c>
      <c r="O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70" t="str">
        <f>C77</f>
        <v>;2,14!(2,65+2,65+2,825+2,825)*3,2</v>
      </c>
      <c r="BE78" s="145"/>
      <c r="BF78" s="145"/>
      <c r="BG78" s="145"/>
      <c r="BH78" s="145"/>
      <c r="BI78" s="145"/>
    </row>
    <row r="79" spans="1:104" x14ac:dyDescent="0.2">
      <c r="A79" s="156"/>
      <c r="B79" s="157"/>
      <c r="C79" s="163" t="s">
        <v>1489</v>
      </c>
      <c r="D79" s="164"/>
      <c r="E79" s="165">
        <v>-1.92</v>
      </c>
      <c r="F79" s="166"/>
      <c r="G79" s="167"/>
      <c r="H79" s="168"/>
      <c r="I79" s="161"/>
      <c r="J79" s="169"/>
      <c r="K79" s="161"/>
      <c r="M79" s="162" t="s">
        <v>1489</v>
      </c>
      <c r="O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70" t="str">
        <f>C78</f>
        <v>;odečtení otvorů !-2*2,1</v>
      </c>
      <c r="BE79" s="145"/>
      <c r="BF79" s="145"/>
      <c r="BG79" s="145"/>
      <c r="BH79" s="145"/>
      <c r="BI79" s="145"/>
    </row>
    <row r="80" spans="1:104" x14ac:dyDescent="0.2">
      <c r="A80" s="156"/>
      <c r="B80" s="157"/>
      <c r="C80" s="163" t="s">
        <v>1490</v>
      </c>
      <c r="D80" s="164"/>
      <c r="E80" s="165">
        <v>15.103999999999999</v>
      </c>
      <c r="F80" s="166"/>
      <c r="G80" s="167"/>
      <c r="H80" s="168"/>
      <c r="I80" s="161"/>
      <c r="J80" s="169"/>
      <c r="K80" s="161"/>
      <c r="M80" s="162" t="s">
        <v>1490</v>
      </c>
      <c r="O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70" t="str">
        <f>C79</f>
        <v>;-1,6*1,2</v>
      </c>
      <c r="BE80" s="145"/>
      <c r="BF80" s="145"/>
      <c r="BG80" s="145"/>
      <c r="BH80" s="145"/>
      <c r="BI80" s="145"/>
    </row>
    <row r="81" spans="1:104" x14ac:dyDescent="0.2">
      <c r="A81" s="171" t="s">
        <v>49</v>
      </c>
      <c r="B81" s="172" t="s">
        <v>883</v>
      </c>
      <c r="C81" s="173" t="s">
        <v>884</v>
      </c>
      <c r="D81" s="174"/>
      <c r="E81" s="175"/>
      <c r="F81" s="175"/>
      <c r="G81" s="176">
        <f>SUM(G48:G80)</f>
        <v>0</v>
      </c>
      <c r="H81" s="177"/>
      <c r="I81" s="176">
        <f>SUM(I48:I80)</f>
        <v>6.95698375</v>
      </c>
      <c r="J81" s="178"/>
      <c r="K81" s="176">
        <f>SUM(K48:K80)</f>
        <v>0</v>
      </c>
      <c r="O81" s="145"/>
      <c r="X81" s="179">
        <f>K81</f>
        <v>0</v>
      </c>
      <c r="Y81" s="179">
        <f>I81</f>
        <v>6.95698375</v>
      </c>
      <c r="Z81" s="155">
        <f>G81</f>
        <v>0</v>
      </c>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80"/>
      <c r="BB81" s="180"/>
      <c r="BC81" s="180"/>
      <c r="BD81" s="180"/>
      <c r="BE81" s="180"/>
      <c r="BF81" s="180"/>
      <c r="BG81" s="145"/>
      <c r="BH81" s="145"/>
      <c r="BI81" s="145"/>
    </row>
    <row r="82" spans="1:104" ht="14.25" customHeight="1" x14ac:dyDescent="0.2">
      <c r="A82" s="135" t="s">
        <v>46</v>
      </c>
      <c r="B82" s="136" t="s">
        <v>682</v>
      </c>
      <c r="C82" s="137" t="s">
        <v>683</v>
      </c>
      <c r="D82" s="138"/>
      <c r="E82" s="139"/>
      <c r="F82" s="139"/>
      <c r="G82" s="140"/>
      <c r="H82" s="141"/>
      <c r="I82" s="142"/>
      <c r="J82" s="143"/>
      <c r="K82" s="144"/>
      <c r="O82" s="145"/>
    </row>
    <row r="83" spans="1:104" x14ac:dyDescent="0.2">
      <c r="A83" s="146">
        <v>15</v>
      </c>
      <c r="B83" s="147" t="s">
        <v>1498</v>
      </c>
      <c r="C83" s="148" t="s">
        <v>1499</v>
      </c>
      <c r="D83" s="149" t="s">
        <v>48</v>
      </c>
      <c r="E83" s="150">
        <v>73.100499999999997</v>
      </c>
      <c r="F83" s="151">
        <v>0</v>
      </c>
      <c r="G83" s="152">
        <f>E83*F83</f>
        <v>0</v>
      </c>
      <c r="H83" s="153">
        <v>4.79E-3</v>
      </c>
      <c r="I83" s="154">
        <f>E83*H83</f>
        <v>0.35015139499999998</v>
      </c>
      <c r="J83" s="153">
        <v>0</v>
      </c>
      <c r="K83" s="154">
        <f>E83*J83</f>
        <v>0</v>
      </c>
      <c r="O83" s="145"/>
      <c r="Z83" s="145"/>
      <c r="AA83" s="145">
        <v>1</v>
      </c>
      <c r="AB83" s="145">
        <v>1</v>
      </c>
      <c r="AC83" s="145">
        <v>1</v>
      </c>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55">
        <f>G83</f>
        <v>0</v>
      </c>
      <c r="BA83" s="145"/>
      <c r="BB83" s="145"/>
      <c r="BC83" s="145"/>
      <c r="BD83" s="145"/>
      <c r="BE83" s="145"/>
      <c r="BF83" s="145"/>
      <c r="BG83" s="145"/>
      <c r="BH83" s="145"/>
      <c r="BI83" s="145"/>
      <c r="CA83" s="145">
        <v>1</v>
      </c>
      <c r="CB83" s="145">
        <v>1</v>
      </c>
      <c r="CZ83" s="108">
        <v>1</v>
      </c>
    </row>
    <row r="84" spans="1:104" x14ac:dyDescent="0.2">
      <c r="A84" s="156"/>
      <c r="B84" s="157"/>
      <c r="C84" s="163" t="s">
        <v>1500</v>
      </c>
      <c r="D84" s="164"/>
      <c r="E84" s="165">
        <v>12.75</v>
      </c>
      <c r="F84" s="166"/>
      <c r="G84" s="167"/>
      <c r="H84" s="168"/>
      <c r="I84" s="161"/>
      <c r="J84" s="169"/>
      <c r="K84" s="161"/>
      <c r="M84" s="162" t="s">
        <v>1500</v>
      </c>
      <c r="O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70" t="str">
        <f>C83</f>
        <v xml:space="preserve">Potažení stěn sklovlák+tmel+příchyt </v>
      </c>
      <c r="BE84" s="145"/>
      <c r="BF84" s="145"/>
      <c r="BG84" s="145"/>
      <c r="BH84" s="145"/>
      <c r="BI84" s="145"/>
    </row>
    <row r="85" spans="1:104" x14ac:dyDescent="0.2">
      <c r="A85" s="156"/>
      <c r="B85" s="157"/>
      <c r="C85" s="163" t="s">
        <v>1501</v>
      </c>
      <c r="D85" s="164"/>
      <c r="E85" s="165">
        <v>15</v>
      </c>
      <c r="F85" s="166"/>
      <c r="G85" s="167"/>
      <c r="H85" s="168"/>
      <c r="I85" s="161"/>
      <c r="J85" s="169"/>
      <c r="K85" s="161"/>
      <c r="M85" s="162" t="s">
        <v>1501</v>
      </c>
      <c r="O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70" t="str">
        <f>C84</f>
        <v>2,16:0,85*2,5*6</v>
      </c>
      <c r="BE85" s="145"/>
      <c r="BF85" s="145"/>
      <c r="BG85" s="145"/>
      <c r="BH85" s="145"/>
      <c r="BI85" s="145"/>
    </row>
    <row r="86" spans="1:104" x14ac:dyDescent="0.2">
      <c r="A86" s="156"/>
      <c r="B86" s="157"/>
      <c r="C86" s="163" t="s">
        <v>1502</v>
      </c>
      <c r="D86" s="164"/>
      <c r="E86" s="165">
        <v>5.875</v>
      </c>
      <c r="F86" s="166"/>
      <c r="G86" s="167"/>
      <c r="H86" s="168"/>
      <c r="I86" s="161"/>
      <c r="J86" s="169"/>
      <c r="K86" s="161"/>
      <c r="M86" s="162" t="s">
        <v>1502</v>
      </c>
      <c r="O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70" t="str">
        <f>C85</f>
        <v>1*2,5*6</v>
      </c>
      <c r="BE86" s="145"/>
      <c r="BF86" s="145"/>
      <c r="BG86" s="145"/>
      <c r="BH86" s="145"/>
      <c r="BI86" s="145"/>
    </row>
    <row r="87" spans="1:104" x14ac:dyDescent="0.2">
      <c r="A87" s="156"/>
      <c r="B87" s="157"/>
      <c r="C87" s="163" t="s">
        <v>1503</v>
      </c>
      <c r="D87" s="164"/>
      <c r="E87" s="165">
        <v>13.25</v>
      </c>
      <c r="F87" s="166"/>
      <c r="G87" s="167"/>
      <c r="H87" s="168"/>
      <c r="I87" s="161"/>
      <c r="J87" s="169"/>
      <c r="K87" s="161"/>
      <c r="M87" s="162" t="s">
        <v>1503</v>
      </c>
      <c r="O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70" t="str">
        <f>C86</f>
        <v>1,175*2,5*2</v>
      </c>
      <c r="BE87" s="145"/>
      <c r="BF87" s="145"/>
      <c r="BG87" s="145"/>
      <c r="BH87" s="145"/>
      <c r="BI87" s="145"/>
    </row>
    <row r="88" spans="1:104" x14ac:dyDescent="0.2">
      <c r="A88" s="156"/>
      <c r="B88" s="157"/>
      <c r="C88" s="163" t="s">
        <v>1504</v>
      </c>
      <c r="D88" s="164"/>
      <c r="E88" s="165">
        <v>-3.5459999999999998</v>
      </c>
      <c r="F88" s="166"/>
      <c r="G88" s="167"/>
      <c r="H88" s="168"/>
      <c r="I88" s="161"/>
      <c r="J88" s="169"/>
      <c r="K88" s="161"/>
      <c r="M88" s="162" t="s">
        <v>1504</v>
      </c>
      <c r="O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70" t="str">
        <f>C87</f>
        <v>2,65*2,5*2</v>
      </c>
      <c r="BE88" s="145"/>
      <c r="BF88" s="145"/>
      <c r="BG88" s="145"/>
      <c r="BH88" s="145"/>
      <c r="BI88" s="145"/>
    </row>
    <row r="89" spans="1:104" x14ac:dyDescent="0.2">
      <c r="A89" s="156"/>
      <c r="B89" s="157"/>
      <c r="C89" s="163" t="s">
        <v>1357</v>
      </c>
      <c r="D89" s="164"/>
      <c r="E89" s="165">
        <v>-1.5760000000000001</v>
      </c>
      <c r="F89" s="166"/>
      <c r="G89" s="167"/>
      <c r="H89" s="168"/>
      <c r="I89" s="161"/>
      <c r="J89" s="169"/>
      <c r="K89" s="161"/>
      <c r="M89" s="162" t="s">
        <v>1357</v>
      </c>
      <c r="O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70" t="str">
        <f>C88</f>
        <v>odečtení otvorů :-0,6*1,97*3</v>
      </c>
      <c r="BE89" s="145"/>
      <c r="BF89" s="145"/>
      <c r="BG89" s="145"/>
      <c r="BH89" s="145"/>
      <c r="BI89" s="145"/>
    </row>
    <row r="90" spans="1:104" x14ac:dyDescent="0.2">
      <c r="A90" s="156"/>
      <c r="B90" s="157"/>
      <c r="C90" s="163" t="s">
        <v>1505</v>
      </c>
      <c r="D90" s="164"/>
      <c r="E90" s="165">
        <v>12.25</v>
      </c>
      <c r="F90" s="166"/>
      <c r="G90" s="167"/>
      <c r="H90" s="168"/>
      <c r="I90" s="161"/>
      <c r="J90" s="169"/>
      <c r="K90" s="161"/>
      <c r="M90" s="162" t="s">
        <v>1505</v>
      </c>
      <c r="O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70" t="str">
        <f>C89</f>
        <v>-0,8*1,97</v>
      </c>
      <c r="BE90" s="145"/>
      <c r="BF90" s="145"/>
      <c r="BG90" s="145"/>
      <c r="BH90" s="145"/>
      <c r="BI90" s="145"/>
    </row>
    <row r="91" spans="1:104" x14ac:dyDescent="0.2">
      <c r="A91" s="156"/>
      <c r="B91" s="157"/>
      <c r="C91" s="163" t="s">
        <v>1506</v>
      </c>
      <c r="D91" s="164"/>
      <c r="E91" s="165">
        <v>1.9125000000000001</v>
      </c>
      <c r="F91" s="166"/>
      <c r="G91" s="167"/>
      <c r="H91" s="168"/>
      <c r="I91" s="161"/>
      <c r="J91" s="169"/>
      <c r="K91" s="161"/>
      <c r="M91" s="162" t="s">
        <v>1506</v>
      </c>
      <c r="O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70" t="str">
        <f>C90</f>
        <v>2,17:2,45*2,5*2</v>
      </c>
      <c r="BE91" s="145"/>
      <c r="BF91" s="145"/>
      <c r="BG91" s="145"/>
      <c r="BH91" s="145"/>
      <c r="BI91" s="145"/>
    </row>
    <row r="92" spans="1:104" x14ac:dyDescent="0.2">
      <c r="A92" s="156"/>
      <c r="B92" s="157"/>
      <c r="C92" s="163" t="s">
        <v>1507</v>
      </c>
      <c r="D92" s="164"/>
      <c r="E92" s="165">
        <v>2.5</v>
      </c>
      <c r="F92" s="166"/>
      <c r="G92" s="167"/>
      <c r="H92" s="168"/>
      <c r="I92" s="161"/>
      <c r="J92" s="169"/>
      <c r="K92" s="161"/>
      <c r="M92" s="162" t="s">
        <v>1507</v>
      </c>
      <c r="O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70" t="str">
        <f>C91</f>
        <v>0,765*2,5</v>
      </c>
      <c r="BE92" s="145"/>
      <c r="BF92" s="145"/>
      <c r="BG92" s="145"/>
      <c r="BH92" s="145"/>
      <c r="BI92" s="145"/>
    </row>
    <row r="93" spans="1:104" x14ac:dyDescent="0.2">
      <c r="A93" s="156"/>
      <c r="B93" s="157"/>
      <c r="C93" s="163" t="s">
        <v>1508</v>
      </c>
      <c r="D93" s="164"/>
      <c r="E93" s="165">
        <v>7.5</v>
      </c>
      <c r="F93" s="166"/>
      <c r="G93" s="167"/>
      <c r="H93" s="168"/>
      <c r="I93" s="161"/>
      <c r="J93" s="169"/>
      <c r="K93" s="161"/>
      <c r="M93" s="162" t="s">
        <v>1508</v>
      </c>
      <c r="O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70" t="str">
        <f>C92</f>
        <v>1*2,5</v>
      </c>
      <c r="BE93" s="145"/>
      <c r="BF93" s="145"/>
      <c r="BG93" s="145"/>
      <c r="BH93" s="145"/>
      <c r="BI93" s="145"/>
    </row>
    <row r="94" spans="1:104" x14ac:dyDescent="0.2">
      <c r="A94" s="156"/>
      <c r="B94" s="157"/>
      <c r="C94" s="163" t="s">
        <v>1509</v>
      </c>
      <c r="D94" s="164"/>
      <c r="E94" s="165">
        <v>4.5</v>
      </c>
      <c r="F94" s="166"/>
      <c r="G94" s="167"/>
      <c r="H94" s="168"/>
      <c r="I94" s="161"/>
      <c r="J94" s="169"/>
      <c r="K94" s="161"/>
      <c r="M94" s="162" t="s">
        <v>1509</v>
      </c>
      <c r="O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70" t="str">
        <f>C93</f>
        <v>1*2,5*3</v>
      </c>
      <c r="BE94" s="145"/>
      <c r="BF94" s="145"/>
      <c r="BG94" s="145"/>
      <c r="BH94" s="145"/>
      <c r="BI94" s="145"/>
    </row>
    <row r="95" spans="1:104" x14ac:dyDescent="0.2">
      <c r="A95" s="156"/>
      <c r="B95" s="157"/>
      <c r="C95" s="163" t="s">
        <v>1510</v>
      </c>
      <c r="D95" s="164"/>
      <c r="E95" s="165">
        <v>6.625</v>
      </c>
      <c r="F95" s="166"/>
      <c r="G95" s="167"/>
      <c r="H95" s="168"/>
      <c r="I95" s="161"/>
      <c r="J95" s="169"/>
      <c r="K95" s="161"/>
      <c r="M95" s="162" t="s">
        <v>1510</v>
      </c>
      <c r="O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70" t="str">
        <f>C94</f>
        <v>0,9*2,5*2</v>
      </c>
      <c r="BE95" s="145"/>
      <c r="BF95" s="145"/>
      <c r="BG95" s="145"/>
      <c r="BH95" s="145"/>
      <c r="BI95" s="145"/>
    </row>
    <row r="96" spans="1:104" x14ac:dyDescent="0.2">
      <c r="A96" s="156"/>
      <c r="B96" s="157"/>
      <c r="C96" s="163" t="s">
        <v>1511</v>
      </c>
      <c r="D96" s="164"/>
      <c r="E96" s="165">
        <v>-2.3639999999999999</v>
      </c>
      <c r="F96" s="166"/>
      <c r="G96" s="167"/>
      <c r="H96" s="168"/>
      <c r="I96" s="161"/>
      <c r="J96" s="169"/>
      <c r="K96" s="161"/>
      <c r="M96" s="162" t="s">
        <v>1511</v>
      </c>
      <c r="O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70" t="str">
        <f>C95</f>
        <v>2,65*2,5</v>
      </c>
      <c r="BE96" s="145"/>
      <c r="BF96" s="145"/>
      <c r="BG96" s="145"/>
      <c r="BH96" s="145"/>
      <c r="BI96" s="145"/>
    </row>
    <row r="97" spans="1:104" x14ac:dyDescent="0.2">
      <c r="A97" s="156"/>
      <c r="B97" s="157"/>
      <c r="C97" s="163" t="s">
        <v>1357</v>
      </c>
      <c r="D97" s="164"/>
      <c r="E97" s="165">
        <v>-1.5760000000000001</v>
      </c>
      <c r="F97" s="166"/>
      <c r="G97" s="167"/>
      <c r="H97" s="168"/>
      <c r="I97" s="161"/>
      <c r="J97" s="169"/>
      <c r="K97" s="161"/>
      <c r="M97" s="162" t="s">
        <v>1357</v>
      </c>
      <c r="O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70" t="str">
        <f>C96</f>
        <v>odečtení otvorů :-0,6*1,97*2</v>
      </c>
      <c r="BE97" s="145"/>
      <c r="BF97" s="145"/>
      <c r="BG97" s="145"/>
      <c r="BH97" s="145"/>
      <c r="BI97" s="145"/>
    </row>
    <row r="98" spans="1:104" x14ac:dyDescent="0.2">
      <c r="A98" s="171" t="s">
        <v>49</v>
      </c>
      <c r="B98" s="172" t="s">
        <v>682</v>
      </c>
      <c r="C98" s="173" t="s">
        <v>683</v>
      </c>
      <c r="D98" s="174"/>
      <c r="E98" s="175"/>
      <c r="F98" s="175"/>
      <c r="G98" s="176">
        <f>SUM(G82:G97)</f>
        <v>0</v>
      </c>
      <c r="H98" s="177"/>
      <c r="I98" s="176">
        <f>SUM(I82:I97)</f>
        <v>0.35015139499999998</v>
      </c>
      <c r="J98" s="178"/>
      <c r="K98" s="176">
        <f>SUM(K82:K97)</f>
        <v>0</v>
      </c>
      <c r="O98" s="145"/>
      <c r="X98" s="179">
        <f>K98</f>
        <v>0</v>
      </c>
      <c r="Y98" s="179">
        <f>I98</f>
        <v>0.35015139499999998</v>
      </c>
      <c r="Z98" s="155">
        <f>G98</f>
        <v>0</v>
      </c>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80"/>
      <c r="BB98" s="180"/>
      <c r="BC98" s="180"/>
      <c r="BD98" s="180"/>
      <c r="BE98" s="180"/>
      <c r="BF98" s="180"/>
      <c r="BG98" s="145"/>
      <c r="BH98" s="145"/>
      <c r="BI98" s="145"/>
    </row>
    <row r="99" spans="1:104" ht="14.25" customHeight="1" x14ac:dyDescent="0.2">
      <c r="A99" s="135" t="s">
        <v>46</v>
      </c>
      <c r="B99" s="136" t="s">
        <v>686</v>
      </c>
      <c r="C99" s="137" t="s">
        <v>687</v>
      </c>
      <c r="D99" s="138"/>
      <c r="E99" s="139"/>
      <c r="F99" s="139"/>
      <c r="G99" s="140"/>
      <c r="H99" s="141"/>
      <c r="I99" s="142"/>
      <c r="J99" s="143"/>
      <c r="K99" s="144"/>
      <c r="O99" s="145"/>
    </row>
    <row r="100" spans="1:104" x14ac:dyDescent="0.2">
      <c r="A100" s="146">
        <v>16</v>
      </c>
      <c r="B100" s="147" t="s">
        <v>1024</v>
      </c>
      <c r="C100" s="148" t="s">
        <v>1025</v>
      </c>
      <c r="D100" s="149" t="s">
        <v>277</v>
      </c>
      <c r="E100" s="150">
        <v>1</v>
      </c>
      <c r="F100" s="151">
        <v>0</v>
      </c>
      <c r="G100" s="152">
        <f>E100*F100</f>
        <v>0</v>
      </c>
      <c r="H100" s="153">
        <v>0</v>
      </c>
      <c r="I100" s="154">
        <f>E100*H100</f>
        <v>0</v>
      </c>
      <c r="J100" s="153"/>
      <c r="K100" s="154">
        <f>E100*J100</f>
        <v>0</v>
      </c>
      <c r="O100" s="145"/>
      <c r="Z100" s="145"/>
      <c r="AA100" s="145">
        <v>12</v>
      </c>
      <c r="AB100" s="145">
        <v>0</v>
      </c>
      <c r="AC100" s="145">
        <v>86</v>
      </c>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55">
        <f>G100</f>
        <v>0</v>
      </c>
      <c r="BA100" s="145"/>
      <c r="BB100" s="145"/>
      <c r="BC100" s="145"/>
      <c r="BD100" s="145"/>
      <c r="BE100" s="145"/>
      <c r="BF100" s="145"/>
      <c r="BG100" s="145"/>
      <c r="BH100" s="145"/>
      <c r="BI100" s="145"/>
      <c r="CA100" s="145">
        <v>12</v>
      </c>
      <c r="CB100" s="145">
        <v>0</v>
      </c>
      <c r="CZ100" s="108">
        <v>1</v>
      </c>
    </row>
    <row r="101" spans="1:104" ht="22.5" x14ac:dyDescent="0.2">
      <c r="A101" s="156"/>
      <c r="B101" s="157"/>
      <c r="C101" s="158" t="s">
        <v>1512</v>
      </c>
      <c r="D101" s="159"/>
      <c r="E101" s="159"/>
      <c r="F101" s="159"/>
      <c r="G101" s="160"/>
      <c r="I101" s="161"/>
      <c r="K101" s="161"/>
      <c r="L101" s="162" t="s">
        <v>1512</v>
      </c>
      <c r="O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c r="BI101" s="145"/>
    </row>
    <row r="102" spans="1:104" x14ac:dyDescent="0.2">
      <c r="A102" s="156"/>
      <c r="B102" s="157"/>
      <c r="C102" s="158" t="s">
        <v>1513</v>
      </c>
      <c r="D102" s="159"/>
      <c r="E102" s="159"/>
      <c r="F102" s="159"/>
      <c r="G102" s="160"/>
      <c r="I102" s="161"/>
      <c r="K102" s="161"/>
      <c r="L102" s="162" t="s">
        <v>1513</v>
      </c>
      <c r="O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c r="BI102" s="145"/>
    </row>
    <row r="103" spans="1:104" x14ac:dyDescent="0.2">
      <c r="A103" s="171" t="s">
        <v>49</v>
      </c>
      <c r="B103" s="172" t="s">
        <v>686</v>
      </c>
      <c r="C103" s="173" t="s">
        <v>687</v>
      </c>
      <c r="D103" s="174"/>
      <c r="E103" s="175"/>
      <c r="F103" s="175"/>
      <c r="G103" s="176">
        <f>SUM(G99:G102)</f>
        <v>0</v>
      </c>
      <c r="H103" s="177"/>
      <c r="I103" s="176">
        <f>SUM(I99:I102)</f>
        <v>0</v>
      </c>
      <c r="J103" s="178"/>
      <c r="K103" s="176">
        <f>SUM(K99:K102)</f>
        <v>0</v>
      </c>
      <c r="O103" s="145"/>
      <c r="X103" s="179">
        <f>K103</f>
        <v>0</v>
      </c>
      <c r="Y103" s="179">
        <f>I103</f>
        <v>0</v>
      </c>
      <c r="Z103" s="155">
        <f>G103</f>
        <v>0</v>
      </c>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80"/>
      <c r="BB103" s="180"/>
      <c r="BC103" s="180"/>
      <c r="BD103" s="180"/>
      <c r="BE103" s="180"/>
      <c r="BF103" s="180"/>
      <c r="BG103" s="145"/>
      <c r="BH103" s="145"/>
      <c r="BI103" s="145"/>
    </row>
    <row r="104" spans="1:104" ht="14.25" customHeight="1" x14ac:dyDescent="0.2">
      <c r="A104" s="135" t="s">
        <v>46</v>
      </c>
      <c r="B104" s="136" t="s">
        <v>357</v>
      </c>
      <c r="C104" s="137" t="s">
        <v>358</v>
      </c>
      <c r="D104" s="138"/>
      <c r="E104" s="139"/>
      <c r="F104" s="139"/>
      <c r="G104" s="140"/>
      <c r="H104" s="141"/>
      <c r="I104" s="142"/>
      <c r="J104" s="143"/>
      <c r="K104" s="144"/>
      <c r="O104" s="145"/>
    </row>
    <row r="105" spans="1:104" x14ac:dyDescent="0.2">
      <c r="A105" s="146">
        <v>17</v>
      </c>
      <c r="B105" s="147" t="s">
        <v>585</v>
      </c>
      <c r="C105" s="148" t="s">
        <v>586</v>
      </c>
      <c r="D105" s="149" t="s">
        <v>48</v>
      </c>
      <c r="E105" s="150">
        <v>220</v>
      </c>
      <c r="F105" s="151">
        <v>0</v>
      </c>
      <c r="G105" s="152">
        <f>E105*F105</f>
        <v>0</v>
      </c>
      <c r="H105" s="153">
        <v>3.4590000000000003E-2</v>
      </c>
      <c r="I105" s="154">
        <f>E105*H105</f>
        <v>7.6098000000000008</v>
      </c>
      <c r="J105" s="153">
        <v>0</v>
      </c>
      <c r="K105" s="154">
        <f>E105*J105</f>
        <v>0</v>
      </c>
      <c r="O105" s="145"/>
      <c r="Z105" s="145"/>
      <c r="AA105" s="145">
        <v>1</v>
      </c>
      <c r="AB105" s="145">
        <v>1</v>
      </c>
      <c r="AC105" s="145">
        <v>1</v>
      </c>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55">
        <f>G105</f>
        <v>0</v>
      </c>
      <c r="BA105" s="145"/>
      <c r="BB105" s="145"/>
      <c r="BC105" s="145"/>
      <c r="BD105" s="145"/>
      <c r="BE105" s="145"/>
      <c r="BF105" s="145"/>
      <c r="BG105" s="145"/>
      <c r="BH105" s="145"/>
      <c r="BI105" s="145"/>
      <c r="CA105" s="145">
        <v>1</v>
      </c>
      <c r="CB105" s="145">
        <v>1</v>
      </c>
      <c r="CZ105" s="108">
        <v>1</v>
      </c>
    </row>
    <row r="106" spans="1:104" x14ac:dyDescent="0.2">
      <c r="A106" s="171" t="s">
        <v>49</v>
      </c>
      <c r="B106" s="172" t="s">
        <v>357</v>
      </c>
      <c r="C106" s="173" t="s">
        <v>358</v>
      </c>
      <c r="D106" s="174"/>
      <c r="E106" s="175"/>
      <c r="F106" s="175"/>
      <c r="G106" s="176">
        <f>SUM(G104:G105)</f>
        <v>0</v>
      </c>
      <c r="H106" s="177"/>
      <c r="I106" s="176">
        <f>SUM(I104:I105)</f>
        <v>7.6098000000000008</v>
      </c>
      <c r="J106" s="178"/>
      <c r="K106" s="176">
        <f>SUM(K104:K105)</f>
        <v>0</v>
      </c>
      <c r="O106" s="145"/>
      <c r="X106" s="179">
        <f>K106</f>
        <v>0</v>
      </c>
      <c r="Y106" s="179">
        <f>I106</f>
        <v>7.6098000000000008</v>
      </c>
      <c r="Z106" s="155">
        <f>G106</f>
        <v>0</v>
      </c>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80"/>
      <c r="BB106" s="180"/>
      <c r="BC106" s="180"/>
      <c r="BD106" s="180"/>
      <c r="BE106" s="180"/>
      <c r="BF106" s="180"/>
      <c r="BG106" s="145"/>
      <c r="BH106" s="145"/>
      <c r="BI106" s="145"/>
    </row>
    <row r="107" spans="1:104" ht="14.25" customHeight="1" x14ac:dyDescent="0.2">
      <c r="A107" s="135" t="s">
        <v>46</v>
      </c>
      <c r="B107" s="136" t="s">
        <v>361</v>
      </c>
      <c r="C107" s="137" t="s">
        <v>362</v>
      </c>
      <c r="D107" s="138"/>
      <c r="E107" s="139"/>
      <c r="F107" s="139"/>
      <c r="G107" s="140"/>
      <c r="H107" s="141"/>
      <c r="I107" s="142"/>
      <c r="J107" s="143"/>
      <c r="K107" s="144"/>
      <c r="O107" s="145"/>
    </row>
    <row r="108" spans="1:104" x14ac:dyDescent="0.2">
      <c r="A108" s="146">
        <v>18</v>
      </c>
      <c r="B108" s="147" t="s">
        <v>1363</v>
      </c>
      <c r="C108" s="148" t="s">
        <v>1364</v>
      </c>
      <c r="D108" s="149" t="s">
        <v>277</v>
      </c>
      <c r="E108" s="150">
        <v>1</v>
      </c>
      <c r="F108" s="151">
        <v>0</v>
      </c>
      <c r="G108" s="152">
        <f>E108*F108</f>
        <v>0</v>
      </c>
      <c r="H108" s="153">
        <v>3</v>
      </c>
      <c r="I108" s="154">
        <f>E108*H108</f>
        <v>3</v>
      </c>
      <c r="J108" s="153">
        <v>-3</v>
      </c>
      <c r="K108" s="154">
        <f>E108*J108</f>
        <v>-3</v>
      </c>
      <c r="O108" s="145"/>
      <c r="Z108" s="145"/>
      <c r="AA108" s="145">
        <v>1</v>
      </c>
      <c r="AB108" s="145">
        <v>1</v>
      </c>
      <c r="AC108" s="145">
        <v>1</v>
      </c>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55">
        <f>G108</f>
        <v>0</v>
      </c>
      <c r="BA108" s="145"/>
      <c r="BB108" s="145"/>
      <c r="BC108" s="145"/>
      <c r="BD108" s="145"/>
      <c r="BE108" s="145"/>
      <c r="BF108" s="145"/>
      <c r="BG108" s="145"/>
      <c r="BH108" s="145"/>
      <c r="BI108" s="145"/>
      <c r="CA108" s="145">
        <v>1</v>
      </c>
      <c r="CB108" s="145">
        <v>1</v>
      </c>
      <c r="CZ108" s="108">
        <v>1</v>
      </c>
    </row>
    <row r="109" spans="1:104" x14ac:dyDescent="0.2">
      <c r="A109" s="146">
        <v>19</v>
      </c>
      <c r="B109" s="147" t="s">
        <v>1037</v>
      </c>
      <c r="C109" s="148" t="s">
        <v>1038</v>
      </c>
      <c r="D109" s="149" t="s">
        <v>48</v>
      </c>
      <c r="E109" s="150">
        <v>70</v>
      </c>
      <c r="F109" s="151">
        <v>0</v>
      </c>
      <c r="G109" s="152">
        <f>E109*F109</f>
        <v>0</v>
      </c>
      <c r="H109" s="153">
        <v>3.0000000000000001E-5</v>
      </c>
      <c r="I109" s="154">
        <f>E109*H109</f>
        <v>2.0999999999999999E-3</v>
      </c>
      <c r="J109" s="153">
        <v>0</v>
      </c>
      <c r="K109" s="154">
        <f>E109*J109</f>
        <v>0</v>
      </c>
      <c r="O109" s="145"/>
      <c r="Z109" s="145"/>
      <c r="AA109" s="145">
        <v>1</v>
      </c>
      <c r="AB109" s="145">
        <v>1</v>
      </c>
      <c r="AC109" s="145">
        <v>1</v>
      </c>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55">
        <f>G109</f>
        <v>0</v>
      </c>
      <c r="BA109" s="145"/>
      <c r="BB109" s="145"/>
      <c r="BC109" s="145"/>
      <c r="BD109" s="145"/>
      <c r="BE109" s="145"/>
      <c r="BF109" s="145"/>
      <c r="BG109" s="145"/>
      <c r="BH109" s="145"/>
      <c r="BI109" s="145"/>
      <c r="CA109" s="145">
        <v>1</v>
      </c>
      <c r="CB109" s="145">
        <v>1</v>
      </c>
      <c r="CZ109" s="108">
        <v>1</v>
      </c>
    </row>
    <row r="110" spans="1:104" x14ac:dyDescent="0.2">
      <c r="A110" s="146">
        <v>20</v>
      </c>
      <c r="B110" s="147" t="s">
        <v>363</v>
      </c>
      <c r="C110" s="148" t="s">
        <v>364</v>
      </c>
      <c r="D110" s="149" t="s">
        <v>48</v>
      </c>
      <c r="E110" s="150">
        <v>300</v>
      </c>
      <c r="F110" s="151">
        <v>0</v>
      </c>
      <c r="G110" s="152">
        <f>E110*F110</f>
        <v>0</v>
      </c>
      <c r="H110" s="153">
        <v>4.0000000000000003E-5</v>
      </c>
      <c r="I110" s="154">
        <f>E110*H110</f>
        <v>1.2E-2</v>
      </c>
      <c r="J110" s="153">
        <v>0</v>
      </c>
      <c r="K110" s="154">
        <f>E110*J110</f>
        <v>0</v>
      </c>
      <c r="O110" s="145"/>
      <c r="Z110" s="145"/>
      <c r="AA110" s="145">
        <v>1</v>
      </c>
      <c r="AB110" s="145">
        <v>1</v>
      </c>
      <c r="AC110" s="145">
        <v>1</v>
      </c>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55">
        <f>G110</f>
        <v>0</v>
      </c>
      <c r="BA110" s="145"/>
      <c r="BB110" s="145"/>
      <c r="BC110" s="145"/>
      <c r="BD110" s="145"/>
      <c r="BE110" s="145"/>
      <c r="BF110" s="145"/>
      <c r="BG110" s="145"/>
      <c r="BH110" s="145"/>
      <c r="BI110" s="145"/>
      <c r="CA110" s="145">
        <v>1</v>
      </c>
      <c r="CB110" s="145">
        <v>1</v>
      </c>
      <c r="CZ110" s="108">
        <v>1</v>
      </c>
    </row>
    <row r="111" spans="1:104" ht="45" x14ac:dyDescent="0.2">
      <c r="A111" s="156"/>
      <c r="B111" s="157"/>
      <c r="C111" s="158" t="s">
        <v>1514</v>
      </c>
      <c r="D111" s="159"/>
      <c r="E111" s="159"/>
      <c r="F111" s="159"/>
      <c r="G111" s="160"/>
      <c r="I111" s="161"/>
      <c r="K111" s="161"/>
      <c r="L111" s="162" t="s">
        <v>1514</v>
      </c>
      <c r="O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c r="BH111" s="145"/>
      <c r="BI111" s="145"/>
    </row>
    <row r="112" spans="1:104" ht="33.75" x14ac:dyDescent="0.2">
      <c r="A112" s="156"/>
      <c r="B112" s="157"/>
      <c r="C112" s="158" t="s">
        <v>1515</v>
      </c>
      <c r="D112" s="159"/>
      <c r="E112" s="159"/>
      <c r="F112" s="159"/>
      <c r="G112" s="160"/>
      <c r="I112" s="161"/>
      <c r="K112" s="161"/>
      <c r="L112" s="162" t="s">
        <v>1515</v>
      </c>
      <c r="O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c r="BI112" s="145"/>
    </row>
    <row r="113" spans="1:104" ht="22.5" x14ac:dyDescent="0.2">
      <c r="A113" s="156"/>
      <c r="B113" s="157"/>
      <c r="C113" s="158" t="s">
        <v>1516</v>
      </c>
      <c r="D113" s="159"/>
      <c r="E113" s="159"/>
      <c r="F113" s="159"/>
      <c r="G113" s="160"/>
      <c r="I113" s="161"/>
      <c r="K113" s="161"/>
      <c r="L113" s="162" t="s">
        <v>1516</v>
      </c>
      <c r="O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c r="BI113" s="145"/>
    </row>
    <row r="114" spans="1:104" x14ac:dyDescent="0.2">
      <c r="A114" s="156"/>
      <c r="B114" s="157"/>
      <c r="C114" s="158" t="s">
        <v>1517</v>
      </c>
      <c r="D114" s="159"/>
      <c r="E114" s="159"/>
      <c r="F114" s="159"/>
      <c r="G114" s="160"/>
      <c r="I114" s="161"/>
      <c r="K114" s="161"/>
      <c r="L114" s="162" t="s">
        <v>1517</v>
      </c>
      <c r="O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row>
    <row r="115" spans="1:104" x14ac:dyDescent="0.2">
      <c r="A115" s="156"/>
      <c r="B115" s="157"/>
      <c r="C115" s="158"/>
      <c r="D115" s="159"/>
      <c r="E115" s="159"/>
      <c r="F115" s="159"/>
      <c r="G115" s="160"/>
      <c r="I115" s="161"/>
      <c r="K115" s="161"/>
      <c r="L115" s="162"/>
      <c r="O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row>
    <row r="116" spans="1:104" x14ac:dyDescent="0.2">
      <c r="A116" s="156"/>
      <c r="B116" s="157"/>
      <c r="C116" s="158"/>
      <c r="D116" s="159"/>
      <c r="E116" s="159"/>
      <c r="F116" s="159"/>
      <c r="G116" s="160"/>
      <c r="I116" s="161"/>
      <c r="K116" s="161"/>
      <c r="L116" s="162"/>
      <c r="O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row>
    <row r="117" spans="1:104" x14ac:dyDescent="0.2">
      <c r="A117" s="146">
        <v>21</v>
      </c>
      <c r="B117" s="147" t="s">
        <v>1365</v>
      </c>
      <c r="C117" s="148" t="s">
        <v>1366</v>
      </c>
      <c r="D117" s="149" t="s">
        <v>48</v>
      </c>
      <c r="E117" s="150">
        <v>300</v>
      </c>
      <c r="F117" s="151">
        <v>0</v>
      </c>
      <c r="G117" s="152">
        <f>E117*F117</f>
        <v>0</v>
      </c>
      <c r="H117" s="153">
        <v>0</v>
      </c>
      <c r="I117" s="154">
        <f>E117*H117</f>
        <v>0</v>
      </c>
      <c r="J117" s="153">
        <v>0</v>
      </c>
      <c r="K117" s="154">
        <f>E117*J117</f>
        <v>0</v>
      </c>
      <c r="O117" s="145"/>
      <c r="Z117" s="145"/>
      <c r="AA117" s="145">
        <v>1</v>
      </c>
      <c r="AB117" s="145">
        <v>1</v>
      </c>
      <c r="AC117" s="145">
        <v>1</v>
      </c>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55">
        <f>G117</f>
        <v>0</v>
      </c>
      <c r="BA117" s="145"/>
      <c r="BB117" s="145"/>
      <c r="BC117" s="145"/>
      <c r="BD117" s="145"/>
      <c r="BE117" s="145"/>
      <c r="BF117" s="145"/>
      <c r="BG117" s="145"/>
      <c r="BH117" s="145"/>
      <c r="BI117" s="145"/>
      <c r="CA117" s="145">
        <v>1</v>
      </c>
      <c r="CB117" s="145">
        <v>1</v>
      </c>
      <c r="CZ117" s="108">
        <v>1</v>
      </c>
    </row>
    <row r="118" spans="1:104" x14ac:dyDescent="0.2">
      <c r="A118" s="146">
        <v>22</v>
      </c>
      <c r="B118" s="147" t="s">
        <v>1040</v>
      </c>
      <c r="C118" s="148" t="s">
        <v>1041</v>
      </c>
      <c r="D118" s="149" t="s">
        <v>277</v>
      </c>
      <c r="E118" s="150">
        <v>1</v>
      </c>
      <c r="F118" s="151">
        <v>0</v>
      </c>
      <c r="G118" s="152">
        <f>E118*F118</f>
        <v>0</v>
      </c>
      <c r="H118" s="153">
        <v>0</v>
      </c>
      <c r="I118" s="154">
        <f>E118*H118</f>
        <v>0</v>
      </c>
      <c r="J118" s="153"/>
      <c r="K118" s="154">
        <f>E118*J118</f>
        <v>0</v>
      </c>
      <c r="O118" s="145"/>
      <c r="Z118" s="145"/>
      <c r="AA118" s="145">
        <v>12</v>
      </c>
      <c r="AB118" s="145">
        <v>0</v>
      </c>
      <c r="AC118" s="145">
        <v>38</v>
      </c>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55">
        <f>G118</f>
        <v>0</v>
      </c>
      <c r="BA118" s="145"/>
      <c r="BB118" s="145"/>
      <c r="BC118" s="145"/>
      <c r="BD118" s="145"/>
      <c r="BE118" s="145"/>
      <c r="BF118" s="145"/>
      <c r="BG118" s="145"/>
      <c r="BH118" s="145"/>
      <c r="BI118" s="145"/>
      <c r="CA118" s="145">
        <v>12</v>
      </c>
      <c r="CB118" s="145">
        <v>0</v>
      </c>
      <c r="CZ118" s="108">
        <v>1</v>
      </c>
    </row>
    <row r="119" spans="1:104" x14ac:dyDescent="0.2">
      <c r="A119" s="146">
        <v>23</v>
      </c>
      <c r="B119" s="147" t="s">
        <v>1042</v>
      </c>
      <c r="C119" s="148" t="s">
        <v>1043</v>
      </c>
      <c r="D119" s="149" t="s">
        <v>277</v>
      </c>
      <c r="E119" s="150">
        <v>1</v>
      </c>
      <c r="F119" s="151">
        <v>0</v>
      </c>
      <c r="G119" s="152">
        <f>E119*F119</f>
        <v>0</v>
      </c>
      <c r="H119" s="153">
        <v>0</v>
      </c>
      <c r="I119" s="154">
        <f>E119*H119</f>
        <v>0</v>
      </c>
      <c r="J119" s="153"/>
      <c r="K119" s="154">
        <f>E119*J119</f>
        <v>0</v>
      </c>
      <c r="O119" s="145"/>
      <c r="Z119" s="145"/>
      <c r="AA119" s="145">
        <v>12</v>
      </c>
      <c r="AB119" s="145">
        <v>0</v>
      </c>
      <c r="AC119" s="145">
        <v>39</v>
      </c>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55">
        <f>G119</f>
        <v>0</v>
      </c>
      <c r="BA119" s="145"/>
      <c r="BB119" s="145"/>
      <c r="BC119" s="145"/>
      <c r="BD119" s="145"/>
      <c r="BE119" s="145"/>
      <c r="BF119" s="145"/>
      <c r="BG119" s="145"/>
      <c r="BH119" s="145"/>
      <c r="BI119" s="145"/>
      <c r="CA119" s="145">
        <v>12</v>
      </c>
      <c r="CB119" s="145">
        <v>0</v>
      </c>
      <c r="CZ119" s="108">
        <v>1</v>
      </c>
    </row>
    <row r="120" spans="1:104" x14ac:dyDescent="0.2">
      <c r="A120" s="146">
        <v>24</v>
      </c>
      <c r="B120" s="147" t="s">
        <v>1369</v>
      </c>
      <c r="C120" s="148" t="s">
        <v>1518</v>
      </c>
      <c r="D120" s="149" t="s">
        <v>277</v>
      </c>
      <c r="E120" s="150">
        <v>1</v>
      </c>
      <c r="F120" s="151">
        <v>0</v>
      </c>
      <c r="G120" s="152">
        <f>E120*F120</f>
        <v>0</v>
      </c>
      <c r="H120" s="153">
        <v>8.1200000000000005E-3</v>
      </c>
      <c r="I120" s="154">
        <f>E120*H120</f>
        <v>8.1200000000000005E-3</v>
      </c>
      <c r="J120" s="153"/>
      <c r="K120" s="154">
        <f>E120*J120</f>
        <v>0</v>
      </c>
      <c r="O120" s="145"/>
      <c r="Z120" s="145"/>
      <c r="AA120" s="145">
        <v>12</v>
      </c>
      <c r="AB120" s="145">
        <v>0</v>
      </c>
      <c r="AC120" s="145">
        <v>41</v>
      </c>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55">
        <f>G120</f>
        <v>0</v>
      </c>
      <c r="BA120" s="145"/>
      <c r="BB120" s="145"/>
      <c r="BC120" s="145"/>
      <c r="BD120" s="145"/>
      <c r="BE120" s="145"/>
      <c r="BF120" s="145"/>
      <c r="BG120" s="145"/>
      <c r="BH120" s="145"/>
      <c r="BI120" s="145"/>
      <c r="CA120" s="145">
        <v>12</v>
      </c>
      <c r="CB120" s="145">
        <v>0</v>
      </c>
      <c r="CZ120" s="108">
        <v>1</v>
      </c>
    </row>
    <row r="121" spans="1:104" ht="22.5" x14ac:dyDescent="0.2">
      <c r="A121" s="156"/>
      <c r="B121" s="157"/>
      <c r="C121" s="158" t="s">
        <v>1519</v>
      </c>
      <c r="D121" s="159"/>
      <c r="E121" s="159"/>
      <c r="F121" s="159"/>
      <c r="G121" s="160"/>
      <c r="I121" s="161"/>
      <c r="K121" s="161"/>
      <c r="L121" s="162" t="s">
        <v>1519</v>
      </c>
      <c r="O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c r="BH121" s="145"/>
      <c r="BI121" s="145"/>
    </row>
    <row r="122" spans="1:104" x14ac:dyDescent="0.2">
      <c r="A122" s="156"/>
      <c r="B122" s="157"/>
      <c r="C122" s="158" t="s">
        <v>1520</v>
      </c>
      <c r="D122" s="159"/>
      <c r="E122" s="159"/>
      <c r="F122" s="159"/>
      <c r="G122" s="160"/>
      <c r="I122" s="161"/>
      <c r="K122" s="161"/>
      <c r="L122" s="162" t="s">
        <v>1520</v>
      </c>
      <c r="O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c r="BH122" s="145"/>
      <c r="BI122" s="145"/>
    </row>
    <row r="123" spans="1:104" x14ac:dyDescent="0.2">
      <c r="A123" s="171" t="s">
        <v>49</v>
      </c>
      <c r="B123" s="172" t="s">
        <v>361</v>
      </c>
      <c r="C123" s="173" t="s">
        <v>362</v>
      </c>
      <c r="D123" s="174"/>
      <c r="E123" s="175"/>
      <c r="F123" s="175"/>
      <c r="G123" s="176">
        <f>SUM(G107:G122)</f>
        <v>0</v>
      </c>
      <c r="H123" s="177"/>
      <c r="I123" s="176">
        <f>SUM(I107:I122)</f>
        <v>3.0222199999999999</v>
      </c>
      <c r="J123" s="178"/>
      <c r="K123" s="176">
        <f>SUM(K107:K122)</f>
        <v>-3</v>
      </c>
      <c r="O123" s="145"/>
      <c r="X123" s="179">
        <f>K123</f>
        <v>-3</v>
      </c>
      <c r="Y123" s="179">
        <f>I123</f>
        <v>3.0222199999999999</v>
      </c>
      <c r="Z123" s="155">
        <f>G123</f>
        <v>0</v>
      </c>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80"/>
      <c r="BB123" s="180"/>
      <c r="BC123" s="180"/>
      <c r="BD123" s="180"/>
      <c r="BE123" s="180"/>
      <c r="BF123" s="180"/>
      <c r="BG123" s="145"/>
      <c r="BH123" s="145"/>
      <c r="BI123" s="145"/>
    </row>
    <row r="124" spans="1:104" ht="14.25" customHeight="1" x14ac:dyDescent="0.2">
      <c r="A124" s="135" t="s">
        <v>46</v>
      </c>
      <c r="B124" s="136" t="s">
        <v>365</v>
      </c>
      <c r="C124" s="137" t="s">
        <v>366</v>
      </c>
      <c r="D124" s="138"/>
      <c r="E124" s="139"/>
      <c r="F124" s="139"/>
      <c r="G124" s="140"/>
      <c r="H124" s="141"/>
      <c r="I124" s="142"/>
      <c r="J124" s="143"/>
      <c r="K124" s="144"/>
      <c r="O124" s="145"/>
    </row>
    <row r="125" spans="1:104" x14ac:dyDescent="0.2">
      <c r="A125" s="146">
        <v>25</v>
      </c>
      <c r="B125" s="147" t="s">
        <v>1371</v>
      </c>
      <c r="C125" s="148" t="s">
        <v>1372</v>
      </c>
      <c r="D125" s="149" t="s">
        <v>79</v>
      </c>
      <c r="E125" s="150">
        <v>2.5931999999999999</v>
      </c>
      <c r="F125" s="151">
        <v>0</v>
      </c>
      <c r="G125" s="152">
        <f>E125*F125</f>
        <v>0</v>
      </c>
      <c r="H125" s="153">
        <v>1.2800000000000001E-3</v>
      </c>
      <c r="I125" s="154">
        <f>E125*H125</f>
        <v>3.3192960000000002E-3</v>
      </c>
      <c r="J125" s="153">
        <v>-1.95</v>
      </c>
      <c r="K125" s="154">
        <f>E125*J125</f>
        <v>-5.0567399999999996</v>
      </c>
      <c r="O125" s="145"/>
      <c r="Z125" s="145"/>
      <c r="AA125" s="145">
        <v>1</v>
      </c>
      <c r="AB125" s="145">
        <v>1</v>
      </c>
      <c r="AC125" s="145">
        <v>1</v>
      </c>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55">
        <f>G125</f>
        <v>0</v>
      </c>
      <c r="BA125" s="145"/>
      <c r="BB125" s="145"/>
      <c r="BC125" s="145"/>
      <c r="BD125" s="145"/>
      <c r="BE125" s="145"/>
      <c r="BF125" s="145"/>
      <c r="BG125" s="145"/>
      <c r="BH125" s="145"/>
      <c r="BI125" s="145"/>
      <c r="CA125" s="145">
        <v>1</v>
      </c>
      <c r="CB125" s="145">
        <v>1</v>
      </c>
      <c r="CZ125" s="108">
        <v>1</v>
      </c>
    </row>
    <row r="126" spans="1:104" x14ac:dyDescent="0.2">
      <c r="A126" s="156"/>
      <c r="B126" s="157"/>
      <c r="C126" s="163" t="s">
        <v>1373</v>
      </c>
      <c r="D126" s="164"/>
      <c r="E126" s="165">
        <v>1.26</v>
      </c>
      <c r="F126" s="166"/>
      <c r="G126" s="167"/>
      <c r="H126" s="168"/>
      <c r="I126" s="161"/>
      <c r="J126" s="169"/>
      <c r="K126" s="161"/>
      <c r="M126" s="162" t="s">
        <v>1373</v>
      </c>
      <c r="O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70" t="str">
        <f>C125</f>
        <v xml:space="preserve">Bourání zdiva z cihel pálených na MC </v>
      </c>
      <c r="BE126" s="145"/>
      <c r="BF126" s="145"/>
      <c r="BG126" s="145"/>
      <c r="BH126" s="145"/>
      <c r="BI126" s="145"/>
    </row>
    <row r="127" spans="1:104" x14ac:dyDescent="0.2">
      <c r="A127" s="156"/>
      <c r="B127" s="157"/>
      <c r="C127" s="163" t="s">
        <v>1521</v>
      </c>
      <c r="D127" s="164"/>
      <c r="E127" s="165">
        <v>0.83320000000000005</v>
      </c>
      <c r="F127" s="166"/>
      <c r="G127" s="167"/>
      <c r="H127" s="168"/>
      <c r="I127" s="161"/>
      <c r="J127" s="169"/>
      <c r="K127" s="161"/>
      <c r="M127" s="162" t="s">
        <v>1521</v>
      </c>
      <c r="O127" s="145"/>
      <c r="Z127" s="145"/>
      <c r="AA127" s="145"/>
      <c r="AB127" s="145"/>
      <c r="AC127" s="145"/>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70" t="str">
        <f>C126</f>
        <v>0,6*1*2,1</v>
      </c>
      <c r="BE127" s="145"/>
      <c r="BF127" s="145"/>
      <c r="BG127" s="145"/>
      <c r="BH127" s="145"/>
      <c r="BI127" s="145"/>
    </row>
    <row r="128" spans="1:104" x14ac:dyDescent="0.2">
      <c r="A128" s="156"/>
      <c r="B128" s="157"/>
      <c r="C128" s="163" t="s">
        <v>1522</v>
      </c>
      <c r="D128" s="164"/>
      <c r="E128" s="165">
        <v>0.5</v>
      </c>
      <c r="F128" s="166"/>
      <c r="G128" s="167"/>
      <c r="H128" s="168"/>
      <c r="I128" s="161"/>
      <c r="J128" s="169"/>
      <c r="K128" s="161"/>
      <c r="M128" s="162" t="s">
        <v>1522</v>
      </c>
      <c r="O128" s="145"/>
      <c r="Z128" s="145"/>
      <c r="AA128" s="145"/>
      <c r="AB128" s="145"/>
      <c r="AC128" s="145"/>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70" t="str">
        <f>C127</f>
        <v>1,035*0,35*2,3</v>
      </c>
      <c r="BE128" s="145"/>
      <c r="BF128" s="145"/>
      <c r="BG128" s="145"/>
      <c r="BH128" s="145"/>
      <c r="BI128" s="145"/>
    </row>
    <row r="129" spans="1:104" ht="22.5" x14ac:dyDescent="0.2">
      <c r="A129" s="146">
        <v>26</v>
      </c>
      <c r="B129" s="147" t="s">
        <v>415</v>
      </c>
      <c r="C129" s="148" t="s">
        <v>416</v>
      </c>
      <c r="D129" s="149" t="s">
        <v>48</v>
      </c>
      <c r="E129" s="150">
        <v>10</v>
      </c>
      <c r="F129" s="151">
        <v>0</v>
      </c>
      <c r="G129" s="152">
        <f>E129*F129</f>
        <v>0</v>
      </c>
      <c r="H129" s="153">
        <v>3.4000000000000002E-4</v>
      </c>
      <c r="I129" s="154">
        <f>E129*H129</f>
        <v>3.4000000000000002E-3</v>
      </c>
      <c r="J129" s="153">
        <v>-0.54500000000000004</v>
      </c>
      <c r="K129" s="154">
        <f>E129*J129</f>
        <v>-5.45</v>
      </c>
      <c r="O129" s="145"/>
      <c r="Z129" s="145"/>
      <c r="AA129" s="145">
        <v>1</v>
      </c>
      <c r="AB129" s="145">
        <v>1</v>
      </c>
      <c r="AC129" s="145">
        <v>1</v>
      </c>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55">
        <f>G129</f>
        <v>0</v>
      </c>
      <c r="BA129" s="145"/>
      <c r="BB129" s="145"/>
      <c r="BC129" s="145"/>
      <c r="BD129" s="145"/>
      <c r="BE129" s="145"/>
      <c r="BF129" s="145"/>
      <c r="BG129" s="145"/>
      <c r="BH129" s="145"/>
      <c r="BI129" s="145"/>
      <c r="CA129" s="145">
        <v>1</v>
      </c>
      <c r="CB129" s="145">
        <v>1</v>
      </c>
      <c r="CZ129" s="108">
        <v>1</v>
      </c>
    </row>
    <row r="130" spans="1:104" x14ac:dyDescent="0.2">
      <c r="A130" s="156"/>
      <c r="B130" s="157"/>
      <c r="C130" s="163" t="s">
        <v>1265</v>
      </c>
      <c r="D130" s="164"/>
      <c r="E130" s="165">
        <v>10</v>
      </c>
      <c r="F130" s="166"/>
      <c r="G130" s="167"/>
      <c r="H130" s="168"/>
      <c r="I130" s="161"/>
      <c r="J130" s="169"/>
      <c r="K130" s="161"/>
      <c r="M130" s="162">
        <v>10</v>
      </c>
      <c r="O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70" t="str">
        <f>C129</f>
        <v xml:space="preserve">Přisekání plošné zdiva cihelného na MVC tl. 30 cm </v>
      </c>
      <c r="BE130" s="145"/>
      <c r="BF130" s="145"/>
      <c r="BG130" s="145"/>
      <c r="BH130" s="145"/>
      <c r="BI130" s="145"/>
    </row>
    <row r="131" spans="1:104" ht="22.5" x14ac:dyDescent="0.2">
      <c r="A131" s="146">
        <v>27</v>
      </c>
      <c r="B131" s="147" t="s">
        <v>1380</v>
      </c>
      <c r="C131" s="148" t="s">
        <v>1381</v>
      </c>
      <c r="D131" s="149" t="s">
        <v>249</v>
      </c>
      <c r="E131" s="150">
        <v>4</v>
      </c>
      <c r="F131" s="151">
        <v>0</v>
      </c>
      <c r="G131" s="152">
        <f>E131*F131</f>
        <v>0</v>
      </c>
      <c r="H131" s="153">
        <v>0</v>
      </c>
      <c r="I131" s="154">
        <f>E131*H131</f>
        <v>0</v>
      </c>
      <c r="J131" s="153">
        <v>0</v>
      </c>
      <c r="K131" s="154">
        <f>E131*J131</f>
        <v>0</v>
      </c>
      <c r="O131" s="145"/>
      <c r="Z131" s="145"/>
      <c r="AA131" s="145">
        <v>1</v>
      </c>
      <c r="AB131" s="145">
        <v>1</v>
      </c>
      <c r="AC131" s="145">
        <v>1</v>
      </c>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55">
        <f>G131</f>
        <v>0</v>
      </c>
      <c r="BA131" s="145"/>
      <c r="BB131" s="145"/>
      <c r="BC131" s="145"/>
      <c r="BD131" s="145"/>
      <c r="BE131" s="145"/>
      <c r="BF131" s="145"/>
      <c r="BG131" s="145"/>
      <c r="BH131" s="145"/>
      <c r="BI131" s="145"/>
      <c r="CA131" s="145">
        <v>1</v>
      </c>
      <c r="CB131" s="145">
        <v>1</v>
      </c>
      <c r="CZ131" s="108">
        <v>1</v>
      </c>
    </row>
    <row r="132" spans="1:104" x14ac:dyDescent="0.2">
      <c r="A132" s="146">
        <v>28</v>
      </c>
      <c r="B132" s="147" t="s">
        <v>1382</v>
      </c>
      <c r="C132" s="148" t="s">
        <v>1383</v>
      </c>
      <c r="D132" s="149" t="s">
        <v>249</v>
      </c>
      <c r="E132" s="150">
        <v>3</v>
      </c>
      <c r="F132" s="151">
        <v>0</v>
      </c>
      <c r="G132" s="152">
        <f>E132*F132</f>
        <v>0</v>
      </c>
      <c r="H132" s="153">
        <v>0</v>
      </c>
      <c r="I132" s="154">
        <f>E132*H132</f>
        <v>0</v>
      </c>
      <c r="J132" s="153">
        <v>0</v>
      </c>
      <c r="K132" s="154">
        <f>E132*J132</f>
        <v>0</v>
      </c>
      <c r="O132" s="145"/>
      <c r="Z132" s="145"/>
      <c r="AA132" s="145">
        <v>1</v>
      </c>
      <c r="AB132" s="145">
        <v>1</v>
      </c>
      <c r="AC132" s="145">
        <v>1</v>
      </c>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55">
        <f>G132</f>
        <v>0</v>
      </c>
      <c r="BA132" s="145"/>
      <c r="BB132" s="145"/>
      <c r="BC132" s="145"/>
      <c r="BD132" s="145"/>
      <c r="BE132" s="145"/>
      <c r="BF132" s="145"/>
      <c r="BG132" s="145"/>
      <c r="BH132" s="145"/>
      <c r="BI132" s="145"/>
      <c r="CA132" s="145">
        <v>1</v>
      </c>
      <c r="CB132" s="145">
        <v>1</v>
      </c>
      <c r="CZ132" s="108">
        <v>1</v>
      </c>
    </row>
    <row r="133" spans="1:104" x14ac:dyDescent="0.2">
      <c r="A133" s="146">
        <v>29</v>
      </c>
      <c r="B133" s="147" t="s">
        <v>1384</v>
      </c>
      <c r="C133" s="148" t="s">
        <v>1385</v>
      </c>
      <c r="D133" s="149" t="s">
        <v>48</v>
      </c>
      <c r="E133" s="150">
        <v>5.3646000000000003</v>
      </c>
      <c r="F133" s="151">
        <v>0</v>
      </c>
      <c r="G133" s="152">
        <f>E133*F133</f>
        <v>0</v>
      </c>
      <c r="H133" s="153">
        <v>1E-3</v>
      </c>
      <c r="I133" s="154">
        <f>E133*H133</f>
        <v>5.3646000000000006E-3</v>
      </c>
      <c r="J133" s="153">
        <v>-6.2E-2</v>
      </c>
      <c r="K133" s="154">
        <f>E133*J133</f>
        <v>-0.33260519999999999</v>
      </c>
      <c r="O133" s="145"/>
      <c r="Z133" s="145"/>
      <c r="AA133" s="145">
        <v>1</v>
      </c>
      <c r="AB133" s="145">
        <v>1</v>
      </c>
      <c r="AC133" s="145">
        <v>1</v>
      </c>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55">
        <f>G133</f>
        <v>0</v>
      </c>
      <c r="BA133" s="145"/>
      <c r="BB133" s="145"/>
      <c r="BC133" s="145"/>
      <c r="BD133" s="145"/>
      <c r="BE133" s="145"/>
      <c r="BF133" s="145"/>
      <c r="BG133" s="145"/>
      <c r="BH133" s="145"/>
      <c r="BI133" s="145"/>
      <c r="CA133" s="145">
        <v>1</v>
      </c>
      <c r="CB133" s="145">
        <v>1</v>
      </c>
      <c r="CZ133" s="108">
        <v>1</v>
      </c>
    </row>
    <row r="134" spans="1:104" x14ac:dyDescent="0.2">
      <c r="A134" s="156"/>
      <c r="B134" s="157"/>
      <c r="C134" s="163" t="s">
        <v>1523</v>
      </c>
      <c r="D134" s="164"/>
      <c r="E134" s="165">
        <v>2.552</v>
      </c>
      <c r="F134" s="166"/>
      <c r="G134" s="167"/>
      <c r="H134" s="168"/>
      <c r="I134" s="161"/>
      <c r="J134" s="169"/>
      <c r="K134" s="161"/>
      <c r="M134" s="162" t="s">
        <v>1523</v>
      </c>
      <c r="O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70" t="str">
        <f>C133</f>
        <v xml:space="preserve">Vybourání dřevěných rámů oken dvojitých </v>
      </c>
      <c r="BE134" s="145"/>
      <c r="BF134" s="145"/>
      <c r="BG134" s="145"/>
      <c r="BH134" s="145"/>
      <c r="BI134" s="145"/>
    </row>
    <row r="135" spans="1:104" x14ac:dyDescent="0.2">
      <c r="A135" s="156"/>
      <c r="B135" s="157"/>
      <c r="C135" s="163" t="s">
        <v>1524</v>
      </c>
      <c r="D135" s="164"/>
      <c r="E135" s="165">
        <v>0.87360000000000004</v>
      </c>
      <c r="F135" s="166"/>
      <c r="G135" s="167"/>
      <c r="H135" s="168"/>
      <c r="I135" s="161"/>
      <c r="J135" s="169"/>
      <c r="K135" s="161"/>
      <c r="M135" s="162" t="s">
        <v>1524</v>
      </c>
      <c r="O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70" t="str">
        <f>C134</f>
        <v>1,16*2,2</v>
      </c>
      <c r="BE135" s="145"/>
      <c r="BF135" s="145"/>
      <c r="BG135" s="145"/>
      <c r="BH135" s="145"/>
      <c r="BI135" s="145"/>
    </row>
    <row r="136" spans="1:104" x14ac:dyDescent="0.2">
      <c r="A136" s="156"/>
      <c r="B136" s="157"/>
      <c r="C136" s="163" t="s">
        <v>1525</v>
      </c>
      <c r="D136" s="164"/>
      <c r="E136" s="165">
        <v>1.9390000000000001</v>
      </c>
      <c r="F136" s="166"/>
      <c r="G136" s="167"/>
      <c r="H136" s="168"/>
      <c r="I136" s="161"/>
      <c r="J136" s="169"/>
      <c r="K136" s="161"/>
      <c r="M136" s="162" t="s">
        <v>1525</v>
      </c>
      <c r="O136" s="145"/>
      <c r="Z136" s="145"/>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70" t="str">
        <f>C135</f>
        <v>0,78*1,12</v>
      </c>
      <c r="BE136" s="145"/>
      <c r="BF136" s="145"/>
      <c r="BG136" s="145"/>
      <c r="BH136" s="145"/>
      <c r="BI136" s="145"/>
    </row>
    <row r="137" spans="1:104" x14ac:dyDescent="0.2">
      <c r="A137" s="146">
        <v>30</v>
      </c>
      <c r="B137" s="147" t="s">
        <v>1389</v>
      </c>
      <c r="C137" s="148" t="s">
        <v>1390</v>
      </c>
      <c r="D137" s="149" t="s">
        <v>48</v>
      </c>
      <c r="E137" s="150">
        <v>5.1219999999999999</v>
      </c>
      <c r="F137" s="151">
        <v>0</v>
      </c>
      <c r="G137" s="152">
        <f>E137*F137</f>
        <v>0</v>
      </c>
      <c r="H137" s="153">
        <v>1.17E-3</v>
      </c>
      <c r="I137" s="154">
        <f>E137*H137</f>
        <v>5.9927399999999999E-3</v>
      </c>
      <c r="J137" s="153">
        <v>-7.5999999999999998E-2</v>
      </c>
      <c r="K137" s="154">
        <f>E137*J137</f>
        <v>-0.38927200000000001</v>
      </c>
      <c r="O137" s="145"/>
      <c r="Z137" s="145"/>
      <c r="AA137" s="145">
        <v>1</v>
      </c>
      <c r="AB137" s="145">
        <v>1</v>
      </c>
      <c r="AC137" s="145">
        <v>1</v>
      </c>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55">
        <f>G137</f>
        <v>0</v>
      </c>
      <c r="BA137" s="145"/>
      <c r="BB137" s="145"/>
      <c r="BC137" s="145"/>
      <c r="BD137" s="145"/>
      <c r="BE137" s="145"/>
      <c r="BF137" s="145"/>
      <c r="BG137" s="145"/>
      <c r="BH137" s="145"/>
      <c r="BI137" s="145"/>
      <c r="CA137" s="145">
        <v>1</v>
      </c>
      <c r="CB137" s="145">
        <v>1</v>
      </c>
      <c r="CZ137" s="108">
        <v>1</v>
      </c>
    </row>
    <row r="138" spans="1:104" x14ac:dyDescent="0.2">
      <c r="A138" s="156"/>
      <c r="B138" s="157"/>
      <c r="C138" s="163" t="s">
        <v>1526</v>
      </c>
      <c r="D138" s="164"/>
      <c r="E138" s="165">
        <v>1.5760000000000001</v>
      </c>
      <c r="F138" s="166"/>
      <c r="G138" s="167"/>
      <c r="H138" s="168"/>
      <c r="I138" s="161"/>
      <c r="J138" s="169"/>
      <c r="K138" s="161"/>
      <c r="M138" s="162" t="s">
        <v>1526</v>
      </c>
      <c r="O138" s="145"/>
      <c r="Z138" s="145"/>
      <c r="AA138" s="145"/>
      <c r="AB138" s="145"/>
      <c r="AC138" s="145"/>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70" t="str">
        <f>C137</f>
        <v xml:space="preserve">Vybourání kovových dveřních zárubní pl. do 2 m2 </v>
      </c>
      <c r="BE138" s="145"/>
      <c r="BF138" s="145"/>
      <c r="BG138" s="145"/>
      <c r="BH138" s="145"/>
      <c r="BI138" s="145"/>
    </row>
    <row r="139" spans="1:104" x14ac:dyDescent="0.2">
      <c r="A139" s="156"/>
      <c r="B139" s="157"/>
      <c r="C139" s="163" t="s">
        <v>1527</v>
      </c>
      <c r="D139" s="164"/>
      <c r="E139" s="165">
        <v>3.5459999999999998</v>
      </c>
      <c r="F139" s="166"/>
      <c r="G139" s="167"/>
      <c r="H139" s="168"/>
      <c r="I139" s="161"/>
      <c r="J139" s="169"/>
      <c r="K139" s="161"/>
      <c r="M139" s="162" t="s">
        <v>1527</v>
      </c>
      <c r="O139" s="145"/>
      <c r="Z139" s="145"/>
      <c r="AA139" s="145"/>
      <c r="AB139" s="145"/>
      <c r="AC139" s="145"/>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70" t="str">
        <f>C138</f>
        <v>0,8*1,97</v>
      </c>
      <c r="BE139" s="145"/>
      <c r="BF139" s="145"/>
      <c r="BG139" s="145"/>
      <c r="BH139" s="145"/>
      <c r="BI139" s="145"/>
    </row>
    <row r="140" spans="1:104" x14ac:dyDescent="0.2">
      <c r="A140" s="171" t="s">
        <v>49</v>
      </c>
      <c r="B140" s="172" t="s">
        <v>365</v>
      </c>
      <c r="C140" s="173" t="s">
        <v>366</v>
      </c>
      <c r="D140" s="174"/>
      <c r="E140" s="175"/>
      <c r="F140" s="175"/>
      <c r="G140" s="176">
        <f>SUM(G124:G139)</f>
        <v>0</v>
      </c>
      <c r="H140" s="177"/>
      <c r="I140" s="176">
        <f>SUM(I124:I139)</f>
        <v>1.8076636E-2</v>
      </c>
      <c r="J140" s="178"/>
      <c r="K140" s="176">
        <f>SUM(K124:K139)</f>
        <v>-11.2286172</v>
      </c>
      <c r="O140" s="145"/>
      <c r="X140" s="179">
        <f>K140</f>
        <v>-11.2286172</v>
      </c>
      <c r="Y140" s="179">
        <f>I140</f>
        <v>1.8076636E-2</v>
      </c>
      <c r="Z140" s="155">
        <f>G140</f>
        <v>0</v>
      </c>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80"/>
      <c r="BB140" s="180"/>
      <c r="BC140" s="180"/>
      <c r="BD140" s="180"/>
      <c r="BE140" s="180"/>
      <c r="BF140" s="180"/>
      <c r="BG140" s="145"/>
      <c r="BH140" s="145"/>
      <c r="BI140" s="145"/>
    </row>
    <row r="141" spans="1:104" ht="14.25" customHeight="1" x14ac:dyDescent="0.2">
      <c r="A141" s="135" t="s">
        <v>46</v>
      </c>
      <c r="B141" s="136" t="s">
        <v>418</v>
      </c>
      <c r="C141" s="137" t="s">
        <v>419</v>
      </c>
      <c r="D141" s="138"/>
      <c r="E141" s="139"/>
      <c r="F141" s="139"/>
      <c r="G141" s="140"/>
      <c r="H141" s="141"/>
      <c r="I141" s="142"/>
      <c r="J141" s="143"/>
      <c r="K141" s="144"/>
      <c r="O141" s="145"/>
    </row>
    <row r="142" spans="1:104" ht="22.5" x14ac:dyDescent="0.2">
      <c r="A142" s="146">
        <v>31</v>
      </c>
      <c r="B142" s="147" t="s">
        <v>1399</v>
      </c>
      <c r="C142" s="148" t="s">
        <v>1400</v>
      </c>
      <c r="D142" s="149" t="s">
        <v>106</v>
      </c>
      <c r="E142" s="150">
        <v>10.8</v>
      </c>
      <c r="F142" s="151">
        <v>0</v>
      </c>
      <c r="G142" s="152">
        <f>E142*F142</f>
        <v>0</v>
      </c>
      <c r="H142" s="153">
        <v>0</v>
      </c>
      <c r="I142" s="154">
        <f>E142*H142</f>
        <v>0</v>
      </c>
      <c r="J142" s="153">
        <v>-6.5000000000000002E-2</v>
      </c>
      <c r="K142" s="154">
        <f>E142*J142</f>
        <v>-0.70200000000000007</v>
      </c>
      <c r="O142" s="145"/>
      <c r="Z142" s="145"/>
      <c r="AA142" s="145">
        <v>1</v>
      </c>
      <c r="AB142" s="145">
        <v>1</v>
      </c>
      <c r="AC142" s="145">
        <v>1</v>
      </c>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55">
        <f>G142</f>
        <v>0</v>
      </c>
      <c r="BA142" s="145"/>
      <c r="BB142" s="145"/>
      <c r="BC142" s="145"/>
      <c r="BD142" s="145"/>
      <c r="BE142" s="145"/>
      <c r="BF142" s="145"/>
      <c r="BG142" s="145"/>
      <c r="BH142" s="145"/>
      <c r="BI142" s="145"/>
      <c r="CA142" s="145">
        <v>1</v>
      </c>
      <c r="CB142" s="145">
        <v>1</v>
      </c>
      <c r="CZ142" s="108">
        <v>1</v>
      </c>
    </row>
    <row r="143" spans="1:104" x14ac:dyDescent="0.2">
      <c r="A143" s="156"/>
      <c r="B143" s="157"/>
      <c r="C143" s="163" t="s">
        <v>1528</v>
      </c>
      <c r="D143" s="164"/>
      <c r="E143" s="165">
        <v>6.9</v>
      </c>
      <c r="F143" s="166"/>
      <c r="G143" s="167"/>
      <c r="H143" s="168"/>
      <c r="I143" s="161"/>
      <c r="J143" s="169"/>
      <c r="K143" s="161"/>
      <c r="M143" s="162" t="s">
        <v>1528</v>
      </c>
      <c r="O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70" t="str">
        <f>C142</f>
        <v xml:space="preserve">Vysekání rýh zeď cihelná vtah. nosníků 15 x 25 cm </v>
      </c>
      <c r="BE143" s="145"/>
      <c r="BF143" s="145"/>
      <c r="BG143" s="145"/>
      <c r="BH143" s="145"/>
      <c r="BI143" s="145"/>
    </row>
    <row r="144" spans="1:104" x14ac:dyDescent="0.2">
      <c r="A144" s="156"/>
      <c r="B144" s="157"/>
      <c r="C144" s="163" t="s">
        <v>1529</v>
      </c>
      <c r="D144" s="164"/>
      <c r="E144" s="165">
        <v>3.9</v>
      </c>
      <c r="F144" s="166"/>
      <c r="G144" s="167"/>
      <c r="H144" s="168"/>
      <c r="I144" s="161"/>
      <c r="J144" s="169"/>
      <c r="K144" s="161"/>
      <c r="M144" s="162" t="s">
        <v>1529</v>
      </c>
      <c r="O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70" t="str">
        <f>C143</f>
        <v>2,3*3</v>
      </c>
      <c r="BE144" s="145"/>
      <c r="BF144" s="145"/>
      <c r="BG144" s="145"/>
      <c r="BH144" s="145"/>
      <c r="BI144" s="145"/>
    </row>
    <row r="145" spans="1:104" x14ac:dyDescent="0.2">
      <c r="A145" s="146">
        <v>32</v>
      </c>
      <c r="B145" s="147" t="s">
        <v>422</v>
      </c>
      <c r="C145" s="148" t="s">
        <v>423</v>
      </c>
      <c r="D145" s="149" t="s">
        <v>106</v>
      </c>
      <c r="E145" s="150">
        <v>8</v>
      </c>
      <c r="F145" s="151">
        <v>0</v>
      </c>
      <c r="G145" s="152">
        <f>E145*F145</f>
        <v>0</v>
      </c>
      <c r="H145" s="153">
        <v>6.6360000000000002E-2</v>
      </c>
      <c r="I145" s="154">
        <f>E145*H145</f>
        <v>0.53088000000000002</v>
      </c>
      <c r="J145" s="153">
        <v>0</v>
      </c>
      <c r="K145" s="154">
        <f>E145*J145</f>
        <v>0</v>
      </c>
      <c r="O145" s="145"/>
      <c r="Z145" s="145"/>
      <c r="AA145" s="145">
        <v>1</v>
      </c>
      <c r="AB145" s="145">
        <v>1</v>
      </c>
      <c r="AC145" s="145">
        <v>1</v>
      </c>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55">
        <f>G145</f>
        <v>0</v>
      </c>
      <c r="BA145" s="145"/>
      <c r="BB145" s="145"/>
      <c r="BC145" s="145"/>
      <c r="BD145" s="145"/>
      <c r="BE145" s="145"/>
      <c r="BF145" s="145"/>
      <c r="BG145" s="145"/>
      <c r="BH145" s="145"/>
      <c r="BI145" s="145"/>
      <c r="CA145" s="145">
        <v>1</v>
      </c>
      <c r="CB145" s="145">
        <v>1</v>
      </c>
      <c r="CZ145" s="108">
        <v>1</v>
      </c>
    </row>
    <row r="146" spans="1:104" x14ac:dyDescent="0.2">
      <c r="A146" s="156"/>
      <c r="B146" s="157"/>
      <c r="C146" s="163" t="s">
        <v>1530</v>
      </c>
      <c r="D146" s="164"/>
      <c r="E146" s="165">
        <v>5</v>
      </c>
      <c r="F146" s="166"/>
      <c r="G146" s="167"/>
      <c r="H146" s="168"/>
      <c r="I146" s="161"/>
      <c r="J146" s="169"/>
      <c r="K146" s="161"/>
      <c r="M146" s="162" t="s">
        <v>1530</v>
      </c>
      <c r="O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70" t="str">
        <f>C145</f>
        <v xml:space="preserve">Podchycení zdiva pod stropem při tl.zdi do 60 cm </v>
      </c>
      <c r="BE146" s="145"/>
      <c r="BF146" s="145"/>
      <c r="BG146" s="145"/>
      <c r="BH146" s="145"/>
      <c r="BI146" s="145"/>
    </row>
    <row r="147" spans="1:104" x14ac:dyDescent="0.2">
      <c r="A147" s="156"/>
      <c r="B147" s="157"/>
      <c r="C147" s="163" t="s">
        <v>1531</v>
      </c>
      <c r="D147" s="164"/>
      <c r="E147" s="165">
        <v>3</v>
      </c>
      <c r="F147" s="166"/>
      <c r="G147" s="167"/>
      <c r="H147" s="168"/>
      <c r="I147" s="161"/>
      <c r="J147" s="169"/>
      <c r="K147" s="161"/>
      <c r="M147" s="162" t="s">
        <v>1531</v>
      </c>
      <c r="O147" s="145"/>
      <c r="Z147" s="145"/>
      <c r="AA147" s="145"/>
      <c r="AB147" s="145"/>
      <c r="AC147" s="145"/>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45"/>
      <c r="BA147" s="145"/>
      <c r="BB147" s="145"/>
      <c r="BC147" s="145"/>
      <c r="BD147" s="170" t="str">
        <f>C146</f>
        <v>2,5*2</v>
      </c>
      <c r="BE147" s="145"/>
      <c r="BF147" s="145"/>
      <c r="BG147" s="145"/>
      <c r="BH147" s="145"/>
      <c r="BI147" s="145"/>
    </row>
    <row r="148" spans="1:104" x14ac:dyDescent="0.2">
      <c r="A148" s="146">
        <v>33</v>
      </c>
      <c r="B148" s="147" t="s">
        <v>1532</v>
      </c>
      <c r="C148" s="148" t="s">
        <v>1533</v>
      </c>
      <c r="D148" s="149" t="s">
        <v>48</v>
      </c>
      <c r="E148" s="150">
        <v>73.100499999999997</v>
      </c>
      <c r="F148" s="151">
        <v>0</v>
      </c>
      <c r="G148" s="152">
        <f>E148*F148</f>
        <v>0</v>
      </c>
      <c r="H148" s="153">
        <v>0</v>
      </c>
      <c r="I148" s="154">
        <f>E148*H148</f>
        <v>0</v>
      </c>
      <c r="J148" s="153">
        <v>-6.8000000000000005E-2</v>
      </c>
      <c r="K148" s="154">
        <f>E148*J148</f>
        <v>-4.970834</v>
      </c>
      <c r="O148" s="145"/>
      <c r="Z148" s="145"/>
      <c r="AA148" s="145">
        <v>1</v>
      </c>
      <c r="AB148" s="145">
        <v>1</v>
      </c>
      <c r="AC148" s="145">
        <v>1</v>
      </c>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55">
        <f>G148</f>
        <v>0</v>
      </c>
      <c r="BA148" s="145"/>
      <c r="BB148" s="145"/>
      <c r="BC148" s="145"/>
      <c r="BD148" s="145"/>
      <c r="BE148" s="145"/>
      <c r="BF148" s="145"/>
      <c r="BG148" s="145"/>
      <c r="BH148" s="145"/>
      <c r="BI148" s="145"/>
      <c r="CA148" s="145">
        <v>1</v>
      </c>
      <c r="CB148" s="145">
        <v>1</v>
      </c>
      <c r="CZ148" s="108">
        <v>1</v>
      </c>
    </row>
    <row r="149" spans="1:104" x14ac:dyDescent="0.2">
      <c r="A149" s="156"/>
      <c r="B149" s="157"/>
      <c r="C149" s="163" t="s">
        <v>1500</v>
      </c>
      <c r="D149" s="164"/>
      <c r="E149" s="165">
        <v>12.75</v>
      </c>
      <c r="F149" s="166"/>
      <c r="G149" s="167"/>
      <c r="H149" s="168"/>
      <c r="I149" s="161"/>
      <c r="J149" s="169"/>
      <c r="K149" s="161"/>
      <c r="M149" s="162" t="s">
        <v>1500</v>
      </c>
      <c r="O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45"/>
      <c r="BA149" s="145"/>
      <c r="BB149" s="145"/>
      <c r="BC149" s="145"/>
      <c r="BD149" s="170" t="str">
        <f>C148</f>
        <v xml:space="preserve">Odsekání vnitřních obkladů stěn nad 2 m2 </v>
      </c>
      <c r="BE149" s="145"/>
      <c r="BF149" s="145"/>
      <c r="BG149" s="145"/>
      <c r="BH149" s="145"/>
      <c r="BI149" s="145"/>
    </row>
    <row r="150" spans="1:104" x14ac:dyDescent="0.2">
      <c r="A150" s="156"/>
      <c r="B150" s="157"/>
      <c r="C150" s="163" t="s">
        <v>1501</v>
      </c>
      <c r="D150" s="164"/>
      <c r="E150" s="165">
        <v>15</v>
      </c>
      <c r="F150" s="166"/>
      <c r="G150" s="167"/>
      <c r="H150" s="168"/>
      <c r="I150" s="161"/>
      <c r="J150" s="169"/>
      <c r="K150" s="161"/>
      <c r="M150" s="162" t="s">
        <v>1501</v>
      </c>
      <c r="O150" s="145"/>
      <c r="Z150" s="145"/>
      <c r="AA150" s="145"/>
      <c r="AB150" s="145"/>
      <c r="AC150" s="145"/>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70" t="str">
        <f>C149</f>
        <v>2,16:0,85*2,5*6</v>
      </c>
      <c r="BE150" s="145"/>
      <c r="BF150" s="145"/>
      <c r="BG150" s="145"/>
      <c r="BH150" s="145"/>
      <c r="BI150" s="145"/>
    </row>
    <row r="151" spans="1:104" x14ac:dyDescent="0.2">
      <c r="A151" s="156"/>
      <c r="B151" s="157"/>
      <c r="C151" s="163" t="s">
        <v>1502</v>
      </c>
      <c r="D151" s="164"/>
      <c r="E151" s="165">
        <v>5.875</v>
      </c>
      <c r="F151" s="166"/>
      <c r="G151" s="167"/>
      <c r="H151" s="168"/>
      <c r="I151" s="161"/>
      <c r="J151" s="169"/>
      <c r="K151" s="161"/>
      <c r="M151" s="162" t="s">
        <v>1502</v>
      </c>
      <c r="O151" s="145"/>
      <c r="Z151" s="145"/>
      <c r="AA151" s="145"/>
      <c r="AB151" s="145"/>
      <c r="AC151" s="145"/>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45"/>
      <c r="BB151" s="145"/>
      <c r="BC151" s="145"/>
      <c r="BD151" s="170" t="str">
        <f>C150</f>
        <v>1*2,5*6</v>
      </c>
      <c r="BE151" s="145"/>
      <c r="BF151" s="145"/>
      <c r="BG151" s="145"/>
      <c r="BH151" s="145"/>
      <c r="BI151" s="145"/>
    </row>
    <row r="152" spans="1:104" x14ac:dyDescent="0.2">
      <c r="A152" s="156"/>
      <c r="B152" s="157"/>
      <c r="C152" s="163" t="s">
        <v>1503</v>
      </c>
      <c r="D152" s="164"/>
      <c r="E152" s="165">
        <v>13.25</v>
      </c>
      <c r="F152" s="166"/>
      <c r="G152" s="167"/>
      <c r="H152" s="168"/>
      <c r="I152" s="161"/>
      <c r="J152" s="169"/>
      <c r="K152" s="161"/>
      <c r="M152" s="162" t="s">
        <v>1503</v>
      </c>
      <c r="O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70" t="str">
        <f>C151</f>
        <v>1,175*2,5*2</v>
      </c>
      <c r="BE152" s="145"/>
      <c r="BF152" s="145"/>
      <c r="BG152" s="145"/>
      <c r="BH152" s="145"/>
      <c r="BI152" s="145"/>
    </row>
    <row r="153" spans="1:104" x14ac:dyDescent="0.2">
      <c r="A153" s="156"/>
      <c r="B153" s="157"/>
      <c r="C153" s="163" t="s">
        <v>1504</v>
      </c>
      <c r="D153" s="164"/>
      <c r="E153" s="165">
        <v>-3.5459999999999998</v>
      </c>
      <c r="F153" s="166"/>
      <c r="G153" s="167"/>
      <c r="H153" s="168"/>
      <c r="I153" s="161"/>
      <c r="J153" s="169"/>
      <c r="K153" s="161"/>
      <c r="M153" s="162" t="s">
        <v>1504</v>
      </c>
      <c r="O153" s="145"/>
      <c r="Z153" s="145"/>
      <c r="AA153" s="145"/>
      <c r="AB153" s="145"/>
      <c r="AC153" s="145"/>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70" t="str">
        <f>C152</f>
        <v>2,65*2,5*2</v>
      </c>
      <c r="BE153" s="145"/>
      <c r="BF153" s="145"/>
      <c r="BG153" s="145"/>
      <c r="BH153" s="145"/>
      <c r="BI153" s="145"/>
    </row>
    <row r="154" spans="1:104" x14ac:dyDescent="0.2">
      <c r="A154" s="156"/>
      <c r="B154" s="157"/>
      <c r="C154" s="163" t="s">
        <v>1357</v>
      </c>
      <c r="D154" s="164"/>
      <c r="E154" s="165">
        <v>-1.5760000000000001</v>
      </c>
      <c r="F154" s="166"/>
      <c r="G154" s="167"/>
      <c r="H154" s="168"/>
      <c r="I154" s="161"/>
      <c r="J154" s="169"/>
      <c r="K154" s="161"/>
      <c r="M154" s="162" t="s">
        <v>1357</v>
      </c>
      <c r="O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70" t="str">
        <f>C153</f>
        <v>odečtení otvorů :-0,6*1,97*3</v>
      </c>
      <c r="BE154" s="145"/>
      <c r="BF154" s="145"/>
      <c r="BG154" s="145"/>
      <c r="BH154" s="145"/>
      <c r="BI154" s="145"/>
    </row>
    <row r="155" spans="1:104" x14ac:dyDescent="0.2">
      <c r="A155" s="156"/>
      <c r="B155" s="157"/>
      <c r="C155" s="163" t="s">
        <v>1505</v>
      </c>
      <c r="D155" s="164"/>
      <c r="E155" s="165">
        <v>12.25</v>
      </c>
      <c r="F155" s="166"/>
      <c r="G155" s="167"/>
      <c r="H155" s="168"/>
      <c r="I155" s="161"/>
      <c r="J155" s="169"/>
      <c r="K155" s="161"/>
      <c r="M155" s="162" t="s">
        <v>1505</v>
      </c>
      <c r="O155" s="145"/>
      <c r="Z155" s="145"/>
      <c r="AA155" s="145"/>
      <c r="AB155" s="145"/>
      <c r="AC155" s="14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70" t="str">
        <f>C154</f>
        <v>-0,8*1,97</v>
      </c>
      <c r="BE155" s="145"/>
      <c r="BF155" s="145"/>
      <c r="BG155" s="145"/>
      <c r="BH155" s="145"/>
      <c r="BI155" s="145"/>
    </row>
    <row r="156" spans="1:104" x14ac:dyDescent="0.2">
      <c r="A156" s="156"/>
      <c r="B156" s="157"/>
      <c r="C156" s="163" t="s">
        <v>1506</v>
      </c>
      <c r="D156" s="164"/>
      <c r="E156" s="165">
        <v>1.9125000000000001</v>
      </c>
      <c r="F156" s="166"/>
      <c r="G156" s="167"/>
      <c r="H156" s="168"/>
      <c r="I156" s="161"/>
      <c r="J156" s="169"/>
      <c r="K156" s="161"/>
      <c r="M156" s="162" t="s">
        <v>1506</v>
      </c>
      <c r="O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70" t="str">
        <f>C155</f>
        <v>2,17:2,45*2,5*2</v>
      </c>
      <c r="BE156" s="145"/>
      <c r="BF156" s="145"/>
      <c r="BG156" s="145"/>
      <c r="BH156" s="145"/>
      <c r="BI156" s="145"/>
    </row>
    <row r="157" spans="1:104" x14ac:dyDescent="0.2">
      <c r="A157" s="156"/>
      <c r="B157" s="157"/>
      <c r="C157" s="163" t="s">
        <v>1507</v>
      </c>
      <c r="D157" s="164"/>
      <c r="E157" s="165">
        <v>2.5</v>
      </c>
      <c r="F157" s="166"/>
      <c r="G157" s="167"/>
      <c r="H157" s="168"/>
      <c r="I157" s="161"/>
      <c r="J157" s="169"/>
      <c r="K157" s="161"/>
      <c r="M157" s="162" t="s">
        <v>1507</v>
      </c>
      <c r="O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70" t="str">
        <f>C156</f>
        <v>0,765*2,5</v>
      </c>
      <c r="BE157" s="145"/>
      <c r="BF157" s="145"/>
      <c r="BG157" s="145"/>
      <c r="BH157" s="145"/>
      <c r="BI157" s="145"/>
    </row>
    <row r="158" spans="1:104" x14ac:dyDescent="0.2">
      <c r="A158" s="156"/>
      <c r="B158" s="157"/>
      <c r="C158" s="163" t="s">
        <v>1508</v>
      </c>
      <c r="D158" s="164"/>
      <c r="E158" s="165">
        <v>7.5</v>
      </c>
      <c r="F158" s="166"/>
      <c r="G158" s="167"/>
      <c r="H158" s="168"/>
      <c r="I158" s="161"/>
      <c r="J158" s="169"/>
      <c r="K158" s="161"/>
      <c r="M158" s="162" t="s">
        <v>1508</v>
      </c>
      <c r="O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70" t="str">
        <f>C157</f>
        <v>1*2,5</v>
      </c>
      <c r="BE158" s="145"/>
      <c r="BF158" s="145"/>
      <c r="BG158" s="145"/>
      <c r="BH158" s="145"/>
      <c r="BI158" s="145"/>
    </row>
    <row r="159" spans="1:104" x14ac:dyDescent="0.2">
      <c r="A159" s="156"/>
      <c r="B159" s="157"/>
      <c r="C159" s="163" t="s">
        <v>1509</v>
      </c>
      <c r="D159" s="164"/>
      <c r="E159" s="165">
        <v>4.5</v>
      </c>
      <c r="F159" s="166"/>
      <c r="G159" s="167"/>
      <c r="H159" s="168"/>
      <c r="I159" s="161"/>
      <c r="J159" s="169"/>
      <c r="K159" s="161"/>
      <c r="M159" s="162" t="s">
        <v>1509</v>
      </c>
      <c r="O159" s="145"/>
      <c r="Z159" s="145"/>
      <c r="AA159" s="145"/>
      <c r="AB159" s="145"/>
      <c r="AC159" s="145"/>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70" t="str">
        <f>C158</f>
        <v>1*2,5*3</v>
      </c>
      <c r="BE159" s="145"/>
      <c r="BF159" s="145"/>
      <c r="BG159" s="145"/>
      <c r="BH159" s="145"/>
      <c r="BI159" s="145"/>
    </row>
    <row r="160" spans="1:104" x14ac:dyDescent="0.2">
      <c r="A160" s="156"/>
      <c r="B160" s="157"/>
      <c r="C160" s="163" t="s">
        <v>1510</v>
      </c>
      <c r="D160" s="164"/>
      <c r="E160" s="165">
        <v>6.625</v>
      </c>
      <c r="F160" s="166"/>
      <c r="G160" s="167"/>
      <c r="H160" s="168"/>
      <c r="I160" s="161"/>
      <c r="J160" s="169"/>
      <c r="K160" s="161"/>
      <c r="M160" s="162" t="s">
        <v>1510</v>
      </c>
      <c r="O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70" t="str">
        <f>C159</f>
        <v>0,9*2,5*2</v>
      </c>
      <c r="BE160" s="145"/>
      <c r="BF160" s="145"/>
      <c r="BG160" s="145"/>
      <c r="BH160" s="145"/>
      <c r="BI160" s="145"/>
    </row>
    <row r="161" spans="1:104" x14ac:dyDescent="0.2">
      <c r="A161" s="156"/>
      <c r="B161" s="157"/>
      <c r="C161" s="163" t="s">
        <v>1511</v>
      </c>
      <c r="D161" s="164"/>
      <c r="E161" s="165">
        <v>-2.3639999999999999</v>
      </c>
      <c r="F161" s="166"/>
      <c r="G161" s="167"/>
      <c r="H161" s="168"/>
      <c r="I161" s="161"/>
      <c r="J161" s="169"/>
      <c r="K161" s="161"/>
      <c r="M161" s="162" t="s">
        <v>1511</v>
      </c>
      <c r="O161" s="145"/>
      <c r="Z161" s="145"/>
      <c r="AA161" s="145"/>
      <c r="AB161" s="145"/>
      <c r="AC161" s="145"/>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45"/>
      <c r="BB161" s="145"/>
      <c r="BC161" s="145"/>
      <c r="BD161" s="170" t="str">
        <f>C160</f>
        <v>2,65*2,5</v>
      </c>
      <c r="BE161" s="145"/>
      <c r="BF161" s="145"/>
      <c r="BG161" s="145"/>
      <c r="BH161" s="145"/>
      <c r="BI161" s="145"/>
    </row>
    <row r="162" spans="1:104" x14ac:dyDescent="0.2">
      <c r="A162" s="156"/>
      <c r="B162" s="157"/>
      <c r="C162" s="163" t="s">
        <v>1357</v>
      </c>
      <c r="D162" s="164"/>
      <c r="E162" s="165">
        <v>-1.5760000000000001</v>
      </c>
      <c r="F162" s="166"/>
      <c r="G162" s="167"/>
      <c r="H162" s="168"/>
      <c r="I162" s="161"/>
      <c r="J162" s="169"/>
      <c r="K162" s="161"/>
      <c r="M162" s="162" t="s">
        <v>1357</v>
      </c>
      <c r="O162" s="145"/>
      <c r="Z162" s="145"/>
      <c r="AA162" s="145"/>
      <c r="AB162" s="145"/>
      <c r="AC162" s="145"/>
      <c r="AD162" s="145"/>
      <c r="AE162" s="145"/>
      <c r="AF162" s="145"/>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70" t="str">
        <f>C161</f>
        <v>odečtení otvorů :-0,6*1,97*2</v>
      </c>
      <c r="BE162" s="145"/>
      <c r="BF162" s="145"/>
      <c r="BG162" s="145"/>
      <c r="BH162" s="145"/>
      <c r="BI162" s="145"/>
    </row>
    <row r="163" spans="1:104" x14ac:dyDescent="0.2">
      <c r="A163" s="171" t="s">
        <v>49</v>
      </c>
      <c r="B163" s="172" t="s">
        <v>418</v>
      </c>
      <c r="C163" s="173" t="s">
        <v>419</v>
      </c>
      <c r="D163" s="174"/>
      <c r="E163" s="175"/>
      <c r="F163" s="175"/>
      <c r="G163" s="176">
        <f>SUM(G141:G162)</f>
        <v>0</v>
      </c>
      <c r="H163" s="177"/>
      <c r="I163" s="176">
        <f>SUM(I141:I162)</f>
        <v>0.53088000000000002</v>
      </c>
      <c r="J163" s="178"/>
      <c r="K163" s="176">
        <f>SUM(K141:K162)</f>
        <v>-5.6728339999999999</v>
      </c>
      <c r="O163" s="145"/>
      <c r="X163" s="179">
        <f>K163</f>
        <v>-5.6728339999999999</v>
      </c>
      <c r="Y163" s="179">
        <f>I163</f>
        <v>0.53088000000000002</v>
      </c>
      <c r="Z163" s="155">
        <f>G163</f>
        <v>0</v>
      </c>
      <c r="AA163" s="145"/>
      <c r="AB163" s="145"/>
      <c r="AC163" s="145"/>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80"/>
      <c r="BB163" s="180"/>
      <c r="BC163" s="180"/>
      <c r="BD163" s="180"/>
      <c r="BE163" s="180"/>
      <c r="BF163" s="180"/>
      <c r="BG163" s="145"/>
      <c r="BH163" s="145"/>
      <c r="BI163" s="145"/>
    </row>
    <row r="164" spans="1:104" ht="14.25" customHeight="1" x14ac:dyDescent="0.2">
      <c r="A164" s="135" t="s">
        <v>46</v>
      </c>
      <c r="B164" s="136" t="s">
        <v>166</v>
      </c>
      <c r="C164" s="137" t="s">
        <v>167</v>
      </c>
      <c r="D164" s="138"/>
      <c r="E164" s="139"/>
      <c r="F164" s="139"/>
      <c r="G164" s="140"/>
      <c r="H164" s="141"/>
      <c r="I164" s="142"/>
      <c r="J164" s="143"/>
      <c r="K164" s="144"/>
      <c r="O164" s="145"/>
    </row>
    <row r="165" spans="1:104" x14ac:dyDescent="0.2">
      <c r="A165" s="146">
        <v>34</v>
      </c>
      <c r="B165" s="147" t="s">
        <v>168</v>
      </c>
      <c r="C165" s="148" t="s">
        <v>169</v>
      </c>
      <c r="D165" s="149" t="s">
        <v>86</v>
      </c>
      <c r="E165" s="150">
        <v>29.335853022999999</v>
      </c>
      <c r="F165" s="151">
        <v>0</v>
      </c>
      <c r="G165" s="152">
        <f>E165*F165</f>
        <v>0</v>
      </c>
      <c r="H165" s="153">
        <v>0</v>
      </c>
      <c r="I165" s="154">
        <f>E165*H165</f>
        <v>0</v>
      </c>
      <c r="J165" s="153"/>
      <c r="K165" s="154">
        <f>E165*J165</f>
        <v>0</v>
      </c>
      <c r="O165" s="145"/>
      <c r="Z165" s="145"/>
      <c r="AA165" s="145">
        <v>7</v>
      </c>
      <c r="AB165" s="145">
        <v>1</v>
      </c>
      <c r="AC165" s="145">
        <v>2</v>
      </c>
      <c r="AD165" s="145"/>
      <c r="AE165" s="145"/>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55">
        <f>G165</f>
        <v>0</v>
      </c>
      <c r="BA165" s="145"/>
      <c r="BB165" s="145"/>
      <c r="BC165" s="145"/>
      <c r="BD165" s="145"/>
      <c r="BE165" s="145"/>
      <c r="BF165" s="145"/>
      <c r="BG165" s="145"/>
      <c r="BH165" s="145"/>
      <c r="BI165" s="145"/>
      <c r="CA165" s="145">
        <v>7</v>
      </c>
      <c r="CB165" s="145">
        <v>1</v>
      </c>
      <c r="CZ165" s="108">
        <v>1</v>
      </c>
    </row>
    <row r="166" spans="1:104" x14ac:dyDescent="0.2">
      <c r="A166" s="171" t="s">
        <v>49</v>
      </c>
      <c r="B166" s="172" t="s">
        <v>166</v>
      </c>
      <c r="C166" s="173" t="s">
        <v>167</v>
      </c>
      <c r="D166" s="174"/>
      <c r="E166" s="175"/>
      <c r="F166" s="175"/>
      <c r="G166" s="176">
        <f>SUM(G164:G165)</f>
        <v>0</v>
      </c>
      <c r="H166" s="177"/>
      <c r="I166" s="176">
        <f>SUM(I164:I165)</f>
        <v>0</v>
      </c>
      <c r="J166" s="178"/>
      <c r="K166" s="176">
        <f>SUM(K164:K165)</f>
        <v>0</v>
      </c>
      <c r="O166" s="145"/>
      <c r="X166" s="179">
        <f>K166</f>
        <v>0</v>
      </c>
      <c r="Y166" s="179">
        <f>I166</f>
        <v>0</v>
      </c>
      <c r="Z166" s="155">
        <f>G166</f>
        <v>0</v>
      </c>
      <c r="AA166" s="145"/>
      <c r="AB166" s="145"/>
      <c r="AC166" s="145"/>
      <c r="AD166" s="145"/>
      <c r="AE166" s="145"/>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80"/>
      <c r="BB166" s="180"/>
      <c r="BC166" s="180"/>
      <c r="BD166" s="180"/>
      <c r="BE166" s="180"/>
      <c r="BF166" s="180"/>
      <c r="BG166" s="145"/>
      <c r="BH166" s="145"/>
      <c r="BI166" s="145"/>
    </row>
    <row r="167" spans="1:104" ht="14.25" customHeight="1" x14ac:dyDescent="0.2">
      <c r="A167" s="135" t="s">
        <v>46</v>
      </c>
      <c r="B167" s="136" t="s">
        <v>481</v>
      </c>
      <c r="C167" s="137" t="s">
        <v>482</v>
      </c>
      <c r="D167" s="138"/>
      <c r="E167" s="139"/>
      <c r="F167" s="139"/>
      <c r="G167" s="140"/>
      <c r="H167" s="141"/>
      <c r="I167" s="142"/>
      <c r="J167" s="143"/>
      <c r="K167" s="144"/>
      <c r="O167" s="145"/>
    </row>
    <row r="168" spans="1:104" x14ac:dyDescent="0.2">
      <c r="A168" s="146">
        <v>35</v>
      </c>
      <c r="B168" s="147" t="s">
        <v>1534</v>
      </c>
      <c r="C168" s="148" t="s">
        <v>1535</v>
      </c>
      <c r="D168" s="149" t="s">
        <v>48</v>
      </c>
      <c r="E168" s="150">
        <v>12.5</v>
      </c>
      <c r="F168" s="151">
        <v>0</v>
      </c>
      <c r="G168" s="152">
        <f>E168*F168</f>
        <v>0</v>
      </c>
      <c r="H168" s="153">
        <v>5.8549999999999998E-2</v>
      </c>
      <c r="I168" s="154">
        <f>E168*H168</f>
        <v>0.73187499999999994</v>
      </c>
      <c r="J168" s="153">
        <v>0</v>
      </c>
      <c r="K168" s="154">
        <f>E168*J168</f>
        <v>0</v>
      </c>
      <c r="O168" s="145"/>
      <c r="Z168" s="145"/>
      <c r="AA168" s="145">
        <v>1</v>
      </c>
      <c r="AB168" s="145">
        <v>7</v>
      </c>
      <c r="AC168" s="145">
        <v>7</v>
      </c>
      <c r="AD168" s="145"/>
      <c r="AE168" s="145"/>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55">
        <f>G168</f>
        <v>0</v>
      </c>
      <c r="BA168" s="145"/>
      <c r="BB168" s="145"/>
      <c r="BC168" s="145"/>
      <c r="BD168" s="145"/>
      <c r="BE168" s="145"/>
      <c r="BF168" s="145"/>
      <c r="BG168" s="145"/>
      <c r="BH168" s="145"/>
      <c r="BI168" s="145"/>
      <c r="CA168" s="145">
        <v>1</v>
      </c>
      <c r="CB168" s="145">
        <v>7</v>
      </c>
      <c r="CZ168" s="108">
        <v>2</v>
      </c>
    </row>
    <row r="169" spans="1:104" x14ac:dyDescent="0.2">
      <c r="A169" s="146">
        <v>36</v>
      </c>
      <c r="B169" s="147" t="s">
        <v>485</v>
      </c>
      <c r="C169" s="148" t="s">
        <v>486</v>
      </c>
      <c r="D169" s="149" t="s">
        <v>48</v>
      </c>
      <c r="E169" s="150">
        <v>4.32</v>
      </c>
      <c r="F169" s="151">
        <v>0</v>
      </c>
      <c r="G169" s="152">
        <f>E169*F169</f>
        <v>0</v>
      </c>
      <c r="H169" s="153">
        <v>1.9199999999999998E-2</v>
      </c>
      <c r="I169" s="154">
        <f>E169*H169</f>
        <v>8.2944000000000004E-2</v>
      </c>
      <c r="J169" s="153"/>
      <c r="K169" s="154">
        <f>E169*J169</f>
        <v>0</v>
      </c>
      <c r="O169" s="145"/>
      <c r="Z169" s="145"/>
      <c r="AA169" s="145">
        <v>12</v>
      </c>
      <c r="AB169" s="145">
        <v>0</v>
      </c>
      <c r="AC169" s="145">
        <v>1</v>
      </c>
      <c r="AD169" s="145"/>
      <c r="AE169" s="145"/>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55">
        <f>G169</f>
        <v>0</v>
      </c>
      <c r="BA169" s="145"/>
      <c r="BB169" s="145"/>
      <c r="BC169" s="145"/>
      <c r="BD169" s="145"/>
      <c r="BE169" s="145"/>
      <c r="BF169" s="145"/>
      <c r="BG169" s="145"/>
      <c r="BH169" s="145"/>
      <c r="BI169" s="145"/>
      <c r="CA169" s="145">
        <v>12</v>
      </c>
      <c r="CB169" s="145">
        <v>0</v>
      </c>
      <c r="CZ169" s="108">
        <v>2</v>
      </c>
    </row>
    <row r="170" spans="1:104" x14ac:dyDescent="0.2">
      <c r="A170" s="156"/>
      <c r="B170" s="157"/>
      <c r="C170" s="158" t="s">
        <v>487</v>
      </c>
      <c r="D170" s="159"/>
      <c r="E170" s="159"/>
      <c r="F170" s="159"/>
      <c r="G170" s="160"/>
      <c r="I170" s="161"/>
      <c r="K170" s="161"/>
      <c r="L170" s="162" t="s">
        <v>487</v>
      </c>
      <c r="O170" s="145"/>
      <c r="Z170" s="145"/>
      <c r="AA170" s="145"/>
      <c r="AB170" s="145"/>
      <c r="AC170" s="145"/>
      <c r="AD170" s="145"/>
      <c r="AE170" s="145"/>
      <c r="AF170" s="145"/>
      <c r="AG170" s="145"/>
      <c r="AH170" s="145"/>
      <c r="AI170" s="145"/>
      <c r="AJ170" s="145"/>
      <c r="AK170" s="145"/>
      <c r="AL170" s="145"/>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c r="BH170" s="145"/>
      <c r="BI170" s="145"/>
    </row>
    <row r="171" spans="1:104" x14ac:dyDescent="0.2">
      <c r="A171" s="156"/>
      <c r="B171" s="157"/>
      <c r="C171" s="163" t="s">
        <v>1536</v>
      </c>
      <c r="D171" s="164"/>
      <c r="E171" s="165">
        <v>4.32</v>
      </c>
      <c r="F171" s="166"/>
      <c r="G171" s="167"/>
      <c r="H171" s="168"/>
      <c r="I171" s="161"/>
      <c r="J171" s="169"/>
      <c r="K171" s="161"/>
      <c r="M171" s="162" t="s">
        <v>1536</v>
      </c>
      <c r="O171" s="145"/>
      <c r="Z171" s="145"/>
      <c r="AA171" s="145"/>
      <c r="AB171" s="145"/>
      <c r="AC171" s="145"/>
      <c r="AD171" s="145"/>
      <c r="AE171" s="145"/>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70" t="str">
        <f>C170</f>
        <v xml:space="preserve">Glazované hutné dlaždice 300/300/8 mm, odstín upřesněn investorem </v>
      </c>
      <c r="BE171" s="145"/>
      <c r="BF171" s="145"/>
      <c r="BG171" s="145"/>
      <c r="BH171" s="145"/>
      <c r="BI171" s="145"/>
    </row>
    <row r="172" spans="1:104" x14ac:dyDescent="0.2">
      <c r="A172" s="146">
        <v>37</v>
      </c>
      <c r="B172" s="147" t="s">
        <v>1202</v>
      </c>
      <c r="C172" s="148" t="s">
        <v>1203</v>
      </c>
      <c r="D172" s="149" t="s">
        <v>277</v>
      </c>
      <c r="E172" s="150">
        <v>1</v>
      </c>
      <c r="F172" s="151">
        <v>0</v>
      </c>
      <c r="G172" s="152">
        <f>E172*F172</f>
        <v>0</v>
      </c>
      <c r="H172" s="153">
        <v>1.9199999999999998E-2</v>
      </c>
      <c r="I172" s="154">
        <f>E172*H172</f>
        <v>1.9199999999999998E-2</v>
      </c>
      <c r="J172" s="153"/>
      <c r="K172" s="154">
        <f>E172*J172</f>
        <v>0</v>
      </c>
      <c r="O172" s="145"/>
      <c r="Z172" s="145"/>
      <c r="AA172" s="145">
        <v>12</v>
      </c>
      <c r="AB172" s="145">
        <v>0</v>
      </c>
      <c r="AC172" s="145">
        <v>2</v>
      </c>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55">
        <f>G172</f>
        <v>0</v>
      </c>
      <c r="BA172" s="145"/>
      <c r="BB172" s="145"/>
      <c r="BC172" s="145"/>
      <c r="BD172" s="145"/>
      <c r="BE172" s="145"/>
      <c r="BF172" s="145"/>
      <c r="BG172" s="145"/>
      <c r="BH172" s="145"/>
      <c r="BI172" s="145"/>
      <c r="CA172" s="145">
        <v>12</v>
      </c>
      <c r="CB172" s="145">
        <v>0</v>
      </c>
      <c r="CZ172" s="108">
        <v>2</v>
      </c>
    </row>
    <row r="173" spans="1:104" x14ac:dyDescent="0.2">
      <c r="A173" s="146">
        <v>38</v>
      </c>
      <c r="B173" s="147" t="s">
        <v>488</v>
      </c>
      <c r="C173" s="148" t="s">
        <v>489</v>
      </c>
      <c r="D173" s="149" t="s">
        <v>48</v>
      </c>
      <c r="E173" s="150">
        <v>4.32</v>
      </c>
      <c r="F173" s="151">
        <v>0</v>
      </c>
      <c r="G173" s="152">
        <f>E173*F173</f>
        <v>0</v>
      </c>
      <c r="H173" s="153">
        <v>4.7499999999999999E-3</v>
      </c>
      <c r="I173" s="154">
        <f>E173*H173</f>
        <v>2.052E-2</v>
      </c>
      <c r="J173" s="153"/>
      <c r="K173" s="154">
        <f>E173*J173</f>
        <v>0</v>
      </c>
      <c r="O173" s="145"/>
      <c r="Z173" s="145"/>
      <c r="AA173" s="145">
        <v>12</v>
      </c>
      <c r="AB173" s="145">
        <v>0</v>
      </c>
      <c r="AC173" s="145">
        <v>3</v>
      </c>
      <c r="AD173" s="145"/>
      <c r="AE173" s="145"/>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55">
        <f>G173</f>
        <v>0</v>
      </c>
      <c r="BA173" s="145"/>
      <c r="BB173" s="145"/>
      <c r="BC173" s="145"/>
      <c r="BD173" s="145"/>
      <c r="BE173" s="145"/>
      <c r="BF173" s="145"/>
      <c r="BG173" s="145"/>
      <c r="BH173" s="145"/>
      <c r="BI173" s="145"/>
      <c r="CA173" s="145">
        <v>12</v>
      </c>
      <c r="CB173" s="145">
        <v>0</v>
      </c>
      <c r="CZ173" s="108">
        <v>2</v>
      </c>
    </row>
    <row r="174" spans="1:104" x14ac:dyDescent="0.2">
      <c r="A174" s="156"/>
      <c r="B174" s="157"/>
      <c r="C174" s="158" t="s">
        <v>490</v>
      </c>
      <c r="D174" s="159"/>
      <c r="E174" s="159"/>
      <c r="F174" s="159"/>
      <c r="G174" s="160"/>
      <c r="I174" s="161"/>
      <c r="K174" s="161"/>
      <c r="L174" s="162" t="s">
        <v>490</v>
      </c>
      <c r="O174" s="145"/>
      <c r="Z174" s="145"/>
      <c r="AA174" s="145"/>
      <c r="AB174" s="145"/>
      <c r="AC174" s="145"/>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c r="BH174" s="145"/>
      <c r="BI174" s="145"/>
    </row>
    <row r="175" spans="1:104" x14ac:dyDescent="0.2">
      <c r="A175" s="156"/>
      <c r="B175" s="157"/>
      <c r="C175" s="158"/>
      <c r="D175" s="159"/>
      <c r="E175" s="159"/>
      <c r="F175" s="159"/>
      <c r="G175" s="160"/>
      <c r="I175" s="161"/>
      <c r="K175" s="161"/>
      <c r="L175" s="162"/>
      <c r="O175" s="145"/>
      <c r="Z175" s="145"/>
      <c r="AA175" s="145"/>
      <c r="AB175" s="145"/>
      <c r="AC175" s="145"/>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c r="BH175" s="145"/>
      <c r="BI175" s="145"/>
    </row>
    <row r="176" spans="1:104" x14ac:dyDescent="0.2">
      <c r="A176" s="156"/>
      <c r="B176" s="157"/>
      <c r="C176" s="158" t="s">
        <v>491</v>
      </c>
      <c r="D176" s="159"/>
      <c r="E176" s="159"/>
      <c r="F176" s="159"/>
      <c r="G176" s="160"/>
      <c r="I176" s="161"/>
      <c r="K176" s="161"/>
      <c r="L176" s="162" t="s">
        <v>491</v>
      </c>
      <c r="O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c r="BH176" s="145"/>
      <c r="BI176" s="145"/>
    </row>
    <row r="177" spans="1:104" x14ac:dyDescent="0.2">
      <c r="A177" s="156"/>
      <c r="B177" s="157"/>
      <c r="C177" s="158"/>
      <c r="D177" s="159"/>
      <c r="E177" s="159"/>
      <c r="F177" s="159"/>
      <c r="G177" s="160"/>
      <c r="I177" s="161"/>
      <c r="K177" s="161"/>
      <c r="L177" s="162"/>
      <c r="O177" s="145"/>
      <c r="Z177" s="145"/>
      <c r="AA177" s="145"/>
      <c r="AB177" s="145"/>
      <c r="AC177" s="145"/>
      <c r="AD177" s="145"/>
      <c r="AE177" s="145"/>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c r="BG177" s="145"/>
      <c r="BH177" s="145"/>
      <c r="BI177" s="145"/>
    </row>
    <row r="178" spans="1:104" x14ac:dyDescent="0.2">
      <c r="A178" s="156"/>
      <c r="B178" s="157"/>
      <c r="C178" s="158" t="s">
        <v>492</v>
      </c>
      <c r="D178" s="159"/>
      <c r="E178" s="159"/>
      <c r="F178" s="159"/>
      <c r="G178" s="160"/>
      <c r="I178" s="161"/>
      <c r="K178" s="161"/>
      <c r="L178" s="162" t="s">
        <v>492</v>
      </c>
      <c r="O178" s="145"/>
      <c r="Z178" s="145"/>
      <c r="AA178" s="145"/>
      <c r="AB178" s="145"/>
      <c r="AC178" s="145"/>
      <c r="AD178" s="145"/>
      <c r="AE178" s="145"/>
      <c r="AF178" s="145"/>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c r="BH178" s="145"/>
      <c r="BI178" s="145"/>
    </row>
    <row r="179" spans="1:104" x14ac:dyDescent="0.2">
      <c r="A179" s="156"/>
      <c r="B179" s="157"/>
      <c r="C179" s="158"/>
      <c r="D179" s="159"/>
      <c r="E179" s="159"/>
      <c r="F179" s="159"/>
      <c r="G179" s="160"/>
      <c r="I179" s="161"/>
      <c r="K179" s="161"/>
      <c r="L179" s="162"/>
      <c r="O179" s="145"/>
      <c r="Z179" s="145"/>
      <c r="AA179" s="145"/>
      <c r="AB179" s="145"/>
      <c r="AC179" s="145"/>
      <c r="AD179" s="145"/>
      <c r="AE179" s="145"/>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c r="BH179" s="145"/>
      <c r="BI179" s="145"/>
    </row>
    <row r="180" spans="1:104" x14ac:dyDescent="0.2">
      <c r="A180" s="156"/>
      <c r="B180" s="157"/>
      <c r="C180" s="158" t="s">
        <v>493</v>
      </c>
      <c r="D180" s="159"/>
      <c r="E180" s="159"/>
      <c r="F180" s="159"/>
      <c r="G180" s="160"/>
      <c r="I180" s="161"/>
      <c r="K180" s="161"/>
      <c r="L180" s="162" t="s">
        <v>493</v>
      </c>
      <c r="O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c r="BH180" s="145"/>
      <c r="BI180" s="145"/>
    </row>
    <row r="181" spans="1:104" x14ac:dyDescent="0.2">
      <c r="A181" s="156"/>
      <c r="B181" s="157"/>
      <c r="C181" s="158"/>
      <c r="D181" s="159"/>
      <c r="E181" s="159"/>
      <c r="F181" s="159"/>
      <c r="G181" s="160"/>
      <c r="I181" s="161"/>
      <c r="K181" s="161"/>
      <c r="L181" s="162"/>
      <c r="O181" s="145"/>
      <c r="Z181" s="145"/>
      <c r="AA181" s="145"/>
      <c r="AB181" s="145"/>
      <c r="AC181" s="145"/>
      <c r="AD181" s="145"/>
      <c r="AE181" s="145"/>
      <c r="AF181" s="145"/>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c r="BH181" s="145"/>
      <c r="BI181" s="145"/>
    </row>
    <row r="182" spans="1:104" x14ac:dyDescent="0.2">
      <c r="A182" s="156"/>
      <c r="B182" s="157"/>
      <c r="C182" s="158" t="s">
        <v>494</v>
      </c>
      <c r="D182" s="159"/>
      <c r="E182" s="159"/>
      <c r="F182" s="159"/>
      <c r="G182" s="160"/>
      <c r="I182" s="161"/>
      <c r="K182" s="161"/>
      <c r="L182" s="162" t="s">
        <v>494</v>
      </c>
      <c r="O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c r="BH182" s="145"/>
      <c r="BI182" s="145"/>
    </row>
    <row r="183" spans="1:104" x14ac:dyDescent="0.2">
      <c r="A183" s="156"/>
      <c r="B183" s="157"/>
      <c r="C183" s="158" t="s">
        <v>495</v>
      </c>
      <c r="D183" s="159"/>
      <c r="E183" s="159"/>
      <c r="F183" s="159"/>
      <c r="G183" s="160"/>
      <c r="I183" s="161"/>
      <c r="K183" s="161"/>
      <c r="L183" s="162" t="s">
        <v>495</v>
      </c>
      <c r="O183" s="145"/>
      <c r="Z183" s="145"/>
      <c r="AA183" s="145"/>
      <c r="AB183" s="145"/>
      <c r="AC183" s="145"/>
      <c r="AD183" s="145"/>
      <c r="AE183" s="145"/>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c r="BH183" s="145"/>
      <c r="BI183" s="145"/>
    </row>
    <row r="184" spans="1:104" x14ac:dyDescent="0.2">
      <c r="A184" s="156"/>
      <c r="B184" s="157"/>
      <c r="C184" s="158" t="s">
        <v>496</v>
      </c>
      <c r="D184" s="159"/>
      <c r="E184" s="159"/>
      <c r="F184" s="159"/>
      <c r="G184" s="160"/>
      <c r="I184" s="161"/>
      <c r="K184" s="161"/>
      <c r="L184" s="162" t="s">
        <v>496</v>
      </c>
      <c r="O184" s="145"/>
      <c r="Z184" s="145"/>
      <c r="AA184" s="145"/>
      <c r="AB184" s="145"/>
      <c r="AC184" s="145"/>
      <c r="AD184" s="145"/>
      <c r="AE184" s="145"/>
      <c r="AF184" s="145"/>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c r="BG184" s="145"/>
      <c r="BH184" s="145"/>
      <c r="BI184" s="145"/>
    </row>
    <row r="185" spans="1:104" x14ac:dyDescent="0.2">
      <c r="A185" s="156"/>
      <c r="B185" s="157"/>
      <c r="C185" s="158"/>
      <c r="D185" s="159"/>
      <c r="E185" s="159"/>
      <c r="F185" s="159"/>
      <c r="G185" s="160"/>
      <c r="I185" s="161"/>
      <c r="K185" s="161"/>
      <c r="L185" s="162"/>
      <c r="O185" s="145"/>
      <c r="Z185" s="145"/>
      <c r="AA185" s="145"/>
      <c r="AB185" s="145"/>
      <c r="AC185" s="145"/>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c r="BH185" s="145"/>
      <c r="BI185" s="145"/>
    </row>
    <row r="186" spans="1:104" x14ac:dyDescent="0.2">
      <c r="A186" s="156"/>
      <c r="B186" s="157"/>
      <c r="C186" s="158" t="s">
        <v>497</v>
      </c>
      <c r="D186" s="159"/>
      <c r="E186" s="159"/>
      <c r="F186" s="159"/>
      <c r="G186" s="160"/>
      <c r="I186" s="161"/>
      <c r="K186" s="161"/>
      <c r="L186" s="162" t="s">
        <v>497</v>
      </c>
      <c r="O186" s="145"/>
      <c r="Z186" s="145"/>
      <c r="AA186" s="145"/>
      <c r="AB186" s="145"/>
      <c r="AC186" s="145"/>
      <c r="AD186" s="145"/>
      <c r="AE186" s="145"/>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c r="BG186" s="145"/>
      <c r="BH186" s="145"/>
      <c r="BI186" s="145"/>
    </row>
    <row r="187" spans="1:104" ht="33.75" x14ac:dyDescent="0.2">
      <c r="A187" s="156"/>
      <c r="B187" s="157"/>
      <c r="C187" s="158" t="s">
        <v>498</v>
      </c>
      <c r="D187" s="159"/>
      <c r="E187" s="159"/>
      <c r="F187" s="159"/>
      <c r="G187" s="160"/>
      <c r="I187" s="161"/>
      <c r="K187" s="161"/>
      <c r="L187" s="162" t="s">
        <v>498</v>
      </c>
      <c r="O187" s="145"/>
      <c r="Z187" s="145"/>
      <c r="AA187" s="145"/>
      <c r="AB187" s="145"/>
      <c r="AC187" s="145"/>
      <c r="AD187" s="145"/>
      <c r="AE187" s="145"/>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c r="BG187" s="145"/>
      <c r="BH187" s="145"/>
      <c r="BI187" s="145"/>
    </row>
    <row r="188" spans="1:104" x14ac:dyDescent="0.2">
      <c r="A188" s="156"/>
      <c r="B188" s="157"/>
      <c r="C188" s="158"/>
      <c r="D188" s="159"/>
      <c r="E188" s="159"/>
      <c r="F188" s="159"/>
      <c r="G188" s="160"/>
      <c r="I188" s="161"/>
      <c r="K188" s="161"/>
      <c r="L188" s="162"/>
      <c r="O188" s="145"/>
      <c r="Z188" s="145"/>
      <c r="AA188" s="145"/>
      <c r="AB188" s="145"/>
      <c r="AC188" s="145"/>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c r="BH188" s="145"/>
      <c r="BI188" s="145"/>
    </row>
    <row r="189" spans="1:104" x14ac:dyDescent="0.2">
      <c r="A189" s="156"/>
      <c r="B189" s="157"/>
      <c r="C189" s="158" t="s">
        <v>499</v>
      </c>
      <c r="D189" s="159"/>
      <c r="E189" s="159"/>
      <c r="F189" s="159"/>
      <c r="G189" s="160"/>
      <c r="I189" s="161"/>
      <c r="K189" s="161"/>
      <c r="L189" s="162" t="s">
        <v>499</v>
      </c>
      <c r="O189" s="145"/>
      <c r="Z189" s="145"/>
      <c r="AA189" s="145"/>
      <c r="AB189" s="145"/>
      <c r="AC189" s="145"/>
      <c r="AD189" s="145"/>
      <c r="AE189" s="145"/>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c r="BG189" s="145"/>
      <c r="BH189" s="145"/>
      <c r="BI189" s="145"/>
    </row>
    <row r="190" spans="1:104" ht="22.5" x14ac:dyDescent="0.2">
      <c r="A190" s="156"/>
      <c r="B190" s="157"/>
      <c r="C190" s="158" t="s">
        <v>500</v>
      </c>
      <c r="D190" s="159"/>
      <c r="E190" s="159"/>
      <c r="F190" s="159"/>
      <c r="G190" s="160"/>
      <c r="I190" s="161"/>
      <c r="K190" s="161"/>
      <c r="L190" s="162" t="s">
        <v>500</v>
      </c>
      <c r="O190" s="145"/>
      <c r="Z190" s="145"/>
      <c r="AA190" s="145"/>
      <c r="AB190" s="145"/>
      <c r="AC190" s="145"/>
      <c r="AD190" s="145"/>
      <c r="AE190" s="145"/>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c r="BG190" s="145"/>
      <c r="BH190" s="145"/>
      <c r="BI190" s="145"/>
    </row>
    <row r="191" spans="1:104" x14ac:dyDescent="0.2">
      <c r="A191" s="146">
        <v>39</v>
      </c>
      <c r="B191" s="147" t="s">
        <v>501</v>
      </c>
      <c r="C191" s="148" t="s">
        <v>502</v>
      </c>
      <c r="D191" s="149" t="s">
        <v>249</v>
      </c>
      <c r="E191" s="150">
        <v>1</v>
      </c>
      <c r="F191" s="151">
        <v>0</v>
      </c>
      <c r="G191" s="152">
        <f>E191*F191</f>
        <v>0</v>
      </c>
      <c r="H191" s="153">
        <v>4.2000000000000002E-4</v>
      </c>
      <c r="I191" s="154">
        <f>E191*H191</f>
        <v>4.2000000000000002E-4</v>
      </c>
      <c r="J191" s="153"/>
      <c r="K191" s="154">
        <f>E191*J191</f>
        <v>0</v>
      </c>
      <c r="O191" s="145"/>
      <c r="Z191" s="145"/>
      <c r="AA191" s="145">
        <v>3</v>
      </c>
      <c r="AB191" s="145">
        <v>7</v>
      </c>
      <c r="AC191" s="145">
        <v>5537000123</v>
      </c>
      <c r="AD191" s="145"/>
      <c r="AE191" s="145"/>
      <c r="AF191" s="145"/>
      <c r="AG191" s="145"/>
      <c r="AH191" s="145"/>
      <c r="AI191" s="145"/>
      <c r="AJ191" s="145"/>
      <c r="AK191" s="145"/>
      <c r="AL191" s="145"/>
      <c r="AM191" s="145"/>
      <c r="AN191" s="145"/>
      <c r="AO191" s="145"/>
      <c r="AP191" s="145"/>
      <c r="AQ191" s="145"/>
      <c r="AR191" s="145"/>
      <c r="AS191" s="145"/>
      <c r="AT191" s="145"/>
      <c r="AU191" s="145"/>
      <c r="AV191" s="145"/>
      <c r="AW191" s="145"/>
      <c r="AX191" s="145"/>
      <c r="AY191" s="145"/>
      <c r="AZ191" s="155">
        <f>G191</f>
        <v>0</v>
      </c>
      <c r="BA191" s="145"/>
      <c r="BB191" s="145"/>
      <c r="BC191" s="145"/>
      <c r="BD191" s="145"/>
      <c r="BE191" s="145"/>
      <c r="BF191" s="145"/>
      <c r="BG191" s="145"/>
      <c r="BH191" s="145"/>
      <c r="BI191" s="145"/>
      <c r="CA191" s="145">
        <v>3</v>
      </c>
      <c r="CB191" s="145">
        <v>7</v>
      </c>
      <c r="CZ191" s="108">
        <v>2</v>
      </c>
    </row>
    <row r="192" spans="1:104" x14ac:dyDescent="0.2">
      <c r="A192" s="146">
        <v>40</v>
      </c>
      <c r="B192" s="147" t="s">
        <v>1537</v>
      </c>
      <c r="C192" s="148" t="s">
        <v>504</v>
      </c>
      <c r="D192" s="149" t="s">
        <v>48</v>
      </c>
      <c r="E192" s="150">
        <v>12.5</v>
      </c>
      <c r="F192" s="151">
        <v>0</v>
      </c>
      <c r="G192" s="152">
        <f>E192*F192</f>
        <v>0</v>
      </c>
      <c r="H192" s="153">
        <v>5.5E-2</v>
      </c>
      <c r="I192" s="154">
        <f>E192*H192</f>
        <v>0.6875</v>
      </c>
      <c r="J192" s="153"/>
      <c r="K192" s="154">
        <f>E192*J192</f>
        <v>0</v>
      </c>
      <c r="O192" s="145"/>
      <c r="Z192" s="145"/>
      <c r="AA192" s="145">
        <v>3</v>
      </c>
      <c r="AB192" s="145">
        <v>7</v>
      </c>
      <c r="AC192" s="145">
        <v>59247400</v>
      </c>
      <c r="AD192" s="145"/>
      <c r="AE192" s="145"/>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55">
        <f>G192</f>
        <v>0</v>
      </c>
      <c r="BA192" s="145"/>
      <c r="BB192" s="145"/>
      <c r="BC192" s="145"/>
      <c r="BD192" s="145"/>
      <c r="BE192" s="145"/>
      <c r="BF192" s="145"/>
      <c r="BG192" s="145"/>
      <c r="BH192" s="145"/>
      <c r="BI192" s="145"/>
      <c r="CA192" s="145">
        <v>3</v>
      </c>
      <c r="CB192" s="145">
        <v>7</v>
      </c>
      <c r="CZ192" s="108">
        <v>2</v>
      </c>
    </row>
    <row r="193" spans="1:104" x14ac:dyDescent="0.2">
      <c r="A193" s="156"/>
      <c r="B193" s="157"/>
      <c r="C193" s="158" t="s">
        <v>1538</v>
      </c>
      <c r="D193" s="159"/>
      <c r="E193" s="159"/>
      <c r="F193" s="159"/>
      <c r="G193" s="160"/>
      <c r="I193" s="161"/>
      <c r="K193" s="161"/>
      <c r="L193" s="162" t="s">
        <v>1538</v>
      </c>
      <c r="O193" s="145"/>
      <c r="Z193" s="145"/>
      <c r="AA193" s="145"/>
      <c r="AB193" s="145"/>
      <c r="AC193" s="145"/>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c r="BH193" s="145"/>
      <c r="BI193" s="145"/>
    </row>
    <row r="194" spans="1:104" ht="22.5" x14ac:dyDescent="0.2">
      <c r="A194" s="146">
        <v>41</v>
      </c>
      <c r="B194" s="147" t="s">
        <v>505</v>
      </c>
      <c r="C194" s="148" t="s">
        <v>506</v>
      </c>
      <c r="D194" s="149" t="s">
        <v>86</v>
      </c>
      <c r="E194" s="150">
        <v>1.542459</v>
      </c>
      <c r="F194" s="151">
        <v>0</v>
      </c>
      <c r="G194" s="152">
        <f>E194*F194</f>
        <v>0</v>
      </c>
      <c r="H194" s="153">
        <v>0</v>
      </c>
      <c r="I194" s="154">
        <f>E194*H194</f>
        <v>0</v>
      </c>
      <c r="J194" s="153"/>
      <c r="K194" s="154">
        <f>E194*J194</f>
        <v>0</v>
      </c>
      <c r="O194" s="145"/>
      <c r="Z194" s="145"/>
      <c r="AA194" s="145">
        <v>7</v>
      </c>
      <c r="AB194" s="145">
        <v>1001</v>
      </c>
      <c r="AC194" s="145">
        <v>5</v>
      </c>
      <c r="AD194" s="145"/>
      <c r="AE194" s="145"/>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55">
        <f>G194</f>
        <v>0</v>
      </c>
      <c r="BA194" s="145"/>
      <c r="BB194" s="145"/>
      <c r="BC194" s="145"/>
      <c r="BD194" s="145"/>
      <c r="BE194" s="145"/>
      <c r="BF194" s="145"/>
      <c r="BG194" s="145"/>
      <c r="BH194" s="145"/>
      <c r="BI194" s="145"/>
      <c r="CA194" s="145">
        <v>7</v>
      </c>
      <c r="CB194" s="145">
        <v>1001</v>
      </c>
      <c r="CZ194" s="108">
        <v>2</v>
      </c>
    </row>
    <row r="195" spans="1:104" x14ac:dyDescent="0.2">
      <c r="A195" s="171" t="s">
        <v>49</v>
      </c>
      <c r="B195" s="172" t="s">
        <v>481</v>
      </c>
      <c r="C195" s="173" t="s">
        <v>482</v>
      </c>
      <c r="D195" s="174"/>
      <c r="E195" s="175"/>
      <c r="F195" s="175"/>
      <c r="G195" s="176">
        <f>SUM(G167:G194)</f>
        <v>0</v>
      </c>
      <c r="H195" s="177"/>
      <c r="I195" s="176">
        <f>SUM(I167:I194)</f>
        <v>1.542459</v>
      </c>
      <c r="J195" s="178"/>
      <c r="K195" s="176">
        <f>SUM(K167:K194)</f>
        <v>0</v>
      </c>
      <c r="O195" s="145"/>
      <c r="X195" s="179">
        <f>K195</f>
        <v>0</v>
      </c>
      <c r="Y195" s="179">
        <f>I195</f>
        <v>1.542459</v>
      </c>
      <c r="Z195" s="155">
        <f>G195</f>
        <v>0</v>
      </c>
      <c r="AA195" s="145"/>
      <c r="AB195" s="145"/>
      <c r="AC195" s="145"/>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80"/>
      <c r="BB195" s="180"/>
      <c r="BC195" s="180"/>
      <c r="BD195" s="180"/>
      <c r="BE195" s="180"/>
      <c r="BF195" s="180"/>
      <c r="BG195" s="145"/>
      <c r="BH195" s="145"/>
      <c r="BI195" s="145"/>
    </row>
    <row r="196" spans="1:104" ht="14.25" customHeight="1" x14ac:dyDescent="0.2">
      <c r="A196" s="135" t="s">
        <v>46</v>
      </c>
      <c r="B196" s="136" t="s">
        <v>507</v>
      </c>
      <c r="C196" s="137" t="s">
        <v>508</v>
      </c>
      <c r="D196" s="138"/>
      <c r="E196" s="139"/>
      <c r="F196" s="139"/>
      <c r="G196" s="140"/>
      <c r="H196" s="141"/>
      <c r="I196" s="142"/>
      <c r="J196" s="143"/>
      <c r="K196" s="144"/>
      <c r="O196" s="145"/>
    </row>
    <row r="197" spans="1:104" x14ac:dyDescent="0.2">
      <c r="A197" s="146">
        <v>42</v>
      </c>
      <c r="B197" s="147" t="s">
        <v>509</v>
      </c>
      <c r="C197" s="148" t="s">
        <v>510</v>
      </c>
      <c r="D197" s="149" t="s">
        <v>511</v>
      </c>
      <c r="E197" s="150">
        <v>35.6</v>
      </c>
      <c r="F197" s="151">
        <v>0</v>
      </c>
      <c r="G197" s="152">
        <f>E197*F197</f>
        <v>0</v>
      </c>
      <c r="H197" s="153">
        <v>0</v>
      </c>
      <c r="I197" s="154">
        <f>E197*H197</f>
        <v>0</v>
      </c>
      <c r="J197" s="153">
        <v>0</v>
      </c>
      <c r="K197" s="154">
        <f>E197*J197</f>
        <v>0</v>
      </c>
      <c r="O197" s="145"/>
      <c r="Z197" s="145"/>
      <c r="AA197" s="145">
        <v>1</v>
      </c>
      <c r="AB197" s="145">
        <v>7</v>
      </c>
      <c r="AC197" s="145">
        <v>7</v>
      </c>
      <c r="AD197" s="145"/>
      <c r="AE197" s="145"/>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55">
        <f>G197</f>
        <v>0</v>
      </c>
      <c r="BA197" s="145"/>
      <c r="BB197" s="145"/>
      <c r="BC197" s="145"/>
      <c r="BD197" s="145"/>
      <c r="BE197" s="145"/>
      <c r="BF197" s="145"/>
      <c r="BG197" s="145"/>
      <c r="BH197" s="145"/>
      <c r="BI197" s="145"/>
      <c r="CA197" s="145">
        <v>1</v>
      </c>
      <c r="CB197" s="145">
        <v>7</v>
      </c>
      <c r="CZ197" s="108">
        <v>2</v>
      </c>
    </row>
    <row r="198" spans="1:104" ht="33.75" x14ac:dyDescent="0.2">
      <c r="A198" s="156"/>
      <c r="B198" s="157"/>
      <c r="C198" s="158" t="s">
        <v>512</v>
      </c>
      <c r="D198" s="159"/>
      <c r="E198" s="159"/>
      <c r="F198" s="159"/>
      <c r="G198" s="160"/>
      <c r="I198" s="161"/>
      <c r="K198" s="161"/>
      <c r="L198" s="162" t="s">
        <v>512</v>
      </c>
      <c r="O198" s="145"/>
      <c r="Z198" s="145"/>
      <c r="AA198" s="145"/>
      <c r="AB198" s="145"/>
      <c r="AC198" s="145"/>
      <c r="AD198" s="145"/>
      <c r="AE198" s="145"/>
      <c r="AF198" s="145"/>
      <c r="AG198" s="145"/>
      <c r="AH198" s="145"/>
      <c r="AI198" s="145"/>
      <c r="AJ198" s="145"/>
      <c r="AK198" s="145"/>
      <c r="AL198" s="145"/>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c r="BH198" s="145"/>
      <c r="BI198" s="145"/>
    </row>
    <row r="199" spans="1:104" x14ac:dyDescent="0.2">
      <c r="A199" s="156"/>
      <c r="B199" s="157"/>
      <c r="C199" s="158" t="s">
        <v>513</v>
      </c>
      <c r="D199" s="159"/>
      <c r="E199" s="159"/>
      <c r="F199" s="159"/>
      <c r="G199" s="160"/>
      <c r="I199" s="161"/>
      <c r="K199" s="161"/>
      <c r="L199" s="162" t="s">
        <v>513</v>
      </c>
      <c r="O199" s="145"/>
      <c r="Z199" s="145"/>
      <c r="AA199" s="145"/>
      <c r="AB199" s="145"/>
      <c r="AC199" s="145"/>
      <c r="AD199" s="145"/>
      <c r="AE199" s="145"/>
      <c r="AF199" s="145"/>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c r="BH199" s="145"/>
      <c r="BI199" s="145"/>
    </row>
    <row r="200" spans="1:104" x14ac:dyDescent="0.2">
      <c r="A200" s="156"/>
      <c r="B200" s="157"/>
      <c r="C200" s="158" t="s">
        <v>514</v>
      </c>
      <c r="D200" s="159"/>
      <c r="E200" s="159"/>
      <c r="F200" s="159"/>
      <c r="G200" s="160"/>
      <c r="I200" s="161"/>
      <c r="K200" s="161"/>
      <c r="L200" s="162" t="s">
        <v>514</v>
      </c>
      <c r="O200" s="145"/>
      <c r="Z200" s="145"/>
      <c r="AA200" s="145"/>
      <c r="AB200" s="145"/>
      <c r="AC200" s="145"/>
      <c r="AD200" s="145"/>
      <c r="AE200" s="145"/>
      <c r="AF200" s="145"/>
      <c r="AG200" s="145"/>
      <c r="AH200" s="145"/>
      <c r="AI200" s="145"/>
      <c r="AJ200" s="145"/>
      <c r="AK200" s="145"/>
      <c r="AL200" s="145"/>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c r="BH200" s="145"/>
      <c r="BI200" s="145"/>
    </row>
    <row r="201" spans="1:104" x14ac:dyDescent="0.2">
      <c r="A201" s="156"/>
      <c r="B201" s="157"/>
      <c r="C201" s="163" t="s">
        <v>1539</v>
      </c>
      <c r="D201" s="164"/>
      <c r="E201" s="165">
        <v>35.6</v>
      </c>
      <c r="F201" s="166"/>
      <c r="G201" s="167"/>
      <c r="H201" s="168"/>
      <c r="I201" s="161"/>
      <c r="J201" s="169"/>
      <c r="K201" s="161"/>
      <c r="M201" s="162" t="s">
        <v>1539</v>
      </c>
      <c r="O201" s="145"/>
      <c r="Z201" s="145"/>
      <c r="AA201" s="145"/>
      <c r="AB201" s="145"/>
      <c r="AC201" s="145"/>
      <c r="AD201" s="145"/>
      <c r="AE201" s="145"/>
      <c r="AF201" s="145"/>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70" t="str">
        <f>C200</f>
        <v>útováno  bude dle skutečnsti na stavbě</v>
      </c>
      <c r="BE201" s="145"/>
      <c r="BF201" s="145"/>
      <c r="BG201" s="145"/>
      <c r="BH201" s="145"/>
      <c r="BI201" s="145"/>
    </row>
    <row r="202" spans="1:104" ht="22.5" x14ac:dyDescent="0.2">
      <c r="A202" s="146">
        <v>43</v>
      </c>
      <c r="B202" s="147" t="s">
        <v>1424</v>
      </c>
      <c r="C202" s="148" t="s">
        <v>1425</v>
      </c>
      <c r="D202" s="149" t="s">
        <v>106</v>
      </c>
      <c r="E202" s="150">
        <v>22.623999999999999</v>
      </c>
      <c r="F202" s="151">
        <v>0</v>
      </c>
      <c r="G202" s="152">
        <f>E202*F202</f>
        <v>0</v>
      </c>
      <c r="H202" s="153">
        <v>5.9000000000000003E-4</v>
      </c>
      <c r="I202" s="154">
        <f>E202*H202</f>
        <v>1.334816E-2</v>
      </c>
      <c r="J202" s="153">
        <v>0</v>
      </c>
      <c r="K202" s="154">
        <f>E202*J202</f>
        <v>0</v>
      </c>
      <c r="O202" s="145"/>
      <c r="Z202" s="145"/>
      <c r="AA202" s="145">
        <v>1</v>
      </c>
      <c r="AB202" s="145">
        <v>7</v>
      </c>
      <c r="AC202" s="145">
        <v>7</v>
      </c>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55">
        <f>G202</f>
        <v>0</v>
      </c>
      <c r="BA202" s="145"/>
      <c r="BB202" s="145"/>
      <c r="BC202" s="145"/>
      <c r="BD202" s="145"/>
      <c r="BE202" s="145"/>
      <c r="BF202" s="145"/>
      <c r="BG202" s="145"/>
      <c r="BH202" s="145"/>
      <c r="BI202" s="145"/>
      <c r="CA202" s="145">
        <v>1</v>
      </c>
      <c r="CB202" s="145">
        <v>7</v>
      </c>
      <c r="CZ202" s="108">
        <v>2</v>
      </c>
    </row>
    <row r="203" spans="1:104" x14ac:dyDescent="0.2">
      <c r="A203" s="156"/>
      <c r="B203" s="157"/>
      <c r="C203" s="158" t="s">
        <v>1216</v>
      </c>
      <c r="D203" s="159"/>
      <c r="E203" s="159"/>
      <c r="F203" s="159"/>
      <c r="G203" s="160"/>
      <c r="I203" s="161"/>
      <c r="K203" s="161"/>
      <c r="L203" s="162" t="s">
        <v>1216</v>
      </c>
      <c r="O203" s="145"/>
      <c r="Z203" s="145"/>
      <c r="AA203" s="145"/>
      <c r="AB203" s="145"/>
      <c r="AC203" s="145"/>
      <c r="AD203" s="145"/>
      <c r="AE203" s="145"/>
      <c r="AF203" s="145"/>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c r="BG203" s="145"/>
      <c r="BH203" s="145"/>
      <c r="BI203" s="145"/>
    </row>
    <row r="204" spans="1:104" x14ac:dyDescent="0.2">
      <c r="A204" s="156"/>
      <c r="B204" s="157"/>
      <c r="C204" s="158"/>
      <c r="D204" s="159"/>
      <c r="E204" s="159"/>
      <c r="F204" s="159"/>
      <c r="G204" s="160"/>
      <c r="I204" s="161"/>
      <c r="K204" s="161"/>
      <c r="L204" s="162"/>
      <c r="O204" s="145"/>
      <c r="Z204" s="145"/>
      <c r="AA204" s="145"/>
      <c r="AB204" s="145"/>
      <c r="AC204" s="145"/>
      <c r="AD204" s="145"/>
      <c r="AE204" s="145"/>
      <c r="AF204" s="145"/>
      <c r="AG204" s="145"/>
      <c r="AH204" s="145"/>
      <c r="AI204" s="145"/>
      <c r="AJ204" s="145"/>
      <c r="AK204" s="145"/>
      <c r="AL204" s="145"/>
      <c r="AM204" s="145"/>
      <c r="AN204" s="145"/>
      <c r="AO204" s="145"/>
      <c r="AP204" s="145"/>
      <c r="AQ204" s="145"/>
      <c r="AR204" s="145"/>
      <c r="AS204" s="145"/>
      <c r="AT204" s="145"/>
      <c r="AU204" s="145"/>
      <c r="AV204" s="145"/>
      <c r="AW204" s="145"/>
      <c r="AX204" s="145"/>
      <c r="AY204" s="145"/>
      <c r="AZ204" s="145"/>
      <c r="BA204" s="145"/>
      <c r="BB204" s="145"/>
      <c r="BC204" s="145"/>
      <c r="BD204" s="145"/>
      <c r="BE204" s="145"/>
      <c r="BF204" s="145"/>
      <c r="BG204" s="145"/>
      <c r="BH204" s="145"/>
      <c r="BI204" s="145"/>
    </row>
    <row r="205" spans="1:104" x14ac:dyDescent="0.2">
      <c r="A205" s="156"/>
      <c r="B205" s="157"/>
      <c r="C205" s="158" t="s">
        <v>1426</v>
      </c>
      <c r="D205" s="159"/>
      <c r="E205" s="159"/>
      <c r="F205" s="159"/>
      <c r="G205" s="160"/>
      <c r="I205" s="161"/>
      <c r="K205" s="161"/>
      <c r="L205" s="162" t="s">
        <v>1426</v>
      </c>
      <c r="O205" s="145"/>
      <c r="Z205" s="145"/>
      <c r="AA205" s="145"/>
      <c r="AB205" s="145"/>
      <c r="AC205" s="145"/>
      <c r="AD205" s="145"/>
      <c r="AE205" s="145"/>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c r="BG205" s="145"/>
      <c r="BH205" s="145"/>
      <c r="BI205" s="145"/>
    </row>
    <row r="206" spans="1:104" x14ac:dyDescent="0.2">
      <c r="A206" s="156"/>
      <c r="B206" s="157"/>
      <c r="C206" s="158"/>
      <c r="D206" s="159"/>
      <c r="E206" s="159"/>
      <c r="F206" s="159"/>
      <c r="G206" s="160"/>
      <c r="I206" s="161"/>
      <c r="K206" s="161"/>
      <c r="L206" s="162"/>
      <c r="O206" s="145"/>
      <c r="Z206" s="145"/>
      <c r="AA206" s="145"/>
      <c r="AB206" s="145"/>
      <c r="AC206" s="145"/>
      <c r="AD206" s="145"/>
      <c r="AE206" s="145"/>
      <c r="AF206" s="145"/>
      <c r="AG206" s="145"/>
      <c r="AH206" s="145"/>
      <c r="AI206" s="145"/>
      <c r="AJ206" s="145"/>
      <c r="AK206" s="145"/>
      <c r="AL206" s="145"/>
      <c r="AM206" s="145"/>
      <c r="AN206" s="145"/>
      <c r="AO206" s="145"/>
      <c r="AP206" s="145"/>
      <c r="AQ206" s="145"/>
      <c r="AR206" s="145"/>
      <c r="AS206" s="145"/>
      <c r="AT206" s="145"/>
      <c r="AU206" s="145"/>
      <c r="AV206" s="145"/>
      <c r="AW206" s="145"/>
      <c r="AX206" s="145"/>
      <c r="AY206" s="145"/>
      <c r="AZ206" s="145"/>
      <c r="BA206" s="145"/>
      <c r="BB206" s="145"/>
      <c r="BC206" s="145"/>
      <c r="BD206" s="145"/>
      <c r="BE206" s="145"/>
      <c r="BF206" s="145"/>
      <c r="BG206" s="145"/>
      <c r="BH206" s="145"/>
      <c r="BI206" s="145"/>
    </row>
    <row r="207" spans="1:104" x14ac:dyDescent="0.2">
      <c r="A207" s="156"/>
      <c r="B207" s="157"/>
      <c r="C207" s="158" t="s">
        <v>1240</v>
      </c>
      <c r="D207" s="159"/>
      <c r="E207" s="159"/>
      <c r="F207" s="159"/>
      <c r="G207" s="160"/>
      <c r="I207" s="161"/>
      <c r="K207" s="161"/>
      <c r="L207" s="162" t="s">
        <v>1240</v>
      </c>
      <c r="O207" s="145"/>
      <c r="Z207" s="145"/>
      <c r="AA207" s="145"/>
      <c r="AB207" s="145"/>
      <c r="AC207" s="145"/>
      <c r="AD207" s="145"/>
      <c r="AE207" s="145"/>
      <c r="AF207" s="145"/>
      <c r="AG207" s="145"/>
      <c r="AH207" s="145"/>
      <c r="AI207" s="145"/>
      <c r="AJ207" s="145"/>
      <c r="AK207" s="145"/>
      <c r="AL207" s="145"/>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c r="BG207" s="145"/>
      <c r="BH207" s="145"/>
      <c r="BI207" s="145"/>
    </row>
    <row r="208" spans="1:104" x14ac:dyDescent="0.2">
      <c r="A208" s="156"/>
      <c r="B208" s="157"/>
      <c r="C208" s="158" t="s">
        <v>1427</v>
      </c>
      <c r="D208" s="159"/>
      <c r="E208" s="159"/>
      <c r="F208" s="159"/>
      <c r="G208" s="160"/>
      <c r="I208" s="161"/>
      <c r="K208" s="161"/>
      <c r="L208" s="162" t="s">
        <v>1427</v>
      </c>
      <c r="O208" s="145"/>
      <c r="Z208" s="145"/>
      <c r="AA208" s="145"/>
      <c r="AB208" s="145"/>
      <c r="AC208" s="145"/>
      <c r="AD208" s="145"/>
      <c r="AE208" s="145"/>
      <c r="AF208" s="145"/>
      <c r="AG208" s="145"/>
      <c r="AH208" s="145"/>
      <c r="AI208" s="145"/>
      <c r="AJ208" s="145"/>
      <c r="AK208" s="145"/>
      <c r="AL208" s="145"/>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c r="BG208" s="145"/>
      <c r="BH208" s="145"/>
      <c r="BI208" s="145"/>
    </row>
    <row r="209" spans="1:104" x14ac:dyDescent="0.2">
      <c r="A209" s="156"/>
      <c r="B209" s="157"/>
      <c r="C209" s="158" t="s">
        <v>1240</v>
      </c>
      <c r="D209" s="159"/>
      <c r="E209" s="159"/>
      <c r="F209" s="159"/>
      <c r="G209" s="160"/>
      <c r="I209" s="161"/>
      <c r="K209" s="161"/>
      <c r="L209" s="162" t="s">
        <v>1240</v>
      </c>
      <c r="O209" s="145"/>
      <c r="Z209" s="145"/>
      <c r="AA209" s="145"/>
      <c r="AB209" s="145"/>
      <c r="AC209" s="145"/>
      <c r="AD209" s="145"/>
      <c r="AE209" s="145"/>
      <c r="AF209" s="145"/>
      <c r="AG209" s="145"/>
      <c r="AH209" s="145"/>
      <c r="AI209" s="145"/>
      <c r="AJ209" s="145"/>
      <c r="AK209" s="145"/>
      <c r="AL209" s="145"/>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c r="BH209" s="145"/>
      <c r="BI209" s="145"/>
    </row>
    <row r="210" spans="1:104" x14ac:dyDescent="0.2">
      <c r="A210" s="156"/>
      <c r="B210" s="157"/>
      <c r="C210" s="158" t="s">
        <v>1427</v>
      </c>
      <c r="D210" s="159"/>
      <c r="E210" s="159"/>
      <c r="F210" s="159"/>
      <c r="G210" s="160"/>
      <c r="I210" s="161"/>
      <c r="K210" s="161"/>
      <c r="L210" s="162" t="s">
        <v>1427</v>
      </c>
      <c r="O210" s="145"/>
      <c r="Z210" s="145"/>
      <c r="AA210" s="145"/>
      <c r="AB210" s="145"/>
      <c r="AC210" s="145"/>
      <c r="AD210" s="145"/>
      <c r="AE210" s="145"/>
      <c r="AF210" s="145"/>
      <c r="AG210" s="145"/>
      <c r="AH210" s="145"/>
      <c r="AI210" s="145"/>
      <c r="AJ210" s="145"/>
      <c r="AK210" s="145"/>
      <c r="AL210" s="145"/>
      <c r="AM210" s="145"/>
      <c r="AN210" s="145"/>
      <c r="AO210" s="145"/>
      <c r="AP210" s="145"/>
      <c r="AQ210" s="145"/>
      <c r="AR210" s="145"/>
      <c r="AS210" s="145"/>
      <c r="AT210" s="145"/>
      <c r="AU210" s="145"/>
      <c r="AV210" s="145"/>
      <c r="AW210" s="145"/>
      <c r="AX210" s="145"/>
      <c r="AY210" s="145"/>
      <c r="AZ210" s="145"/>
      <c r="BA210" s="145"/>
      <c r="BB210" s="145"/>
      <c r="BC210" s="145"/>
      <c r="BD210" s="145"/>
      <c r="BE210" s="145"/>
      <c r="BF210" s="145"/>
      <c r="BG210" s="145"/>
      <c r="BH210" s="145"/>
      <c r="BI210" s="145"/>
    </row>
    <row r="211" spans="1:104" ht="25.5" x14ac:dyDescent="0.2">
      <c r="A211" s="156"/>
      <c r="B211" s="157"/>
      <c r="C211" s="163" t="s">
        <v>1540</v>
      </c>
      <c r="D211" s="164"/>
      <c r="E211" s="165">
        <v>11.673999999999999</v>
      </c>
      <c r="F211" s="166"/>
      <c r="G211" s="167"/>
      <c r="H211" s="168"/>
      <c r="I211" s="161"/>
      <c r="J211" s="169"/>
      <c r="K211" s="161"/>
      <c r="M211" s="162" t="s">
        <v>1540</v>
      </c>
      <c r="O211" s="145"/>
      <c r="Z211" s="145"/>
      <c r="AA211" s="145"/>
      <c r="AB211" s="145"/>
      <c r="AC211" s="145"/>
      <c r="AD211" s="145"/>
      <c r="AE211" s="145"/>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70" t="str">
        <f>C210</f>
        <v>Lepení podlahových soklíků z PVC a vinylu, včetně dodávky soklíku PVC</v>
      </c>
      <c r="BE211" s="145"/>
      <c r="BF211" s="145"/>
      <c r="BG211" s="145"/>
      <c r="BH211" s="145"/>
      <c r="BI211" s="145"/>
    </row>
    <row r="212" spans="1:104" x14ac:dyDescent="0.2">
      <c r="A212" s="156"/>
      <c r="B212" s="157"/>
      <c r="C212" s="163" t="s">
        <v>1541</v>
      </c>
      <c r="D212" s="164"/>
      <c r="E212" s="165">
        <v>10.95</v>
      </c>
      <c r="F212" s="166"/>
      <c r="G212" s="167"/>
      <c r="H212" s="168"/>
      <c r="I212" s="161"/>
      <c r="J212" s="169"/>
      <c r="K212" s="161"/>
      <c r="M212" s="162" t="s">
        <v>1541</v>
      </c>
      <c r="O212" s="145"/>
      <c r="Z212" s="145"/>
      <c r="AA212" s="145"/>
      <c r="AB212" s="145"/>
      <c r="AC212" s="145"/>
      <c r="AD212" s="145"/>
      <c r="AE212" s="145"/>
      <c r="AF212" s="145"/>
      <c r="AG212" s="145"/>
      <c r="AH212" s="145"/>
      <c r="AI212" s="145"/>
      <c r="AJ212" s="145"/>
      <c r="AK212" s="145"/>
      <c r="AL212" s="145"/>
      <c r="AM212" s="145"/>
      <c r="AN212" s="145"/>
      <c r="AO212" s="145"/>
      <c r="AP212" s="145"/>
      <c r="AQ212" s="145"/>
      <c r="AR212" s="145"/>
      <c r="AS212" s="145"/>
      <c r="AT212" s="145"/>
      <c r="AU212" s="145"/>
      <c r="AV212" s="145"/>
      <c r="AW212" s="145"/>
      <c r="AX212" s="145"/>
      <c r="AY212" s="145"/>
      <c r="AZ212" s="145"/>
      <c r="BA212" s="145"/>
      <c r="BB212" s="145"/>
      <c r="BC212" s="145"/>
      <c r="BD212" s="170" t="str">
        <f>C211</f>
        <v>2,10:1,95+1,05+0,754+1,05+2,15+1,95+2,77</v>
      </c>
      <c r="BE212" s="145"/>
      <c r="BF212" s="145"/>
      <c r="BG212" s="145"/>
      <c r="BH212" s="145"/>
      <c r="BI212" s="145"/>
    </row>
    <row r="213" spans="1:104" ht="22.5" x14ac:dyDescent="0.2">
      <c r="A213" s="146">
        <v>44</v>
      </c>
      <c r="B213" s="147" t="s">
        <v>1205</v>
      </c>
      <c r="C213" s="148" t="s">
        <v>1206</v>
      </c>
      <c r="D213" s="149" t="s">
        <v>48</v>
      </c>
      <c r="E213" s="150">
        <v>19.9068</v>
      </c>
      <c r="F213" s="151">
        <v>0</v>
      </c>
      <c r="G213" s="152">
        <f>E213*F213</f>
        <v>0</v>
      </c>
      <c r="H213" s="153">
        <v>0</v>
      </c>
      <c r="I213" s="154">
        <f>E213*H213</f>
        <v>0</v>
      </c>
      <c r="J213" s="153"/>
      <c r="K213" s="154">
        <f>E213*J213</f>
        <v>0</v>
      </c>
      <c r="O213" s="145"/>
      <c r="Z213" s="145"/>
      <c r="AA213" s="145">
        <v>12</v>
      </c>
      <c r="AB213" s="145">
        <v>0</v>
      </c>
      <c r="AC213" s="145">
        <v>4</v>
      </c>
      <c r="AD213" s="145"/>
      <c r="AE213" s="145"/>
      <c r="AF213" s="145"/>
      <c r="AG213" s="145"/>
      <c r="AH213" s="145"/>
      <c r="AI213" s="145"/>
      <c r="AJ213" s="145"/>
      <c r="AK213" s="145"/>
      <c r="AL213" s="145"/>
      <c r="AM213" s="145"/>
      <c r="AN213" s="145"/>
      <c r="AO213" s="145"/>
      <c r="AP213" s="145"/>
      <c r="AQ213" s="145"/>
      <c r="AR213" s="145"/>
      <c r="AS213" s="145"/>
      <c r="AT213" s="145"/>
      <c r="AU213" s="145"/>
      <c r="AV213" s="145"/>
      <c r="AW213" s="145"/>
      <c r="AX213" s="145"/>
      <c r="AY213" s="145"/>
      <c r="AZ213" s="155">
        <f>G213</f>
        <v>0</v>
      </c>
      <c r="BA213" s="145"/>
      <c r="BB213" s="145"/>
      <c r="BC213" s="145"/>
      <c r="BD213" s="145"/>
      <c r="BE213" s="145"/>
      <c r="BF213" s="145"/>
      <c r="BG213" s="145"/>
      <c r="BH213" s="145"/>
      <c r="BI213" s="145"/>
      <c r="CA213" s="145">
        <v>12</v>
      </c>
      <c r="CB213" s="145">
        <v>0</v>
      </c>
      <c r="CZ213" s="108">
        <v>2</v>
      </c>
    </row>
    <row r="214" spans="1:104" x14ac:dyDescent="0.2">
      <c r="A214" s="156"/>
      <c r="B214" s="157"/>
      <c r="C214" s="158" t="s">
        <v>1207</v>
      </c>
      <c r="D214" s="159"/>
      <c r="E214" s="159"/>
      <c r="F214" s="159"/>
      <c r="G214" s="160"/>
      <c r="I214" s="161"/>
      <c r="K214" s="161"/>
      <c r="L214" s="162" t="s">
        <v>1207</v>
      </c>
      <c r="O214" s="145"/>
      <c r="Z214" s="145"/>
      <c r="AA214" s="145"/>
      <c r="AB214" s="145"/>
      <c r="AC214" s="145"/>
      <c r="AD214" s="145"/>
      <c r="AE214" s="145"/>
      <c r="AF214" s="145"/>
      <c r="AG214" s="145"/>
      <c r="AH214" s="145"/>
      <c r="AI214" s="145"/>
      <c r="AJ214" s="145"/>
      <c r="AK214" s="145"/>
      <c r="AL214" s="145"/>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c r="BG214" s="145"/>
      <c r="BH214" s="145"/>
      <c r="BI214" s="145"/>
    </row>
    <row r="215" spans="1:104" ht="22.5" x14ac:dyDescent="0.2">
      <c r="A215" s="156"/>
      <c r="B215" s="157"/>
      <c r="C215" s="158" t="s">
        <v>1208</v>
      </c>
      <c r="D215" s="159"/>
      <c r="E215" s="159"/>
      <c r="F215" s="159"/>
      <c r="G215" s="160"/>
      <c r="I215" s="161"/>
      <c r="K215" s="161"/>
      <c r="L215" s="162" t="s">
        <v>1208</v>
      </c>
      <c r="O215" s="145"/>
      <c r="Z215" s="145"/>
      <c r="AA215" s="145"/>
      <c r="AB215" s="145"/>
      <c r="AC215" s="145"/>
      <c r="AD215" s="145"/>
      <c r="AE215" s="145"/>
      <c r="AF215" s="145"/>
      <c r="AG215" s="145"/>
      <c r="AH215" s="145"/>
      <c r="AI215" s="145"/>
      <c r="AJ215" s="145"/>
      <c r="AK215" s="145"/>
      <c r="AL215" s="145"/>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c r="BG215" s="145"/>
      <c r="BH215" s="145"/>
      <c r="BI215" s="145"/>
    </row>
    <row r="216" spans="1:104" x14ac:dyDescent="0.2">
      <c r="A216" s="156"/>
      <c r="B216" s="157"/>
      <c r="C216" s="158" t="s">
        <v>1426</v>
      </c>
      <c r="D216" s="159"/>
      <c r="E216" s="159"/>
      <c r="F216" s="159"/>
      <c r="G216" s="160"/>
      <c r="I216" s="161"/>
      <c r="K216" s="161"/>
      <c r="L216" s="162" t="s">
        <v>1426</v>
      </c>
      <c r="O216" s="145"/>
      <c r="Z216" s="145"/>
      <c r="AA216" s="145"/>
      <c r="AB216" s="145"/>
      <c r="AC216" s="145"/>
      <c r="AD216" s="145"/>
      <c r="AE216" s="145"/>
      <c r="AF216" s="145"/>
      <c r="AG216" s="145"/>
      <c r="AH216" s="145"/>
      <c r="AI216" s="145"/>
      <c r="AJ216" s="145"/>
      <c r="AK216" s="145"/>
      <c r="AL216" s="145"/>
      <c r="AM216" s="145"/>
      <c r="AN216" s="145"/>
      <c r="AO216" s="145"/>
      <c r="AP216" s="145"/>
      <c r="AQ216" s="145"/>
      <c r="AR216" s="145"/>
      <c r="AS216" s="145"/>
      <c r="AT216" s="145"/>
      <c r="AU216" s="145"/>
      <c r="AV216" s="145"/>
      <c r="AW216" s="145"/>
      <c r="AX216" s="145"/>
      <c r="AY216" s="145"/>
      <c r="AZ216" s="145"/>
      <c r="BA216" s="145"/>
      <c r="BB216" s="145"/>
      <c r="BC216" s="145"/>
      <c r="BD216" s="145"/>
      <c r="BE216" s="145"/>
      <c r="BF216" s="145"/>
      <c r="BG216" s="145"/>
      <c r="BH216" s="145"/>
      <c r="BI216" s="145"/>
    </row>
    <row r="217" spans="1:104" x14ac:dyDescent="0.2">
      <c r="A217" s="156"/>
      <c r="B217" s="157"/>
      <c r="C217" s="158" t="s">
        <v>1210</v>
      </c>
      <c r="D217" s="159"/>
      <c r="E217" s="159"/>
      <c r="F217" s="159"/>
      <c r="G217" s="160"/>
      <c r="I217" s="161"/>
      <c r="K217" s="161"/>
      <c r="L217" s="162" t="s">
        <v>1210</v>
      </c>
      <c r="O217" s="145"/>
      <c r="Z217" s="145"/>
      <c r="AA217" s="145"/>
      <c r="AB217" s="145"/>
      <c r="AC217" s="145"/>
      <c r="AD217" s="145"/>
      <c r="AE217" s="145"/>
      <c r="AF217" s="145"/>
      <c r="AG217" s="145"/>
      <c r="AH217" s="145"/>
      <c r="AI217" s="145"/>
      <c r="AJ217" s="145"/>
      <c r="AK217" s="145"/>
      <c r="AL217" s="145"/>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c r="BG217" s="145"/>
      <c r="BH217" s="145"/>
      <c r="BI217" s="145"/>
    </row>
    <row r="218" spans="1:104" x14ac:dyDescent="0.2">
      <c r="A218" s="156"/>
      <c r="B218" s="157"/>
      <c r="C218" s="158" t="s">
        <v>1211</v>
      </c>
      <c r="D218" s="159"/>
      <c r="E218" s="159"/>
      <c r="F218" s="159"/>
      <c r="G218" s="160"/>
      <c r="I218" s="161"/>
      <c r="K218" s="161"/>
      <c r="L218" s="162" t="s">
        <v>1211</v>
      </c>
      <c r="O218" s="145"/>
      <c r="Z218" s="145"/>
      <c r="AA218" s="145"/>
      <c r="AB218" s="145"/>
      <c r="AC218" s="145"/>
      <c r="AD218" s="145"/>
      <c r="AE218" s="145"/>
      <c r="AF218" s="145"/>
      <c r="AG218" s="145"/>
      <c r="AH218" s="145"/>
      <c r="AI218" s="145"/>
      <c r="AJ218" s="145"/>
      <c r="AK218" s="145"/>
      <c r="AL218" s="145"/>
      <c r="AM218" s="145"/>
      <c r="AN218" s="145"/>
      <c r="AO218" s="145"/>
      <c r="AP218" s="145"/>
      <c r="AQ218" s="145"/>
      <c r="AR218" s="145"/>
      <c r="AS218" s="145"/>
      <c r="AT218" s="145"/>
      <c r="AU218" s="145"/>
      <c r="AV218" s="145"/>
      <c r="AW218" s="145"/>
      <c r="AX218" s="145"/>
      <c r="AY218" s="145"/>
      <c r="AZ218" s="145"/>
      <c r="BA218" s="145"/>
      <c r="BB218" s="145"/>
      <c r="BC218" s="145"/>
      <c r="BD218" s="145"/>
      <c r="BE218" s="145"/>
      <c r="BF218" s="145"/>
      <c r="BG218" s="145"/>
      <c r="BH218" s="145"/>
      <c r="BI218" s="145"/>
    </row>
    <row r="219" spans="1:104" ht="25.5" x14ac:dyDescent="0.2">
      <c r="A219" s="156"/>
      <c r="B219" s="157"/>
      <c r="C219" s="163" t="s">
        <v>1542</v>
      </c>
      <c r="D219" s="164"/>
      <c r="E219" s="165">
        <v>19.9068</v>
      </c>
      <c r="F219" s="166"/>
      <c r="G219" s="167"/>
      <c r="H219" s="168"/>
      <c r="I219" s="161"/>
      <c r="J219" s="169"/>
      <c r="K219" s="161"/>
      <c r="M219" s="162" t="s">
        <v>1542</v>
      </c>
      <c r="O219" s="145"/>
      <c r="Z219" s="145"/>
      <c r="AA219" s="145"/>
      <c r="AB219" s="145"/>
      <c r="AC219" s="145"/>
      <c r="AD219" s="145"/>
      <c r="AE219" s="145"/>
      <c r="AF219" s="145"/>
      <c r="AG219" s="145"/>
      <c r="AH219" s="145"/>
      <c r="AI219" s="145"/>
      <c r="AJ219" s="145"/>
      <c r="AK219" s="145"/>
      <c r="AL219" s="145"/>
      <c r="AM219" s="145"/>
      <c r="AN219" s="145"/>
      <c r="AO219" s="145"/>
      <c r="AP219" s="145"/>
      <c r="AQ219" s="145"/>
      <c r="AR219" s="145"/>
      <c r="AS219" s="145"/>
      <c r="AT219" s="145"/>
      <c r="AU219" s="145"/>
      <c r="AV219" s="145"/>
      <c r="AW219" s="145"/>
      <c r="AX219" s="145"/>
      <c r="AY219" s="145"/>
      <c r="AZ219" s="145"/>
      <c r="BA219" s="145"/>
      <c r="BB219" s="145"/>
      <c r="BC219" s="145"/>
      <c r="BD219" s="170" t="str">
        <f>C218</f>
        <v>soklové lišty 30*30mm. Design krytiny bude odsouhlasen s investorem před realizací.</v>
      </c>
      <c r="BE219" s="145"/>
      <c r="BF219" s="145"/>
      <c r="BG219" s="145"/>
      <c r="BH219" s="145"/>
      <c r="BI219" s="145"/>
    </row>
    <row r="220" spans="1:104" x14ac:dyDescent="0.2">
      <c r="A220" s="146">
        <v>45</v>
      </c>
      <c r="B220" s="147" t="s">
        <v>1214</v>
      </c>
      <c r="C220" s="148" t="s">
        <v>1215</v>
      </c>
      <c r="D220" s="149" t="s">
        <v>48</v>
      </c>
      <c r="E220" s="150">
        <v>18.78</v>
      </c>
      <c r="F220" s="151">
        <v>0</v>
      </c>
      <c r="G220" s="152">
        <f>E220*F220</f>
        <v>0</v>
      </c>
      <c r="H220" s="153">
        <v>3.5699999999999998E-3</v>
      </c>
      <c r="I220" s="154">
        <f>E220*H220</f>
        <v>6.7044599999999996E-2</v>
      </c>
      <c r="J220" s="153"/>
      <c r="K220" s="154">
        <f>E220*J220</f>
        <v>0</v>
      </c>
      <c r="O220" s="145"/>
      <c r="Z220" s="145"/>
      <c r="AA220" s="145">
        <v>12</v>
      </c>
      <c r="AB220" s="145">
        <v>0</v>
      </c>
      <c r="AC220" s="145">
        <v>5</v>
      </c>
      <c r="AD220" s="145"/>
      <c r="AE220" s="145"/>
      <c r="AF220" s="145"/>
      <c r="AG220" s="145"/>
      <c r="AH220" s="145"/>
      <c r="AI220" s="145"/>
      <c r="AJ220" s="145"/>
      <c r="AK220" s="145"/>
      <c r="AL220" s="145"/>
      <c r="AM220" s="145"/>
      <c r="AN220" s="145"/>
      <c r="AO220" s="145"/>
      <c r="AP220" s="145"/>
      <c r="AQ220" s="145"/>
      <c r="AR220" s="145"/>
      <c r="AS220" s="145"/>
      <c r="AT220" s="145"/>
      <c r="AU220" s="145"/>
      <c r="AV220" s="145"/>
      <c r="AW220" s="145"/>
      <c r="AX220" s="145"/>
      <c r="AY220" s="145"/>
      <c r="AZ220" s="155">
        <f>G220</f>
        <v>0</v>
      </c>
      <c r="BA220" s="145"/>
      <c r="BB220" s="145"/>
      <c r="BC220" s="145"/>
      <c r="BD220" s="145"/>
      <c r="BE220" s="145"/>
      <c r="BF220" s="145"/>
      <c r="BG220" s="145"/>
      <c r="BH220" s="145"/>
      <c r="BI220" s="145"/>
      <c r="CA220" s="145">
        <v>12</v>
      </c>
      <c r="CB220" s="145">
        <v>0</v>
      </c>
      <c r="CZ220" s="108">
        <v>2</v>
      </c>
    </row>
    <row r="221" spans="1:104" x14ac:dyDescent="0.2">
      <c r="A221" s="156"/>
      <c r="B221" s="157"/>
      <c r="C221" s="158" t="s">
        <v>1207</v>
      </c>
      <c r="D221" s="159"/>
      <c r="E221" s="159"/>
      <c r="F221" s="159"/>
      <c r="G221" s="160"/>
      <c r="I221" s="161"/>
      <c r="K221" s="161"/>
      <c r="L221" s="162" t="s">
        <v>1207</v>
      </c>
      <c r="O221" s="145"/>
      <c r="Z221" s="145"/>
      <c r="AA221" s="145"/>
      <c r="AB221" s="145"/>
      <c r="AC221" s="145"/>
      <c r="AD221" s="145"/>
      <c r="AE221" s="145"/>
      <c r="AF221" s="145"/>
      <c r="AG221" s="145"/>
      <c r="AH221" s="145"/>
      <c r="AI221" s="145"/>
      <c r="AJ221" s="145"/>
      <c r="AK221" s="145"/>
      <c r="AL221" s="145"/>
      <c r="AM221" s="145"/>
      <c r="AN221" s="145"/>
      <c r="AO221" s="145"/>
      <c r="AP221" s="145"/>
      <c r="AQ221" s="145"/>
      <c r="AR221" s="145"/>
      <c r="AS221" s="145"/>
      <c r="AT221" s="145"/>
      <c r="AU221" s="145"/>
      <c r="AV221" s="145"/>
      <c r="AW221" s="145"/>
      <c r="AX221" s="145"/>
      <c r="AY221" s="145"/>
      <c r="AZ221" s="145"/>
      <c r="BA221" s="145"/>
      <c r="BB221" s="145"/>
      <c r="BC221" s="145"/>
      <c r="BD221" s="145"/>
      <c r="BE221" s="145"/>
      <c r="BF221" s="145"/>
      <c r="BG221" s="145"/>
      <c r="BH221" s="145"/>
      <c r="BI221" s="145"/>
    </row>
    <row r="222" spans="1:104" x14ac:dyDescent="0.2">
      <c r="A222" s="156"/>
      <c r="B222" s="157"/>
      <c r="C222" s="158" t="s">
        <v>1216</v>
      </c>
      <c r="D222" s="159"/>
      <c r="E222" s="159"/>
      <c r="F222" s="159"/>
      <c r="G222" s="160"/>
      <c r="I222" s="161"/>
      <c r="K222" s="161"/>
      <c r="L222" s="162" t="s">
        <v>1216</v>
      </c>
      <c r="O222" s="145"/>
      <c r="Z222" s="145"/>
      <c r="AA222" s="145"/>
      <c r="AB222" s="145"/>
      <c r="AC222" s="145"/>
      <c r="AD222" s="145"/>
      <c r="AE222" s="145"/>
      <c r="AF222" s="145"/>
      <c r="AG222" s="145"/>
      <c r="AH222" s="145"/>
      <c r="AI222" s="145"/>
      <c r="AJ222" s="145"/>
      <c r="AK222" s="145"/>
      <c r="AL222" s="145"/>
      <c r="AM222" s="145"/>
      <c r="AN222" s="145"/>
      <c r="AO222" s="145"/>
      <c r="AP222" s="145"/>
      <c r="AQ222" s="145"/>
      <c r="AR222" s="145"/>
      <c r="AS222" s="145"/>
      <c r="AT222" s="145"/>
      <c r="AU222" s="145"/>
      <c r="AV222" s="145"/>
      <c r="AW222" s="145"/>
      <c r="AX222" s="145"/>
      <c r="AY222" s="145"/>
      <c r="AZ222" s="145"/>
      <c r="BA222" s="145"/>
      <c r="BB222" s="145"/>
      <c r="BC222" s="145"/>
      <c r="BD222" s="145"/>
      <c r="BE222" s="145"/>
      <c r="BF222" s="145"/>
      <c r="BG222" s="145"/>
      <c r="BH222" s="145"/>
      <c r="BI222" s="145"/>
    </row>
    <row r="223" spans="1:104" x14ac:dyDescent="0.2">
      <c r="A223" s="156"/>
      <c r="B223" s="157"/>
      <c r="C223" s="158" t="s">
        <v>1426</v>
      </c>
      <c r="D223" s="159"/>
      <c r="E223" s="159"/>
      <c r="F223" s="159"/>
      <c r="G223" s="160"/>
      <c r="I223" s="161"/>
      <c r="K223" s="161"/>
      <c r="L223" s="162" t="s">
        <v>1426</v>
      </c>
      <c r="O223" s="145"/>
      <c r="Z223" s="145"/>
      <c r="AA223" s="145"/>
      <c r="AB223" s="145"/>
      <c r="AC223" s="145"/>
      <c r="AD223" s="145"/>
      <c r="AE223" s="145"/>
      <c r="AF223" s="145"/>
      <c r="AG223" s="145"/>
      <c r="AH223" s="145"/>
      <c r="AI223" s="145"/>
      <c r="AJ223" s="145"/>
      <c r="AK223" s="145"/>
      <c r="AL223" s="145"/>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c r="BG223" s="145"/>
      <c r="BH223" s="145"/>
      <c r="BI223" s="145"/>
    </row>
    <row r="224" spans="1:104" x14ac:dyDescent="0.2">
      <c r="A224" s="156"/>
      <c r="B224" s="157"/>
      <c r="C224" s="158" t="s">
        <v>1433</v>
      </c>
      <c r="D224" s="159"/>
      <c r="E224" s="159"/>
      <c r="F224" s="159"/>
      <c r="G224" s="160"/>
      <c r="I224" s="161"/>
      <c r="K224" s="161"/>
      <c r="L224" s="162" t="s">
        <v>1433</v>
      </c>
      <c r="O224" s="145"/>
      <c r="Z224" s="145"/>
      <c r="AA224" s="145"/>
      <c r="AB224" s="145"/>
      <c r="AC224" s="145"/>
      <c r="AD224" s="145"/>
      <c r="AE224" s="145"/>
      <c r="AF224" s="145"/>
      <c r="AG224" s="145"/>
      <c r="AH224" s="145"/>
      <c r="AI224" s="145"/>
      <c r="AJ224" s="145"/>
      <c r="AK224" s="145"/>
      <c r="AL224" s="145"/>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c r="BH224" s="145"/>
      <c r="BI224" s="145"/>
    </row>
    <row r="225" spans="1:104" ht="25.5" x14ac:dyDescent="0.2">
      <c r="A225" s="156"/>
      <c r="B225" s="157"/>
      <c r="C225" s="163" t="s">
        <v>1543</v>
      </c>
      <c r="D225" s="164"/>
      <c r="E225" s="165">
        <v>18.78</v>
      </c>
      <c r="F225" s="166"/>
      <c r="G225" s="167"/>
      <c r="H225" s="168"/>
      <c r="I225" s="161"/>
      <c r="J225" s="169"/>
      <c r="K225" s="161"/>
      <c r="M225" s="162" t="s">
        <v>1543</v>
      </c>
      <c r="O225" s="145"/>
      <c r="Z225" s="145"/>
      <c r="AA225" s="145"/>
      <c r="AB225" s="145"/>
      <c r="AC225" s="145"/>
      <c r="AD225" s="145"/>
      <c r="AE225" s="145"/>
      <c r="AF225" s="145"/>
      <c r="AG225" s="145"/>
      <c r="AH225" s="145"/>
      <c r="AI225" s="145"/>
      <c r="AJ225" s="145"/>
      <c r="AK225" s="145"/>
      <c r="AL225" s="145"/>
      <c r="AM225" s="145"/>
      <c r="AN225" s="145"/>
      <c r="AO225" s="145"/>
      <c r="AP225" s="145"/>
      <c r="AQ225" s="145"/>
      <c r="AR225" s="145"/>
      <c r="AS225" s="145"/>
      <c r="AT225" s="145"/>
      <c r="AU225" s="145"/>
      <c r="AV225" s="145"/>
      <c r="AW225" s="145"/>
      <c r="AX225" s="145"/>
      <c r="AY225" s="145"/>
      <c r="AZ225" s="145"/>
      <c r="BA225" s="145"/>
      <c r="BB225" s="145"/>
      <c r="BC225" s="145"/>
      <c r="BD225" s="170" t="str">
        <f>C224</f>
        <v>součástí montážní ceny je i dodávka systémových doplňků a přechodových lišt.</v>
      </c>
      <c r="BE225" s="145"/>
      <c r="BF225" s="145"/>
      <c r="BG225" s="145"/>
      <c r="BH225" s="145"/>
      <c r="BI225" s="145"/>
    </row>
    <row r="226" spans="1:104" ht="22.5" x14ac:dyDescent="0.2">
      <c r="A226" s="146">
        <v>46</v>
      </c>
      <c r="B226" s="147" t="s">
        <v>1434</v>
      </c>
      <c r="C226" s="148" t="s">
        <v>1435</v>
      </c>
      <c r="D226" s="149" t="s">
        <v>48</v>
      </c>
      <c r="E226" s="150">
        <v>18.78</v>
      </c>
      <c r="F226" s="151">
        <v>0</v>
      </c>
      <c r="G226" s="152">
        <f>E226*F226</f>
        <v>0</v>
      </c>
      <c r="H226" s="153">
        <v>0</v>
      </c>
      <c r="I226" s="154">
        <f>E226*H226</f>
        <v>0</v>
      </c>
      <c r="J226" s="153"/>
      <c r="K226" s="154">
        <f>E226*J226</f>
        <v>0</v>
      </c>
      <c r="O226" s="145"/>
      <c r="Z226" s="145"/>
      <c r="AA226" s="145">
        <v>12</v>
      </c>
      <c r="AB226" s="145">
        <v>0</v>
      </c>
      <c r="AC226" s="145">
        <v>6</v>
      </c>
      <c r="AD226" s="145"/>
      <c r="AE226" s="145"/>
      <c r="AF226" s="145"/>
      <c r="AG226" s="145"/>
      <c r="AH226" s="145"/>
      <c r="AI226" s="145"/>
      <c r="AJ226" s="145"/>
      <c r="AK226" s="145"/>
      <c r="AL226" s="145"/>
      <c r="AM226" s="145"/>
      <c r="AN226" s="145"/>
      <c r="AO226" s="145"/>
      <c r="AP226" s="145"/>
      <c r="AQ226" s="145"/>
      <c r="AR226" s="145"/>
      <c r="AS226" s="145"/>
      <c r="AT226" s="145"/>
      <c r="AU226" s="145"/>
      <c r="AV226" s="145"/>
      <c r="AW226" s="145"/>
      <c r="AX226" s="145"/>
      <c r="AY226" s="145"/>
      <c r="AZ226" s="155">
        <f>G226</f>
        <v>0</v>
      </c>
      <c r="BA226" s="145"/>
      <c r="BB226" s="145"/>
      <c r="BC226" s="145"/>
      <c r="BD226" s="145"/>
      <c r="BE226" s="145"/>
      <c r="BF226" s="145"/>
      <c r="BG226" s="145"/>
      <c r="BH226" s="145"/>
      <c r="BI226" s="145"/>
      <c r="CA226" s="145">
        <v>12</v>
      </c>
      <c r="CB226" s="145">
        <v>0</v>
      </c>
      <c r="CZ226" s="108">
        <v>2</v>
      </c>
    </row>
    <row r="227" spans="1:104" x14ac:dyDescent="0.2">
      <c r="A227" s="156"/>
      <c r="B227" s="157"/>
      <c r="C227" s="158" t="s">
        <v>1436</v>
      </c>
      <c r="D227" s="159"/>
      <c r="E227" s="159"/>
      <c r="F227" s="159"/>
      <c r="G227" s="160"/>
      <c r="I227" s="161"/>
      <c r="K227" s="161"/>
      <c r="L227" s="162" t="s">
        <v>1436</v>
      </c>
      <c r="O227" s="145"/>
      <c r="Z227" s="145"/>
      <c r="AA227" s="145"/>
      <c r="AB227" s="145"/>
      <c r="AC227" s="145"/>
      <c r="AD227" s="145"/>
      <c r="AE227" s="145"/>
      <c r="AF227" s="145"/>
      <c r="AG227" s="145"/>
      <c r="AH227" s="145"/>
      <c r="AI227" s="145"/>
      <c r="AJ227" s="145"/>
      <c r="AK227" s="145"/>
      <c r="AL227" s="145"/>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c r="BG227" s="145"/>
      <c r="BH227" s="145"/>
      <c r="BI227" s="145"/>
    </row>
    <row r="228" spans="1:104" x14ac:dyDescent="0.2">
      <c r="A228" s="156"/>
      <c r="B228" s="157"/>
      <c r="C228" s="158" t="s">
        <v>1437</v>
      </c>
      <c r="D228" s="159"/>
      <c r="E228" s="159"/>
      <c r="F228" s="159"/>
      <c r="G228" s="160"/>
      <c r="I228" s="161"/>
      <c r="K228" s="161"/>
      <c r="L228" s="162" t="s">
        <v>1437</v>
      </c>
      <c r="O228" s="145"/>
      <c r="Z228" s="145"/>
      <c r="AA228" s="145"/>
      <c r="AB228" s="145"/>
      <c r="AC228" s="145"/>
      <c r="AD228" s="145"/>
      <c r="AE228" s="145"/>
      <c r="AF228" s="145"/>
      <c r="AG228" s="145"/>
      <c r="AH228" s="145"/>
      <c r="AI228" s="145"/>
      <c r="AJ228" s="145"/>
      <c r="AK228" s="145"/>
      <c r="AL228" s="145"/>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c r="BG228" s="145"/>
      <c r="BH228" s="145"/>
      <c r="BI228" s="145"/>
    </row>
    <row r="229" spans="1:104" x14ac:dyDescent="0.2">
      <c r="A229" s="156"/>
      <c r="B229" s="157"/>
      <c r="C229" s="158" t="s">
        <v>1438</v>
      </c>
      <c r="D229" s="159"/>
      <c r="E229" s="159"/>
      <c r="F229" s="159"/>
      <c r="G229" s="160"/>
      <c r="I229" s="161"/>
      <c r="K229" s="161"/>
      <c r="L229" s="162" t="s">
        <v>1438</v>
      </c>
      <c r="O229" s="145"/>
      <c r="Z229" s="145"/>
      <c r="AA229" s="145"/>
      <c r="AB229" s="145"/>
      <c r="AC229" s="145"/>
      <c r="AD229" s="145"/>
      <c r="AE229" s="145"/>
      <c r="AF229" s="145"/>
      <c r="AG229" s="145"/>
      <c r="AH229" s="145"/>
      <c r="AI229" s="145"/>
      <c r="AJ229" s="145"/>
      <c r="AK229" s="145"/>
      <c r="AL229" s="145"/>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c r="BG229" s="145"/>
      <c r="BH229" s="145"/>
      <c r="BI229" s="145"/>
    </row>
    <row r="230" spans="1:104" x14ac:dyDescent="0.2">
      <c r="A230" s="156"/>
      <c r="B230" s="157"/>
      <c r="C230" s="158"/>
      <c r="D230" s="159"/>
      <c r="E230" s="159"/>
      <c r="F230" s="159"/>
      <c r="G230" s="160"/>
      <c r="I230" s="161"/>
      <c r="K230" s="161"/>
      <c r="L230" s="162"/>
      <c r="O230" s="145"/>
      <c r="Z230" s="145"/>
      <c r="AA230" s="145"/>
      <c r="AB230" s="145"/>
      <c r="AC230" s="145"/>
      <c r="AD230" s="145"/>
      <c r="AE230" s="145"/>
      <c r="AF230" s="145"/>
      <c r="AG230" s="145"/>
      <c r="AH230" s="145"/>
      <c r="AI230" s="145"/>
      <c r="AJ230" s="145"/>
      <c r="AK230" s="145"/>
      <c r="AL230" s="145"/>
      <c r="AM230" s="145"/>
      <c r="AN230" s="145"/>
      <c r="AO230" s="145"/>
      <c r="AP230" s="145"/>
      <c r="AQ230" s="145"/>
      <c r="AR230" s="145"/>
      <c r="AS230" s="145"/>
      <c r="AT230" s="145"/>
      <c r="AU230" s="145"/>
      <c r="AV230" s="145"/>
      <c r="AW230" s="145"/>
      <c r="AX230" s="145"/>
      <c r="AY230" s="145"/>
      <c r="AZ230" s="145"/>
      <c r="BA230" s="145"/>
      <c r="BB230" s="145"/>
      <c r="BC230" s="145"/>
      <c r="BD230" s="145"/>
      <c r="BE230" s="145"/>
      <c r="BF230" s="145"/>
      <c r="BG230" s="145"/>
      <c r="BH230" s="145"/>
      <c r="BI230" s="145"/>
    </row>
    <row r="231" spans="1:104" x14ac:dyDescent="0.2">
      <c r="A231" s="156"/>
      <c r="B231" s="157"/>
      <c r="C231" s="158"/>
      <c r="D231" s="159"/>
      <c r="E231" s="159"/>
      <c r="F231" s="159"/>
      <c r="G231" s="160"/>
      <c r="I231" s="161"/>
      <c r="K231" s="161"/>
      <c r="L231" s="162"/>
      <c r="O231" s="145"/>
      <c r="Z231" s="145"/>
      <c r="AA231" s="145"/>
      <c r="AB231" s="145"/>
      <c r="AC231" s="145"/>
      <c r="AD231" s="145"/>
      <c r="AE231" s="145"/>
      <c r="AF231" s="145"/>
      <c r="AG231" s="145"/>
      <c r="AH231" s="145"/>
      <c r="AI231" s="145"/>
      <c r="AJ231" s="145"/>
      <c r="AK231" s="145"/>
      <c r="AL231" s="145"/>
      <c r="AM231" s="145"/>
      <c r="AN231" s="145"/>
      <c r="AO231" s="145"/>
      <c r="AP231" s="145"/>
      <c r="AQ231" s="145"/>
      <c r="AR231" s="145"/>
      <c r="AS231" s="145"/>
      <c r="AT231" s="145"/>
      <c r="AU231" s="145"/>
      <c r="AV231" s="145"/>
      <c r="AW231" s="145"/>
      <c r="AX231" s="145"/>
      <c r="AY231" s="145"/>
      <c r="AZ231" s="145"/>
      <c r="BA231" s="145"/>
      <c r="BB231" s="145"/>
      <c r="BC231" s="145"/>
      <c r="BD231" s="145"/>
      <c r="BE231" s="145"/>
      <c r="BF231" s="145"/>
      <c r="BG231" s="145"/>
      <c r="BH231" s="145"/>
      <c r="BI231" s="145"/>
    </row>
    <row r="232" spans="1:104" x14ac:dyDescent="0.2">
      <c r="A232" s="156"/>
      <c r="B232" s="157"/>
      <c r="C232" s="163" t="s">
        <v>1543</v>
      </c>
      <c r="D232" s="164"/>
      <c r="E232" s="165">
        <v>18.78</v>
      </c>
      <c r="F232" s="166"/>
      <c r="G232" s="167"/>
      <c r="H232" s="168"/>
      <c r="I232" s="161"/>
      <c r="J232" s="169"/>
      <c r="K232" s="161"/>
      <c r="M232" s="162" t="s">
        <v>1543</v>
      </c>
      <c r="O232" s="145"/>
      <c r="Z232" s="145"/>
      <c r="AA232" s="145"/>
      <c r="AB232" s="145"/>
      <c r="AC232" s="145"/>
      <c r="AD232" s="145"/>
      <c r="AE232" s="145"/>
      <c r="AF232" s="145"/>
      <c r="AG232" s="145"/>
      <c r="AH232" s="145"/>
      <c r="AI232" s="145"/>
      <c r="AJ232" s="145"/>
      <c r="AK232" s="145"/>
      <c r="AL232" s="145"/>
      <c r="AM232" s="145"/>
      <c r="AN232" s="145"/>
      <c r="AO232" s="145"/>
      <c r="AP232" s="145"/>
      <c r="AQ232" s="145"/>
      <c r="AR232" s="145"/>
      <c r="AS232" s="145"/>
      <c r="AT232" s="145"/>
      <c r="AU232" s="145"/>
      <c r="AV232" s="145"/>
      <c r="AW232" s="145"/>
      <c r="AX232" s="145"/>
      <c r="AY232" s="145"/>
      <c r="AZ232" s="145"/>
      <c r="BA232" s="145"/>
      <c r="BB232" s="145"/>
      <c r="BC232" s="145"/>
      <c r="BD232" s="170">
        <f>C231</f>
        <v>0</v>
      </c>
      <c r="BE232" s="145"/>
      <c r="BF232" s="145"/>
      <c r="BG232" s="145"/>
      <c r="BH232" s="145"/>
      <c r="BI232" s="145"/>
    </row>
    <row r="233" spans="1:104" ht="22.5" x14ac:dyDescent="0.2">
      <c r="A233" s="146">
        <v>47</v>
      </c>
      <c r="B233" s="147" t="s">
        <v>1218</v>
      </c>
      <c r="C233" s="148" t="s">
        <v>1219</v>
      </c>
      <c r="D233" s="149" t="s">
        <v>86</v>
      </c>
      <c r="E233" s="150">
        <v>8.0392759999999994E-2</v>
      </c>
      <c r="F233" s="151">
        <v>0</v>
      </c>
      <c r="G233" s="152">
        <f>E233*F233</f>
        <v>0</v>
      </c>
      <c r="H233" s="153">
        <v>0</v>
      </c>
      <c r="I233" s="154">
        <f>E233*H233</f>
        <v>0</v>
      </c>
      <c r="J233" s="153"/>
      <c r="K233" s="154">
        <f>E233*J233</f>
        <v>0</v>
      </c>
      <c r="O233" s="145"/>
      <c r="Z233" s="145"/>
      <c r="AA233" s="145">
        <v>7</v>
      </c>
      <c r="AB233" s="145">
        <v>1001</v>
      </c>
      <c r="AC233" s="145">
        <v>5</v>
      </c>
      <c r="AD233" s="145"/>
      <c r="AE233" s="145"/>
      <c r="AF233" s="145"/>
      <c r="AG233" s="145"/>
      <c r="AH233" s="145"/>
      <c r="AI233" s="145"/>
      <c r="AJ233" s="145"/>
      <c r="AK233" s="145"/>
      <c r="AL233" s="145"/>
      <c r="AM233" s="145"/>
      <c r="AN233" s="145"/>
      <c r="AO233" s="145"/>
      <c r="AP233" s="145"/>
      <c r="AQ233" s="145"/>
      <c r="AR233" s="145"/>
      <c r="AS233" s="145"/>
      <c r="AT233" s="145"/>
      <c r="AU233" s="145"/>
      <c r="AV233" s="145"/>
      <c r="AW233" s="145"/>
      <c r="AX233" s="145"/>
      <c r="AY233" s="145"/>
      <c r="AZ233" s="155">
        <f>G233</f>
        <v>0</v>
      </c>
      <c r="BA233" s="145"/>
      <c r="BB233" s="145"/>
      <c r="BC233" s="145"/>
      <c r="BD233" s="145"/>
      <c r="BE233" s="145"/>
      <c r="BF233" s="145"/>
      <c r="BG233" s="145"/>
      <c r="BH233" s="145"/>
      <c r="BI233" s="145"/>
      <c r="CA233" s="145">
        <v>7</v>
      </c>
      <c r="CB233" s="145">
        <v>1001</v>
      </c>
      <c r="CZ233" s="108">
        <v>2</v>
      </c>
    </row>
    <row r="234" spans="1:104" x14ac:dyDescent="0.2">
      <c r="A234" s="171" t="s">
        <v>49</v>
      </c>
      <c r="B234" s="172" t="s">
        <v>507</v>
      </c>
      <c r="C234" s="173" t="s">
        <v>508</v>
      </c>
      <c r="D234" s="174"/>
      <c r="E234" s="175"/>
      <c r="F234" s="175"/>
      <c r="G234" s="176">
        <f>SUM(G196:G233)</f>
        <v>0</v>
      </c>
      <c r="H234" s="177"/>
      <c r="I234" s="176">
        <f>SUM(I196:I233)</f>
        <v>8.0392759999999994E-2</v>
      </c>
      <c r="J234" s="178"/>
      <c r="K234" s="176">
        <f>SUM(K196:K233)</f>
        <v>0</v>
      </c>
      <c r="O234" s="145"/>
      <c r="X234" s="179">
        <f>K234</f>
        <v>0</v>
      </c>
      <c r="Y234" s="179">
        <f>I234</f>
        <v>8.0392759999999994E-2</v>
      </c>
      <c r="Z234" s="155">
        <f>G234</f>
        <v>0</v>
      </c>
      <c r="AA234" s="145"/>
      <c r="AB234" s="145"/>
      <c r="AC234" s="145"/>
      <c r="AD234" s="145"/>
      <c r="AE234" s="145"/>
      <c r="AF234" s="145"/>
      <c r="AG234" s="145"/>
      <c r="AH234" s="145"/>
      <c r="AI234" s="145"/>
      <c r="AJ234" s="145"/>
      <c r="AK234" s="145"/>
      <c r="AL234" s="145"/>
      <c r="AM234" s="145"/>
      <c r="AN234" s="145"/>
      <c r="AO234" s="145"/>
      <c r="AP234" s="145"/>
      <c r="AQ234" s="145"/>
      <c r="AR234" s="145"/>
      <c r="AS234" s="145"/>
      <c r="AT234" s="145"/>
      <c r="AU234" s="145"/>
      <c r="AV234" s="145"/>
      <c r="AW234" s="145"/>
      <c r="AX234" s="145"/>
      <c r="AY234" s="145"/>
      <c r="AZ234" s="145"/>
      <c r="BA234" s="180"/>
      <c r="BB234" s="180"/>
      <c r="BC234" s="180"/>
      <c r="BD234" s="180"/>
      <c r="BE234" s="180"/>
      <c r="BF234" s="180"/>
      <c r="BG234" s="145"/>
      <c r="BH234" s="145"/>
      <c r="BI234" s="145"/>
    </row>
    <row r="235" spans="1:104" ht="14.25" customHeight="1" x14ac:dyDescent="0.2">
      <c r="A235" s="135" t="s">
        <v>46</v>
      </c>
      <c r="B235" s="136" t="s">
        <v>1220</v>
      </c>
      <c r="C235" s="137" t="s">
        <v>1221</v>
      </c>
      <c r="D235" s="138"/>
      <c r="E235" s="139"/>
      <c r="F235" s="139"/>
      <c r="G235" s="140"/>
      <c r="H235" s="141"/>
      <c r="I235" s="142"/>
      <c r="J235" s="143"/>
      <c r="K235" s="144"/>
      <c r="O235" s="145"/>
    </row>
    <row r="236" spans="1:104" x14ac:dyDescent="0.2">
      <c r="A236" s="146">
        <v>48</v>
      </c>
      <c r="B236" s="147" t="s">
        <v>1222</v>
      </c>
      <c r="C236" s="148" t="s">
        <v>1223</v>
      </c>
      <c r="D236" s="149" t="s">
        <v>48</v>
      </c>
      <c r="E236" s="150">
        <v>122.32</v>
      </c>
      <c r="F236" s="151">
        <v>0</v>
      </c>
      <c r="G236" s="152">
        <f>E236*F236</f>
        <v>0</v>
      </c>
      <c r="H236" s="153">
        <v>5.0000000000000002E-5</v>
      </c>
      <c r="I236" s="154">
        <f>E236*H236</f>
        <v>6.1159999999999999E-3</v>
      </c>
      <c r="J236" s="153"/>
      <c r="K236" s="154">
        <f>E236*J236</f>
        <v>0</v>
      </c>
      <c r="O236" s="145"/>
      <c r="Z236" s="145"/>
      <c r="AA236" s="145">
        <v>12</v>
      </c>
      <c r="AB236" s="145">
        <v>0</v>
      </c>
      <c r="AC236" s="145">
        <v>7</v>
      </c>
      <c r="AD236" s="145"/>
      <c r="AE236" s="145"/>
      <c r="AF236" s="145"/>
      <c r="AG236" s="145"/>
      <c r="AH236" s="145"/>
      <c r="AI236" s="145"/>
      <c r="AJ236" s="145"/>
      <c r="AK236" s="145"/>
      <c r="AL236" s="145"/>
      <c r="AM236" s="145"/>
      <c r="AN236" s="145"/>
      <c r="AO236" s="145"/>
      <c r="AP236" s="145"/>
      <c r="AQ236" s="145"/>
      <c r="AR236" s="145"/>
      <c r="AS236" s="145"/>
      <c r="AT236" s="145"/>
      <c r="AU236" s="145"/>
      <c r="AV236" s="145"/>
      <c r="AW236" s="145"/>
      <c r="AX236" s="145"/>
      <c r="AY236" s="145"/>
      <c r="AZ236" s="155">
        <f>G236</f>
        <v>0</v>
      </c>
      <c r="BA236" s="145"/>
      <c r="BB236" s="145"/>
      <c r="BC236" s="145"/>
      <c r="BD236" s="145"/>
      <c r="BE236" s="145"/>
      <c r="BF236" s="145"/>
      <c r="BG236" s="145"/>
      <c r="BH236" s="145"/>
      <c r="BI236" s="145"/>
      <c r="CA236" s="145">
        <v>12</v>
      </c>
      <c r="CB236" s="145">
        <v>0</v>
      </c>
      <c r="CZ236" s="108">
        <v>2</v>
      </c>
    </row>
    <row r="237" spans="1:104" x14ac:dyDescent="0.2">
      <c r="A237" s="156"/>
      <c r="B237" s="157"/>
      <c r="C237" s="163" t="s">
        <v>1497</v>
      </c>
      <c r="D237" s="164"/>
      <c r="E237" s="165">
        <v>0</v>
      </c>
      <c r="F237" s="166"/>
      <c r="G237" s="167"/>
      <c r="H237" s="168"/>
      <c r="I237" s="161"/>
      <c r="J237" s="169"/>
      <c r="K237" s="161"/>
      <c r="M237" s="162" t="s">
        <v>1497</v>
      </c>
      <c r="O237" s="145"/>
      <c r="Z237" s="145"/>
      <c r="AA237" s="145"/>
      <c r="AB237" s="145"/>
      <c r="AC237" s="145"/>
      <c r="AD237" s="145"/>
      <c r="AE237" s="145"/>
      <c r="AF237" s="145"/>
      <c r="AG237" s="145"/>
      <c r="AH237" s="145"/>
      <c r="AI237" s="145"/>
      <c r="AJ237" s="145"/>
      <c r="AK237" s="145"/>
      <c r="AL237" s="145"/>
      <c r="AM237" s="145"/>
      <c r="AN237" s="145"/>
      <c r="AO237" s="145"/>
      <c r="AP237" s="145"/>
      <c r="AQ237" s="145"/>
      <c r="AR237" s="145"/>
      <c r="AS237" s="145"/>
      <c r="AT237" s="145"/>
      <c r="AU237" s="145"/>
      <c r="AV237" s="145"/>
      <c r="AW237" s="145"/>
      <c r="AX237" s="145"/>
      <c r="AY237" s="145"/>
      <c r="AZ237" s="145"/>
      <c r="BA237" s="145"/>
      <c r="BB237" s="145"/>
      <c r="BC237" s="145"/>
      <c r="BD237" s="170" t="str">
        <f>C236</f>
        <v xml:space="preserve">Penetrace savého podkladu disperzí </v>
      </c>
      <c r="BE237" s="145"/>
      <c r="BF237" s="145"/>
      <c r="BG237" s="145"/>
      <c r="BH237" s="145"/>
      <c r="BI237" s="145"/>
    </row>
    <row r="238" spans="1:104" ht="22.5" x14ac:dyDescent="0.2">
      <c r="A238" s="156"/>
      <c r="B238" s="157"/>
      <c r="C238" s="163" t="s">
        <v>1484</v>
      </c>
      <c r="D238" s="164"/>
      <c r="E238" s="165">
        <v>52.351999999999997</v>
      </c>
      <c r="F238" s="166"/>
      <c r="G238" s="167"/>
      <c r="H238" s="168"/>
      <c r="I238" s="161"/>
      <c r="J238" s="169"/>
      <c r="K238" s="161"/>
      <c r="M238" s="162" t="s">
        <v>1484</v>
      </c>
      <c r="O238" s="145"/>
      <c r="Z238" s="145"/>
      <c r="AA238" s="145"/>
      <c r="AB238" s="145"/>
      <c r="AC238" s="145"/>
      <c r="AD238" s="145"/>
      <c r="AE238" s="145"/>
      <c r="AF238" s="145"/>
      <c r="AG238" s="145"/>
      <c r="AH238" s="145"/>
      <c r="AI238" s="145"/>
      <c r="AJ238" s="145"/>
      <c r="AK238" s="145"/>
      <c r="AL238" s="145"/>
      <c r="AM238" s="145"/>
      <c r="AN238" s="145"/>
      <c r="AO238" s="145"/>
      <c r="AP238" s="145"/>
      <c r="AQ238" s="145"/>
      <c r="AR238" s="145"/>
      <c r="AS238" s="145"/>
      <c r="AT238" s="145"/>
      <c r="AU238" s="145"/>
      <c r="AV238" s="145"/>
      <c r="AW238" s="145"/>
      <c r="AX238" s="145"/>
      <c r="AY238" s="145"/>
      <c r="AZ238" s="145"/>
      <c r="BA238" s="145"/>
      <c r="BB238" s="145"/>
      <c r="BC238" s="145"/>
      <c r="BD238" s="170" t="str">
        <f>C237</f>
        <v>Hodnota:122,32</v>
      </c>
      <c r="BE238" s="145"/>
      <c r="BF238" s="145"/>
      <c r="BG238" s="145"/>
      <c r="BH238" s="145"/>
      <c r="BI238" s="145"/>
    </row>
    <row r="239" spans="1:104" ht="25.5" x14ac:dyDescent="0.2">
      <c r="A239" s="156"/>
      <c r="B239" s="157"/>
      <c r="C239" s="163" t="s">
        <v>1485</v>
      </c>
      <c r="D239" s="164"/>
      <c r="E239" s="165">
        <v>-1.5760000000000001</v>
      </c>
      <c r="F239" s="166"/>
      <c r="G239" s="167"/>
      <c r="H239" s="168"/>
      <c r="I239" s="161"/>
      <c r="J239" s="169"/>
      <c r="K239" s="161"/>
      <c r="M239" s="162" t="s">
        <v>1485</v>
      </c>
      <c r="O239" s="145"/>
      <c r="Z239" s="145"/>
      <c r="AA239" s="145"/>
      <c r="AB239" s="145"/>
      <c r="AC239" s="145"/>
      <c r="AD239" s="145"/>
      <c r="AE239" s="145"/>
      <c r="AF239" s="145"/>
      <c r="AG239" s="145"/>
      <c r="AH239" s="145"/>
      <c r="AI239" s="145"/>
      <c r="AJ239" s="145"/>
      <c r="AK239" s="145"/>
      <c r="AL239" s="145"/>
      <c r="AM239" s="145"/>
      <c r="AN239" s="145"/>
      <c r="AO239" s="145"/>
      <c r="AP239" s="145"/>
      <c r="AQ239" s="145"/>
      <c r="AR239" s="145"/>
      <c r="AS239" s="145"/>
      <c r="AT239" s="145"/>
      <c r="AU239" s="145"/>
      <c r="AV239" s="145"/>
      <c r="AW239" s="145"/>
      <c r="AX239" s="145"/>
      <c r="AY239" s="145"/>
      <c r="AZ239" s="145"/>
      <c r="BA239" s="145"/>
      <c r="BB239" s="145"/>
      <c r="BC239" s="145"/>
      <c r="BD239" s="170" t="str">
        <f>C238</f>
        <v>;2,10!(1,9+1,9+2,150+1,05+0,745+0,745+0,925+2,15+0,675+0,435+0,35+0,45+0,785+0,25+1,6+0,25)*3,2</v>
      </c>
      <c r="BE239" s="145"/>
      <c r="BF239" s="145"/>
      <c r="BG239" s="145"/>
      <c r="BH239" s="145"/>
      <c r="BI239" s="145"/>
    </row>
    <row r="240" spans="1:104" x14ac:dyDescent="0.2">
      <c r="A240" s="156"/>
      <c r="B240" s="157"/>
      <c r="C240" s="163" t="s">
        <v>1486</v>
      </c>
      <c r="D240" s="164"/>
      <c r="E240" s="165">
        <v>27.52</v>
      </c>
      <c r="F240" s="166"/>
      <c r="G240" s="167"/>
      <c r="H240" s="168"/>
      <c r="I240" s="161"/>
      <c r="J240" s="169"/>
      <c r="K240" s="161"/>
      <c r="M240" s="162" t="s">
        <v>1486</v>
      </c>
      <c r="O240" s="145"/>
      <c r="Z240" s="145"/>
      <c r="AA240" s="145"/>
      <c r="AB240" s="145"/>
      <c r="AC240" s="145"/>
      <c r="AD240" s="145"/>
      <c r="AE240" s="145"/>
      <c r="AF240" s="145"/>
      <c r="AG240" s="145"/>
      <c r="AH240" s="145"/>
      <c r="AI240" s="145"/>
      <c r="AJ240" s="145"/>
      <c r="AK240" s="145"/>
      <c r="AL240" s="145"/>
      <c r="AM240" s="145"/>
      <c r="AN240" s="145"/>
      <c r="AO240" s="145"/>
      <c r="AP240" s="145"/>
      <c r="AQ240" s="145"/>
      <c r="AR240" s="145"/>
      <c r="AS240" s="145"/>
      <c r="AT240" s="145"/>
      <c r="AU240" s="145"/>
      <c r="AV240" s="145"/>
      <c r="AW240" s="145"/>
      <c r="AX240" s="145"/>
      <c r="AY240" s="145"/>
      <c r="AZ240" s="145"/>
      <c r="BA240" s="145"/>
      <c r="BB240" s="145"/>
      <c r="BC240" s="145"/>
      <c r="BD240" s="170" t="str">
        <f>C239</f>
        <v>;odečtení otvorů !-0,8*1,97</v>
      </c>
      <c r="BE240" s="145"/>
      <c r="BF240" s="145"/>
      <c r="BG240" s="145"/>
      <c r="BH240" s="145"/>
      <c r="BI240" s="145"/>
    </row>
    <row r="241" spans="1:104" x14ac:dyDescent="0.2">
      <c r="A241" s="156"/>
      <c r="B241" s="157"/>
      <c r="C241" s="163" t="s">
        <v>1487</v>
      </c>
      <c r="D241" s="164"/>
      <c r="E241" s="165">
        <v>35.04</v>
      </c>
      <c r="F241" s="166"/>
      <c r="G241" s="167"/>
      <c r="H241" s="168"/>
      <c r="I241" s="161"/>
      <c r="J241" s="169"/>
      <c r="K241" s="161"/>
      <c r="M241" s="162" t="s">
        <v>1487</v>
      </c>
      <c r="O241" s="145"/>
      <c r="Z241" s="145"/>
      <c r="AA241" s="145"/>
      <c r="AB241" s="145"/>
      <c r="AC241" s="145"/>
      <c r="AD241" s="145"/>
      <c r="AE241" s="145"/>
      <c r="AF241" s="145"/>
      <c r="AG241" s="145"/>
      <c r="AH241" s="145"/>
      <c r="AI241" s="145"/>
      <c r="AJ241" s="145"/>
      <c r="AK241" s="145"/>
      <c r="AL241" s="145"/>
      <c r="AM241" s="145"/>
      <c r="AN241" s="145"/>
      <c r="AO241" s="145"/>
      <c r="AP241" s="145"/>
      <c r="AQ241" s="145"/>
      <c r="AR241" s="145"/>
      <c r="AS241" s="145"/>
      <c r="AT241" s="145"/>
      <c r="AU241" s="145"/>
      <c r="AV241" s="145"/>
      <c r="AW241" s="145"/>
      <c r="AX241" s="145"/>
      <c r="AY241" s="145"/>
      <c r="AZ241" s="145"/>
      <c r="BA241" s="145"/>
      <c r="BB241" s="145"/>
      <c r="BC241" s="145"/>
      <c r="BD241" s="170" t="str">
        <f>C240</f>
        <v>;2,15!(2,8+2,8+1,5+1,5)*3,2</v>
      </c>
      <c r="BE241" s="145"/>
      <c r="BF241" s="145"/>
      <c r="BG241" s="145"/>
      <c r="BH241" s="145"/>
      <c r="BI241" s="145"/>
    </row>
    <row r="242" spans="1:104" x14ac:dyDescent="0.2">
      <c r="A242" s="156"/>
      <c r="B242" s="157"/>
      <c r="C242" s="163" t="s">
        <v>1488</v>
      </c>
      <c r="D242" s="164"/>
      <c r="E242" s="165">
        <v>-4.2</v>
      </c>
      <c r="F242" s="166"/>
      <c r="G242" s="167"/>
      <c r="H242" s="168"/>
      <c r="I242" s="161"/>
      <c r="J242" s="169"/>
      <c r="K242" s="161"/>
      <c r="M242" s="162" t="s">
        <v>1488</v>
      </c>
      <c r="O242" s="145"/>
      <c r="Z242" s="145"/>
      <c r="AA242" s="145"/>
      <c r="AB242" s="145"/>
      <c r="AC242" s="145"/>
      <c r="AD242" s="145"/>
      <c r="AE242" s="145"/>
      <c r="AF242" s="145"/>
      <c r="AG242" s="145"/>
      <c r="AH242" s="145"/>
      <c r="AI242" s="145"/>
      <c r="AJ242" s="145"/>
      <c r="AK242" s="145"/>
      <c r="AL242" s="145"/>
      <c r="AM242" s="145"/>
      <c r="AN242" s="145"/>
      <c r="AO242" s="145"/>
      <c r="AP242" s="145"/>
      <c r="AQ242" s="145"/>
      <c r="AR242" s="145"/>
      <c r="AS242" s="145"/>
      <c r="AT242" s="145"/>
      <c r="AU242" s="145"/>
      <c r="AV242" s="145"/>
      <c r="AW242" s="145"/>
      <c r="AX242" s="145"/>
      <c r="AY242" s="145"/>
      <c r="AZ242" s="145"/>
      <c r="BA242" s="145"/>
      <c r="BB242" s="145"/>
      <c r="BC242" s="145"/>
      <c r="BD242" s="170" t="str">
        <f>C241</f>
        <v>;2,14!(2,65+2,65+2,825+2,825)*3,2</v>
      </c>
      <c r="BE242" s="145"/>
      <c r="BF242" s="145"/>
      <c r="BG242" s="145"/>
      <c r="BH242" s="145"/>
      <c r="BI242" s="145"/>
    </row>
    <row r="243" spans="1:104" x14ac:dyDescent="0.2">
      <c r="A243" s="156"/>
      <c r="B243" s="157"/>
      <c r="C243" s="163" t="s">
        <v>1489</v>
      </c>
      <c r="D243" s="164"/>
      <c r="E243" s="165">
        <v>-1.92</v>
      </c>
      <c r="F243" s="166"/>
      <c r="G243" s="167"/>
      <c r="H243" s="168"/>
      <c r="I243" s="161"/>
      <c r="J243" s="169"/>
      <c r="K243" s="161"/>
      <c r="M243" s="162" t="s">
        <v>1489</v>
      </c>
      <c r="O243" s="145"/>
      <c r="Z243" s="145"/>
      <c r="AA243" s="145"/>
      <c r="AB243" s="145"/>
      <c r="AC243" s="145"/>
      <c r="AD243" s="145"/>
      <c r="AE243" s="145"/>
      <c r="AF243" s="145"/>
      <c r="AG243" s="145"/>
      <c r="AH243" s="145"/>
      <c r="AI243" s="145"/>
      <c r="AJ243" s="145"/>
      <c r="AK243" s="145"/>
      <c r="AL243" s="145"/>
      <c r="AM243" s="145"/>
      <c r="AN243" s="145"/>
      <c r="AO243" s="145"/>
      <c r="AP243" s="145"/>
      <c r="AQ243" s="145"/>
      <c r="AR243" s="145"/>
      <c r="AS243" s="145"/>
      <c r="AT243" s="145"/>
      <c r="AU243" s="145"/>
      <c r="AV243" s="145"/>
      <c r="AW243" s="145"/>
      <c r="AX243" s="145"/>
      <c r="AY243" s="145"/>
      <c r="AZ243" s="145"/>
      <c r="BA243" s="145"/>
      <c r="BB243" s="145"/>
      <c r="BC243" s="145"/>
      <c r="BD243" s="170" t="str">
        <f>C242</f>
        <v>;odečtení otvorů !-2*2,1</v>
      </c>
      <c r="BE243" s="145"/>
      <c r="BF243" s="145"/>
      <c r="BG243" s="145"/>
      <c r="BH243" s="145"/>
      <c r="BI243" s="145"/>
    </row>
    <row r="244" spans="1:104" x14ac:dyDescent="0.2">
      <c r="A244" s="156"/>
      <c r="B244" s="157"/>
      <c r="C244" s="163" t="s">
        <v>1490</v>
      </c>
      <c r="D244" s="164"/>
      <c r="E244" s="165">
        <v>15.103999999999999</v>
      </c>
      <c r="F244" s="166"/>
      <c r="G244" s="167"/>
      <c r="H244" s="168"/>
      <c r="I244" s="161"/>
      <c r="J244" s="169"/>
      <c r="K244" s="161"/>
      <c r="M244" s="162" t="s">
        <v>1490</v>
      </c>
      <c r="O244" s="145"/>
      <c r="Z244" s="145"/>
      <c r="AA244" s="145"/>
      <c r="AB244" s="145"/>
      <c r="AC244" s="145"/>
      <c r="AD244" s="145"/>
      <c r="AE244" s="145"/>
      <c r="AF244" s="145"/>
      <c r="AG244" s="145"/>
      <c r="AH244" s="145"/>
      <c r="AI244" s="145"/>
      <c r="AJ244" s="145"/>
      <c r="AK244" s="145"/>
      <c r="AL244" s="145"/>
      <c r="AM244" s="145"/>
      <c r="AN244" s="145"/>
      <c r="AO244" s="145"/>
      <c r="AP244" s="145"/>
      <c r="AQ244" s="145"/>
      <c r="AR244" s="145"/>
      <c r="AS244" s="145"/>
      <c r="AT244" s="145"/>
      <c r="AU244" s="145"/>
      <c r="AV244" s="145"/>
      <c r="AW244" s="145"/>
      <c r="AX244" s="145"/>
      <c r="AY244" s="145"/>
      <c r="AZ244" s="145"/>
      <c r="BA244" s="145"/>
      <c r="BB244" s="145"/>
      <c r="BC244" s="145"/>
      <c r="BD244" s="170" t="str">
        <f>C243</f>
        <v>;-1,6*1,2</v>
      </c>
      <c r="BE244" s="145"/>
      <c r="BF244" s="145"/>
      <c r="BG244" s="145"/>
      <c r="BH244" s="145"/>
      <c r="BI244" s="145"/>
    </row>
    <row r="245" spans="1:104" ht="22.5" x14ac:dyDescent="0.2">
      <c r="A245" s="146">
        <v>49</v>
      </c>
      <c r="B245" s="147" t="s">
        <v>1225</v>
      </c>
      <c r="C245" s="148" t="s">
        <v>1226</v>
      </c>
      <c r="D245" s="149" t="s">
        <v>86</v>
      </c>
      <c r="E245" s="150">
        <v>6.1159999999999999E-3</v>
      </c>
      <c r="F245" s="151">
        <v>0</v>
      </c>
      <c r="G245" s="152">
        <f>E245*F245</f>
        <v>0</v>
      </c>
      <c r="H245" s="153">
        <v>0</v>
      </c>
      <c r="I245" s="154">
        <f>E245*H245</f>
        <v>0</v>
      </c>
      <c r="J245" s="153"/>
      <c r="K245" s="154">
        <f>E245*J245</f>
        <v>0</v>
      </c>
      <c r="O245" s="145"/>
      <c r="Z245" s="145"/>
      <c r="AA245" s="145">
        <v>7</v>
      </c>
      <c r="AB245" s="145">
        <v>1001</v>
      </c>
      <c r="AC245" s="145">
        <v>5</v>
      </c>
      <c r="AD245" s="145"/>
      <c r="AE245" s="145"/>
      <c r="AF245" s="145"/>
      <c r="AG245" s="145"/>
      <c r="AH245" s="145"/>
      <c r="AI245" s="145"/>
      <c r="AJ245" s="145"/>
      <c r="AK245" s="145"/>
      <c r="AL245" s="145"/>
      <c r="AM245" s="145"/>
      <c r="AN245" s="145"/>
      <c r="AO245" s="145"/>
      <c r="AP245" s="145"/>
      <c r="AQ245" s="145"/>
      <c r="AR245" s="145"/>
      <c r="AS245" s="145"/>
      <c r="AT245" s="145"/>
      <c r="AU245" s="145"/>
      <c r="AV245" s="145"/>
      <c r="AW245" s="145"/>
      <c r="AX245" s="145"/>
      <c r="AY245" s="145"/>
      <c r="AZ245" s="155">
        <f>G245</f>
        <v>0</v>
      </c>
      <c r="BA245" s="145"/>
      <c r="BB245" s="145"/>
      <c r="BC245" s="145"/>
      <c r="BD245" s="145"/>
      <c r="BE245" s="145"/>
      <c r="BF245" s="145"/>
      <c r="BG245" s="145"/>
      <c r="BH245" s="145"/>
      <c r="BI245" s="145"/>
      <c r="CA245" s="145">
        <v>7</v>
      </c>
      <c r="CB245" s="145">
        <v>1001</v>
      </c>
      <c r="CZ245" s="108">
        <v>2</v>
      </c>
    </row>
    <row r="246" spans="1:104" x14ac:dyDescent="0.2">
      <c r="A246" s="171" t="s">
        <v>49</v>
      </c>
      <c r="B246" s="172" t="s">
        <v>1220</v>
      </c>
      <c r="C246" s="173" t="s">
        <v>1221</v>
      </c>
      <c r="D246" s="174"/>
      <c r="E246" s="175"/>
      <c r="F246" s="175"/>
      <c r="G246" s="176">
        <f>SUM(G235:G245)</f>
        <v>0</v>
      </c>
      <c r="H246" s="177"/>
      <c r="I246" s="176">
        <f>SUM(I235:I245)</f>
        <v>6.1159999999999999E-3</v>
      </c>
      <c r="J246" s="178"/>
      <c r="K246" s="176">
        <f>SUM(K235:K245)</f>
        <v>0</v>
      </c>
      <c r="O246" s="145"/>
      <c r="X246" s="179">
        <f>K246</f>
        <v>0</v>
      </c>
      <c r="Y246" s="179">
        <f>I246</f>
        <v>6.1159999999999999E-3</v>
      </c>
      <c r="Z246" s="155">
        <f>G246</f>
        <v>0</v>
      </c>
      <c r="AA246" s="145"/>
      <c r="AB246" s="145"/>
      <c r="AC246" s="145"/>
      <c r="AD246" s="145"/>
      <c r="AE246" s="145"/>
      <c r="AF246" s="145"/>
      <c r="AG246" s="145"/>
      <c r="AH246" s="145"/>
      <c r="AI246" s="145"/>
      <c r="AJ246" s="145"/>
      <c r="AK246" s="145"/>
      <c r="AL246" s="145"/>
      <c r="AM246" s="145"/>
      <c r="AN246" s="145"/>
      <c r="AO246" s="145"/>
      <c r="AP246" s="145"/>
      <c r="AQ246" s="145"/>
      <c r="AR246" s="145"/>
      <c r="AS246" s="145"/>
      <c r="AT246" s="145"/>
      <c r="AU246" s="145"/>
      <c r="AV246" s="145"/>
      <c r="AW246" s="145"/>
      <c r="AX246" s="145"/>
      <c r="AY246" s="145"/>
      <c r="AZ246" s="145"/>
      <c r="BA246" s="180"/>
      <c r="BB246" s="180"/>
      <c r="BC246" s="180"/>
      <c r="BD246" s="180"/>
      <c r="BE246" s="180"/>
      <c r="BF246" s="180"/>
      <c r="BG246" s="145"/>
      <c r="BH246" s="145"/>
      <c r="BI246" s="145"/>
    </row>
    <row r="247" spans="1:104" ht="14.25" customHeight="1" x14ac:dyDescent="0.2">
      <c r="A247" s="135" t="s">
        <v>46</v>
      </c>
      <c r="B247" s="136" t="s">
        <v>1227</v>
      </c>
      <c r="C247" s="137" t="s">
        <v>1228</v>
      </c>
      <c r="D247" s="138"/>
      <c r="E247" s="139"/>
      <c r="F247" s="139"/>
      <c r="G247" s="140"/>
      <c r="H247" s="141"/>
      <c r="I247" s="142"/>
      <c r="J247" s="143"/>
      <c r="K247" s="144"/>
      <c r="O247" s="145"/>
    </row>
    <row r="248" spans="1:104" x14ac:dyDescent="0.2">
      <c r="A248" s="146">
        <v>50</v>
      </c>
      <c r="B248" s="147" t="s">
        <v>1229</v>
      </c>
      <c r="C248" s="148" t="s">
        <v>1230</v>
      </c>
      <c r="D248" s="149" t="s">
        <v>48</v>
      </c>
      <c r="E248" s="150">
        <v>89.965500000000006</v>
      </c>
      <c r="F248" s="151">
        <v>0</v>
      </c>
      <c r="G248" s="152">
        <f>E248*F248</f>
        <v>0</v>
      </c>
      <c r="H248" s="153">
        <v>2.1000000000000001E-4</v>
      </c>
      <c r="I248" s="154">
        <f>E248*H248</f>
        <v>1.8892755000000001E-2</v>
      </c>
      <c r="J248" s="153">
        <v>0</v>
      </c>
      <c r="K248" s="154">
        <f>E248*J248</f>
        <v>0</v>
      </c>
      <c r="O248" s="145"/>
      <c r="Z248" s="145"/>
      <c r="AA248" s="145">
        <v>1</v>
      </c>
      <c r="AB248" s="145">
        <v>7</v>
      </c>
      <c r="AC248" s="145">
        <v>7</v>
      </c>
      <c r="AD248" s="145"/>
      <c r="AE248" s="145"/>
      <c r="AF248" s="145"/>
      <c r="AG248" s="145"/>
      <c r="AH248" s="145"/>
      <c r="AI248" s="145"/>
      <c r="AJ248" s="145"/>
      <c r="AK248" s="145"/>
      <c r="AL248" s="145"/>
      <c r="AM248" s="145"/>
      <c r="AN248" s="145"/>
      <c r="AO248" s="145"/>
      <c r="AP248" s="145"/>
      <c r="AQ248" s="145"/>
      <c r="AR248" s="145"/>
      <c r="AS248" s="145"/>
      <c r="AT248" s="145"/>
      <c r="AU248" s="145"/>
      <c r="AV248" s="145"/>
      <c r="AW248" s="145"/>
      <c r="AX248" s="145"/>
      <c r="AY248" s="145"/>
      <c r="AZ248" s="155">
        <f>G248</f>
        <v>0</v>
      </c>
      <c r="BA248" s="145"/>
      <c r="BB248" s="145"/>
      <c r="BC248" s="145"/>
      <c r="BD248" s="145"/>
      <c r="BE248" s="145"/>
      <c r="BF248" s="145"/>
      <c r="BG248" s="145"/>
      <c r="BH248" s="145"/>
      <c r="BI248" s="145"/>
      <c r="CA248" s="145">
        <v>1</v>
      </c>
      <c r="CB248" s="145">
        <v>7</v>
      </c>
      <c r="CZ248" s="108">
        <v>2</v>
      </c>
    </row>
    <row r="249" spans="1:104" x14ac:dyDescent="0.2">
      <c r="A249" s="156"/>
      <c r="B249" s="157"/>
      <c r="C249" s="163" t="s">
        <v>1494</v>
      </c>
      <c r="D249" s="164"/>
      <c r="E249" s="165">
        <v>6.54</v>
      </c>
      <c r="F249" s="166"/>
      <c r="G249" s="167"/>
      <c r="H249" s="168"/>
      <c r="I249" s="161"/>
      <c r="J249" s="169"/>
      <c r="K249" s="161"/>
      <c r="M249" s="162" t="s">
        <v>1494</v>
      </c>
      <c r="O249" s="145"/>
      <c r="Z249" s="145"/>
      <c r="AA249" s="145"/>
      <c r="AB249" s="145"/>
      <c r="AC249" s="145"/>
      <c r="AD249" s="145"/>
      <c r="AE249" s="145"/>
      <c r="AF249" s="145"/>
      <c r="AG249" s="145"/>
      <c r="AH249" s="145"/>
      <c r="AI249" s="145"/>
      <c r="AJ249" s="145"/>
      <c r="AK249" s="145"/>
      <c r="AL249" s="145"/>
      <c r="AM249" s="145"/>
      <c r="AN249" s="145"/>
      <c r="AO249" s="145"/>
      <c r="AP249" s="145"/>
      <c r="AQ249" s="145"/>
      <c r="AR249" s="145"/>
      <c r="AS249" s="145"/>
      <c r="AT249" s="145"/>
      <c r="AU249" s="145"/>
      <c r="AV249" s="145"/>
      <c r="AW249" s="145"/>
      <c r="AX249" s="145"/>
      <c r="AY249" s="145"/>
      <c r="AZ249" s="145"/>
      <c r="BA249" s="145"/>
      <c r="BB249" s="145"/>
      <c r="BC249" s="145"/>
      <c r="BD249" s="170" t="str">
        <f>C248</f>
        <v xml:space="preserve">Penetrace podkladu pod obklady </v>
      </c>
      <c r="BE249" s="145"/>
      <c r="BF249" s="145"/>
      <c r="BG249" s="145"/>
      <c r="BH249" s="145"/>
      <c r="BI249" s="145"/>
    </row>
    <row r="250" spans="1:104" x14ac:dyDescent="0.2">
      <c r="A250" s="156"/>
      <c r="B250" s="157"/>
      <c r="C250" s="163" t="s">
        <v>1495</v>
      </c>
      <c r="D250" s="164"/>
      <c r="E250" s="165">
        <v>8.2799999999999994</v>
      </c>
      <c r="F250" s="166"/>
      <c r="G250" s="167"/>
      <c r="H250" s="168"/>
      <c r="I250" s="161"/>
      <c r="J250" s="169"/>
      <c r="K250" s="161"/>
      <c r="M250" s="162" t="s">
        <v>1495</v>
      </c>
      <c r="O250" s="145"/>
      <c r="Z250" s="145"/>
      <c r="AA250" s="145"/>
      <c r="AB250" s="145"/>
      <c r="AC250" s="145"/>
      <c r="AD250" s="145"/>
      <c r="AE250" s="145"/>
      <c r="AF250" s="145"/>
      <c r="AG250" s="145"/>
      <c r="AH250" s="145"/>
      <c r="AI250" s="145"/>
      <c r="AJ250" s="145"/>
      <c r="AK250" s="145"/>
      <c r="AL250" s="145"/>
      <c r="AM250" s="145"/>
      <c r="AN250" s="145"/>
      <c r="AO250" s="145"/>
      <c r="AP250" s="145"/>
      <c r="AQ250" s="145"/>
      <c r="AR250" s="145"/>
      <c r="AS250" s="145"/>
      <c r="AT250" s="145"/>
      <c r="AU250" s="145"/>
      <c r="AV250" s="145"/>
      <c r="AW250" s="145"/>
      <c r="AX250" s="145"/>
      <c r="AY250" s="145"/>
      <c r="AZ250" s="145"/>
      <c r="BA250" s="145"/>
      <c r="BB250" s="145"/>
      <c r="BC250" s="145"/>
      <c r="BD250" s="170" t="str">
        <f>C249</f>
        <v>2,19:(1,25+0,9+1,8+0,45+0,45+0,6)*1,2</v>
      </c>
      <c r="BE250" s="145"/>
      <c r="BF250" s="145"/>
      <c r="BG250" s="145"/>
      <c r="BH250" s="145"/>
      <c r="BI250" s="145"/>
    </row>
    <row r="251" spans="1:104" x14ac:dyDescent="0.2">
      <c r="A251" s="156"/>
      <c r="B251" s="157"/>
      <c r="C251" s="163" t="s">
        <v>1496</v>
      </c>
      <c r="D251" s="164"/>
      <c r="E251" s="165">
        <v>-1.379</v>
      </c>
      <c r="F251" s="166"/>
      <c r="G251" s="167"/>
      <c r="H251" s="168"/>
      <c r="I251" s="161"/>
      <c r="J251" s="169"/>
      <c r="K251" s="161"/>
      <c r="M251" s="162" t="s">
        <v>1496</v>
      </c>
      <c r="O251" s="145"/>
      <c r="Z251" s="145"/>
      <c r="AA251" s="145"/>
      <c r="AB251" s="145"/>
      <c r="AC251" s="145"/>
      <c r="AD251" s="145"/>
      <c r="AE251" s="145"/>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45"/>
      <c r="BA251" s="145"/>
      <c r="BB251" s="145"/>
      <c r="BC251" s="145"/>
      <c r="BD251" s="170" t="str">
        <f>C250</f>
        <v>(1,8+1,8+1,65+1,65)*1,2</v>
      </c>
      <c r="BE251" s="145"/>
      <c r="BF251" s="145"/>
      <c r="BG251" s="145"/>
      <c r="BH251" s="145"/>
      <c r="BI251" s="145"/>
    </row>
    <row r="252" spans="1:104" x14ac:dyDescent="0.2">
      <c r="A252" s="156"/>
      <c r="B252" s="157"/>
      <c r="C252" s="163" t="s">
        <v>1357</v>
      </c>
      <c r="D252" s="164"/>
      <c r="E252" s="165">
        <v>-1.5760000000000001</v>
      </c>
      <c r="F252" s="166"/>
      <c r="G252" s="167"/>
      <c r="H252" s="168"/>
      <c r="I252" s="161"/>
      <c r="J252" s="169"/>
      <c r="K252" s="161"/>
      <c r="M252" s="162" t="s">
        <v>1357</v>
      </c>
      <c r="O252" s="145"/>
      <c r="Z252" s="145"/>
      <c r="AA252" s="145"/>
      <c r="AB252" s="145"/>
      <c r="AC252" s="145"/>
      <c r="AD252" s="145"/>
      <c r="AE252" s="145"/>
      <c r="AF252" s="145"/>
      <c r="AG252" s="145"/>
      <c r="AH252" s="145"/>
      <c r="AI252" s="145"/>
      <c r="AJ252" s="145"/>
      <c r="AK252" s="145"/>
      <c r="AL252" s="145"/>
      <c r="AM252" s="145"/>
      <c r="AN252" s="145"/>
      <c r="AO252" s="145"/>
      <c r="AP252" s="145"/>
      <c r="AQ252" s="145"/>
      <c r="AR252" s="145"/>
      <c r="AS252" s="145"/>
      <c r="AT252" s="145"/>
      <c r="AU252" s="145"/>
      <c r="AV252" s="145"/>
      <c r="AW252" s="145"/>
      <c r="AX252" s="145"/>
      <c r="AY252" s="145"/>
      <c r="AZ252" s="145"/>
      <c r="BA252" s="145"/>
      <c r="BB252" s="145"/>
      <c r="BC252" s="145"/>
      <c r="BD252" s="170" t="str">
        <f>C251</f>
        <v>odečtení otvorů:-0,7*1,97</v>
      </c>
      <c r="BE252" s="145"/>
      <c r="BF252" s="145"/>
      <c r="BG252" s="145"/>
      <c r="BH252" s="145"/>
      <c r="BI252" s="145"/>
    </row>
    <row r="253" spans="1:104" x14ac:dyDescent="0.2">
      <c r="A253" s="156"/>
      <c r="B253" s="157"/>
      <c r="C253" s="163" t="s">
        <v>671</v>
      </c>
      <c r="D253" s="164"/>
      <c r="E253" s="165">
        <v>5</v>
      </c>
      <c r="F253" s="166"/>
      <c r="G253" s="167"/>
      <c r="H253" s="168"/>
      <c r="I253" s="161"/>
      <c r="J253" s="169"/>
      <c r="K253" s="161"/>
      <c r="M253" s="162">
        <v>5</v>
      </c>
      <c r="O253" s="145"/>
      <c r="Z253" s="145"/>
      <c r="AA253" s="145"/>
      <c r="AB253" s="145"/>
      <c r="AC253" s="145"/>
      <c r="AD253" s="145"/>
      <c r="AE253" s="145"/>
      <c r="AF253" s="145"/>
      <c r="AG253" s="145"/>
      <c r="AH253" s="145"/>
      <c r="AI253" s="145"/>
      <c r="AJ253" s="145"/>
      <c r="AK253" s="145"/>
      <c r="AL253" s="145"/>
      <c r="AM253" s="145"/>
      <c r="AN253" s="145"/>
      <c r="AO253" s="145"/>
      <c r="AP253" s="145"/>
      <c r="AQ253" s="145"/>
      <c r="AR253" s="145"/>
      <c r="AS253" s="145"/>
      <c r="AT253" s="145"/>
      <c r="AU253" s="145"/>
      <c r="AV253" s="145"/>
      <c r="AW253" s="145"/>
      <c r="AX253" s="145"/>
      <c r="AY253" s="145"/>
      <c r="AZ253" s="145"/>
      <c r="BA253" s="145"/>
      <c r="BB253" s="145"/>
      <c r="BC253" s="145"/>
      <c r="BD253" s="170" t="str">
        <f>C252</f>
        <v>-0,8*1,97</v>
      </c>
      <c r="BE253" s="145"/>
      <c r="BF253" s="145"/>
      <c r="BG253" s="145"/>
      <c r="BH253" s="145"/>
      <c r="BI253" s="145"/>
    </row>
    <row r="254" spans="1:104" x14ac:dyDescent="0.2">
      <c r="A254" s="156"/>
      <c r="B254" s="157"/>
      <c r="C254" s="163" t="s">
        <v>1500</v>
      </c>
      <c r="D254" s="164"/>
      <c r="E254" s="165">
        <v>12.75</v>
      </c>
      <c r="F254" s="166"/>
      <c r="G254" s="167"/>
      <c r="H254" s="168"/>
      <c r="I254" s="161"/>
      <c r="J254" s="169"/>
      <c r="K254" s="161"/>
      <c r="M254" s="162" t="s">
        <v>1500</v>
      </c>
      <c r="O254" s="145"/>
      <c r="Z254" s="145"/>
      <c r="AA254" s="145"/>
      <c r="AB254" s="145"/>
      <c r="AC254" s="145"/>
      <c r="AD254" s="145"/>
      <c r="AE254" s="145"/>
      <c r="AF254" s="145"/>
      <c r="AG254" s="145"/>
      <c r="AH254" s="145"/>
      <c r="AI254" s="145"/>
      <c r="AJ254" s="145"/>
      <c r="AK254" s="145"/>
      <c r="AL254" s="145"/>
      <c r="AM254" s="145"/>
      <c r="AN254" s="145"/>
      <c r="AO254" s="145"/>
      <c r="AP254" s="145"/>
      <c r="AQ254" s="145"/>
      <c r="AR254" s="145"/>
      <c r="AS254" s="145"/>
      <c r="AT254" s="145"/>
      <c r="AU254" s="145"/>
      <c r="AV254" s="145"/>
      <c r="AW254" s="145"/>
      <c r="AX254" s="145"/>
      <c r="AY254" s="145"/>
      <c r="AZ254" s="145"/>
      <c r="BA254" s="145"/>
      <c r="BB254" s="145"/>
      <c r="BC254" s="145"/>
      <c r="BD254" s="170" t="str">
        <f>C253</f>
        <v>5</v>
      </c>
      <c r="BE254" s="145"/>
      <c r="BF254" s="145"/>
      <c r="BG254" s="145"/>
      <c r="BH254" s="145"/>
      <c r="BI254" s="145"/>
    </row>
    <row r="255" spans="1:104" x14ac:dyDescent="0.2">
      <c r="A255" s="156"/>
      <c r="B255" s="157"/>
      <c r="C255" s="163" t="s">
        <v>1501</v>
      </c>
      <c r="D255" s="164"/>
      <c r="E255" s="165">
        <v>15</v>
      </c>
      <c r="F255" s="166"/>
      <c r="G255" s="167"/>
      <c r="H255" s="168"/>
      <c r="I255" s="161"/>
      <c r="J255" s="169"/>
      <c r="K255" s="161"/>
      <c r="M255" s="162" t="s">
        <v>1501</v>
      </c>
      <c r="O255" s="145"/>
      <c r="Z255" s="145"/>
      <c r="AA255" s="145"/>
      <c r="AB255" s="145"/>
      <c r="AC255" s="145"/>
      <c r="AD255" s="145"/>
      <c r="AE255" s="145"/>
      <c r="AF255" s="145"/>
      <c r="AG255" s="145"/>
      <c r="AH255" s="145"/>
      <c r="AI255" s="145"/>
      <c r="AJ255" s="145"/>
      <c r="AK255" s="145"/>
      <c r="AL255" s="145"/>
      <c r="AM255" s="145"/>
      <c r="AN255" s="145"/>
      <c r="AO255" s="145"/>
      <c r="AP255" s="145"/>
      <c r="AQ255" s="145"/>
      <c r="AR255" s="145"/>
      <c r="AS255" s="145"/>
      <c r="AT255" s="145"/>
      <c r="AU255" s="145"/>
      <c r="AV255" s="145"/>
      <c r="AW255" s="145"/>
      <c r="AX255" s="145"/>
      <c r="AY255" s="145"/>
      <c r="AZ255" s="145"/>
      <c r="BA255" s="145"/>
      <c r="BB255" s="145"/>
      <c r="BC255" s="145"/>
      <c r="BD255" s="170" t="str">
        <f>C254</f>
        <v>2,16:0,85*2,5*6</v>
      </c>
      <c r="BE255" s="145"/>
      <c r="BF255" s="145"/>
      <c r="BG255" s="145"/>
      <c r="BH255" s="145"/>
      <c r="BI255" s="145"/>
    </row>
    <row r="256" spans="1:104" x14ac:dyDescent="0.2">
      <c r="A256" s="156"/>
      <c r="B256" s="157"/>
      <c r="C256" s="163" t="s">
        <v>1502</v>
      </c>
      <c r="D256" s="164"/>
      <c r="E256" s="165">
        <v>5.875</v>
      </c>
      <c r="F256" s="166"/>
      <c r="G256" s="167"/>
      <c r="H256" s="168"/>
      <c r="I256" s="161"/>
      <c r="J256" s="169"/>
      <c r="K256" s="161"/>
      <c r="M256" s="162" t="s">
        <v>1502</v>
      </c>
      <c r="O256" s="145"/>
      <c r="Z256" s="145"/>
      <c r="AA256" s="145"/>
      <c r="AB256" s="145"/>
      <c r="AC256" s="145"/>
      <c r="AD256" s="145"/>
      <c r="AE256" s="145"/>
      <c r="AF256" s="145"/>
      <c r="AG256" s="145"/>
      <c r="AH256" s="145"/>
      <c r="AI256" s="145"/>
      <c r="AJ256" s="145"/>
      <c r="AK256" s="145"/>
      <c r="AL256" s="145"/>
      <c r="AM256" s="145"/>
      <c r="AN256" s="145"/>
      <c r="AO256" s="145"/>
      <c r="AP256" s="145"/>
      <c r="AQ256" s="145"/>
      <c r="AR256" s="145"/>
      <c r="AS256" s="145"/>
      <c r="AT256" s="145"/>
      <c r="AU256" s="145"/>
      <c r="AV256" s="145"/>
      <c r="AW256" s="145"/>
      <c r="AX256" s="145"/>
      <c r="AY256" s="145"/>
      <c r="AZ256" s="145"/>
      <c r="BA256" s="145"/>
      <c r="BB256" s="145"/>
      <c r="BC256" s="145"/>
      <c r="BD256" s="170" t="str">
        <f>C255</f>
        <v>1*2,5*6</v>
      </c>
      <c r="BE256" s="145"/>
      <c r="BF256" s="145"/>
      <c r="BG256" s="145"/>
      <c r="BH256" s="145"/>
      <c r="BI256" s="145"/>
    </row>
    <row r="257" spans="1:104" x14ac:dyDescent="0.2">
      <c r="A257" s="156"/>
      <c r="B257" s="157"/>
      <c r="C257" s="163" t="s">
        <v>1503</v>
      </c>
      <c r="D257" s="164"/>
      <c r="E257" s="165">
        <v>13.25</v>
      </c>
      <c r="F257" s="166"/>
      <c r="G257" s="167"/>
      <c r="H257" s="168"/>
      <c r="I257" s="161"/>
      <c r="J257" s="169"/>
      <c r="K257" s="161"/>
      <c r="M257" s="162" t="s">
        <v>1503</v>
      </c>
      <c r="O257" s="145"/>
      <c r="Z257" s="145"/>
      <c r="AA257" s="145"/>
      <c r="AB257" s="145"/>
      <c r="AC257" s="145"/>
      <c r="AD257" s="145"/>
      <c r="AE257" s="145"/>
      <c r="AF257" s="145"/>
      <c r="AG257" s="145"/>
      <c r="AH257" s="145"/>
      <c r="AI257" s="145"/>
      <c r="AJ257" s="145"/>
      <c r="AK257" s="145"/>
      <c r="AL257" s="145"/>
      <c r="AM257" s="145"/>
      <c r="AN257" s="145"/>
      <c r="AO257" s="145"/>
      <c r="AP257" s="145"/>
      <c r="AQ257" s="145"/>
      <c r="AR257" s="145"/>
      <c r="AS257" s="145"/>
      <c r="AT257" s="145"/>
      <c r="AU257" s="145"/>
      <c r="AV257" s="145"/>
      <c r="AW257" s="145"/>
      <c r="AX257" s="145"/>
      <c r="AY257" s="145"/>
      <c r="AZ257" s="145"/>
      <c r="BA257" s="145"/>
      <c r="BB257" s="145"/>
      <c r="BC257" s="145"/>
      <c r="BD257" s="170" t="str">
        <f>C256</f>
        <v>1,175*2,5*2</v>
      </c>
      <c r="BE257" s="145"/>
      <c r="BF257" s="145"/>
      <c r="BG257" s="145"/>
      <c r="BH257" s="145"/>
      <c r="BI257" s="145"/>
    </row>
    <row r="258" spans="1:104" x14ac:dyDescent="0.2">
      <c r="A258" s="156"/>
      <c r="B258" s="157"/>
      <c r="C258" s="163" t="s">
        <v>1504</v>
      </c>
      <c r="D258" s="164"/>
      <c r="E258" s="165">
        <v>-3.5459999999999998</v>
      </c>
      <c r="F258" s="166"/>
      <c r="G258" s="167"/>
      <c r="H258" s="168"/>
      <c r="I258" s="161"/>
      <c r="J258" s="169"/>
      <c r="K258" s="161"/>
      <c r="M258" s="162" t="s">
        <v>1504</v>
      </c>
      <c r="O258" s="145"/>
      <c r="Z258" s="145"/>
      <c r="AA258" s="145"/>
      <c r="AB258" s="145"/>
      <c r="AC258" s="145"/>
      <c r="AD258" s="145"/>
      <c r="AE258" s="145"/>
      <c r="AF258" s="145"/>
      <c r="AG258" s="145"/>
      <c r="AH258" s="145"/>
      <c r="AI258" s="145"/>
      <c r="AJ258" s="145"/>
      <c r="AK258" s="145"/>
      <c r="AL258" s="145"/>
      <c r="AM258" s="145"/>
      <c r="AN258" s="145"/>
      <c r="AO258" s="145"/>
      <c r="AP258" s="145"/>
      <c r="AQ258" s="145"/>
      <c r="AR258" s="145"/>
      <c r="AS258" s="145"/>
      <c r="AT258" s="145"/>
      <c r="AU258" s="145"/>
      <c r="AV258" s="145"/>
      <c r="AW258" s="145"/>
      <c r="AX258" s="145"/>
      <c r="AY258" s="145"/>
      <c r="AZ258" s="145"/>
      <c r="BA258" s="145"/>
      <c r="BB258" s="145"/>
      <c r="BC258" s="145"/>
      <c r="BD258" s="170" t="str">
        <f>C257</f>
        <v>2,65*2,5*2</v>
      </c>
      <c r="BE258" s="145"/>
      <c r="BF258" s="145"/>
      <c r="BG258" s="145"/>
      <c r="BH258" s="145"/>
      <c r="BI258" s="145"/>
    </row>
    <row r="259" spans="1:104" x14ac:dyDescent="0.2">
      <c r="A259" s="156"/>
      <c r="B259" s="157"/>
      <c r="C259" s="163" t="s">
        <v>1357</v>
      </c>
      <c r="D259" s="164"/>
      <c r="E259" s="165">
        <v>-1.5760000000000001</v>
      </c>
      <c r="F259" s="166"/>
      <c r="G259" s="167"/>
      <c r="H259" s="168"/>
      <c r="I259" s="161"/>
      <c r="J259" s="169"/>
      <c r="K259" s="161"/>
      <c r="M259" s="162" t="s">
        <v>1357</v>
      </c>
      <c r="O259" s="145"/>
      <c r="Z259" s="145"/>
      <c r="AA259" s="145"/>
      <c r="AB259" s="145"/>
      <c r="AC259" s="145"/>
      <c r="AD259" s="145"/>
      <c r="AE259" s="145"/>
      <c r="AF259" s="145"/>
      <c r="AG259" s="145"/>
      <c r="AH259" s="145"/>
      <c r="AI259" s="145"/>
      <c r="AJ259" s="145"/>
      <c r="AK259" s="145"/>
      <c r="AL259" s="145"/>
      <c r="AM259" s="145"/>
      <c r="AN259" s="145"/>
      <c r="AO259" s="145"/>
      <c r="AP259" s="145"/>
      <c r="AQ259" s="145"/>
      <c r="AR259" s="145"/>
      <c r="AS259" s="145"/>
      <c r="AT259" s="145"/>
      <c r="AU259" s="145"/>
      <c r="AV259" s="145"/>
      <c r="AW259" s="145"/>
      <c r="AX259" s="145"/>
      <c r="AY259" s="145"/>
      <c r="AZ259" s="145"/>
      <c r="BA259" s="145"/>
      <c r="BB259" s="145"/>
      <c r="BC259" s="145"/>
      <c r="BD259" s="170" t="str">
        <f>C258</f>
        <v>odečtení otvorů :-0,6*1,97*3</v>
      </c>
      <c r="BE259" s="145"/>
      <c r="BF259" s="145"/>
      <c r="BG259" s="145"/>
      <c r="BH259" s="145"/>
      <c r="BI259" s="145"/>
    </row>
    <row r="260" spans="1:104" x14ac:dyDescent="0.2">
      <c r="A260" s="156"/>
      <c r="B260" s="157"/>
      <c r="C260" s="163" t="s">
        <v>1505</v>
      </c>
      <c r="D260" s="164"/>
      <c r="E260" s="165">
        <v>12.25</v>
      </c>
      <c r="F260" s="166"/>
      <c r="G260" s="167"/>
      <c r="H260" s="168"/>
      <c r="I260" s="161"/>
      <c r="J260" s="169"/>
      <c r="K260" s="161"/>
      <c r="M260" s="162" t="s">
        <v>1505</v>
      </c>
      <c r="O260" s="145"/>
      <c r="Z260" s="145"/>
      <c r="AA260" s="145"/>
      <c r="AB260" s="145"/>
      <c r="AC260" s="145"/>
      <c r="AD260" s="145"/>
      <c r="AE260" s="145"/>
      <c r="AF260" s="145"/>
      <c r="AG260" s="145"/>
      <c r="AH260" s="145"/>
      <c r="AI260" s="145"/>
      <c r="AJ260" s="145"/>
      <c r="AK260" s="145"/>
      <c r="AL260" s="145"/>
      <c r="AM260" s="145"/>
      <c r="AN260" s="145"/>
      <c r="AO260" s="145"/>
      <c r="AP260" s="145"/>
      <c r="AQ260" s="145"/>
      <c r="AR260" s="145"/>
      <c r="AS260" s="145"/>
      <c r="AT260" s="145"/>
      <c r="AU260" s="145"/>
      <c r="AV260" s="145"/>
      <c r="AW260" s="145"/>
      <c r="AX260" s="145"/>
      <c r="AY260" s="145"/>
      <c r="AZ260" s="145"/>
      <c r="BA260" s="145"/>
      <c r="BB260" s="145"/>
      <c r="BC260" s="145"/>
      <c r="BD260" s="170" t="str">
        <f>C259</f>
        <v>-0,8*1,97</v>
      </c>
      <c r="BE260" s="145"/>
      <c r="BF260" s="145"/>
      <c r="BG260" s="145"/>
      <c r="BH260" s="145"/>
      <c r="BI260" s="145"/>
    </row>
    <row r="261" spans="1:104" x14ac:dyDescent="0.2">
      <c r="A261" s="156"/>
      <c r="B261" s="157"/>
      <c r="C261" s="163" t="s">
        <v>1506</v>
      </c>
      <c r="D261" s="164"/>
      <c r="E261" s="165">
        <v>1.9125000000000001</v>
      </c>
      <c r="F261" s="166"/>
      <c r="G261" s="167"/>
      <c r="H261" s="168"/>
      <c r="I261" s="161"/>
      <c r="J261" s="169"/>
      <c r="K261" s="161"/>
      <c r="M261" s="162" t="s">
        <v>1506</v>
      </c>
      <c r="O261" s="145"/>
      <c r="Z261" s="145"/>
      <c r="AA261" s="145"/>
      <c r="AB261" s="145"/>
      <c r="AC261" s="145"/>
      <c r="AD261" s="145"/>
      <c r="AE261" s="145"/>
      <c r="AF261" s="145"/>
      <c r="AG261" s="145"/>
      <c r="AH261" s="145"/>
      <c r="AI261" s="145"/>
      <c r="AJ261" s="145"/>
      <c r="AK261" s="145"/>
      <c r="AL261" s="145"/>
      <c r="AM261" s="145"/>
      <c r="AN261" s="145"/>
      <c r="AO261" s="145"/>
      <c r="AP261" s="145"/>
      <c r="AQ261" s="145"/>
      <c r="AR261" s="145"/>
      <c r="AS261" s="145"/>
      <c r="AT261" s="145"/>
      <c r="AU261" s="145"/>
      <c r="AV261" s="145"/>
      <c r="AW261" s="145"/>
      <c r="AX261" s="145"/>
      <c r="AY261" s="145"/>
      <c r="AZ261" s="145"/>
      <c r="BA261" s="145"/>
      <c r="BB261" s="145"/>
      <c r="BC261" s="145"/>
      <c r="BD261" s="170" t="str">
        <f>C260</f>
        <v>2,17:2,45*2,5*2</v>
      </c>
      <c r="BE261" s="145"/>
      <c r="BF261" s="145"/>
      <c r="BG261" s="145"/>
      <c r="BH261" s="145"/>
      <c r="BI261" s="145"/>
    </row>
    <row r="262" spans="1:104" x14ac:dyDescent="0.2">
      <c r="A262" s="156"/>
      <c r="B262" s="157"/>
      <c r="C262" s="163" t="s">
        <v>1507</v>
      </c>
      <c r="D262" s="164"/>
      <c r="E262" s="165">
        <v>2.5</v>
      </c>
      <c r="F262" s="166"/>
      <c r="G262" s="167"/>
      <c r="H262" s="168"/>
      <c r="I262" s="161"/>
      <c r="J262" s="169"/>
      <c r="K262" s="161"/>
      <c r="M262" s="162" t="s">
        <v>1507</v>
      </c>
      <c r="O262" s="145"/>
      <c r="Z262" s="145"/>
      <c r="AA262" s="145"/>
      <c r="AB262" s="145"/>
      <c r="AC262" s="145"/>
      <c r="AD262" s="145"/>
      <c r="AE262" s="145"/>
      <c r="AF262" s="145"/>
      <c r="AG262" s="145"/>
      <c r="AH262" s="145"/>
      <c r="AI262" s="145"/>
      <c r="AJ262" s="145"/>
      <c r="AK262" s="145"/>
      <c r="AL262" s="145"/>
      <c r="AM262" s="145"/>
      <c r="AN262" s="145"/>
      <c r="AO262" s="145"/>
      <c r="AP262" s="145"/>
      <c r="AQ262" s="145"/>
      <c r="AR262" s="145"/>
      <c r="AS262" s="145"/>
      <c r="AT262" s="145"/>
      <c r="AU262" s="145"/>
      <c r="AV262" s="145"/>
      <c r="AW262" s="145"/>
      <c r="AX262" s="145"/>
      <c r="AY262" s="145"/>
      <c r="AZ262" s="145"/>
      <c r="BA262" s="145"/>
      <c r="BB262" s="145"/>
      <c r="BC262" s="145"/>
      <c r="BD262" s="170" t="str">
        <f>C261</f>
        <v>0,765*2,5</v>
      </c>
      <c r="BE262" s="145"/>
      <c r="BF262" s="145"/>
      <c r="BG262" s="145"/>
      <c r="BH262" s="145"/>
      <c r="BI262" s="145"/>
    </row>
    <row r="263" spans="1:104" x14ac:dyDescent="0.2">
      <c r="A263" s="156"/>
      <c r="B263" s="157"/>
      <c r="C263" s="163" t="s">
        <v>1508</v>
      </c>
      <c r="D263" s="164"/>
      <c r="E263" s="165">
        <v>7.5</v>
      </c>
      <c r="F263" s="166"/>
      <c r="G263" s="167"/>
      <c r="H263" s="168"/>
      <c r="I263" s="161"/>
      <c r="J263" s="169"/>
      <c r="K263" s="161"/>
      <c r="M263" s="162" t="s">
        <v>1508</v>
      </c>
      <c r="O263" s="145"/>
      <c r="Z263" s="145"/>
      <c r="AA263" s="145"/>
      <c r="AB263" s="145"/>
      <c r="AC263" s="145"/>
      <c r="AD263" s="145"/>
      <c r="AE263" s="145"/>
      <c r="AF263" s="145"/>
      <c r="AG263" s="145"/>
      <c r="AH263" s="145"/>
      <c r="AI263" s="145"/>
      <c r="AJ263" s="145"/>
      <c r="AK263" s="145"/>
      <c r="AL263" s="145"/>
      <c r="AM263" s="145"/>
      <c r="AN263" s="145"/>
      <c r="AO263" s="145"/>
      <c r="AP263" s="145"/>
      <c r="AQ263" s="145"/>
      <c r="AR263" s="145"/>
      <c r="AS263" s="145"/>
      <c r="AT263" s="145"/>
      <c r="AU263" s="145"/>
      <c r="AV263" s="145"/>
      <c r="AW263" s="145"/>
      <c r="AX263" s="145"/>
      <c r="AY263" s="145"/>
      <c r="AZ263" s="145"/>
      <c r="BA263" s="145"/>
      <c r="BB263" s="145"/>
      <c r="BC263" s="145"/>
      <c r="BD263" s="170" t="str">
        <f>C262</f>
        <v>1*2,5</v>
      </c>
      <c r="BE263" s="145"/>
      <c r="BF263" s="145"/>
      <c r="BG263" s="145"/>
      <c r="BH263" s="145"/>
      <c r="BI263" s="145"/>
    </row>
    <row r="264" spans="1:104" x14ac:dyDescent="0.2">
      <c r="A264" s="156"/>
      <c r="B264" s="157"/>
      <c r="C264" s="163" t="s">
        <v>1509</v>
      </c>
      <c r="D264" s="164"/>
      <c r="E264" s="165">
        <v>4.5</v>
      </c>
      <c r="F264" s="166"/>
      <c r="G264" s="167"/>
      <c r="H264" s="168"/>
      <c r="I264" s="161"/>
      <c r="J264" s="169"/>
      <c r="K264" s="161"/>
      <c r="M264" s="162" t="s">
        <v>1509</v>
      </c>
      <c r="O264" s="145"/>
      <c r="Z264" s="145"/>
      <c r="AA264" s="145"/>
      <c r="AB264" s="145"/>
      <c r="AC264" s="145"/>
      <c r="AD264" s="145"/>
      <c r="AE264" s="145"/>
      <c r="AF264" s="145"/>
      <c r="AG264" s="145"/>
      <c r="AH264" s="145"/>
      <c r="AI264" s="145"/>
      <c r="AJ264" s="145"/>
      <c r="AK264" s="145"/>
      <c r="AL264" s="145"/>
      <c r="AM264" s="145"/>
      <c r="AN264" s="145"/>
      <c r="AO264" s="145"/>
      <c r="AP264" s="145"/>
      <c r="AQ264" s="145"/>
      <c r="AR264" s="145"/>
      <c r="AS264" s="145"/>
      <c r="AT264" s="145"/>
      <c r="AU264" s="145"/>
      <c r="AV264" s="145"/>
      <c r="AW264" s="145"/>
      <c r="AX264" s="145"/>
      <c r="AY264" s="145"/>
      <c r="AZ264" s="145"/>
      <c r="BA264" s="145"/>
      <c r="BB264" s="145"/>
      <c r="BC264" s="145"/>
      <c r="BD264" s="170" t="str">
        <f>C263</f>
        <v>1*2,5*3</v>
      </c>
      <c r="BE264" s="145"/>
      <c r="BF264" s="145"/>
      <c r="BG264" s="145"/>
      <c r="BH264" s="145"/>
      <c r="BI264" s="145"/>
    </row>
    <row r="265" spans="1:104" x14ac:dyDescent="0.2">
      <c r="A265" s="156"/>
      <c r="B265" s="157"/>
      <c r="C265" s="163" t="s">
        <v>1510</v>
      </c>
      <c r="D265" s="164"/>
      <c r="E265" s="165">
        <v>6.625</v>
      </c>
      <c r="F265" s="166"/>
      <c r="G265" s="167"/>
      <c r="H265" s="168"/>
      <c r="I265" s="161"/>
      <c r="J265" s="169"/>
      <c r="K265" s="161"/>
      <c r="M265" s="162" t="s">
        <v>1510</v>
      </c>
      <c r="O265" s="145"/>
      <c r="Z265" s="145"/>
      <c r="AA265" s="145"/>
      <c r="AB265" s="145"/>
      <c r="AC265" s="145"/>
      <c r="AD265" s="145"/>
      <c r="AE265" s="145"/>
      <c r="AF265" s="145"/>
      <c r="AG265" s="145"/>
      <c r="AH265" s="145"/>
      <c r="AI265" s="145"/>
      <c r="AJ265" s="145"/>
      <c r="AK265" s="145"/>
      <c r="AL265" s="145"/>
      <c r="AM265" s="145"/>
      <c r="AN265" s="145"/>
      <c r="AO265" s="145"/>
      <c r="AP265" s="145"/>
      <c r="AQ265" s="145"/>
      <c r="AR265" s="145"/>
      <c r="AS265" s="145"/>
      <c r="AT265" s="145"/>
      <c r="AU265" s="145"/>
      <c r="AV265" s="145"/>
      <c r="AW265" s="145"/>
      <c r="AX265" s="145"/>
      <c r="AY265" s="145"/>
      <c r="AZ265" s="145"/>
      <c r="BA265" s="145"/>
      <c r="BB265" s="145"/>
      <c r="BC265" s="145"/>
      <c r="BD265" s="170" t="str">
        <f>C264</f>
        <v>0,9*2,5*2</v>
      </c>
      <c r="BE265" s="145"/>
      <c r="BF265" s="145"/>
      <c r="BG265" s="145"/>
      <c r="BH265" s="145"/>
      <c r="BI265" s="145"/>
    </row>
    <row r="266" spans="1:104" x14ac:dyDescent="0.2">
      <c r="A266" s="156"/>
      <c r="B266" s="157"/>
      <c r="C266" s="163" t="s">
        <v>1511</v>
      </c>
      <c r="D266" s="164"/>
      <c r="E266" s="165">
        <v>-2.3639999999999999</v>
      </c>
      <c r="F266" s="166"/>
      <c r="G266" s="167"/>
      <c r="H266" s="168"/>
      <c r="I266" s="161"/>
      <c r="J266" s="169"/>
      <c r="K266" s="161"/>
      <c r="M266" s="162" t="s">
        <v>1511</v>
      </c>
      <c r="O266" s="145"/>
      <c r="Z266" s="145"/>
      <c r="AA266" s="145"/>
      <c r="AB266" s="145"/>
      <c r="AC266" s="145"/>
      <c r="AD266" s="145"/>
      <c r="AE266" s="145"/>
      <c r="AF266" s="145"/>
      <c r="AG266" s="145"/>
      <c r="AH266" s="145"/>
      <c r="AI266" s="145"/>
      <c r="AJ266" s="145"/>
      <c r="AK266" s="145"/>
      <c r="AL266" s="145"/>
      <c r="AM266" s="145"/>
      <c r="AN266" s="145"/>
      <c r="AO266" s="145"/>
      <c r="AP266" s="145"/>
      <c r="AQ266" s="145"/>
      <c r="AR266" s="145"/>
      <c r="AS266" s="145"/>
      <c r="AT266" s="145"/>
      <c r="AU266" s="145"/>
      <c r="AV266" s="145"/>
      <c r="AW266" s="145"/>
      <c r="AX266" s="145"/>
      <c r="AY266" s="145"/>
      <c r="AZ266" s="145"/>
      <c r="BA266" s="145"/>
      <c r="BB266" s="145"/>
      <c r="BC266" s="145"/>
      <c r="BD266" s="170" t="str">
        <f>C265</f>
        <v>2,65*2,5</v>
      </c>
      <c r="BE266" s="145"/>
      <c r="BF266" s="145"/>
      <c r="BG266" s="145"/>
      <c r="BH266" s="145"/>
      <c r="BI266" s="145"/>
    </row>
    <row r="267" spans="1:104" x14ac:dyDescent="0.2">
      <c r="A267" s="156"/>
      <c r="B267" s="157"/>
      <c r="C267" s="163" t="s">
        <v>1357</v>
      </c>
      <c r="D267" s="164"/>
      <c r="E267" s="165">
        <v>-1.5760000000000001</v>
      </c>
      <c r="F267" s="166"/>
      <c r="G267" s="167"/>
      <c r="H267" s="168"/>
      <c r="I267" s="161"/>
      <c r="J267" s="169"/>
      <c r="K267" s="161"/>
      <c r="M267" s="162" t="s">
        <v>1357</v>
      </c>
      <c r="O267" s="145"/>
      <c r="Z267" s="145"/>
      <c r="AA267" s="145"/>
      <c r="AB267" s="145"/>
      <c r="AC267" s="145"/>
      <c r="AD267" s="145"/>
      <c r="AE267" s="145"/>
      <c r="AF267" s="145"/>
      <c r="AG267" s="145"/>
      <c r="AH267" s="145"/>
      <c r="AI267" s="145"/>
      <c r="AJ267" s="145"/>
      <c r="AK267" s="145"/>
      <c r="AL267" s="145"/>
      <c r="AM267" s="145"/>
      <c r="AN267" s="145"/>
      <c r="AO267" s="145"/>
      <c r="AP267" s="145"/>
      <c r="AQ267" s="145"/>
      <c r="AR267" s="145"/>
      <c r="AS267" s="145"/>
      <c r="AT267" s="145"/>
      <c r="AU267" s="145"/>
      <c r="AV267" s="145"/>
      <c r="AW267" s="145"/>
      <c r="AX267" s="145"/>
      <c r="AY267" s="145"/>
      <c r="AZ267" s="145"/>
      <c r="BA267" s="145"/>
      <c r="BB267" s="145"/>
      <c r="BC267" s="145"/>
      <c r="BD267" s="170" t="str">
        <f>C266</f>
        <v>odečtení otvorů :-0,6*1,97*2</v>
      </c>
      <c r="BE267" s="145"/>
      <c r="BF267" s="145"/>
      <c r="BG267" s="145"/>
      <c r="BH267" s="145"/>
      <c r="BI267" s="145"/>
    </row>
    <row r="268" spans="1:104" x14ac:dyDescent="0.2">
      <c r="A268" s="146">
        <v>51</v>
      </c>
      <c r="B268" s="147" t="s">
        <v>1238</v>
      </c>
      <c r="C268" s="148" t="s">
        <v>1239</v>
      </c>
      <c r="D268" s="149" t="s">
        <v>106</v>
      </c>
      <c r="E268" s="150">
        <v>39.115000000000002</v>
      </c>
      <c r="F268" s="151">
        <v>0</v>
      </c>
      <c r="G268" s="152">
        <f>E268*F268</f>
        <v>0</v>
      </c>
      <c r="H268" s="153">
        <v>0</v>
      </c>
      <c r="I268" s="154">
        <f>E268*H268</f>
        <v>0</v>
      </c>
      <c r="J268" s="153">
        <v>0</v>
      </c>
      <c r="K268" s="154">
        <f>E268*J268</f>
        <v>0</v>
      </c>
      <c r="O268" s="145"/>
      <c r="Z268" s="145"/>
      <c r="AA268" s="145">
        <v>1</v>
      </c>
      <c r="AB268" s="145">
        <v>7</v>
      </c>
      <c r="AC268" s="145">
        <v>7</v>
      </c>
      <c r="AD268" s="145"/>
      <c r="AE268" s="145"/>
      <c r="AF268" s="145"/>
      <c r="AG268" s="145"/>
      <c r="AH268" s="145"/>
      <c r="AI268" s="145"/>
      <c r="AJ268" s="145"/>
      <c r="AK268" s="145"/>
      <c r="AL268" s="145"/>
      <c r="AM268" s="145"/>
      <c r="AN268" s="145"/>
      <c r="AO268" s="145"/>
      <c r="AP268" s="145"/>
      <c r="AQ268" s="145"/>
      <c r="AR268" s="145"/>
      <c r="AS268" s="145"/>
      <c r="AT268" s="145"/>
      <c r="AU268" s="145"/>
      <c r="AV268" s="145"/>
      <c r="AW268" s="145"/>
      <c r="AX268" s="145"/>
      <c r="AY268" s="145"/>
      <c r="AZ268" s="155">
        <f>G268</f>
        <v>0</v>
      </c>
      <c r="BA268" s="145"/>
      <c r="BB268" s="145"/>
      <c r="BC268" s="145"/>
      <c r="BD268" s="145"/>
      <c r="BE268" s="145"/>
      <c r="BF268" s="145"/>
      <c r="BG268" s="145"/>
      <c r="BH268" s="145"/>
      <c r="BI268" s="145"/>
      <c r="CA268" s="145">
        <v>1</v>
      </c>
      <c r="CB268" s="145">
        <v>7</v>
      </c>
      <c r="CZ268" s="108">
        <v>2</v>
      </c>
    </row>
    <row r="269" spans="1:104" x14ac:dyDescent="0.2">
      <c r="A269" s="156"/>
      <c r="B269" s="157"/>
      <c r="C269" s="163" t="s">
        <v>1544</v>
      </c>
      <c r="D269" s="164"/>
      <c r="E269" s="165">
        <v>5.0999999999999996</v>
      </c>
      <c r="F269" s="166"/>
      <c r="G269" s="167"/>
      <c r="H269" s="168"/>
      <c r="I269" s="161"/>
      <c r="J269" s="169"/>
      <c r="K269" s="161"/>
      <c r="M269" s="162" t="s">
        <v>1544</v>
      </c>
      <c r="O269" s="145"/>
      <c r="Z269" s="145"/>
      <c r="AA269" s="145"/>
      <c r="AB269" s="145"/>
      <c r="AC269" s="145"/>
      <c r="AD269" s="145"/>
      <c r="AE269" s="145"/>
      <c r="AF269" s="145"/>
      <c r="AG269" s="145"/>
      <c r="AH269" s="145"/>
      <c r="AI269" s="145"/>
      <c r="AJ269" s="145"/>
      <c r="AK269" s="145"/>
      <c r="AL269" s="145"/>
      <c r="AM269" s="145"/>
      <c r="AN269" s="145"/>
      <c r="AO269" s="145"/>
      <c r="AP269" s="145"/>
      <c r="AQ269" s="145"/>
      <c r="AR269" s="145"/>
      <c r="AS269" s="145"/>
      <c r="AT269" s="145"/>
      <c r="AU269" s="145"/>
      <c r="AV269" s="145"/>
      <c r="AW269" s="145"/>
      <c r="AX269" s="145"/>
      <c r="AY269" s="145"/>
      <c r="AZ269" s="145"/>
      <c r="BA269" s="145"/>
      <c r="BB269" s="145"/>
      <c r="BC269" s="145"/>
      <c r="BD269" s="170" t="str">
        <f>C268</f>
        <v xml:space="preserve">Vyplnění dilatačních spár tmelem </v>
      </c>
      <c r="BE269" s="145"/>
      <c r="BF269" s="145"/>
      <c r="BG269" s="145"/>
      <c r="BH269" s="145"/>
      <c r="BI269" s="145"/>
    </row>
    <row r="270" spans="1:104" x14ac:dyDescent="0.2">
      <c r="A270" s="156"/>
      <c r="B270" s="157"/>
      <c r="C270" s="163" t="s">
        <v>1545</v>
      </c>
      <c r="D270" s="164"/>
      <c r="E270" s="165">
        <v>6</v>
      </c>
      <c r="F270" s="166"/>
      <c r="G270" s="167"/>
      <c r="H270" s="168"/>
      <c r="I270" s="161"/>
      <c r="J270" s="169"/>
      <c r="K270" s="161"/>
      <c r="M270" s="162" t="s">
        <v>1545</v>
      </c>
      <c r="O270" s="145"/>
      <c r="Z270" s="145"/>
      <c r="AA270" s="145"/>
      <c r="AB270" s="145"/>
      <c r="AC270" s="145"/>
      <c r="AD270" s="145"/>
      <c r="AE270" s="145"/>
      <c r="AF270" s="145"/>
      <c r="AG270" s="145"/>
      <c r="AH270" s="145"/>
      <c r="AI270" s="145"/>
      <c r="AJ270" s="145"/>
      <c r="AK270" s="145"/>
      <c r="AL270" s="145"/>
      <c r="AM270" s="145"/>
      <c r="AN270" s="145"/>
      <c r="AO270" s="145"/>
      <c r="AP270" s="145"/>
      <c r="AQ270" s="145"/>
      <c r="AR270" s="145"/>
      <c r="AS270" s="145"/>
      <c r="AT270" s="145"/>
      <c r="AU270" s="145"/>
      <c r="AV270" s="145"/>
      <c r="AW270" s="145"/>
      <c r="AX270" s="145"/>
      <c r="AY270" s="145"/>
      <c r="AZ270" s="145"/>
      <c r="BA270" s="145"/>
      <c r="BB270" s="145"/>
      <c r="BC270" s="145"/>
      <c r="BD270" s="170" t="str">
        <f>C269</f>
        <v>2,16:0,85*6</v>
      </c>
      <c r="BE270" s="145"/>
      <c r="BF270" s="145"/>
      <c r="BG270" s="145"/>
      <c r="BH270" s="145"/>
      <c r="BI270" s="145"/>
    </row>
    <row r="271" spans="1:104" x14ac:dyDescent="0.2">
      <c r="A271" s="156"/>
      <c r="B271" s="157"/>
      <c r="C271" s="163" t="s">
        <v>1546</v>
      </c>
      <c r="D271" s="164"/>
      <c r="E271" s="165">
        <v>2.35</v>
      </c>
      <c r="F271" s="166"/>
      <c r="G271" s="167"/>
      <c r="H271" s="168"/>
      <c r="I271" s="161"/>
      <c r="J271" s="169"/>
      <c r="K271" s="161"/>
      <c r="M271" s="162" t="s">
        <v>1546</v>
      </c>
      <c r="O271" s="145"/>
      <c r="Z271" s="145"/>
      <c r="AA271" s="145"/>
      <c r="AB271" s="145"/>
      <c r="AC271" s="145"/>
      <c r="AD271" s="145"/>
      <c r="AE271" s="145"/>
      <c r="AF271" s="145"/>
      <c r="AG271" s="145"/>
      <c r="AH271" s="145"/>
      <c r="AI271" s="145"/>
      <c r="AJ271" s="145"/>
      <c r="AK271" s="145"/>
      <c r="AL271" s="145"/>
      <c r="AM271" s="145"/>
      <c r="AN271" s="145"/>
      <c r="AO271" s="145"/>
      <c r="AP271" s="145"/>
      <c r="AQ271" s="145"/>
      <c r="AR271" s="145"/>
      <c r="AS271" s="145"/>
      <c r="AT271" s="145"/>
      <c r="AU271" s="145"/>
      <c r="AV271" s="145"/>
      <c r="AW271" s="145"/>
      <c r="AX271" s="145"/>
      <c r="AY271" s="145"/>
      <c r="AZ271" s="145"/>
      <c r="BA271" s="145"/>
      <c r="BB271" s="145"/>
      <c r="BC271" s="145"/>
      <c r="BD271" s="170" t="str">
        <f>C270</f>
        <v>1*6</v>
      </c>
      <c r="BE271" s="145"/>
      <c r="BF271" s="145"/>
      <c r="BG271" s="145"/>
      <c r="BH271" s="145"/>
      <c r="BI271" s="145"/>
    </row>
    <row r="272" spans="1:104" x14ac:dyDescent="0.2">
      <c r="A272" s="156"/>
      <c r="B272" s="157"/>
      <c r="C272" s="163" t="s">
        <v>1547</v>
      </c>
      <c r="D272" s="164"/>
      <c r="E272" s="165">
        <v>5.3</v>
      </c>
      <c r="F272" s="166"/>
      <c r="G272" s="167"/>
      <c r="H272" s="168"/>
      <c r="I272" s="161"/>
      <c r="J272" s="169"/>
      <c r="K272" s="161"/>
      <c r="M272" s="162" t="s">
        <v>1547</v>
      </c>
      <c r="O272" s="145"/>
      <c r="Z272" s="145"/>
      <c r="AA272" s="145"/>
      <c r="AB272" s="145"/>
      <c r="AC272" s="145"/>
      <c r="AD272" s="145"/>
      <c r="AE272" s="145"/>
      <c r="AF272" s="145"/>
      <c r="AG272" s="145"/>
      <c r="AH272" s="145"/>
      <c r="AI272" s="145"/>
      <c r="AJ272" s="145"/>
      <c r="AK272" s="145"/>
      <c r="AL272" s="145"/>
      <c r="AM272" s="145"/>
      <c r="AN272" s="145"/>
      <c r="AO272" s="145"/>
      <c r="AP272" s="145"/>
      <c r="AQ272" s="145"/>
      <c r="AR272" s="145"/>
      <c r="AS272" s="145"/>
      <c r="AT272" s="145"/>
      <c r="AU272" s="145"/>
      <c r="AV272" s="145"/>
      <c r="AW272" s="145"/>
      <c r="AX272" s="145"/>
      <c r="AY272" s="145"/>
      <c r="AZ272" s="145"/>
      <c r="BA272" s="145"/>
      <c r="BB272" s="145"/>
      <c r="BC272" s="145"/>
      <c r="BD272" s="170" t="str">
        <f>C271</f>
        <v>1,175*2</v>
      </c>
      <c r="BE272" s="145"/>
      <c r="BF272" s="145"/>
      <c r="BG272" s="145"/>
      <c r="BH272" s="145"/>
      <c r="BI272" s="145"/>
    </row>
    <row r="273" spans="1:104" x14ac:dyDescent="0.2">
      <c r="A273" s="156"/>
      <c r="B273" s="157"/>
      <c r="C273" s="163" t="s">
        <v>1548</v>
      </c>
      <c r="D273" s="164"/>
      <c r="E273" s="165">
        <v>-1.8</v>
      </c>
      <c r="F273" s="166"/>
      <c r="G273" s="167"/>
      <c r="H273" s="168"/>
      <c r="I273" s="161"/>
      <c r="J273" s="169"/>
      <c r="K273" s="161"/>
      <c r="M273" s="162" t="s">
        <v>1548</v>
      </c>
      <c r="O273" s="145"/>
      <c r="Z273" s="145"/>
      <c r="AA273" s="145"/>
      <c r="AB273" s="145"/>
      <c r="AC273" s="145"/>
      <c r="AD273" s="145"/>
      <c r="AE273" s="145"/>
      <c r="AF273" s="145"/>
      <c r="AG273" s="145"/>
      <c r="AH273" s="145"/>
      <c r="AI273" s="145"/>
      <c r="AJ273" s="145"/>
      <c r="AK273" s="145"/>
      <c r="AL273" s="145"/>
      <c r="AM273" s="145"/>
      <c r="AN273" s="145"/>
      <c r="AO273" s="145"/>
      <c r="AP273" s="145"/>
      <c r="AQ273" s="145"/>
      <c r="AR273" s="145"/>
      <c r="AS273" s="145"/>
      <c r="AT273" s="145"/>
      <c r="AU273" s="145"/>
      <c r="AV273" s="145"/>
      <c r="AW273" s="145"/>
      <c r="AX273" s="145"/>
      <c r="AY273" s="145"/>
      <c r="AZ273" s="145"/>
      <c r="BA273" s="145"/>
      <c r="BB273" s="145"/>
      <c r="BC273" s="145"/>
      <c r="BD273" s="170" t="str">
        <f>C272</f>
        <v>2,65*2</v>
      </c>
      <c r="BE273" s="145"/>
      <c r="BF273" s="145"/>
      <c r="BG273" s="145"/>
      <c r="BH273" s="145"/>
      <c r="BI273" s="145"/>
    </row>
    <row r="274" spans="1:104" x14ac:dyDescent="0.2">
      <c r="A274" s="156"/>
      <c r="B274" s="157"/>
      <c r="C274" s="163" t="s">
        <v>1549</v>
      </c>
      <c r="D274" s="164"/>
      <c r="E274" s="165">
        <v>-0.8</v>
      </c>
      <c r="F274" s="166"/>
      <c r="G274" s="167"/>
      <c r="H274" s="168"/>
      <c r="I274" s="161"/>
      <c r="J274" s="169"/>
      <c r="K274" s="161"/>
      <c r="M274" s="162" t="s">
        <v>1549</v>
      </c>
      <c r="O274" s="145"/>
      <c r="Z274" s="145"/>
      <c r="AA274" s="145"/>
      <c r="AB274" s="145"/>
      <c r="AC274" s="145"/>
      <c r="AD274" s="145"/>
      <c r="AE274" s="145"/>
      <c r="AF274" s="145"/>
      <c r="AG274" s="145"/>
      <c r="AH274" s="145"/>
      <c r="AI274" s="145"/>
      <c r="AJ274" s="145"/>
      <c r="AK274" s="145"/>
      <c r="AL274" s="145"/>
      <c r="AM274" s="145"/>
      <c r="AN274" s="145"/>
      <c r="AO274" s="145"/>
      <c r="AP274" s="145"/>
      <c r="AQ274" s="145"/>
      <c r="AR274" s="145"/>
      <c r="AS274" s="145"/>
      <c r="AT274" s="145"/>
      <c r="AU274" s="145"/>
      <c r="AV274" s="145"/>
      <c r="AW274" s="145"/>
      <c r="AX274" s="145"/>
      <c r="AY274" s="145"/>
      <c r="AZ274" s="145"/>
      <c r="BA274" s="145"/>
      <c r="BB274" s="145"/>
      <c r="BC274" s="145"/>
      <c r="BD274" s="170" t="str">
        <f>C273</f>
        <v>odečtení otvorů :-0,6*3</v>
      </c>
      <c r="BE274" s="145"/>
      <c r="BF274" s="145"/>
      <c r="BG274" s="145"/>
      <c r="BH274" s="145"/>
      <c r="BI274" s="145"/>
    </row>
    <row r="275" spans="1:104" x14ac:dyDescent="0.2">
      <c r="A275" s="156"/>
      <c r="B275" s="157"/>
      <c r="C275" s="163" t="s">
        <v>1550</v>
      </c>
      <c r="D275" s="164"/>
      <c r="E275" s="165">
        <v>4.9000000000000004</v>
      </c>
      <c r="F275" s="166"/>
      <c r="G275" s="167"/>
      <c r="H275" s="168"/>
      <c r="I275" s="161"/>
      <c r="J275" s="169"/>
      <c r="K275" s="161"/>
      <c r="M275" s="162" t="s">
        <v>1550</v>
      </c>
      <c r="O275" s="145"/>
      <c r="Z275" s="145"/>
      <c r="AA275" s="145"/>
      <c r="AB275" s="145"/>
      <c r="AC275" s="145"/>
      <c r="AD275" s="145"/>
      <c r="AE275" s="145"/>
      <c r="AF275" s="145"/>
      <c r="AG275" s="145"/>
      <c r="AH275" s="145"/>
      <c r="AI275" s="145"/>
      <c r="AJ275" s="145"/>
      <c r="AK275" s="145"/>
      <c r="AL275" s="145"/>
      <c r="AM275" s="145"/>
      <c r="AN275" s="145"/>
      <c r="AO275" s="145"/>
      <c r="AP275" s="145"/>
      <c r="AQ275" s="145"/>
      <c r="AR275" s="145"/>
      <c r="AS275" s="145"/>
      <c r="AT275" s="145"/>
      <c r="AU275" s="145"/>
      <c r="AV275" s="145"/>
      <c r="AW275" s="145"/>
      <c r="AX275" s="145"/>
      <c r="AY275" s="145"/>
      <c r="AZ275" s="145"/>
      <c r="BA275" s="145"/>
      <c r="BB275" s="145"/>
      <c r="BC275" s="145"/>
      <c r="BD275" s="170" t="str">
        <f>C274</f>
        <v>-0,8</v>
      </c>
      <c r="BE275" s="145"/>
      <c r="BF275" s="145"/>
      <c r="BG275" s="145"/>
      <c r="BH275" s="145"/>
      <c r="BI275" s="145"/>
    </row>
    <row r="276" spans="1:104" x14ac:dyDescent="0.2">
      <c r="A276" s="156"/>
      <c r="B276" s="157"/>
      <c r="C276" s="163" t="s">
        <v>1551</v>
      </c>
      <c r="D276" s="164"/>
      <c r="E276" s="165">
        <v>0.76500000000000001</v>
      </c>
      <c r="F276" s="166"/>
      <c r="G276" s="167"/>
      <c r="H276" s="168"/>
      <c r="I276" s="161"/>
      <c r="J276" s="169"/>
      <c r="K276" s="161"/>
      <c r="M276" s="162" t="s">
        <v>1551</v>
      </c>
      <c r="O276" s="145"/>
      <c r="Z276" s="145"/>
      <c r="AA276" s="145"/>
      <c r="AB276" s="145"/>
      <c r="AC276" s="145"/>
      <c r="AD276" s="145"/>
      <c r="AE276" s="145"/>
      <c r="AF276" s="145"/>
      <c r="AG276" s="145"/>
      <c r="AH276" s="145"/>
      <c r="AI276" s="145"/>
      <c r="AJ276" s="145"/>
      <c r="AK276" s="145"/>
      <c r="AL276" s="145"/>
      <c r="AM276" s="145"/>
      <c r="AN276" s="145"/>
      <c r="AO276" s="145"/>
      <c r="AP276" s="145"/>
      <c r="AQ276" s="145"/>
      <c r="AR276" s="145"/>
      <c r="AS276" s="145"/>
      <c r="AT276" s="145"/>
      <c r="AU276" s="145"/>
      <c r="AV276" s="145"/>
      <c r="AW276" s="145"/>
      <c r="AX276" s="145"/>
      <c r="AY276" s="145"/>
      <c r="AZ276" s="145"/>
      <c r="BA276" s="145"/>
      <c r="BB276" s="145"/>
      <c r="BC276" s="145"/>
      <c r="BD276" s="170" t="str">
        <f>C275</f>
        <v>2,17:2,45*2</v>
      </c>
      <c r="BE276" s="145"/>
      <c r="BF276" s="145"/>
      <c r="BG276" s="145"/>
      <c r="BH276" s="145"/>
      <c r="BI276" s="145"/>
    </row>
    <row r="277" spans="1:104" x14ac:dyDescent="0.2">
      <c r="A277" s="156"/>
      <c r="B277" s="157"/>
      <c r="C277" s="163" t="s">
        <v>47</v>
      </c>
      <c r="D277" s="164"/>
      <c r="E277" s="165">
        <v>1</v>
      </c>
      <c r="F277" s="166"/>
      <c r="G277" s="167"/>
      <c r="H277" s="168"/>
      <c r="I277" s="161"/>
      <c r="J277" s="169"/>
      <c r="K277" s="161"/>
      <c r="M277" s="162">
        <v>1</v>
      </c>
      <c r="O277" s="145"/>
      <c r="Z277" s="145"/>
      <c r="AA277" s="145"/>
      <c r="AB277" s="145"/>
      <c r="AC277" s="145"/>
      <c r="AD277" s="145"/>
      <c r="AE277" s="145"/>
      <c r="AF277" s="145"/>
      <c r="AG277" s="145"/>
      <c r="AH277" s="145"/>
      <c r="AI277" s="145"/>
      <c r="AJ277" s="145"/>
      <c r="AK277" s="145"/>
      <c r="AL277" s="145"/>
      <c r="AM277" s="145"/>
      <c r="AN277" s="145"/>
      <c r="AO277" s="145"/>
      <c r="AP277" s="145"/>
      <c r="AQ277" s="145"/>
      <c r="AR277" s="145"/>
      <c r="AS277" s="145"/>
      <c r="AT277" s="145"/>
      <c r="AU277" s="145"/>
      <c r="AV277" s="145"/>
      <c r="AW277" s="145"/>
      <c r="AX277" s="145"/>
      <c r="AY277" s="145"/>
      <c r="AZ277" s="145"/>
      <c r="BA277" s="145"/>
      <c r="BB277" s="145"/>
      <c r="BC277" s="145"/>
      <c r="BD277" s="170" t="str">
        <f>C276</f>
        <v>0,765</v>
      </c>
      <c r="BE277" s="145"/>
      <c r="BF277" s="145"/>
      <c r="BG277" s="145"/>
      <c r="BH277" s="145"/>
      <c r="BI277" s="145"/>
    </row>
    <row r="278" spans="1:104" x14ac:dyDescent="0.2">
      <c r="A278" s="156"/>
      <c r="B278" s="157"/>
      <c r="C278" s="163" t="s">
        <v>1552</v>
      </c>
      <c r="D278" s="164"/>
      <c r="E278" s="165">
        <v>3</v>
      </c>
      <c r="F278" s="166"/>
      <c r="G278" s="167"/>
      <c r="H278" s="168"/>
      <c r="I278" s="161"/>
      <c r="J278" s="169"/>
      <c r="K278" s="161"/>
      <c r="M278" s="162" t="s">
        <v>1552</v>
      </c>
      <c r="O278" s="145"/>
      <c r="Z278" s="145"/>
      <c r="AA278" s="145"/>
      <c r="AB278" s="145"/>
      <c r="AC278" s="145"/>
      <c r="AD278" s="145"/>
      <c r="AE278" s="145"/>
      <c r="AF278" s="145"/>
      <c r="AG278" s="145"/>
      <c r="AH278" s="145"/>
      <c r="AI278" s="145"/>
      <c r="AJ278" s="145"/>
      <c r="AK278" s="145"/>
      <c r="AL278" s="145"/>
      <c r="AM278" s="145"/>
      <c r="AN278" s="145"/>
      <c r="AO278" s="145"/>
      <c r="AP278" s="145"/>
      <c r="AQ278" s="145"/>
      <c r="AR278" s="145"/>
      <c r="AS278" s="145"/>
      <c r="AT278" s="145"/>
      <c r="AU278" s="145"/>
      <c r="AV278" s="145"/>
      <c r="AW278" s="145"/>
      <c r="AX278" s="145"/>
      <c r="AY278" s="145"/>
      <c r="AZ278" s="145"/>
      <c r="BA278" s="145"/>
      <c r="BB278" s="145"/>
      <c r="BC278" s="145"/>
      <c r="BD278" s="170" t="str">
        <f>C277</f>
        <v>1</v>
      </c>
      <c r="BE278" s="145"/>
      <c r="BF278" s="145"/>
      <c r="BG278" s="145"/>
      <c r="BH278" s="145"/>
      <c r="BI278" s="145"/>
    </row>
    <row r="279" spans="1:104" x14ac:dyDescent="0.2">
      <c r="A279" s="156"/>
      <c r="B279" s="157"/>
      <c r="C279" s="163" t="s">
        <v>1553</v>
      </c>
      <c r="D279" s="164"/>
      <c r="E279" s="165">
        <v>1.8</v>
      </c>
      <c r="F279" s="166"/>
      <c r="G279" s="167"/>
      <c r="H279" s="168"/>
      <c r="I279" s="161"/>
      <c r="J279" s="169"/>
      <c r="K279" s="161"/>
      <c r="M279" s="162" t="s">
        <v>1553</v>
      </c>
      <c r="O279" s="145"/>
      <c r="Z279" s="145"/>
      <c r="AA279" s="145"/>
      <c r="AB279" s="145"/>
      <c r="AC279" s="145"/>
      <c r="AD279" s="145"/>
      <c r="AE279" s="145"/>
      <c r="AF279" s="145"/>
      <c r="AG279" s="145"/>
      <c r="AH279" s="145"/>
      <c r="AI279" s="145"/>
      <c r="AJ279" s="145"/>
      <c r="AK279" s="145"/>
      <c r="AL279" s="145"/>
      <c r="AM279" s="145"/>
      <c r="AN279" s="145"/>
      <c r="AO279" s="145"/>
      <c r="AP279" s="145"/>
      <c r="AQ279" s="145"/>
      <c r="AR279" s="145"/>
      <c r="AS279" s="145"/>
      <c r="AT279" s="145"/>
      <c r="AU279" s="145"/>
      <c r="AV279" s="145"/>
      <c r="AW279" s="145"/>
      <c r="AX279" s="145"/>
      <c r="AY279" s="145"/>
      <c r="AZ279" s="145"/>
      <c r="BA279" s="145"/>
      <c r="BB279" s="145"/>
      <c r="BC279" s="145"/>
      <c r="BD279" s="170" t="str">
        <f>C278</f>
        <v>1*3</v>
      </c>
      <c r="BE279" s="145"/>
      <c r="BF279" s="145"/>
      <c r="BG279" s="145"/>
      <c r="BH279" s="145"/>
      <c r="BI279" s="145"/>
    </row>
    <row r="280" spans="1:104" x14ac:dyDescent="0.2">
      <c r="A280" s="156"/>
      <c r="B280" s="157"/>
      <c r="C280" s="163" t="s">
        <v>1554</v>
      </c>
      <c r="D280" s="164"/>
      <c r="E280" s="165">
        <v>2.65</v>
      </c>
      <c r="F280" s="166"/>
      <c r="G280" s="167"/>
      <c r="H280" s="168"/>
      <c r="I280" s="161"/>
      <c r="J280" s="169"/>
      <c r="K280" s="161"/>
      <c r="M280" s="162" t="s">
        <v>1554</v>
      </c>
      <c r="O280" s="145"/>
      <c r="Z280" s="145"/>
      <c r="AA280" s="145"/>
      <c r="AB280" s="145"/>
      <c r="AC280" s="145"/>
      <c r="AD280" s="145"/>
      <c r="AE280" s="145"/>
      <c r="AF280" s="145"/>
      <c r="AG280" s="145"/>
      <c r="AH280" s="145"/>
      <c r="AI280" s="145"/>
      <c r="AJ280" s="145"/>
      <c r="AK280" s="145"/>
      <c r="AL280" s="145"/>
      <c r="AM280" s="145"/>
      <c r="AN280" s="145"/>
      <c r="AO280" s="145"/>
      <c r="AP280" s="145"/>
      <c r="AQ280" s="145"/>
      <c r="AR280" s="145"/>
      <c r="AS280" s="145"/>
      <c r="AT280" s="145"/>
      <c r="AU280" s="145"/>
      <c r="AV280" s="145"/>
      <c r="AW280" s="145"/>
      <c r="AX280" s="145"/>
      <c r="AY280" s="145"/>
      <c r="AZ280" s="145"/>
      <c r="BA280" s="145"/>
      <c r="BB280" s="145"/>
      <c r="BC280" s="145"/>
      <c r="BD280" s="170" t="str">
        <f>C279</f>
        <v>0,9*2</v>
      </c>
      <c r="BE280" s="145"/>
      <c r="BF280" s="145"/>
      <c r="BG280" s="145"/>
      <c r="BH280" s="145"/>
      <c r="BI280" s="145"/>
    </row>
    <row r="281" spans="1:104" x14ac:dyDescent="0.2">
      <c r="A281" s="156"/>
      <c r="B281" s="157"/>
      <c r="C281" s="163" t="s">
        <v>1555</v>
      </c>
      <c r="D281" s="164"/>
      <c r="E281" s="165">
        <v>-1.2</v>
      </c>
      <c r="F281" s="166"/>
      <c r="G281" s="167"/>
      <c r="H281" s="168"/>
      <c r="I281" s="161"/>
      <c r="J281" s="169"/>
      <c r="K281" s="161"/>
      <c r="M281" s="162" t="s">
        <v>1555</v>
      </c>
      <c r="O281" s="145"/>
      <c r="Z281" s="145"/>
      <c r="AA281" s="145"/>
      <c r="AB281" s="145"/>
      <c r="AC281" s="145"/>
      <c r="AD281" s="145"/>
      <c r="AE281" s="145"/>
      <c r="AF281" s="145"/>
      <c r="AG281" s="145"/>
      <c r="AH281" s="145"/>
      <c r="AI281" s="145"/>
      <c r="AJ281" s="145"/>
      <c r="AK281" s="145"/>
      <c r="AL281" s="145"/>
      <c r="AM281" s="145"/>
      <c r="AN281" s="145"/>
      <c r="AO281" s="145"/>
      <c r="AP281" s="145"/>
      <c r="AQ281" s="145"/>
      <c r="AR281" s="145"/>
      <c r="AS281" s="145"/>
      <c r="AT281" s="145"/>
      <c r="AU281" s="145"/>
      <c r="AV281" s="145"/>
      <c r="AW281" s="145"/>
      <c r="AX281" s="145"/>
      <c r="AY281" s="145"/>
      <c r="AZ281" s="145"/>
      <c r="BA281" s="145"/>
      <c r="BB281" s="145"/>
      <c r="BC281" s="145"/>
      <c r="BD281" s="170" t="str">
        <f>C280</f>
        <v>2,65</v>
      </c>
      <c r="BE281" s="145"/>
      <c r="BF281" s="145"/>
      <c r="BG281" s="145"/>
      <c r="BH281" s="145"/>
      <c r="BI281" s="145"/>
    </row>
    <row r="282" spans="1:104" x14ac:dyDescent="0.2">
      <c r="A282" s="156"/>
      <c r="B282" s="157"/>
      <c r="C282" s="163" t="s">
        <v>1549</v>
      </c>
      <c r="D282" s="164"/>
      <c r="E282" s="165">
        <v>-0.8</v>
      </c>
      <c r="F282" s="166"/>
      <c r="G282" s="167"/>
      <c r="H282" s="168"/>
      <c r="I282" s="161"/>
      <c r="J282" s="169"/>
      <c r="K282" s="161"/>
      <c r="M282" s="162" t="s">
        <v>1549</v>
      </c>
      <c r="O282" s="145"/>
      <c r="Z282" s="145"/>
      <c r="AA282" s="145"/>
      <c r="AB282" s="145"/>
      <c r="AC282" s="145"/>
      <c r="AD282" s="145"/>
      <c r="AE282" s="145"/>
      <c r="AF282" s="145"/>
      <c r="AG282" s="145"/>
      <c r="AH282" s="145"/>
      <c r="AI282" s="145"/>
      <c r="AJ282" s="145"/>
      <c r="AK282" s="145"/>
      <c r="AL282" s="145"/>
      <c r="AM282" s="145"/>
      <c r="AN282" s="145"/>
      <c r="AO282" s="145"/>
      <c r="AP282" s="145"/>
      <c r="AQ282" s="145"/>
      <c r="AR282" s="145"/>
      <c r="AS282" s="145"/>
      <c r="AT282" s="145"/>
      <c r="AU282" s="145"/>
      <c r="AV282" s="145"/>
      <c r="AW282" s="145"/>
      <c r="AX282" s="145"/>
      <c r="AY282" s="145"/>
      <c r="AZ282" s="145"/>
      <c r="BA282" s="145"/>
      <c r="BB282" s="145"/>
      <c r="BC282" s="145"/>
      <c r="BD282" s="170" t="str">
        <f>C281</f>
        <v>odečtení otvorů :-0,6*2</v>
      </c>
      <c r="BE282" s="145"/>
      <c r="BF282" s="145"/>
      <c r="BG282" s="145"/>
      <c r="BH282" s="145"/>
      <c r="BI282" s="145"/>
    </row>
    <row r="283" spans="1:104" x14ac:dyDescent="0.2">
      <c r="A283" s="156"/>
      <c r="B283" s="157"/>
      <c r="C283" s="163" t="s">
        <v>1556</v>
      </c>
      <c r="D283" s="164"/>
      <c r="E283" s="165">
        <v>5.45</v>
      </c>
      <c r="F283" s="166"/>
      <c r="G283" s="167"/>
      <c r="H283" s="168"/>
      <c r="I283" s="161"/>
      <c r="J283" s="169"/>
      <c r="K283" s="161"/>
      <c r="M283" s="162" t="s">
        <v>1556</v>
      </c>
      <c r="O283" s="145"/>
      <c r="Z283" s="145"/>
      <c r="AA283" s="145"/>
      <c r="AB283" s="145"/>
      <c r="AC283" s="145"/>
      <c r="AD283" s="145"/>
      <c r="AE283" s="145"/>
      <c r="AF283" s="145"/>
      <c r="AG283" s="145"/>
      <c r="AH283" s="145"/>
      <c r="AI283" s="145"/>
      <c r="AJ283" s="145"/>
      <c r="AK283" s="145"/>
      <c r="AL283" s="145"/>
      <c r="AM283" s="145"/>
      <c r="AN283" s="145"/>
      <c r="AO283" s="145"/>
      <c r="AP283" s="145"/>
      <c r="AQ283" s="145"/>
      <c r="AR283" s="145"/>
      <c r="AS283" s="145"/>
      <c r="AT283" s="145"/>
      <c r="AU283" s="145"/>
      <c r="AV283" s="145"/>
      <c r="AW283" s="145"/>
      <c r="AX283" s="145"/>
      <c r="AY283" s="145"/>
      <c r="AZ283" s="145"/>
      <c r="BA283" s="145"/>
      <c r="BB283" s="145"/>
      <c r="BC283" s="145"/>
      <c r="BD283" s="170" t="str">
        <f>C282</f>
        <v>-0,8</v>
      </c>
      <c r="BE283" s="145"/>
      <c r="BF283" s="145"/>
      <c r="BG283" s="145"/>
      <c r="BH283" s="145"/>
      <c r="BI283" s="145"/>
    </row>
    <row r="284" spans="1:104" x14ac:dyDescent="0.2">
      <c r="A284" s="156"/>
      <c r="B284" s="157"/>
      <c r="C284" s="163" t="s">
        <v>1557</v>
      </c>
      <c r="D284" s="164"/>
      <c r="E284" s="165">
        <v>6.9</v>
      </c>
      <c r="F284" s="166"/>
      <c r="G284" s="167"/>
      <c r="H284" s="168"/>
      <c r="I284" s="161"/>
      <c r="J284" s="169"/>
      <c r="K284" s="161"/>
      <c r="M284" s="162" t="s">
        <v>1557</v>
      </c>
      <c r="O284" s="145"/>
      <c r="Z284" s="145"/>
      <c r="AA284" s="145"/>
      <c r="AB284" s="145"/>
      <c r="AC284" s="145"/>
      <c r="AD284" s="145"/>
      <c r="AE284" s="145"/>
      <c r="AF284" s="145"/>
      <c r="AG284" s="145"/>
      <c r="AH284" s="145"/>
      <c r="AI284" s="145"/>
      <c r="AJ284" s="145"/>
      <c r="AK284" s="145"/>
      <c r="AL284" s="145"/>
      <c r="AM284" s="145"/>
      <c r="AN284" s="145"/>
      <c r="AO284" s="145"/>
      <c r="AP284" s="145"/>
      <c r="AQ284" s="145"/>
      <c r="AR284" s="145"/>
      <c r="AS284" s="145"/>
      <c r="AT284" s="145"/>
      <c r="AU284" s="145"/>
      <c r="AV284" s="145"/>
      <c r="AW284" s="145"/>
      <c r="AX284" s="145"/>
      <c r="AY284" s="145"/>
      <c r="AZ284" s="145"/>
      <c r="BA284" s="145"/>
      <c r="BB284" s="145"/>
      <c r="BC284" s="145"/>
      <c r="BD284" s="170" t="str">
        <f>C283</f>
        <v>2,19:(1,25+0,9+1,8+0,45+0,45+0,6)</v>
      </c>
      <c r="BE284" s="145"/>
      <c r="BF284" s="145"/>
      <c r="BG284" s="145"/>
      <c r="BH284" s="145"/>
      <c r="BI284" s="145"/>
    </row>
    <row r="285" spans="1:104" x14ac:dyDescent="0.2">
      <c r="A285" s="156"/>
      <c r="B285" s="157"/>
      <c r="C285" s="163" t="s">
        <v>1558</v>
      </c>
      <c r="D285" s="164"/>
      <c r="E285" s="165">
        <v>-0.7</v>
      </c>
      <c r="F285" s="166"/>
      <c r="G285" s="167"/>
      <c r="H285" s="168"/>
      <c r="I285" s="161"/>
      <c r="J285" s="169"/>
      <c r="K285" s="161"/>
      <c r="M285" s="162" t="s">
        <v>1558</v>
      </c>
      <c r="O285" s="145"/>
      <c r="Z285" s="145"/>
      <c r="AA285" s="145"/>
      <c r="AB285" s="145"/>
      <c r="AC285" s="145"/>
      <c r="AD285" s="145"/>
      <c r="AE285" s="145"/>
      <c r="AF285" s="145"/>
      <c r="AG285" s="145"/>
      <c r="AH285" s="145"/>
      <c r="AI285" s="145"/>
      <c r="AJ285" s="145"/>
      <c r="AK285" s="145"/>
      <c r="AL285" s="145"/>
      <c r="AM285" s="145"/>
      <c r="AN285" s="145"/>
      <c r="AO285" s="145"/>
      <c r="AP285" s="145"/>
      <c r="AQ285" s="145"/>
      <c r="AR285" s="145"/>
      <c r="AS285" s="145"/>
      <c r="AT285" s="145"/>
      <c r="AU285" s="145"/>
      <c r="AV285" s="145"/>
      <c r="AW285" s="145"/>
      <c r="AX285" s="145"/>
      <c r="AY285" s="145"/>
      <c r="AZ285" s="145"/>
      <c r="BA285" s="145"/>
      <c r="BB285" s="145"/>
      <c r="BC285" s="145"/>
      <c r="BD285" s="170" t="str">
        <f>C284</f>
        <v>(1,8+1,8+1,65+1,65)</v>
      </c>
      <c r="BE285" s="145"/>
      <c r="BF285" s="145"/>
      <c r="BG285" s="145"/>
      <c r="BH285" s="145"/>
      <c r="BI285" s="145"/>
    </row>
    <row r="286" spans="1:104" x14ac:dyDescent="0.2">
      <c r="A286" s="156"/>
      <c r="B286" s="157"/>
      <c r="C286" s="163" t="s">
        <v>1549</v>
      </c>
      <c r="D286" s="164"/>
      <c r="E286" s="165">
        <v>-0.8</v>
      </c>
      <c r="F286" s="166"/>
      <c r="G286" s="167"/>
      <c r="H286" s="168"/>
      <c r="I286" s="161"/>
      <c r="J286" s="169"/>
      <c r="K286" s="161"/>
      <c r="M286" s="162" t="s">
        <v>1549</v>
      </c>
      <c r="O286" s="145"/>
      <c r="Z286" s="145"/>
      <c r="AA286" s="145"/>
      <c r="AB286" s="145"/>
      <c r="AC286" s="145"/>
      <c r="AD286" s="145"/>
      <c r="AE286" s="145"/>
      <c r="AF286" s="145"/>
      <c r="AG286" s="145"/>
      <c r="AH286" s="145"/>
      <c r="AI286" s="145"/>
      <c r="AJ286" s="145"/>
      <c r="AK286" s="145"/>
      <c r="AL286" s="145"/>
      <c r="AM286" s="145"/>
      <c r="AN286" s="145"/>
      <c r="AO286" s="145"/>
      <c r="AP286" s="145"/>
      <c r="AQ286" s="145"/>
      <c r="AR286" s="145"/>
      <c r="AS286" s="145"/>
      <c r="AT286" s="145"/>
      <c r="AU286" s="145"/>
      <c r="AV286" s="145"/>
      <c r="AW286" s="145"/>
      <c r="AX286" s="145"/>
      <c r="AY286" s="145"/>
      <c r="AZ286" s="145"/>
      <c r="BA286" s="145"/>
      <c r="BB286" s="145"/>
      <c r="BC286" s="145"/>
      <c r="BD286" s="170" t="str">
        <f>C285</f>
        <v>odečtení otvorů:-0,7</v>
      </c>
      <c r="BE286" s="145"/>
      <c r="BF286" s="145"/>
      <c r="BG286" s="145"/>
      <c r="BH286" s="145"/>
      <c r="BI286" s="145"/>
    </row>
    <row r="287" spans="1:104" x14ac:dyDescent="0.2">
      <c r="A287" s="146">
        <v>52</v>
      </c>
      <c r="B287" s="147" t="s">
        <v>1268</v>
      </c>
      <c r="C287" s="148" t="s">
        <v>1269</v>
      </c>
      <c r="D287" s="149" t="s">
        <v>48</v>
      </c>
      <c r="E287" s="150">
        <v>85.854699999999994</v>
      </c>
      <c r="F287" s="151">
        <v>0</v>
      </c>
      <c r="G287" s="152">
        <f>E287*F287</f>
        <v>0</v>
      </c>
      <c r="H287" s="153">
        <v>5.5800000000000002E-2</v>
      </c>
      <c r="I287" s="154">
        <f>E287*H287</f>
        <v>4.7906922600000001</v>
      </c>
      <c r="J287" s="153"/>
      <c r="K287" s="154">
        <f>E287*J287</f>
        <v>0</v>
      </c>
      <c r="O287" s="145"/>
      <c r="Z287" s="145"/>
      <c r="AA287" s="145">
        <v>12</v>
      </c>
      <c r="AB287" s="145">
        <v>0</v>
      </c>
      <c r="AC287" s="145">
        <v>9</v>
      </c>
      <c r="AD287" s="145"/>
      <c r="AE287" s="145"/>
      <c r="AF287" s="145"/>
      <c r="AG287" s="145"/>
      <c r="AH287" s="145"/>
      <c r="AI287" s="145"/>
      <c r="AJ287" s="145"/>
      <c r="AK287" s="145"/>
      <c r="AL287" s="145"/>
      <c r="AM287" s="145"/>
      <c r="AN287" s="145"/>
      <c r="AO287" s="145"/>
      <c r="AP287" s="145"/>
      <c r="AQ287" s="145"/>
      <c r="AR287" s="145"/>
      <c r="AS287" s="145"/>
      <c r="AT287" s="145"/>
      <c r="AU287" s="145"/>
      <c r="AV287" s="145"/>
      <c r="AW287" s="145"/>
      <c r="AX287" s="145"/>
      <c r="AY287" s="145"/>
      <c r="AZ287" s="155">
        <f>G287</f>
        <v>0</v>
      </c>
      <c r="BA287" s="145"/>
      <c r="BB287" s="145"/>
      <c r="BC287" s="145"/>
      <c r="BD287" s="145"/>
      <c r="BE287" s="145"/>
      <c r="BF287" s="145"/>
      <c r="BG287" s="145"/>
      <c r="BH287" s="145"/>
      <c r="BI287" s="145"/>
      <c r="CA287" s="145">
        <v>12</v>
      </c>
      <c r="CB287" s="145">
        <v>0</v>
      </c>
      <c r="CZ287" s="108">
        <v>2</v>
      </c>
    </row>
    <row r="288" spans="1:104" x14ac:dyDescent="0.2">
      <c r="A288" s="156"/>
      <c r="B288" s="157"/>
      <c r="C288" s="158" t="s">
        <v>1270</v>
      </c>
      <c r="D288" s="159"/>
      <c r="E288" s="159"/>
      <c r="F288" s="159"/>
      <c r="G288" s="160"/>
      <c r="I288" s="161"/>
      <c r="K288" s="161"/>
      <c r="L288" s="162" t="s">
        <v>1270</v>
      </c>
      <c r="O288" s="145"/>
      <c r="Z288" s="145"/>
      <c r="AA288" s="145"/>
      <c r="AB288" s="145"/>
      <c r="AC288" s="145"/>
      <c r="AD288" s="145"/>
      <c r="AE288" s="145"/>
      <c r="AF288" s="145"/>
      <c r="AG288" s="145"/>
      <c r="AH288" s="145"/>
      <c r="AI288" s="145"/>
      <c r="AJ288" s="145"/>
      <c r="AK288" s="145"/>
      <c r="AL288" s="145"/>
      <c r="AM288" s="145"/>
      <c r="AN288" s="145"/>
      <c r="AO288" s="145"/>
      <c r="AP288" s="145"/>
      <c r="AQ288" s="145"/>
      <c r="AR288" s="145"/>
      <c r="AS288" s="145"/>
      <c r="AT288" s="145"/>
      <c r="AU288" s="145"/>
      <c r="AV288" s="145"/>
      <c r="AW288" s="145"/>
      <c r="AX288" s="145"/>
      <c r="AY288" s="145"/>
      <c r="AZ288" s="145"/>
      <c r="BA288" s="145"/>
      <c r="BB288" s="145"/>
      <c r="BC288" s="145"/>
      <c r="BD288" s="145"/>
      <c r="BE288" s="145"/>
      <c r="BF288" s="145"/>
      <c r="BG288" s="145"/>
      <c r="BH288" s="145"/>
      <c r="BI288" s="145"/>
    </row>
    <row r="289" spans="1:61" x14ac:dyDescent="0.2">
      <c r="A289" s="156"/>
      <c r="B289" s="157"/>
      <c r="C289" s="158"/>
      <c r="D289" s="159"/>
      <c r="E289" s="159"/>
      <c r="F289" s="159"/>
      <c r="G289" s="160"/>
      <c r="I289" s="161"/>
      <c r="K289" s="161"/>
      <c r="L289" s="162"/>
      <c r="O289" s="145"/>
      <c r="Z289" s="145"/>
      <c r="AA289" s="145"/>
      <c r="AB289" s="145"/>
      <c r="AC289" s="145"/>
      <c r="AD289" s="145"/>
      <c r="AE289" s="145"/>
      <c r="AF289" s="145"/>
      <c r="AG289" s="145"/>
      <c r="AH289" s="145"/>
      <c r="AI289" s="145"/>
      <c r="AJ289" s="145"/>
      <c r="AK289" s="145"/>
      <c r="AL289" s="145"/>
      <c r="AM289" s="145"/>
      <c r="AN289" s="145"/>
      <c r="AO289" s="145"/>
      <c r="AP289" s="145"/>
      <c r="AQ289" s="145"/>
      <c r="AR289" s="145"/>
      <c r="AS289" s="145"/>
      <c r="AT289" s="145"/>
      <c r="AU289" s="145"/>
      <c r="AV289" s="145"/>
      <c r="AW289" s="145"/>
      <c r="AX289" s="145"/>
      <c r="AY289" s="145"/>
      <c r="AZ289" s="145"/>
      <c r="BA289" s="145"/>
      <c r="BB289" s="145"/>
      <c r="BC289" s="145"/>
      <c r="BD289" s="145"/>
      <c r="BE289" s="145"/>
      <c r="BF289" s="145"/>
      <c r="BG289" s="145"/>
      <c r="BH289" s="145"/>
      <c r="BI289" s="145"/>
    </row>
    <row r="290" spans="1:61" x14ac:dyDescent="0.2">
      <c r="A290" s="156"/>
      <c r="B290" s="157"/>
      <c r="C290" s="158" t="s">
        <v>494</v>
      </c>
      <c r="D290" s="159"/>
      <c r="E290" s="159"/>
      <c r="F290" s="159"/>
      <c r="G290" s="160"/>
      <c r="I290" s="161"/>
      <c r="K290" s="161"/>
      <c r="L290" s="162" t="s">
        <v>494</v>
      </c>
      <c r="O290" s="145"/>
      <c r="Z290" s="145"/>
      <c r="AA290" s="145"/>
      <c r="AB290" s="145"/>
      <c r="AC290" s="145"/>
      <c r="AD290" s="145"/>
      <c r="AE290" s="145"/>
      <c r="AF290" s="145"/>
      <c r="AG290" s="145"/>
      <c r="AH290" s="145"/>
      <c r="AI290" s="145"/>
      <c r="AJ290" s="145"/>
      <c r="AK290" s="145"/>
      <c r="AL290" s="145"/>
      <c r="AM290" s="145"/>
      <c r="AN290" s="145"/>
      <c r="AO290" s="145"/>
      <c r="AP290" s="145"/>
      <c r="AQ290" s="145"/>
      <c r="AR290" s="145"/>
      <c r="AS290" s="145"/>
      <c r="AT290" s="145"/>
      <c r="AU290" s="145"/>
      <c r="AV290" s="145"/>
      <c r="AW290" s="145"/>
      <c r="AX290" s="145"/>
      <c r="AY290" s="145"/>
      <c r="AZ290" s="145"/>
      <c r="BA290" s="145"/>
      <c r="BB290" s="145"/>
      <c r="BC290" s="145"/>
      <c r="BD290" s="145"/>
      <c r="BE290" s="145"/>
      <c r="BF290" s="145"/>
      <c r="BG290" s="145"/>
      <c r="BH290" s="145"/>
      <c r="BI290" s="145"/>
    </row>
    <row r="291" spans="1:61" x14ac:dyDescent="0.2">
      <c r="A291" s="156"/>
      <c r="B291" s="157"/>
      <c r="C291" s="158" t="s">
        <v>495</v>
      </c>
      <c r="D291" s="159"/>
      <c r="E291" s="159"/>
      <c r="F291" s="159"/>
      <c r="G291" s="160"/>
      <c r="I291" s="161"/>
      <c r="K291" s="161"/>
      <c r="L291" s="162" t="s">
        <v>495</v>
      </c>
      <c r="O291" s="145"/>
      <c r="Z291" s="145"/>
      <c r="AA291" s="145"/>
      <c r="AB291" s="145"/>
      <c r="AC291" s="145"/>
      <c r="AD291" s="145"/>
      <c r="AE291" s="145"/>
      <c r="AF291" s="145"/>
      <c r="AG291" s="145"/>
      <c r="AH291" s="145"/>
      <c r="AI291" s="145"/>
      <c r="AJ291" s="145"/>
      <c r="AK291" s="145"/>
      <c r="AL291" s="145"/>
      <c r="AM291" s="145"/>
      <c r="AN291" s="145"/>
      <c r="AO291" s="145"/>
      <c r="AP291" s="145"/>
      <c r="AQ291" s="145"/>
      <c r="AR291" s="145"/>
      <c r="AS291" s="145"/>
      <c r="AT291" s="145"/>
      <c r="AU291" s="145"/>
      <c r="AV291" s="145"/>
      <c r="AW291" s="145"/>
      <c r="AX291" s="145"/>
      <c r="AY291" s="145"/>
      <c r="AZ291" s="145"/>
      <c r="BA291" s="145"/>
      <c r="BB291" s="145"/>
      <c r="BC291" s="145"/>
      <c r="BD291" s="145"/>
      <c r="BE291" s="145"/>
      <c r="BF291" s="145"/>
      <c r="BG291" s="145"/>
      <c r="BH291" s="145"/>
      <c r="BI291" s="145"/>
    </row>
    <row r="292" spans="1:61" x14ac:dyDescent="0.2">
      <c r="A292" s="156"/>
      <c r="B292" s="157"/>
      <c r="C292" s="158" t="s">
        <v>496</v>
      </c>
      <c r="D292" s="159"/>
      <c r="E292" s="159"/>
      <c r="F292" s="159"/>
      <c r="G292" s="160"/>
      <c r="I292" s="161"/>
      <c r="K292" s="161"/>
      <c r="L292" s="162" t="s">
        <v>496</v>
      </c>
      <c r="O292" s="145"/>
      <c r="Z292" s="145"/>
      <c r="AA292" s="145"/>
      <c r="AB292" s="145"/>
      <c r="AC292" s="145"/>
      <c r="AD292" s="145"/>
      <c r="AE292" s="145"/>
      <c r="AF292" s="145"/>
      <c r="AG292" s="145"/>
      <c r="AH292" s="145"/>
      <c r="AI292" s="145"/>
      <c r="AJ292" s="145"/>
      <c r="AK292" s="145"/>
      <c r="AL292" s="145"/>
      <c r="AM292" s="145"/>
      <c r="AN292" s="145"/>
      <c r="AO292" s="145"/>
      <c r="AP292" s="145"/>
      <c r="AQ292" s="145"/>
      <c r="AR292" s="145"/>
      <c r="AS292" s="145"/>
      <c r="AT292" s="145"/>
      <c r="AU292" s="145"/>
      <c r="AV292" s="145"/>
      <c r="AW292" s="145"/>
      <c r="AX292" s="145"/>
      <c r="AY292" s="145"/>
      <c r="AZ292" s="145"/>
      <c r="BA292" s="145"/>
      <c r="BB292" s="145"/>
      <c r="BC292" s="145"/>
      <c r="BD292" s="145"/>
      <c r="BE292" s="145"/>
      <c r="BF292" s="145"/>
      <c r="BG292" s="145"/>
      <c r="BH292" s="145"/>
      <c r="BI292" s="145"/>
    </row>
    <row r="293" spans="1:61" x14ac:dyDescent="0.2">
      <c r="A293" s="156"/>
      <c r="B293" s="157"/>
      <c r="C293" s="158"/>
      <c r="D293" s="159"/>
      <c r="E293" s="159"/>
      <c r="F293" s="159"/>
      <c r="G293" s="160"/>
      <c r="I293" s="161"/>
      <c r="K293" s="161"/>
      <c r="L293" s="162"/>
      <c r="O293" s="145"/>
      <c r="Z293" s="145"/>
      <c r="AA293" s="145"/>
      <c r="AB293" s="145"/>
      <c r="AC293" s="145"/>
      <c r="AD293" s="145"/>
      <c r="AE293" s="145"/>
      <c r="AF293" s="145"/>
      <c r="AG293" s="145"/>
      <c r="AH293" s="145"/>
      <c r="AI293" s="145"/>
      <c r="AJ293" s="145"/>
      <c r="AK293" s="145"/>
      <c r="AL293" s="145"/>
      <c r="AM293" s="145"/>
      <c r="AN293" s="145"/>
      <c r="AO293" s="145"/>
      <c r="AP293" s="145"/>
      <c r="AQ293" s="145"/>
      <c r="AR293" s="145"/>
      <c r="AS293" s="145"/>
      <c r="AT293" s="145"/>
      <c r="AU293" s="145"/>
      <c r="AV293" s="145"/>
      <c r="AW293" s="145"/>
      <c r="AX293" s="145"/>
      <c r="AY293" s="145"/>
      <c r="AZ293" s="145"/>
      <c r="BA293" s="145"/>
      <c r="BB293" s="145"/>
      <c r="BC293" s="145"/>
      <c r="BD293" s="145"/>
      <c r="BE293" s="145"/>
      <c r="BF293" s="145"/>
      <c r="BG293" s="145"/>
      <c r="BH293" s="145"/>
      <c r="BI293" s="145"/>
    </row>
    <row r="294" spans="1:61" x14ac:dyDescent="0.2">
      <c r="A294" s="156"/>
      <c r="B294" s="157"/>
      <c r="C294" s="158" t="s">
        <v>497</v>
      </c>
      <c r="D294" s="159"/>
      <c r="E294" s="159"/>
      <c r="F294" s="159"/>
      <c r="G294" s="160"/>
      <c r="I294" s="161"/>
      <c r="K294" s="161"/>
      <c r="L294" s="162" t="s">
        <v>497</v>
      </c>
      <c r="O294" s="145"/>
      <c r="Z294" s="145"/>
      <c r="AA294" s="145"/>
      <c r="AB294" s="145"/>
      <c r="AC294" s="145"/>
      <c r="AD294" s="145"/>
      <c r="AE294" s="145"/>
      <c r="AF294" s="145"/>
      <c r="AG294" s="145"/>
      <c r="AH294" s="145"/>
      <c r="AI294" s="145"/>
      <c r="AJ294" s="145"/>
      <c r="AK294" s="145"/>
      <c r="AL294" s="145"/>
      <c r="AM294" s="145"/>
      <c r="AN294" s="145"/>
      <c r="AO294" s="145"/>
      <c r="AP294" s="145"/>
      <c r="AQ294" s="145"/>
      <c r="AR294" s="145"/>
      <c r="AS294" s="145"/>
      <c r="AT294" s="145"/>
      <c r="AU294" s="145"/>
      <c r="AV294" s="145"/>
      <c r="AW294" s="145"/>
      <c r="AX294" s="145"/>
      <c r="AY294" s="145"/>
      <c r="AZ294" s="145"/>
      <c r="BA294" s="145"/>
      <c r="BB294" s="145"/>
      <c r="BC294" s="145"/>
      <c r="BD294" s="145"/>
      <c r="BE294" s="145"/>
      <c r="BF294" s="145"/>
      <c r="BG294" s="145"/>
      <c r="BH294" s="145"/>
      <c r="BI294" s="145"/>
    </row>
    <row r="295" spans="1:61" ht="33.75" x14ac:dyDescent="0.2">
      <c r="A295" s="156"/>
      <c r="B295" s="157"/>
      <c r="C295" s="158" t="s">
        <v>498</v>
      </c>
      <c r="D295" s="159"/>
      <c r="E295" s="159"/>
      <c r="F295" s="159"/>
      <c r="G295" s="160"/>
      <c r="I295" s="161"/>
      <c r="K295" s="161"/>
      <c r="L295" s="162" t="s">
        <v>498</v>
      </c>
      <c r="O295" s="145"/>
      <c r="Z295" s="145"/>
      <c r="AA295" s="145"/>
      <c r="AB295" s="145"/>
      <c r="AC295" s="145"/>
      <c r="AD295" s="145"/>
      <c r="AE295" s="145"/>
      <c r="AF295" s="145"/>
      <c r="AG295" s="145"/>
      <c r="AH295" s="145"/>
      <c r="AI295" s="145"/>
      <c r="AJ295" s="145"/>
      <c r="AK295" s="145"/>
      <c r="AL295" s="145"/>
      <c r="AM295" s="145"/>
      <c r="AN295" s="145"/>
      <c r="AO295" s="145"/>
      <c r="AP295" s="145"/>
      <c r="AQ295" s="145"/>
      <c r="AR295" s="145"/>
      <c r="AS295" s="145"/>
      <c r="AT295" s="145"/>
      <c r="AU295" s="145"/>
      <c r="AV295" s="145"/>
      <c r="AW295" s="145"/>
      <c r="AX295" s="145"/>
      <c r="AY295" s="145"/>
      <c r="AZ295" s="145"/>
      <c r="BA295" s="145"/>
      <c r="BB295" s="145"/>
      <c r="BC295" s="145"/>
      <c r="BD295" s="145"/>
      <c r="BE295" s="145"/>
      <c r="BF295" s="145"/>
      <c r="BG295" s="145"/>
      <c r="BH295" s="145"/>
      <c r="BI295" s="145"/>
    </row>
    <row r="296" spans="1:61" x14ac:dyDescent="0.2">
      <c r="A296" s="156"/>
      <c r="B296" s="157"/>
      <c r="C296" s="158"/>
      <c r="D296" s="159"/>
      <c r="E296" s="159"/>
      <c r="F296" s="159"/>
      <c r="G296" s="160"/>
      <c r="I296" s="161"/>
      <c r="K296" s="161"/>
      <c r="L296" s="162"/>
      <c r="O296" s="145"/>
      <c r="Z296" s="145"/>
      <c r="AA296" s="145"/>
      <c r="AB296" s="145"/>
      <c r="AC296" s="145"/>
      <c r="AD296" s="145"/>
      <c r="AE296" s="145"/>
      <c r="AF296" s="145"/>
      <c r="AG296" s="145"/>
      <c r="AH296" s="145"/>
      <c r="AI296" s="145"/>
      <c r="AJ296" s="145"/>
      <c r="AK296" s="145"/>
      <c r="AL296" s="145"/>
      <c r="AM296" s="145"/>
      <c r="AN296" s="145"/>
      <c r="AO296" s="145"/>
      <c r="AP296" s="145"/>
      <c r="AQ296" s="145"/>
      <c r="AR296" s="145"/>
      <c r="AS296" s="145"/>
      <c r="AT296" s="145"/>
      <c r="AU296" s="145"/>
      <c r="AV296" s="145"/>
      <c r="AW296" s="145"/>
      <c r="AX296" s="145"/>
      <c r="AY296" s="145"/>
      <c r="AZ296" s="145"/>
      <c r="BA296" s="145"/>
      <c r="BB296" s="145"/>
      <c r="BC296" s="145"/>
      <c r="BD296" s="145"/>
      <c r="BE296" s="145"/>
      <c r="BF296" s="145"/>
      <c r="BG296" s="145"/>
      <c r="BH296" s="145"/>
      <c r="BI296" s="145"/>
    </row>
    <row r="297" spans="1:61" x14ac:dyDescent="0.2">
      <c r="A297" s="156"/>
      <c r="B297" s="157"/>
      <c r="C297" s="158" t="s">
        <v>499</v>
      </c>
      <c r="D297" s="159"/>
      <c r="E297" s="159"/>
      <c r="F297" s="159"/>
      <c r="G297" s="160"/>
      <c r="I297" s="161"/>
      <c r="K297" s="161"/>
      <c r="L297" s="162" t="s">
        <v>499</v>
      </c>
      <c r="O297" s="145"/>
      <c r="Z297" s="145"/>
      <c r="AA297" s="145"/>
      <c r="AB297" s="145"/>
      <c r="AC297" s="145"/>
      <c r="AD297" s="145"/>
      <c r="AE297" s="145"/>
      <c r="AF297" s="145"/>
      <c r="AG297" s="145"/>
      <c r="AH297" s="145"/>
      <c r="AI297" s="145"/>
      <c r="AJ297" s="145"/>
      <c r="AK297" s="145"/>
      <c r="AL297" s="145"/>
      <c r="AM297" s="145"/>
      <c r="AN297" s="145"/>
      <c r="AO297" s="145"/>
      <c r="AP297" s="145"/>
      <c r="AQ297" s="145"/>
      <c r="AR297" s="145"/>
      <c r="AS297" s="145"/>
      <c r="AT297" s="145"/>
      <c r="AU297" s="145"/>
      <c r="AV297" s="145"/>
      <c r="AW297" s="145"/>
      <c r="AX297" s="145"/>
      <c r="AY297" s="145"/>
      <c r="AZ297" s="145"/>
      <c r="BA297" s="145"/>
      <c r="BB297" s="145"/>
      <c r="BC297" s="145"/>
      <c r="BD297" s="145"/>
      <c r="BE297" s="145"/>
      <c r="BF297" s="145"/>
      <c r="BG297" s="145"/>
      <c r="BH297" s="145"/>
      <c r="BI297" s="145"/>
    </row>
    <row r="298" spans="1:61" ht="22.5" x14ac:dyDescent="0.2">
      <c r="A298" s="156"/>
      <c r="B298" s="157"/>
      <c r="C298" s="158" t="s">
        <v>500</v>
      </c>
      <c r="D298" s="159"/>
      <c r="E298" s="159"/>
      <c r="F298" s="159"/>
      <c r="G298" s="160"/>
      <c r="I298" s="161"/>
      <c r="K298" s="161"/>
      <c r="L298" s="162" t="s">
        <v>500</v>
      </c>
      <c r="O298" s="145"/>
      <c r="Z298" s="145"/>
      <c r="AA298" s="145"/>
      <c r="AB298" s="145"/>
      <c r="AC298" s="145"/>
      <c r="AD298" s="145"/>
      <c r="AE298" s="145"/>
      <c r="AF298" s="145"/>
      <c r="AG298" s="145"/>
      <c r="AH298" s="145"/>
      <c r="AI298" s="145"/>
      <c r="AJ298" s="145"/>
      <c r="AK298" s="145"/>
      <c r="AL298" s="145"/>
      <c r="AM298" s="145"/>
      <c r="AN298" s="145"/>
      <c r="AO298" s="145"/>
      <c r="AP298" s="145"/>
      <c r="AQ298" s="145"/>
      <c r="AR298" s="145"/>
      <c r="AS298" s="145"/>
      <c r="AT298" s="145"/>
      <c r="AU298" s="145"/>
      <c r="AV298" s="145"/>
      <c r="AW298" s="145"/>
      <c r="AX298" s="145"/>
      <c r="AY298" s="145"/>
      <c r="AZ298" s="145"/>
      <c r="BA298" s="145"/>
      <c r="BB298" s="145"/>
      <c r="BC298" s="145"/>
      <c r="BD298" s="145"/>
      <c r="BE298" s="145"/>
      <c r="BF298" s="145"/>
      <c r="BG298" s="145"/>
      <c r="BH298" s="145"/>
      <c r="BI298" s="145"/>
    </row>
    <row r="299" spans="1:61" ht="38.25" x14ac:dyDescent="0.2">
      <c r="A299" s="156"/>
      <c r="B299" s="157"/>
      <c r="C299" s="163" t="s">
        <v>1500</v>
      </c>
      <c r="D299" s="164"/>
      <c r="E299" s="165">
        <v>12.75</v>
      </c>
      <c r="F299" s="166"/>
      <c r="G299" s="167"/>
      <c r="H299" s="168"/>
      <c r="I299" s="161"/>
      <c r="J299" s="169"/>
      <c r="K299" s="161"/>
      <c r="M299" s="162" t="s">
        <v>1500</v>
      </c>
      <c r="O299" s="145"/>
      <c r="Z299" s="145"/>
      <c r="AA299" s="145"/>
      <c r="AB299" s="145"/>
      <c r="AC299" s="145"/>
      <c r="AD299" s="145"/>
      <c r="AE299" s="145"/>
      <c r="AF299" s="145"/>
      <c r="AG299" s="145"/>
      <c r="AH299" s="145"/>
      <c r="AI299" s="145"/>
      <c r="AJ299" s="145"/>
      <c r="AK299" s="145"/>
      <c r="AL299" s="145"/>
      <c r="AM299" s="145"/>
      <c r="AN299" s="145"/>
      <c r="AO299" s="145"/>
      <c r="AP299" s="145"/>
      <c r="AQ299" s="145"/>
      <c r="AR299" s="145"/>
      <c r="AS299" s="145"/>
      <c r="AT299" s="145"/>
      <c r="AU299" s="145"/>
      <c r="AV299" s="145"/>
      <c r="AW299" s="145"/>
      <c r="AX299" s="145"/>
      <c r="AY299" s="145"/>
      <c r="AZ299" s="145"/>
      <c r="BA299" s="145"/>
      <c r="BB299" s="145"/>
      <c r="BC299" s="145"/>
      <c r="BD299" s="170" t="str">
        <f>C298</f>
        <v>Po obvodě izolované plochy aplikujeme na stěnu systémový samolepicí pěnový separační pás na bázi PE šíře 25 mm. Ten přeruší eventuální akustické mosty mezi dlažbou a stěnou.</v>
      </c>
      <c r="BE299" s="145"/>
      <c r="BF299" s="145"/>
      <c r="BG299" s="145"/>
      <c r="BH299" s="145"/>
      <c r="BI299" s="145"/>
    </row>
    <row r="300" spans="1:61" x14ac:dyDescent="0.2">
      <c r="A300" s="156"/>
      <c r="B300" s="157"/>
      <c r="C300" s="163" t="s">
        <v>1501</v>
      </c>
      <c r="D300" s="164"/>
      <c r="E300" s="165">
        <v>15</v>
      </c>
      <c r="F300" s="166"/>
      <c r="G300" s="167"/>
      <c r="H300" s="168"/>
      <c r="I300" s="161"/>
      <c r="J300" s="169"/>
      <c r="K300" s="161"/>
      <c r="M300" s="162" t="s">
        <v>1501</v>
      </c>
      <c r="O300" s="145"/>
      <c r="Z300" s="145"/>
      <c r="AA300" s="145"/>
      <c r="AB300" s="145"/>
      <c r="AC300" s="145"/>
      <c r="AD300" s="145"/>
      <c r="AE300" s="145"/>
      <c r="AF300" s="145"/>
      <c r="AG300" s="145"/>
      <c r="AH300" s="145"/>
      <c r="AI300" s="145"/>
      <c r="AJ300" s="145"/>
      <c r="AK300" s="145"/>
      <c r="AL300" s="145"/>
      <c r="AM300" s="145"/>
      <c r="AN300" s="145"/>
      <c r="AO300" s="145"/>
      <c r="AP300" s="145"/>
      <c r="AQ300" s="145"/>
      <c r="AR300" s="145"/>
      <c r="AS300" s="145"/>
      <c r="AT300" s="145"/>
      <c r="AU300" s="145"/>
      <c r="AV300" s="145"/>
      <c r="AW300" s="145"/>
      <c r="AX300" s="145"/>
      <c r="AY300" s="145"/>
      <c r="AZ300" s="145"/>
      <c r="BA300" s="145"/>
      <c r="BB300" s="145"/>
      <c r="BC300" s="145"/>
      <c r="BD300" s="170" t="str">
        <f>C299</f>
        <v>2,16:0,85*2,5*6</v>
      </c>
      <c r="BE300" s="145"/>
      <c r="BF300" s="145"/>
      <c r="BG300" s="145"/>
      <c r="BH300" s="145"/>
      <c r="BI300" s="145"/>
    </row>
    <row r="301" spans="1:61" x14ac:dyDescent="0.2">
      <c r="A301" s="156"/>
      <c r="B301" s="157"/>
      <c r="C301" s="163" t="s">
        <v>1502</v>
      </c>
      <c r="D301" s="164"/>
      <c r="E301" s="165">
        <v>5.875</v>
      </c>
      <c r="F301" s="166"/>
      <c r="G301" s="167"/>
      <c r="H301" s="168"/>
      <c r="I301" s="161"/>
      <c r="J301" s="169"/>
      <c r="K301" s="161"/>
      <c r="M301" s="162" t="s">
        <v>1502</v>
      </c>
      <c r="O301" s="145"/>
      <c r="Z301" s="145"/>
      <c r="AA301" s="145"/>
      <c r="AB301" s="145"/>
      <c r="AC301" s="145"/>
      <c r="AD301" s="145"/>
      <c r="AE301" s="145"/>
      <c r="AF301" s="145"/>
      <c r="AG301" s="145"/>
      <c r="AH301" s="145"/>
      <c r="AI301" s="145"/>
      <c r="AJ301" s="145"/>
      <c r="AK301" s="145"/>
      <c r="AL301" s="145"/>
      <c r="AM301" s="145"/>
      <c r="AN301" s="145"/>
      <c r="AO301" s="145"/>
      <c r="AP301" s="145"/>
      <c r="AQ301" s="145"/>
      <c r="AR301" s="145"/>
      <c r="AS301" s="145"/>
      <c r="AT301" s="145"/>
      <c r="AU301" s="145"/>
      <c r="AV301" s="145"/>
      <c r="AW301" s="145"/>
      <c r="AX301" s="145"/>
      <c r="AY301" s="145"/>
      <c r="AZ301" s="145"/>
      <c r="BA301" s="145"/>
      <c r="BB301" s="145"/>
      <c r="BC301" s="145"/>
      <c r="BD301" s="170" t="str">
        <f>C300</f>
        <v>1*2,5*6</v>
      </c>
      <c r="BE301" s="145"/>
      <c r="BF301" s="145"/>
      <c r="BG301" s="145"/>
      <c r="BH301" s="145"/>
      <c r="BI301" s="145"/>
    </row>
    <row r="302" spans="1:61" x14ac:dyDescent="0.2">
      <c r="A302" s="156"/>
      <c r="B302" s="157"/>
      <c r="C302" s="163" t="s">
        <v>1503</v>
      </c>
      <c r="D302" s="164"/>
      <c r="E302" s="165">
        <v>13.25</v>
      </c>
      <c r="F302" s="166"/>
      <c r="G302" s="167"/>
      <c r="H302" s="168"/>
      <c r="I302" s="161"/>
      <c r="J302" s="169"/>
      <c r="K302" s="161"/>
      <c r="M302" s="162" t="s">
        <v>1503</v>
      </c>
      <c r="O302" s="145"/>
      <c r="Z302" s="145"/>
      <c r="AA302" s="145"/>
      <c r="AB302" s="145"/>
      <c r="AC302" s="145"/>
      <c r="AD302" s="145"/>
      <c r="AE302" s="145"/>
      <c r="AF302" s="145"/>
      <c r="AG302" s="145"/>
      <c r="AH302" s="145"/>
      <c r="AI302" s="145"/>
      <c r="AJ302" s="145"/>
      <c r="AK302" s="145"/>
      <c r="AL302" s="145"/>
      <c r="AM302" s="145"/>
      <c r="AN302" s="145"/>
      <c r="AO302" s="145"/>
      <c r="AP302" s="145"/>
      <c r="AQ302" s="145"/>
      <c r="AR302" s="145"/>
      <c r="AS302" s="145"/>
      <c r="AT302" s="145"/>
      <c r="AU302" s="145"/>
      <c r="AV302" s="145"/>
      <c r="AW302" s="145"/>
      <c r="AX302" s="145"/>
      <c r="AY302" s="145"/>
      <c r="AZ302" s="145"/>
      <c r="BA302" s="145"/>
      <c r="BB302" s="145"/>
      <c r="BC302" s="145"/>
      <c r="BD302" s="170" t="str">
        <f>C301</f>
        <v>1,175*2,5*2</v>
      </c>
      <c r="BE302" s="145"/>
      <c r="BF302" s="145"/>
      <c r="BG302" s="145"/>
      <c r="BH302" s="145"/>
      <c r="BI302" s="145"/>
    </row>
    <row r="303" spans="1:61" x14ac:dyDescent="0.2">
      <c r="A303" s="156"/>
      <c r="B303" s="157"/>
      <c r="C303" s="163" t="s">
        <v>1504</v>
      </c>
      <c r="D303" s="164"/>
      <c r="E303" s="165">
        <v>-3.5459999999999998</v>
      </c>
      <c r="F303" s="166"/>
      <c r="G303" s="167"/>
      <c r="H303" s="168"/>
      <c r="I303" s="161"/>
      <c r="J303" s="169"/>
      <c r="K303" s="161"/>
      <c r="M303" s="162" t="s">
        <v>1504</v>
      </c>
      <c r="O303" s="145"/>
      <c r="Z303" s="145"/>
      <c r="AA303" s="145"/>
      <c r="AB303" s="145"/>
      <c r="AC303" s="145"/>
      <c r="AD303" s="145"/>
      <c r="AE303" s="145"/>
      <c r="AF303" s="145"/>
      <c r="AG303" s="145"/>
      <c r="AH303" s="145"/>
      <c r="AI303" s="145"/>
      <c r="AJ303" s="145"/>
      <c r="AK303" s="145"/>
      <c r="AL303" s="145"/>
      <c r="AM303" s="145"/>
      <c r="AN303" s="145"/>
      <c r="AO303" s="145"/>
      <c r="AP303" s="145"/>
      <c r="AQ303" s="145"/>
      <c r="AR303" s="145"/>
      <c r="AS303" s="145"/>
      <c r="AT303" s="145"/>
      <c r="AU303" s="145"/>
      <c r="AV303" s="145"/>
      <c r="AW303" s="145"/>
      <c r="AX303" s="145"/>
      <c r="AY303" s="145"/>
      <c r="AZ303" s="145"/>
      <c r="BA303" s="145"/>
      <c r="BB303" s="145"/>
      <c r="BC303" s="145"/>
      <c r="BD303" s="170" t="str">
        <f>C302</f>
        <v>2,65*2,5*2</v>
      </c>
      <c r="BE303" s="145"/>
      <c r="BF303" s="145"/>
      <c r="BG303" s="145"/>
      <c r="BH303" s="145"/>
      <c r="BI303" s="145"/>
    </row>
    <row r="304" spans="1:61" x14ac:dyDescent="0.2">
      <c r="A304" s="156"/>
      <c r="B304" s="157"/>
      <c r="C304" s="163" t="s">
        <v>1357</v>
      </c>
      <c r="D304" s="164"/>
      <c r="E304" s="165">
        <v>-1.5760000000000001</v>
      </c>
      <c r="F304" s="166"/>
      <c r="G304" s="167"/>
      <c r="H304" s="168"/>
      <c r="I304" s="161"/>
      <c r="J304" s="169"/>
      <c r="K304" s="161"/>
      <c r="M304" s="162" t="s">
        <v>1357</v>
      </c>
      <c r="O304" s="145"/>
      <c r="Z304" s="145"/>
      <c r="AA304" s="145"/>
      <c r="AB304" s="145"/>
      <c r="AC304" s="145"/>
      <c r="AD304" s="145"/>
      <c r="AE304" s="145"/>
      <c r="AF304" s="145"/>
      <c r="AG304" s="145"/>
      <c r="AH304" s="145"/>
      <c r="AI304" s="145"/>
      <c r="AJ304" s="145"/>
      <c r="AK304" s="145"/>
      <c r="AL304" s="145"/>
      <c r="AM304" s="145"/>
      <c r="AN304" s="145"/>
      <c r="AO304" s="145"/>
      <c r="AP304" s="145"/>
      <c r="AQ304" s="145"/>
      <c r="AR304" s="145"/>
      <c r="AS304" s="145"/>
      <c r="AT304" s="145"/>
      <c r="AU304" s="145"/>
      <c r="AV304" s="145"/>
      <c r="AW304" s="145"/>
      <c r="AX304" s="145"/>
      <c r="AY304" s="145"/>
      <c r="AZ304" s="145"/>
      <c r="BA304" s="145"/>
      <c r="BB304" s="145"/>
      <c r="BC304" s="145"/>
      <c r="BD304" s="170" t="str">
        <f>C303</f>
        <v>odečtení otvorů :-0,6*1,97*3</v>
      </c>
      <c r="BE304" s="145"/>
      <c r="BF304" s="145"/>
      <c r="BG304" s="145"/>
      <c r="BH304" s="145"/>
      <c r="BI304" s="145"/>
    </row>
    <row r="305" spans="1:104" x14ac:dyDescent="0.2">
      <c r="A305" s="156"/>
      <c r="B305" s="157"/>
      <c r="C305" s="163" t="s">
        <v>1505</v>
      </c>
      <c r="D305" s="164"/>
      <c r="E305" s="165">
        <v>12.25</v>
      </c>
      <c r="F305" s="166"/>
      <c r="G305" s="167"/>
      <c r="H305" s="168"/>
      <c r="I305" s="161"/>
      <c r="J305" s="169"/>
      <c r="K305" s="161"/>
      <c r="M305" s="162" t="s">
        <v>1505</v>
      </c>
      <c r="O305" s="145"/>
      <c r="Z305" s="145"/>
      <c r="AA305" s="145"/>
      <c r="AB305" s="145"/>
      <c r="AC305" s="145"/>
      <c r="AD305" s="145"/>
      <c r="AE305" s="145"/>
      <c r="AF305" s="145"/>
      <c r="AG305" s="145"/>
      <c r="AH305" s="145"/>
      <c r="AI305" s="145"/>
      <c r="AJ305" s="145"/>
      <c r="AK305" s="145"/>
      <c r="AL305" s="145"/>
      <c r="AM305" s="145"/>
      <c r="AN305" s="145"/>
      <c r="AO305" s="145"/>
      <c r="AP305" s="145"/>
      <c r="AQ305" s="145"/>
      <c r="AR305" s="145"/>
      <c r="AS305" s="145"/>
      <c r="AT305" s="145"/>
      <c r="AU305" s="145"/>
      <c r="AV305" s="145"/>
      <c r="AW305" s="145"/>
      <c r="AX305" s="145"/>
      <c r="AY305" s="145"/>
      <c r="AZ305" s="145"/>
      <c r="BA305" s="145"/>
      <c r="BB305" s="145"/>
      <c r="BC305" s="145"/>
      <c r="BD305" s="170" t="str">
        <f>C304</f>
        <v>-0,8*1,97</v>
      </c>
      <c r="BE305" s="145"/>
      <c r="BF305" s="145"/>
      <c r="BG305" s="145"/>
      <c r="BH305" s="145"/>
      <c r="BI305" s="145"/>
    </row>
    <row r="306" spans="1:104" x14ac:dyDescent="0.2">
      <c r="A306" s="156"/>
      <c r="B306" s="157"/>
      <c r="C306" s="163" t="s">
        <v>1506</v>
      </c>
      <c r="D306" s="164"/>
      <c r="E306" s="165">
        <v>1.9125000000000001</v>
      </c>
      <c r="F306" s="166"/>
      <c r="G306" s="167"/>
      <c r="H306" s="168"/>
      <c r="I306" s="161"/>
      <c r="J306" s="169"/>
      <c r="K306" s="161"/>
      <c r="M306" s="162" t="s">
        <v>1506</v>
      </c>
      <c r="O306" s="145"/>
      <c r="Z306" s="145"/>
      <c r="AA306" s="145"/>
      <c r="AB306" s="145"/>
      <c r="AC306" s="145"/>
      <c r="AD306" s="145"/>
      <c r="AE306" s="145"/>
      <c r="AF306" s="145"/>
      <c r="AG306" s="145"/>
      <c r="AH306" s="145"/>
      <c r="AI306" s="145"/>
      <c r="AJ306" s="145"/>
      <c r="AK306" s="145"/>
      <c r="AL306" s="145"/>
      <c r="AM306" s="145"/>
      <c r="AN306" s="145"/>
      <c r="AO306" s="145"/>
      <c r="AP306" s="145"/>
      <c r="AQ306" s="145"/>
      <c r="AR306" s="145"/>
      <c r="AS306" s="145"/>
      <c r="AT306" s="145"/>
      <c r="AU306" s="145"/>
      <c r="AV306" s="145"/>
      <c r="AW306" s="145"/>
      <c r="AX306" s="145"/>
      <c r="AY306" s="145"/>
      <c r="AZ306" s="145"/>
      <c r="BA306" s="145"/>
      <c r="BB306" s="145"/>
      <c r="BC306" s="145"/>
      <c r="BD306" s="170" t="str">
        <f>C305</f>
        <v>2,17:2,45*2,5*2</v>
      </c>
      <c r="BE306" s="145"/>
      <c r="BF306" s="145"/>
      <c r="BG306" s="145"/>
      <c r="BH306" s="145"/>
      <c r="BI306" s="145"/>
    </row>
    <row r="307" spans="1:104" x14ac:dyDescent="0.2">
      <c r="A307" s="156"/>
      <c r="B307" s="157"/>
      <c r="C307" s="163" t="s">
        <v>1507</v>
      </c>
      <c r="D307" s="164"/>
      <c r="E307" s="165">
        <v>2.5</v>
      </c>
      <c r="F307" s="166"/>
      <c r="G307" s="167"/>
      <c r="H307" s="168"/>
      <c r="I307" s="161"/>
      <c r="J307" s="169"/>
      <c r="K307" s="161"/>
      <c r="M307" s="162" t="s">
        <v>1507</v>
      </c>
      <c r="O307" s="145"/>
      <c r="Z307" s="145"/>
      <c r="AA307" s="145"/>
      <c r="AB307" s="145"/>
      <c r="AC307" s="145"/>
      <c r="AD307" s="145"/>
      <c r="AE307" s="145"/>
      <c r="AF307" s="145"/>
      <c r="AG307" s="145"/>
      <c r="AH307" s="145"/>
      <c r="AI307" s="145"/>
      <c r="AJ307" s="145"/>
      <c r="AK307" s="145"/>
      <c r="AL307" s="145"/>
      <c r="AM307" s="145"/>
      <c r="AN307" s="145"/>
      <c r="AO307" s="145"/>
      <c r="AP307" s="145"/>
      <c r="AQ307" s="145"/>
      <c r="AR307" s="145"/>
      <c r="AS307" s="145"/>
      <c r="AT307" s="145"/>
      <c r="AU307" s="145"/>
      <c r="AV307" s="145"/>
      <c r="AW307" s="145"/>
      <c r="AX307" s="145"/>
      <c r="AY307" s="145"/>
      <c r="AZ307" s="145"/>
      <c r="BA307" s="145"/>
      <c r="BB307" s="145"/>
      <c r="BC307" s="145"/>
      <c r="BD307" s="170" t="str">
        <f>C306</f>
        <v>0,765*2,5</v>
      </c>
      <c r="BE307" s="145"/>
      <c r="BF307" s="145"/>
      <c r="BG307" s="145"/>
      <c r="BH307" s="145"/>
      <c r="BI307" s="145"/>
    </row>
    <row r="308" spans="1:104" x14ac:dyDescent="0.2">
      <c r="A308" s="156"/>
      <c r="B308" s="157"/>
      <c r="C308" s="163" t="s">
        <v>1508</v>
      </c>
      <c r="D308" s="164"/>
      <c r="E308" s="165">
        <v>7.5</v>
      </c>
      <c r="F308" s="166"/>
      <c r="G308" s="167"/>
      <c r="H308" s="168"/>
      <c r="I308" s="161"/>
      <c r="J308" s="169"/>
      <c r="K308" s="161"/>
      <c r="M308" s="162" t="s">
        <v>1508</v>
      </c>
      <c r="O308" s="145"/>
      <c r="Z308" s="145"/>
      <c r="AA308" s="145"/>
      <c r="AB308" s="145"/>
      <c r="AC308" s="145"/>
      <c r="AD308" s="145"/>
      <c r="AE308" s="145"/>
      <c r="AF308" s="145"/>
      <c r="AG308" s="145"/>
      <c r="AH308" s="145"/>
      <c r="AI308" s="145"/>
      <c r="AJ308" s="145"/>
      <c r="AK308" s="145"/>
      <c r="AL308" s="145"/>
      <c r="AM308" s="145"/>
      <c r="AN308" s="145"/>
      <c r="AO308" s="145"/>
      <c r="AP308" s="145"/>
      <c r="AQ308" s="145"/>
      <c r="AR308" s="145"/>
      <c r="AS308" s="145"/>
      <c r="AT308" s="145"/>
      <c r="AU308" s="145"/>
      <c r="AV308" s="145"/>
      <c r="AW308" s="145"/>
      <c r="AX308" s="145"/>
      <c r="AY308" s="145"/>
      <c r="AZ308" s="145"/>
      <c r="BA308" s="145"/>
      <c r="BB308" s="145"/>
      <c r="BC308" s="145"/>
      <c r="BD308" s="170" t="str">
        <f>C307</f>
        <v>1*2,5</v>
      </c>
      <c r="BE308" s="145"/>
      <c r="BF308" s="145"/>
      <c r="BG308" s="145"/>
      <c r="BH308" s="145"/>
      <c r="BI308" s="145"/>
    </row>
    <row r="309" spans="1:104" x14ac:dyDescent="0.2">
      <c r="A309" s="156"/>
      <c r="B309" s="157"/>
      <c r="C309" s="163" t="s">
        <v>1509</v>
      </c>
      <c r="D309" s="164"/>
      <c r="E309" s="165">
        <v>4.5</v>
      </c>
      <c r="F309" s="166"/>
      <c r="G309" s="167"/>
      <c r="H309" s="168"/>
      <c r="I309" s="161"/>
      <c r="J309" s="169"/>
      <c r="K309" s="161"/>
      <c r="M309" s="162" t="s">
        <v>1509</v>
      </c>
      <c r="O309" s="145"/>
      <c r="Z309" s="145"/>
      <c r="AA309" s="145"/>
      <c r="AB309" s="145"/>
      <c r="AC309" s="145"/>
      <c r="AD309" s="145"/>
      <c r="AE309" s="145"/>
      <c r="AF309" s="145"/>
      <c r="AG309" s="145"/>
      <c r="AH309" s="145"/>
      <c r="AI309" s="145"/>
      <c r="AJ309" s="145"/>
      <c r="AK309" s="145"/>
      <c r="AL309" s="145"/>
      <c r="AM309" s="145"/>
      <c r="AN309" s="145"/>
      <c r="AO309" s="145"/>
      <c r="AP309" s="145"/>
      <c r="AQ309" s="145"/>
      <c r="AR309" s="145"/>
      <c r="AS309" s="145"/>
      <c r="AT309" s="145"/>
      <c r="AU309" s="145"/>
      <c r="AV309" s="145"/>
      <c r="AW309" s="145"/>
      <c r="AX309" s="145"/>
      <c r="AY309" s="145"/>
      <c r="AZ309" s="145"/>
      <c r="BA309" s="145"/>
      <c r="BB309" s="145"/>
      <c r="BC309" s="145"/>
      <c r="BD309" s="170" t="str">
        <f>C308</f>
        <v>1*2,5*3</v>
      </c>
      <c r="BE309" s="145"/>
      <c r="BF309" s="145"/>
      <c r="BG309" s="145"/>
      <c r="BH309" s="145"/>
      <c r="BI309" s="145"/>
    </row>
    <row r="310" spans="1:104" x14ac:dyDescent="0.2">
      <c r="A310" s="156"/>
      <c r="B310" s="157"/>
      <c r="C310" s="163" t="s">
        <v>1510</v>
      </c>
      <c r="D310" s="164"/>
      <c r="E310" s="165">
        <v>6.625</v>
      </c>
      <c r="F310" s="166"/>
      <c r="G310" s="167"/>
      <c r="H310" s="168"/>
      <c r="I310" s="161"/>
      <c r="J310" s="169"/>
      <c r="K310" s="161"/>
      <c r="M310" s="162" t="s">
        <v>1510</v>
      </c>
      <c r="O310" s="145"/>
      <c r="Z310" s="145"/>
      <c r="AA310" s="145"/>
      <c r="AB310" s="145"/>
      <c r="AC310" s="145"/>
      <c r="AD310" s="145"/>
      <c r="AE310" s="145"/>
      <c r="AF310" s="145"/>
      <c r="AG310" s="145"/>
      <c r="AH310" s="145"/>
      <c r="AI310" s="145"/>
      <c r="AJ310" s="145"/>
      <c r="AK310" s="145"/>
      <c r="AL310" s="145"/>
      <c r="AM310" s="145"/>
      <c r="AN310" s="145"/>
      <c r="AO310" s="145"/>
      <c r="AP310" s="145"/>
      <c r="AQ310" s="145"/>
      <c r="AR310" s="145"/>
      <c r="AS310" s="145"/>
      <c r="AT310" s="145"/>
      <c r="AU310" s="145"/>
      <c r="AV310" s="145"/>
      <c r="AW310" s="145"/>
      <c r="AX310" s="145"/>
      <c r="AY310" s="145"/>
      <c r="AZ310" s="145"/>
      <c r="BA310" s="145"/>
      <c r="BB310" s="145"/>
      <c r="BC310" s="145"/>
      <c r="BD310" s="170" t="str">
        <f>C309</f>
        <v>0,9*2,5*2</v>
      </c>
      <c r="BE310" s="145"/>
      <c r="BF310" s="145"/>
      <c r="BG310" s="145"/>
      <c r="BH310" s="145"/>
      <c r="BI310" s="145"/>
    </row>
    <row r="311" spans="1:104" x14ac:dyDescent="0.2">
      <c r="A311" s="156"/>
      <c r="B311" s="157"/>
      <c r="C311" s="163" t="s">
        <v>1511</v>
      </c>
      <c r="D311" s="164"/>
      <c r="E311" s="165">
        <v>-2.3639999999999999</v>
      </c>
      <c r="F311" s="166"/>
      <c r="G311" s="167"/>
      <c r="H311" s="168"/>
      <c r="I311" s="161"/>
      <c r="J311" s="169"/>
      <c r="K311" s="161"/>
      <c r="M311" s="162" t="s">
        <v>1511</v>
      </c>
      <c r="O311" s="145"/>
      <c r="Z311" s="145"/>
      <c r="AA311" s="145"/>
      <c r="AB311" s="145"/>
      <c r="AC311" s="145"/>
      <c r="AD311" s="145"/>
      <c r="AE311" s="145"/>
      <c r="AF311" s="145"/>
      <c r="AG311" s="145"/>
      <c r="AH311" s="145"/>
      <c r="AI311" s="145"/>
      <c r="AJ311" s="145"/>
      <c r="AK311" s="145"/>
      <c r="AL311" s="145"/>
      <c r="AM311" s="145"/>
      <c r="AN311" s="145"/>
      <c r="AO311" s="145"/>
      <c r="AP311" s="145"/>
      <c r="AQ311" s="145"/>
      <c r="AR311" s="145"/>
      <c r="AS311" s="145"/>
      <c r="AT311" s="145"/>
      <c r="AU311" s="145"/>
      <c r="AV311" s="145"/>
      <c r="AW311" s="145"/>
      <c r="AX311" s="145"/>
      <c r="AY311" s="145"/>
      <c r="AZ311" s="145"/>
      <c r="BA311" s="145"/>
      <c r="BB311" s="145"/>
      <c r="BC311" s="145"/>
      <c r="BD311" s="170" t="str">
        <f>C310</f>
        <v>2,65*2,5</v>
      </c>
      <c r="BE311" s="145"/>
      <c r="BF311" s="145"/>
      <c r="BG311" s="145"/>
      <c r="BH311" s="145"/>
      <c r="BI311" s="145"/>
    </row>
    <row r="312" spans="1:104" x14ac:dyDescent="0.2">
      <c r="A312" s="156"/>
      <c r="B312" s="157"/>
      <c r="C312" s="163" t="s">
        <v>1357</v>
      </c>
      <c r="D312" s="164"/>
      <c r="E312" s="165">
        <v>-1.5760000000000001</v>
      </c>
      <c r="F312" s="166"/>
      <c r="G312" s="167"/>
      <c r="H312" s="168"/>
      <c r="I312" s="161"/>
      <c r="J312" s="169"/>
      <c r="K312" s="161"/>
      <c r="M312" s="162" t="s">
        <v>1357</v>
      </c>
      <c r="O312" s="145"/>
      <c r="Z312" s="145"/>
      <c r="AA312" s="145"/>
      <c r="AB312" s="145"/>
      <c r="AC312" s="145"/>
      <c r="AD312" s="145"/>
      <c r="AE312" s="145"/>
      <c r="AF312" s="145"/>
      <c r="AG312" s="145"/>
      <c r="AH312" s="145"/>
      <c r="AI312" s="145"/>
      <c r="AJ312" s="145"/>
      <c r="AK312" s="145"/>
      <c r="AL312" s="145"/>
      <c r="AM312" s="145"/>
      <c r="AN312" s="145"/>
      <c r="AO312" s="145"/>
      <c r="AP312" s="145"/>
      <c r="AQ312" s="145"/>
      <c r="AR312" s="145"/>
      <c r="AS312" s="145"/>
      <c r="AT312" s="145"/>
      <c r="AU312" s="145"/>
      <c r="AV312" s="145"/>
      <c r="AW312" s="145"/>
      <c r="AX312" s="145"/>
      <c r="AY312" s="145"/>
      <c r="AZ312" s="145"/>
      <c r="BA312" s="145"/>
      <c r="BB312" s="145"/>
      <c r="BC312" s="145"/>
      <c r="BD312" s="170" t="str">
        <f>C311</f>
        <v>odečtení otvorů :-0,6*1,97*2</v>
      </c>
      <c r="BE312" s="145"/>
      <c r="BF312" s="145"/>
      <c r="BG312" s="145"/>
      <c r="BH312" s="145"/>
      <c r="BI312" s="145"/>
    </row>
    <row r="313" spans="1:104" x14ac:dyDescent="0.2">
      <c r="A313" s="156"/>
      <c r="B313" s="157"/>
      <c r="C313" s="163" t="s">
        <v>1559</v>
      </c>
      <c r="D313" s="164"/>
      <c r="E313" s="165">
        <v>6.9324000000000003</v>
      </c>
      <c r="F313" s="166"/>
      <c r="G313" s="167"/>
      <c r="H313" s="168"/>
      <c r="I313" s="161"/>
      <c r="J313" s="169"/>
      <c r="K313" s="161"/>
      <c r="M313" s="162" t="s">
        <v>1559</v>
      </c>
      <c r="O313" s="145"/>
      <c r="Z313" s="145"/>
      <c r="AA313" s="145"/>
      <c r="AB313" s="145"/>
      <c r="AC313" s="145"/>
      <c r="AD313" s="145"/>
      <c r="AE313" s="145"/>
      <c r="AF313" s="145"/>
      <c r="AG313" s="145"/>
      <c r="AH313" s="145"/>
      <c r="AI313" s="145"/>
      <c r="AJ313" s="145"/>
      <c r="AK313" s="145"/>
      <c r="AL313" s="145"/>
      <c r="AM313" s="145"/>
      <c r="AN313" s="145"/>
      <c r="AO313" s="145"/>
      <c r="AP313" s="145"/>
      <c r="AQ313" s="145"/>
      <c r="AR313" s="145"/>
      <c r="AS313" s="145"/>
      <c r="AT313" s="145"/>
      <c r="AU313" s="145"/>
      <c r="AV313" s="145"/>
      <c r="AW313" s="145"/>
      <c r="AX313" s="145"/>
      <c r="AY313" s="145"/>
      <c r="AZ313" s="145"/>
      <c r="BA313" s="145"/>
      <c r="BB313" s="145"/>
      <c r="BC313" s="145"/>
      <c r="BD313" s="170" t="str">
        <f>C312</f>
        <v>-0,8*1,97</v>
      </c>
      <c r="BE313" s="145"/>
      <c r="BF313" s="145"/>
      <c r="BG313" s="145"/>
      <c r="BH313" s="145"/>
      <c r="BI313" s="145"/>
    </row>
    <row r="314" spans="1:104" x14ac:dyDescent="0.2">
      <c r="A314" s="156"/>
      <c r="B314" s="157"/>
      <c r="C314" s="163" t="s">
        <v>1560</v>
      </c>
      <c r="D314" s="164"/>
      <c r="E314" s="165">
        <v>8.7767999999999997</v>
      </c>
      <c r="F314" s="166"/>
      <c r="G314" s="167"/>
      <c r="H314" s="168"/>
      <c r="I314" s="161"/>
      <c r="J314" s="169"/>
      <c r="K314" s="161"/>
      <c r="M314" s="162" t="s">
        <v>1560</v>
      </c>
      <c r="O314" s="145"/>
      <c r="Z314" s="145"/>
      <c r="AA314" s="145"/>
      <c r="AB314" s="145"/>
      <c r="AC314" s="145"/>
      <c r="AD314" s="145"/>
      <c r="AE314" s="145"/>
      <c r="AF314" s="145"/>
      <c r="AG314" s="145"/>
      <c r="AH314" s="145"/>
      <c r="AI314" s="145"/>
      <c r="AJ314" s="145"/>
      <c r="AK314" s="145"/>
      <c r="AL314" s="145"/>
      <c r="AM314" s="145"/>
      <c r="AN314" s="145"/>
      <c r="AO314" s="145"/>
      <c r="AP314" s="145"/>
      <c r="AQ314" s="145"/>
      <c r="AR314" s="145"/>
      <c r="AS314" s="145"/>
      <c r="AT314" s="145"/>
      <c r="AU314" s="145"/>
      <c r="AV314" s="145"/>
      <c r="AW314" s="145"/>
      <c r="AX314" s="145"/>
      <c r="AY314" s="145"/>
      <c r="AZ314" s="145"/>
      <c r="BA314" s="145"/>
      <c r="BB314" s="145"/>
      <c r="BC314" s="145"/>
      <c r="BD314" s="170" t="str">
        <f>C313</f>
        <v>2,19:(1,25+0,9+1,8+0,45+0,45+0,6)*1,2*1,06</v>
      </c>
      <c r="BE314" s="145"/>
      <c r="BF314" s="145"/>
      <c r="BG314" s="145"/>
      <c r="BH314" s="145"/>
      <c r="BI314" s="145"/>
    </row>
    <row r="315" spans="1:104" x14ac:dyDescent="0.2">
      <c r="A315" s="156"/>
      <c r="B315" s="157"/>
      <c r="C315" s="163" t="s">
        <v>1496</v>
      </c>
      <c r="D315" s="164"/>
      <c r="E315" s="165">
        <v>-1.379</v>
      </c>
      <c r="F315" s="166"/>
      <c r="G315" s="167"/>
      <c r="H315" s="168"/>
      <c r="I315" s="161"/>
      <c r="J315" s="169"/>
      <c r="K315" s="161"/>
      <c r="M315" s="162" t="s">
        <v>1496</v>
      </c>
      <c r="O315" s="145"/>
      <c r="Z315" s="145"/>
      <c r="AA315" s="145"/>
      <c r="AB315" s="145"/>
      <c r="AC315" s="145"/>
      <c r="AD315" s="145"/>
      <c r="AE315" s="145"/>
      <c r="AF315" s="145"/>
      <c r="AG315" s="145"/>
      <c r="AH315" s="145"/>
      <c r="AI315" s="145"/>
      <c r="AJ315" s="145"/>
      <c r="AK315" s="145"/>
      <c r="AL315" s="145"/>
      <c r="AM315" s="145"/>
      <c r="AN315" s="145"/>
      <c r="AO315" s="145"/>
      <c r="AP315" s="145"/>
      <c r="AQ315" s="145"/>
      <c r="AR315" s="145"/>
      <c r="AS315" s="145"/>
      <c r="AT315" s="145"/>
      <c r="AU315" s="145"/>
      <c r="AV315" s="145"/>
      <c r="AW315" s="145"/>
      <c r="AX315" s="145"/>
      <c r="AY315" s="145"/>
      <c r="AZ315" s="145"/>
      <c r="BA315" s="145"/>
      <c r="BB315" s="145"/>
      <c r="BC315" s="145"/>
      <c r="BD315" s="170" t="str">
        <f>C314</f>
        <v>(1,8+1,8+1,65+1,65)*1,2*1,06</v>
      </c>
      <c r="BE315" s="145"/>
      <c r="BF315" s="145"/>
      <c r="BG315" s="145"/>
      <c r="BH315" s="145"/>
      <c r="BI315" s="145"/>
    </row>
    <row r="316" spans="1:104" x14ac:dyDescent="0.2">
      <c r="A316" s="156"/>
      <c r="B316" s="157"/>
      <c r="C316" s="163" t="s">
        <v>1357</v>
      </c>
      <c r="D316" s="164"/>
      <c r="E316" s="165">
        <v>-1.5760000000000001</v>
      </c>
      <c r="F316" s="166"/>
      <c r="G316" s="167"/>
      <c r="H316" s="168"/>
      <c r="I316" s="161"/>
      <c r="J316" s="169"/>
      <c r="K316" s="161"/>
      <c r="M316" s="162" t="s">
        <v>1357</v>
      </c>
      <c r="O316" s="145"/>
      <c r="Z316" s="145"/>
      <c r="AA316" s="145"/>
      <c r="AB316" s="145"/>
      <c r="AC316" s="145"/>
      <c r="AD316" s="145"/>
      <c r="AE316" s="145"/>
      <c r="AF316" s="145"/>
      <c r="AG316" s="145"/>
      <c r="AH316" s="145"/>
      <c r="AI316" s="145"/>
      <c r="AJ316" s="145"/>
      <c r="AK316" s="145"/>
      <c r="AL316" s="145"/>
      <c r="AM316" s="145"/>
      <c r="AN316" s="145"/>
      <c r="AO316" s="145"/>
      <c r="AP316" s="145"/>
      <c r="AQ316" s="145"/>
      <c r="AR316" s="145"/>
      <c r="AS316" s="145"/>
      <c r="AT316" s="145"/>
      <c r="AU316" s="145"/>
      <c r="AV316" s="145"/>
      <c r="AW316" s="145"/>
      <c r="AX316" s="145"/>
      <c r="AY316" s="145"/>
      <c r="AZ316" s="145"/>
      <c r="BA316" s="145"/>
      <c r="BB316" s="145"/>
      <c r="BC316" s="145"/>
      <c r="BD316" s="170" t="str">
        <f>C315</f>
        <v>odečtení otvorů:-0,7*1,97</v>
      </c>
      <c r="BE316" s="145"/>
      <c r="BF316" s="145"/>
      <c r="BG316" s="145"/>
      <c r="BH316" s="145"/>
      <c r="BI316" s="145"/>
    </row>
    <row r="317" spans="1:104" ht="22.5" x14ac:dyDescent="0.2">
      <c r="A317" s="146">
        <v>53</v>
      </c>
      <c r="B317" s="147" t="s">
        <v>1255</v>
      </c>
      <c r="C317" s="148" t="s">
        <v>1256</v>
      </c>
      <c r="D317" s="149" t="s">
        <v>22</v>
      </c>
      <c r="E317" s="200">
        <v>0</v>
      </c>
      <c r="F317" s="151">
        <v>0</v>
      </c>
      <c r="G317" s="152">
        <f>E317*F317</f>
        <v>0</v>
      </c>
      <c r="H317" s="153">
        <v>0</v>
      </c>
      <c r="I317" s="154">
        <f>E317*H317</f>
        <v>0</v>
      </c>
      <c r="J317" s="153"/>
      <c r="K317" s="154">
        <f>E317*J317</f>
        <v>0</v>
      </c>
      <c r="O317" s="145"/>
      <c r="Z317" s="145"/>
      <c r="AA317" s="145">
        <v>7</v>
      </c>
      <c r="AB317" s="145">
        <v>1002</v>
      </c>
      <c r="AC317" s="145">
        <v>5</v>
      </c>
      <c r="AD317" s="145"/>
      <c r="AE317" s="145"/>
      <c r="AF317" s="145"/>
      <c r="AG317" s="145"/>
      <c r="AH317" s="145"/>
      <c r="AI317" s="145"/>
      <c r="AJ317" s="145"/>
      <c r="AK317" s="145"/>
      <c r="AL317" s="145"/>
      <c r="AM317" s="145"/>
      <c r="AN317" s="145"/>
      <c r="AO317" s="145"/>
      <c r="AP317" s="145"/>
      <c r="AQ317" s="145"/>
      <c r="AR317" s="145"/>
      <c r="AS317" s="145"/>
      <c r="AT317" s="145"/>
      <c r="AU317" s="145"/>
      <c r="AV317" s="145"/>
      <c r="AW317" s="145"/>
      <c r="AX317" s="145"/>
      <c r="AY317" s="145"/>
      <c r="AZ317" s="155">
        <f>G317</f>
        <v>0</v>
      </c>
      <c r="BA317" s="145"/>
      <c r="BB317" s="145"/>
      <c r="BC317" s="145"/>
      <c r="BD317" s="145"/>
      <c r="BE317" s="145"/>
      <c r="BF317" s="145"/>
      <c r="BG317" s="145"/>
      <c r="BH317" s="145"/>
      <c r="BI317" s="145"/>
      <c r="CA317" s="145">
        <v>7</v>
      </c>
      <c r="CB317" s="145">
        <v>1002</v>
      </c>
      <c r="CZ317" s="108">
        <v>2</v>
      </c>
    </row>
    <row r="318" spans="1:104" x14ac:dyDescent="0.2">
      <c r="A318" s="171" t="s">
        <v>49</v>
      </c>
      <c r="B318" s="172" t="s">
        <v>1227</v>
      </c>
      <c r="C318" s="173" t="s">
        <v>1228</v>
      </c>
      <c r="D318" s="174"/>
      <c r="E318" s="175"/>
      <c r="F318" s="175"/>
      <c r="G318" s="176">
        <f>SUM(G247:G317)</f>
        <v>0</v>
      </c>
      <c r="H318" s="177"/>
      <c r="I318" s="176">
        <f>SUM(I247:I317)</f>
        <v>4.8095850150000006</v>
      </c>
      <c r="J318" s="178"/>
      <c r="K318" s="176">
        <f>SUM(K247:K317)</f>
        <v>0</v>
      </c>
      <c r="O318" s="145"/>
      <c r="X318" s="179">
        <f>K318</f>
        <v>0</v>
      </c>
      <c r="Y318" s="179">
        <f>I318</f>
        <v>4.8095850150000006</v>
      </c>
      <c r="Z318" s="155">
        <f>G318</f>
        <v>0</v>
      </c>
      <c r="AA318" s="145"/>
      <c r="AB318" s="145"/>
      <c r="AC318" s="145"/>
      <c r="AD318" s="145"/>
      <c r="AE318" s="145"/>
      <c r="AF318" s="145"/>
      <c r="AG318" s="145"/>
      <c r="AH318" s="145"/>
      <c r="AI318" s="145"/>
      <c r="AJ318" s="145"/>
      <c r="AK318" s="145"/>
      <c r="AL318" s="145"/>
      <c r="AM318" s="145"/>
      <c r="AN318" s="145"/>
      <c r="AO318" s="145"/>
      <c r="AP318" s="145"/>
      <c r="AQ318" s="145"/>
      <c r="AR318" s="145"/>
      <c r="AS318" s="145"/>
      <c r="AT318" s="145"/>
      <c r="AU318" s="145"/>
      <c r="AV318" s="145"/>
      <c r="AW318" s="145"/>
      <c r="AX318" s="145"/>
      <c r="AY318" s="145"/>
      <c r="AZ318" s="145"/>
      <c r="BA318" s="180"/>
      <c r="BB318" s="180"/>
      <c r="BC318" s="180"/>
      <c r="BD318" s="180"/>
      <c r="BE318" s="180"/>
      <c r="BF318" s="180"/>
      <c r="BG318" s="145"/>
      <c r="BH318" s="145"/>
      <c r="BI318" s="145"/>
    </row>
    <row r="319" spans="1:104" ht="14.25" customHeight="1" x14ac:dyDescent="0.2">
      <c r="A319" s="135" t="s">
        <v>46</v>
      </c>
      <c r="B319" s="136" t="s">
        <v>523</v>
      </c>
      <c r="C319" s="137" t="s">
        <v>524</v>
      </c>
      <c r="D319" s="138"/>
      <c r="E319" s="139"/>
      <c r="F319" s="139"/>
      <c r="G319" s="140"/>
      <c r="H319" s="141"/>
      <c r="I319" s="142"/>
      <c r="J319" s="143"/>
      <c r="K319" s="144"/>
      <c r="O319" s="145"/>
    </row>
    <row r="320" spans="1:104" x14ac:dyDescent="0.2">
      <c r="A320" s="146">
        <v>54</v>
      </c>
      <c r="B320" s="147" t="s">
        <v>525</v>
      </c>
      <c r="C320" s="148" t="s">
        <v>526</v>
      </c>
      <c r="D320" s="149" t="s">
        <v>48</v>
      </c>
      <c r="E320" s="150">
        <v>172.64</v>
      </c>
      <c r="F320" s="151">
        <v>0</v>
      </c>
      <c r="G320" s="152">
        <f>E320*F320</f>
        <v>0</v>
      </c>
      <c r="H320" s="153">
        <v>3.8999999999999999E-4</v>
      </c>
      <c r="I320" s="154">
        <f>E320*H320</f>
        <v>6.7329599999999989E-2</v>
      </c>
      <c r="J320" s="153">
        <v>0</v>
      </c>
      <c r="K320" s="154">
        <f>E320*J320</f>
        <v>0</v>
      </c>
      <c r="O320" s="145"/>
      <c r="Z320" s="145"/>
      <c r="AA320" s="145">
        <v>1</v>
      </c>
      <c r="AB320" s="145">
        <v>1</v>
      </c>
      <c r="AC320" s="145">
        <v>1</v>
      </c>
      <c r="AD320" s="145"/>
      <c r="AE320" s="145"/>
      <c r="AF320" s="145"/>
      <c r="AG320" s="145"/>
      <c r="AH320" s="145"/>
      <c r="AI320" s="145"/>
      <c r="AJ320" s="145"/>
      <c r="AK320" s="145"/>
      <c r="AL320" s="145"/>
      <c r="AM320" s="145"/>
      <c r="AN320" s="145"/>
      <c r="AO320" s="145"/>
      <c r="AP320" s="145"/>
      <c r="AQ320" s="145"/>
      <c r="AR320" s="145"/>
      <c r="AS320" s="145"/>
      <c r="AT320" s="145"/>
      <c r="AU320" s="145"/>
      <c r="AV320" s="145"/>
      <c r="AW320" s="145"/>
      <c r="AX320" s="145"/>
      <c r="AY320" s="145"/>
      <c r="AZ320" s="155">
        <f>G320</f>
        <v>0</v>
      </c>
      <c r="BA320" s="145"/>
      <c r="BB320" s="145"/>
      <c r="BC320" s="145"/>
      <c r="BD320" s="145"/>
      <c r="BE320" s="145"/>
      <c r="BF320" s="145"/>
      <c r="BG320" s="145"/>
      <c r="BH320" s="145"/>
      <c r="BI320" s="145"/>
      <c r="CA320" s="145">
        <v>1</v>
      </c>
      <c r="CB320" s="145">
        <v>1</v>
      </c>
      <c r="CZ320" s="108">
        <v>2</v>
      </c>
    </row>
    <row r="321" spans="1:104" ht="22.5" x14ac:dyDescent="0.2">
      <c r="A321" s="156"/>
      <c r="B321" s="157"/>
      <c r="C321" s="158" t="s">
        <v>527</v>
      </c>
      <c r="D321" s="159"/>
      <c r="E321" s="159"/>
      <c r="F321" s="159"/>
      <c r="G321" s="160"/>
      <c r="I321" s="161"/>
      <c r="K321" s="161"/>
      <c r="L321" s="162" t="s">
        <v>527</v>
      </c>
      <c r="O321" s="145"/>
      <c r="Z321" s="145"/>
      <c r="AA321" s="145"/>
      <c r="AB321" s="145"/>
      <c r="AC321" s="145"/>
      <c r="AD321" s="145"/>
      <c r="AE321" s="145"/>
      <c r="AF321" s="145"/>
      <c r="AG321" s="145"/>
      <c r="AH321" s="145"/>
      <c r="AI321" s="145"/>
      <c r="AJ321" s="145"/>
      <c r="AK321" s="145"/>
      <c r="AL321" s="145"/>
      <c r="AM321" s="145"/>
      <c r="AN321" s="145"/>
      <c r="AO321" s="145"/>
      <c r="AP321" s="145"/>
      <c r="AQ321" s="145"/>
      <c r="AR321" s="145"/>
      <c r="AS321" s="145"/>
      <c r="AT321" s="145"/>
      <c r="AU321" s="145"/>
      <c r="AV321" s="145"/>
      <c r="AW321" s="145"/>
      <c r="AX321" s="145"/>
      <c r="AY321" s="145"/>
      <c r="AZ321" s="145"/>
      <c r="BA321" s="145"/>
      <c r="BB321" s="145"/>
      <c r="BC321" s="145"/>
      <c r="BD321" s="145"/>
      <c r="BE321" s="145"/>
      <c r="BF321" s="145"/>
      <c r="BG321" s="145"/>
      <c r="BH321" s="145"/>
      <c r="BI321" s="145"/>
    </row>
    <row r="322" spans="1:104" ht="25.5" x14ac:dyDescent="0.2">
      <c r="A322" s="156"/>
      <c r="B322" s="157"/>
      <c r="C322" s="163" t="s">
        <v>1561</v>
      </c>
      <c r="D322" s="164"/>
      <c r="E322" s="165">
        <v>0</v>
      </c>
      <c r="F322" s="166"/>
      <c r="G322" s="167"/>
      <c r="H322" s="168"/>
      <c r="I322" s="161"/>
      <c r="J322" s="169"/>
      <c r="K322" s="161"/>
      <c r="M322" s="162" t="s">
        <v>1561</v>
      </c>
      <c r="O322" s="145"/>
      <c r="Z322" s="145"/>
      <c r="AA322" s="145"/>
      <c r="AB322" s="145"/>
      <c r="AC322" s="145"/>
      <c r="AD322" s="145"/>
      <c r="AE322" s="145"/>
      <c r="AF322" s="145"/>
      <c r="AG322" s="145"/>
      <c r="AH322" s="145"/>
      <c r="AI322" s="145"/>
      <c r="AJ322" s="145"/>
      <c r="AK322" s="145"/>
      <c r="AL322" s="145"/>
      <c r="AM322" s="145"/>
      <c r="AN322" s="145"/>
      <c r="AO322" s="145"/>
      <c r="AP322" s="145"/>
      <c r="AQ322" s="145"/>
      <c r="AR322" s="145"/>
      <c r="AS322" s="145"/>
      <c r="AT322" s="145"/>
      <c r="AU322" s="145"/>
      <c r="AV322" s="145"/>
      <c r="AW322" s="145"/>
      <c r="AX322" s="145"/>
      <c r="AY322" s="145"/>
      <c r="AZ322" s="145"/>
      <c r="BA322" s="145"/>
      <c r="BB322" s="145"/>
      <c r="BC322" s="145"/>
      <c r="BD322" s="170" t="str">
        <f>C321</f>
        <v xml:space="preserve">nátěr vnitřní štukové omítky disperzní bílou barvou budou nátěry provedeny paropropustným silikátovým nátěrem </v>
      </c>
      <c r="BE322" s="145"/>
      <c r="BF322" s="145"/>
      <c r="BG322" s="145"/>
      <c r="BH322" s="145"/>
      <c r="BI322" s="145"/>
    </row>
    <row r="323" spans="1:104" ht="22.5" x14ac:dyDescent="0.2">
      <c r="A323" s="156"/>
      <c r="B323" s="157"/>
      <c r="C323" s="163" t="s">
        <v>1562</v>
      </c>
      <c r="D323" s="164"/>
      <c r="E323" s="165">
        <v>52.671999999999997</v>
      </c>
      <c r="F323" s="166"/>
      <c r="G323" s="167"/>
      <c r="H323" s="168"/>
      <c r="I323" s="161"/>
      <c r="J323" s="169"/>
      <c r="K323" s="161"/>
      <c r="M323" s="162" t="s">
        <v>1562</v>
      </c>
      <c r="O323" s="145"/>
      <c r="Z323" s="145"/>
      <c r="AA323" s="145"/>
      <c r="AB323" s="145"/>
      <c r="AC323" s="145"/>
      <c r="AD323" s="145"/>
      <c r="AE323" s="145"/>
      <c r="AF323" s="145"/>
      <c r="AG323" s="145"/>
      <c r="AH323" s="145"/>
      <c r="AI323" s="145"/>
      <c r="AJ323" s="145"/>
      <c r="AK323" s="145"/>
      <c r="AL323" s="145"/>
      <c r="AM323" s="145"/>
      <c r="AN323" s="145"/>
      <c r="AO323" s="145"/>
      <c r="AP323" s="145"/>
      <c r="AQ323" s="145"/>
      <c r="AR323" s="145"/>
      <c r="AS323" s="145"/>
      <c r="AT323" s="145"/>
      <c r="AU323" s="145"/>
      <c r="AV323" s="145"/>
      <c r="AW323" s="145"/>
      <c r="AX323" s="145"/>
      <c r="AY323" s="145"/>
      <c r="AZ323" s="145"/>
      <c r="BA323" s="145"/>
      <c r="BB323" s="145"/>
      <c r="BC323" s="145"/>
      <c r="BD323" s="170" t="str">
        <f>C322</f>
        <v>Hodnota:172,64</v>
      </c>
      <c r="BE323" s="145"/>
      <c r="BF323" s="145"/>
      <c r="BG323" s="145"/>
      <c r="BH323" s="145"/>
      <c r="BI323" s="145"/>
    </row>
    <row r="324" spans="1:104" ht="25.5" x14ac:dyDescent="0.2">
      <c r="A324" s="156"/>
      <c r="B324" s="157"/>
      <c r="C324" s="163" t="s">
        <v>1485</v>
      </c>
      <c r="D324" s="164"/>
      <c r="E324" s="165">
        <v>-1.5760000000000001</v>
      </c>
      <c r="F324" s="166"/>
      <c r="G324" s="167"/>
      <c r="H324" s="168"/>
      <c r="I324" s="161"/>
      <c r="J324" s="169"/>
      <c r="K324" s="161"/>
      <c r="M324" s="162" t="s">
        <v>1485</v>
      </c>
      <c r="O324" s="145"/>
      <c r="Z324" s="145"/>
      <c r="AA324" s="145"/>
      <c r="AB324" s="145"/>
      <c r="AC324" s="145"/>
      <c r="AD324" s="145"/>
      <c r="AE324" s="145"/>
      <c r="AF324" s="145"/>
      <c r="AG324" s="145"/>
      <c r="AH324" s="145"/>
      <c r="AI324" s="145"/>
      <c r="AJ324" s="145"/>
      <c r="AK324" s="145"/>
      <c r="AL324" s="145"/>
      <c r="AM324" s="145"/>
      <c r="AN324" s="145"/>
      <c r="AO324" s="145"/>
      <c r="AP324" s="145"/>
      <c r="AQ324" s="145"/>
      <c r="AR324" s="145"/>
      <c r="AS324" s="145"/>
      <c r="AT324" s="145"/>
      <c r="AU324" s="145"/>
      <c r="AV324" s="145"/>
      <c r="AW324" s="145"/>
      <c r="AX324" s="145"/>
      <c r="AY324" s="145"/>
      <c r="AZ324" s="145"/>
      <c r="BA324" s="145"/>
      <c r="BB324" s="145"/>
      <c r="BC324" s="145"/>
      <c r="BD324" s="170" t="str">
        <f>C323</f>
        <v>;2,10!(1,95+1,95+2,150+1,05+0,745+0,745+0,925+2,15+0,675+0,435+0,35+0,45+0,785+0,25+1,6+0,25)*3,2</v>
      </c>
      <c r="BE324" s="145"/>
      <c r="BF324" s="145"/>
      <c r="BG324" s="145"/>
      <c r="BH324" s="145"/>
      <c r="BI324" s="145"/>
    </row>
    <row r="325" spans="1:104" x14ac:dyDescent="0.2">
      <c r="A325" s="156"/>
      <c r="B325" s="157"/>
      <c r="C325" s="163" t="s">
        <v>1486</v>
      </c>
      <c r="D325" s="164"/>
      <c r="E325" s="165">
        <v>27.52</v>
      </c>
      <c r="F325" s="166"/>
      <c r="G325" s="167"/>
      <c r="H325" s="168"/>
      <c r="I325" s="161"/>
      <c r="J325" s="169"/>
      <c r="K325" s="161"/>
      <c r="M325" s="162" t="s">
        <v>1486</v>
      </c>
      <c r="O325" s="145"/>
      <c r="Z325" s="145"/>
      <c r="AA325" s="145"/>
      <c r="AB325" s="145"/>
      <c r="AC325" s="145"/>
      <c r="AD325" s="145"/>
      <c r="AE325" s="145"/>
      <c r="AF325" s="145"/>
      <c r="AG325" s="145"/>
      <c r="AH325" s="145"/>
      <c r="AI325" s="145"/>
      <c r="AJ325" s="145"/>
      <c r="AK325" s="145"/>
      <c r="AL325" s="145"/>
      <c r="AM325" s="145"/>
      <c r="AN325" s="145"/>
      <c r="AO325" s="145"/>
      <c r="AP325" s="145"/>
      <c r="AQ325" s="145"/>
      <c r="AR325" s="145"/>
      <c r="AS325" s="145"/>
      <c r="AT325" s="145"/>
      <c r="AU325" s="145"/>
      <c r="AV325" s="145"/>
      <c r="AW325" s="145"/>
      <c r="AX325" s="145"/>
      <c r="AY325" s="145"/>
      <c r="AZ325" s="145"/>
      <c r="BA325" s="145"/>
      <c r="BB325" s="145"/>
      <c r="BC325" s="145"/>
      <c r="BD325" s="170" t="str">
        <f>C324</f>
        <v>;odečtení otvorů !-0,8*1,97</v>
      </c>
      <c r="BE325" s="145"/>
      <c r="BF325" s="145"/>
      <c r="BG325" s="145"/>
      <c r="BH325" s="145"/>
      <c r="BI325" s="145"/>
    </row>
    <row r="326" spans="1:104" x14ac:dyDescent="0.2">
      <c r="A326" s="156"/>
      <c r="B326" s="157"/>
      <c r="C326" s="163" t="s">
        <v>1487</v>
      </c>
      <c r="D326" s="164"/>
      <c r="E326" s="165">
        <v>35.04</v>
      </c>
      <c r="F326" s="166"/>
      <c r="G326" s="167"/>
      <c r="H326" s="168"/>
      <c r="I326" s="161"/>
      <c r="J326" s="169"/>
      <c r="K326" s="161"/>
      <c r="M326" s="162" t="s">
        <v>1487</v>
      </c>
      <c r="O326" s="145"/>
      <c r="Z326" s="145"/>
      <c r="AA326" s="145"/>
      <c r="AB326" s="145"/>
      <c r="AC326" s="145"/>
      <c r="AD326" s="145"/>
      <c r="AE326" s="145"/>
      <c r="AF326" s="145"/>
      <c r="AG326" s="145"/>
      <c r="AH326" s="145"/>
      <c r="AI326" s="145"/>
      <c r="AJ326" s="145"/>
      <c r="AK326" s="145"/>
      <c r="AL326" s="145"/>
      <c r="AM326" s="145"/>
      <c r="AN326" s="145"/>
      <c r="AO326" s="145"/>
      <c r="AP326" s="145"/>
      <c r="AQ326" s="145"/>
      <c r="AR326" s="145"/>
      <c r="AS326" s="145"/>
      <c r="AT326" s="145"/>
      <c r="AU326" s="145"/>
      <c r="AV326" s="145"/>
      <c r="AW326" s="145"/>
      <c r="AX326" s="145"/>
      <c r="AY326" s="145"/>
      <c r="AZ326" s="145"/>
      <c r="BA326" s="145"/>
      <c r="BB326" s="145"/>
      <c r="BC326" s="145"/>
      <c r="BD326" s="170" t="str">
        <f>C325</f>
        <v>;2,15!(2,8+2,8+1,5+1,5)*3,2</v>
      </c>
      <c r="BE326" s="145"/>
      <c r="BF326" s="145"/>
      <c r="BG326" s="145"/>
      <c r="BH326" s="145"/>
      <c r="BI326" s="145"/>
    </row>
    <row r="327" spans="1:104" x14ac:dyDescent="0.2">
      <c r="A327" s="156"/>
      <c r="B327" s="157"/>
      <c r="C327" s="163" t="s">
        <v>1488</v>
      </c>
      <c r="D327" s="164"/>
      <c r="E327" s="165">
        <v>-4.2</v>
      </c>
      <c r="F327" s="166"/>
      <c r="G327" s="167"/>
      <c r="H327" s="168"/>
      <c r="I327" s="161"/>
      <c r="J327" s="169"/>
      <c r="K327" s="161"/>
      <c r="M327" s="162" t="s">
        <v>1488</v>
      </c>
      <c r="O327" s="145"/>
      <c r="Z327" s="145"/>
      <c r="AA327" s="145"/>
      <c r="AB327" s="145"/>
      <c r="AC327" s="145"/>
      <c r="AD327" s="145"/>
      <c r="AE327" s="145"/>
      <c r="AF327" s="145"/>
      <c r="AG327" s="145"/>
      <c r="AH327" s="145"/>
      <c r="AI327" s="145"/>
      <c r="AJ327" s="145"/>
      <c r="AK327" s="145"/>
      <c r="AL327" s="145"/>
      <c r="AM327" s="145"/>
      <c r="AN327" s="145"/>
      <c r="AO327" s="145"/>
      <c r="AP327" s="145"/>
      <c r="AQ327" s="145"/>
      <c r="AR327" s="145"/>
      <c r="AS327" s="145"/>
      <c r="AT327" s="145"/>
      <c r="AU327" s="145"/>
      <c r="AV327" s="145"/>
      <c r="AW327" s="145"/>
      <c r="AX327" s="145"/>
      <c r="AY327" s="145"/>
      <c r="AZ327" s="145"/>
      <c r="BA327" s="145"/>
      <c r="BB327" s="145"/>
      <c r="BC327" s="145"/>
      <c r="BD327" s="170" t="str">
        <f>C326</f>
        <v>;2,14!(2,65+2,65+2,825+2,825)*3,2</v>
      </c>
      <c r="BE327" s="145"/>
      <c r="BF327" s="145"/>
      <c r="BG327" s="145"/>
      <c r="BH327" s="145"/>
      <c r="BI327" s="145"/>
    </row>
    <row r="328" spans="1:104" x14ac:dyDescent="0.2">
      <c r="A328" s="156"/>
      <c r="B328" s="157"/>
      <c r="C328" s="163" t="s">
        <v>1489</v>
      </c>
      <c r="D328" s="164"/>
      <c r="E328" s="165">
        <v>-1.92</v>
      </c>
      <c r="F328" s="166"/>
      <c r="G328" s="167"/>
      <c r="H328" s="168"/>
      <c r="I328" s="161"/>
      <c r="J328" s="169"/>
      <c r="K328" s="161"/>
      <c r="M328" s="162" t="s">
        <v>1489</v>
      </c>
      <c r="O328" s="145"/>
      <c r="Z328" s="145"/>
      <c r="AA328" s="145"/>
      <c r="AB328" s="145"/>
      <c r="AC328" s="145"/>
      <c r="AD328" s="145"/>
      <c r="AE328" s="145"/>
      <c r="AF328" s="145"/>
      <c r="AG328" s="145"/>
      <c r="AH328" s="145"/>
      <c r="AI328" s="145"/>
      <c r="AJ328" s="145"/>
      <c r="AK328" s="145"/>
      <c r="AL328" s="145"/>
      <c r="AM328" s="145"/>
      <c r="AN328" s="145"/>
      <c r="AO328" s="145"/>
      <c r="AP328" s="145"/>
      <c r="AQ328" s="145"/>
      <c r="AR328" s="145"/>
      <c r="AS328" s="145"/>
      <c r="AT328" s="145"/>
      <c r="AU328" s="145"/>
      <c r="AV328" s="145"/>
      <c r="AW328" s="145"/>
      <c r="AX328" s="145"/>
      <c r="AY328" s="145"/>
      <c r="AZ328" s="145"/>
      <c r="BA328" s="145"/>
      <c r="BB328" s="145"/>
      <c r="BC328" s="145"/>
      <c r="BD328" s="170" t="str">
        <f>C327</f>
        <v>;odečtení otvorů !-2*2,1</v>
      </c>
      <c r="BE328" s="145"/>
      <c r="BF328" s="145"/>
      <c r="BG328" s="145"/>
      <c r="BH328" s="145"/>
      <c r="BI328" s="145"/>
    </row>
    <row r="329" spans="1:104" x14ac:dyDescent="0.2">
      <c r="A329" s="156"/>
      <c r="B329" s="157"/>
      <c r="C329" s="163" t="s">
        <v>1490</v>
      </c>
      <c r="D329" s="164"/>
      <c r="E329" s="165">
        <v>15.103999999999999</v>
      </c>
      <c r="F329" s="166"/>
      <c r="G329" s="167"/>
      <c r="H329" s="168"/>
      <c r="I329" s="161"/>
      <c r="J329" s="169"/>
      <c r="K329" s="161"/>
      <c r="M329" s="162" t="s">
        <v>1490</v>
      </c>
      <c r="O329" s="145"/>
      <c r="Z329" s="145"/>
      <c r="AA329" s="145"/>
      <c r="AB329" s="145"/>
      <c r="AC329" s="145"/>
      <c r="AD329" s="145"/>
      <c r="AE329" s="145"/>
      <c r="AF329" s="145"/>
      <c r="AG329" s="145"/>
      <c r="AH329" s="145"/>
      <c r="AI329" s="145"/>
      <c r="AJ329" s="145"/>
      <c r="AK329" s="145"/>
      <c r="AL329" s="145"/>
      <c r="AM329" s="145"/>
      <c r="AN329" s="145"/>
      <c r="AO329" s="145"/>
      <c r="AP329" s="145"/>
      <c r="AQ329" s="145"/>
      <c r="AR329" s="145"/>
      <c r="AS329" s="145"/>
      <c r="AT329" s="145"/>
      <c r="AU329" s="145"/>
      <c r="AV329" s="145"/>
      <c r="AW329" s="145"/>
      <c r="AX329" s="145"/>
      <c r="AY329" s="145"/>
      <c r="AZ329" s="145"/>
      <c r="BA329" s="145"/>
      <c r="BB329" s="145"/>
      <c r="BC329" s="145"/>
      <c r="BD329" s="170" t="str">
        <f>C328</f>
        <v>;-1,6*1,2</v>
      </c>
      <c r="BE329" s="145"/>
      <c r="BF329" s="145"/>
      <c r="BG329" s="145"/>
      <c r="BH329" s="145"/>
      <c r="BI329" s="145"/>
    </row>
    <row r="330" spans="1:104" x14ac:dyDescent="0.2">
      <c r="A330" s="156"/>
      <c r="B330" s="157"/>
      <c r="C330" s="163" t="s">
        <v>1563</v>
      </c>
      <c r="D330" s="164"/>
      <c r="E330" s="165">
        <v>50</v>
      </c>
      <c r="F330" s="166"/>
      <c r="G330" s="167"/>
      <c r="H330" s="168"/>
      <c r="I330" s="161"/>
      <c r="J330" s="169"/>
      <c r="K330" s="161"/>
      <c r="M330" s="162" t="s">
        <v>1563</v>
      </c>
      <c r="O330" s="145"/>
      <c r="Z330" s="145"/>
      <c r="AA330" s="145"/>
      <c r="AB330" s="145"/>
      <c r="AC330" s="145"/>
      <c r="AD330" s="145"/>
      <c r="AE330" s="145"/>
      <c r="AF330" s="145"/>
      <c r="AG330" s="145"/>
      <c r="AH330" s="145"/>
      <c r="AI330" s="145"/>
      <c r="AJ330" s="145"/>
      <c r="AK330" s="145"/>
      <c r="AL330" s="145"/>
      <c r="AM330" s="145"/>
      <c r="AN330" s="145"/>
      <c r="AO330" s="145"/>
      <c r="AP330" s="145"/>
      <c r="AQ330" s="145"/>
      <c r="AR330" s="145"/>
      <c r="AS330" s="145"/>
      <c r="AT330" s="145"/>
      <c r="AU330" s="145"/>
      <c r="AV330" s="145"/>
      <c r="AW330" s="145"/>
      <c r="AX330" s="145"/>
      <c r="AY330" s="145"/>
      <c r="AZ330" s="145"/>
      <c r="BA330" s="145"/>
      <c r="BB330" s="145"/>
      <c r="BC330" s="145"/>
      <c r="BD330" s="170" t="str">
        <f>C329</f>
        <v>;2,10!(1,95+2,77)*3,2</v>
      </c>
      <c r="BE330" s="145"/>
      <c r="BF330" s="145"/>
      <c r="BG330" s="145"/>
      <c r="BH330" s="145"/>
      <c r="BI330" s="145"/>
    </row>
    <row r="331" spans="1:104" x14ac:dyDescent="0.2">
      <c r="A331" s="171" t="s">
        <v>49</v>
      </c>
      <c r="B331" s="172" t="s">
        <v>523</v>
      </c>
      <c r="C331" s="173" t="s">
        <v>524</v>
      </c>
      <c r="D331" s="174"/>
      <c r="E331" s="175"/>
      <c r="F331" s="175"/>
      <c r="G331" s="176">
        <f>SUM(G319:G330)</f>
        <v>0</v>
      </c>
      <c r="H331" s="177"/>
      <c r="I331" s="176">
        <f>SUM(I319:I330)</f>
        <v>6.7329599999999989E-2</v>
      </c>
      <c r="J331" s="178"/>
      <c r="K331" s="176">
        <f>SUM(K319:K330)</f>
        <v>0</v>
      </c>
      <c r="O331" s="145"/>
      <c r="X331" s="179">
        <f>K331</f>
        <v>0</v>
      </c>
      <c r="Y331" s="179">
        <f>I331</f>
        <v>6.7329599999999989E-2</v>
      </c>
      <c r="Z331" s="155">
        <f>G331</f>
        <v>0</v>
      </c>
      <c r="AA331" s="145"/>
      <c r="AB331" s="145"/>
      <c r="AC331" s="145"/>
      <c r="AD331" s="145"/>
      <c r="AE331" s="145"/>
      <c r="AF331" s="145"/>
      <c r="AG331" s="145"/>
      <c r="AH331" s="145"/>
      <c r="AI331" s="145"/>
      <c r="AJ331" s="145"/>
      <c r="AK331" s="145"/>
      <c r="AL331" s="145"/>
      <c r="AM331" s="145"/>
      <c r="AN331" s="145"/>
      <c r="AO331" s="145"/>
      <c r="AP331" s="145"/>
      <c r="AQ331" s="145"/>
      <c r="AR331" s="145"/>
      <c r="AS331" s="145"/>
      <c r="AT331" s="145"/>
      <c r="AU331" s="145"/>
      <c r="AV331" s="145"/>
      <c r="AW331" s="145"/>
      <c r="AX331" s="145"/>
      <c r="AY331" s="145"/>
      <c r="AZ331" s="145"/>
      <c r="BA331" s="180"/>
      <c r="BB331" s="180"/>
      <c r="BC331" s="180"/>
      <c r="BD331" s="180"/>
      <c r="BE331" s="180"/>
      <c r="BF331" s="180"/>
      <c r="BG331" s="145"/>
      <c r="BH331" s="145"/>
      <c r="BI331" s="145"/>
    </row>
    <row r="332" spans="1:104" ht="14.25" customHeight="1" x14ac:dyDescent="0.2">
      <c r="A332" s="135" t="s">
        <v>46</v>
      </c>
      <c r="B332" s="136" t="s">
        <v>528</v>
      </c>
      <c r="C332" s="137" t="s">
        <v>529</v>
      </c>
      <c r="D332" s="138"/>
      <c r="E332" s="139"/>
      <c r="F332" s="139"/>
      <c r="G332" s="140"/>
      <c r="H332" s="141"/>
      <c r="I332" s="142"/>
      <c r="J332" s="143"/>
      <c r="K332" s="144"/>
      <c r="O332" s="145"/>
    </row>
    <row r="333" spans="1:104" ht="22.5" x14ac:dyDescent="0.2">
      <c r="A333" s="146">
        <v>55</v>
      </c>
      <c r="B333" s="147" t="s">
        <v>1448</v>
      </c>
      <c r="C333" s="148" t="s">
        <v>1449</v>
      </c>
      <c r="D333" s="149" t="s">
        <v>86</v>
      </c>
      <c r="E333" s="150">
        <v>19.922109200000001</v>
      </c>
      <c r="F333" s="151">
        <v>0</v>
      </c>
      <c r="G333" s="152">
        <f>E333*F333</f>
        <v>0</v>
      </c>
      <c r="H333" s="153">
        <v>0</v>
      </c>
      <c r="I333" s="154">
        <f>E333*H333</f>
        <v>0</v>
      </c>
      <c r="J333" s="153"/>
      <c r="K333" s="154">
        <f>E333*J333</f>
        <v>0</v>
      </c>
      <c r="O333" s="145"/>
      <c r="Z333" s="145"/>
      <c r="AA333" s="145">
        <v>8</v>
      </c>
      <c r="AB333" s="145">
        <v>0</v>
      </c>
      <c r="AC333" s="145">
        <v>3</v>
      </c>
      <c r="AD333" s="145"/>
      <c r="AE333" s="145"/>
      <c r="AF333" s="145"/>
      <c r="AG333" s="145"/>
      <c r="AH333" s="145"/>
      <c r="AI333" s="145"/>
      <c r="AJ333" s="145"/>
      <c r="AK333" s="145"/>
      <c r="AL333" s="145"/>
      <c r="AM333" s="145"/>
      <c r="AN333" s="145"/>
      <c r="AO333" s="145"/>
      <c r="AP333" s="145"/>
      <c r="AQ333" s="145"/>
      <c r="AR333" s="145"/>
      <c r="AS333" s="145"/>
      <c r="AT333" s="145"/>
      <c r="AU333" s="145"/>
      <c r="AV333" s="145"/>
      <c r="AW333" s="145"/>
      <c r="AX333" s="145"/>
      <c r="AY333" s="145"/>
      <c r="AZ333" s="155">
        <f>G333</f>
        <v>0</v>
      </c>
      <c r="BA333" s="145"/>
      <c r="BB333" s="145"/>
      <c r="BC333" s="145"/>
      <c r="BD333" s="145"/>
      <c r="BE333" s="145"/>
      <c r="BF333" s="145"/>
      <c r="BG333" s="145"/>
      <c r="BH333" s="145"/>
      <c r="BI333" s="145"/>
      <c r="CA333" s="145">
        <v>8</v>
      </c>
      <c r="CB333" s="145">
        <v>0</v>
      </c>
      <c r="CZ333" s="108">
        <v>4</v>
      </c>
    </row>
    <row r="334" spans="1:104" ht="22.5" x14ac:dyDescent="0.2">
      <c r="A334" s="146">
        <v>56</v>
      </c>
      <c r="B334" s="147" t="s">
        <v>1450</v>
      </c>
      <c r="C334" s="148" t="s">
        <v>1451</v>
      </c>
      <c r="D334" s="149" t="s">
        <v>86</v>
      </c>
      <c r="E334" s="150">
        <v>99.610545999999999</v>
      </c>
      <c r="F334" s="151">
        <v>0</v>
      </c>
      <c r="G334" s="152">
        <f>E334*F334</f>
        <v>0</v>
      </c>
      <c r="H334" s="153">
        <v>0</v>
      </c>
      <c r="I334" s="154">
        <f>E334*H334</f>
        <v>0</v>
      </c>
      <c r="J334" s="153"/>
      <c r="K334" s="154">
        <f>E334*J334</f>
        <v>0</v>
      </c>
      <c r="O334" s="145"/>
      <c r="Z334" s="145"/>
      <c r="AA334" s="145">
        <v>8</v>
      </c>
      <c r="AB334" s="145">
        <v>0</v>
      </c>
      <c r="AC334" s="145">
        <v>3</v>
      </c>
      <c r="AD334" s="145"/>
      <c r="AE334" s="145"/>
      <c r="AF334" s="145"/>
      <c r="AG334" s="145"/>
      <c r="AH334" s="145"/>
      <c r="AI334" s="145"/>
      <c r="AJ334" s="145"/>
      <c r="AK334" s="145"/>
      <c r="AL334" s="145"/>
      <c r="AM334" s="145"/>
      <c r="AN334" s="145"/>
      <c r="AO334" s="145"/>
      <c r="AP334" s="145"/>
      <c r="AQ334" s="145"/>
      <c r="AR334" s="145"/>
      <c r="AS334" s="145"/>
      <c r="AT334" s="145"/>
      <c r="AU334" s="145"/>
      <c r="AV334" s="145"/>
      <c r="AW334" s="145"/>
      <c r="AX334" s="145"/>
      <c r="AY334" s="145"/>
      <c r="AZ334" s="155">
        <f>G334</f>
        <v>0</v>
      </c>
      <c r="BA334" s="145"/>
      <c r="BB334" s="145"/>
      <c r="BC334" s="145"/>
      <c r="BD334" s="145"/>
      <c r="BE334" s="145"/>
      <c r="BF334" s="145"/>
      <c r="BG334" s="145"/>
      <c r="BH334" s="145"/>
      <c r="BI334" s="145"/>
      <c r="CA334" s="145">
        <v>8</v>
      </c>
      <c r="CB334" s="145">
        <v>0</v>
      </c>
      <c r="CZ334" s="108">
        <v>4</v>
      </c>
    </row>
    <row r="335" spans="1:104" x14ac:dyDescent="0.2">
      <c r="A335" s="146">
        <v>57</v>
      </c>
      <c r="B335" s="147" t="s">
        <v>1452</v>
      </c>
      <c r="C335" s="148" t="s">
        <v>1453</v>
      </c>
      <c r="D335" s="149" t="s">
        <v>86</v>
      </c>
      <c r="E335" s="150">
        <v>19.922109200000001</v>
      </c>
      <c r="F335" s="151">
        <v>0</v>
      </c>
      <c r="G335" s="152">
        <f>E335*F335</f>
        <v>0</v>
      </c>
      <c r="H335" s="153">
        <v>0</v>
      </c>
      <c r="I335" s="154">
        <f>E335*H335</f>
        <v>0</v>
      </c>
      <c r="J335" s="153"/>
      <c r="K335" s="154">
        <f>E335*J335</f>
        <v>0</v>
      </c>
      <c r="O335" s="145"/>
      <c r="Z335" s="145"/>
      <c r="AA335" s="145">
        <v>8</v>
      </c>
      <c r="AB335" s="145">
        <v>0</v>
      </c>
      <c r="AC335" s="145">
        <v>3</v>
      </c>
      <c r="AD335" s="145"/>
      <c r="AE335" s="145"/>
      <c r="AF335" s="145"/>
      <c r="AG335" s="145"/>
      <c r="AH335" s="145"/>
      <c r="AI335" s="145"/>
      <c r="AJ335" s="145"/>
      <c r="AK335" s="145"/>
      <c r="AL335" s="145"/>
      <c r="AM335" s="145"/>
      <c r="AN335" s="145"/>
      <c r="AO335" s="145"/>
      <c r="AP335" s="145"/>
      <c r="AQ335" s="145"/>
      <c r="AR335" s="145"/>
      <c r="AS335" s="145"/>
      <c r="AT335" s="145"/>
      <c r="AU335" s="145"/>
      <c r="AV335" s="145"/>
      <c r="AW335" s="145"/>
      <c r="AX335" s="145"/>
      <c r="AY335" s="145"/>
      <c r="AZ335" s="155">
        <f>G335</f>
        <v>0</v>
      </c>
      <c r="BA335" s="145"/>
      <c r="BB335" s="145"/>
      <c r="BC335" s="145"/>
      <c r="BD335" s="145"/>
      <c r="BE335" s="145"/>
      <c r="BF335" s="145"/>
      <c r="BG335" s="145"/>
      <c r="BH335" s="145"/>
      <c r="BI335" s="145"/>
      <c r="CA335" s="145">
        <v>8</v>
      </c>
      <c r="CB335" s="145">
        <v>0</v>
      </c>
      <c r="CZ335" s="108">
        <v>4</v>
      </c>
    </row>
    <row r="336" spans="1:104" x14ac:dyDescent="0.2">
      <c r="A336" s="146">
        <v>58</v>
      </c>
      <c r="B336" s="147" t="s">
        <v>1454</v>
      </c>
      <c r="C336" s="148" t="s">
        <v>1455</v>
      </c>
      <c r="D336" s="149" t="s">
        <v>86</v>
      </c>
      <c r="E336" s="150">
        <v>19.922109200000001</v>
      </c>
      <c r="F336" s="151">
        <v>0</v>
      </c>
      <c r="G336" s="152">
        <f>E336*F336</f>
        <v>0</v>
      </c>
      <c r="H336" s="153">
        <v>0</v>
      </c>
      <c r="I336" s="154">
        <f>E336*H336</f>
        <v>0</v>
      </c>
      <c r="J336" s="153"/>
      <c r="K336" s="154">
        <f>E336*J336</f>
        <v>0</v>
      </c>
      <c r="O336" s="145"/>
      <c r="Z336" s="145"/>
      <c r="AA336" s="145">
        <v>8</v>
      </c>
      <c r="AB336" s="145">
        <v>0</v>
      </c>
      <c r="AC336" s="145">
        <v>3</v>
      </c>
      <c r="AD336" s="145"/>
      <c r="AE336" s="145"/>
      <c r="AF336" s="145"/>
      <c r="AG336" s="145"/>
      <c r="AH336" s="145"/>
      <c r="AI336" s="145"/>
      <c r="AJ336" s="145"/>
      <c r="AK336" s="145"/>
      <c r="AL336" s="145"/>
      <c r="AM336" s="145"/>
      <c r="AN336" s="145"/>
      <c r="AO336" s="145"/>
      <c r="AP336" s="145"/>
      <c r="AQ336" s="145"/>
      <c r="AR336" s="145"/>
      <c r="AS336" s="145"/>
      <c r="AT336" s="145"/>
      <c r="AU336" s="145"/>
      <c r="AV336" s="145"/>
      <c r="AW336" s="145"/>
      <c r="AX336" s="145"/>
      <c r="AY336" s="145"/>
      <c r="AZ336" s="155">
        <f>G336</f>
        <v>0</v>
      </c>
      <c r="BA336" s="145"/>
      <c r="BB336" s="145"/>
      <c r="BC336" s="145"/>
      <c r="BD336" s="145"/>
      <c r="BE336" s="145"/>
      <c r="BF336" s="145"/>
      <c r="BG336" s="145"/>
      <c r="BH336" s="145"/>
      <c r="BI336" s="145"/>
      <c r="CA336" s="145">
        <v>8</v>
      </c>
      <c r="CB336" s="145">
        <v>0</v>
      </c>
      <c r="CZ336" s="108">
        <v>4</v>
      </c>
    </row>
    <row r="337" spans="1:104" ht="22.5" x14ac:dyDescent="0.2">
      <c r="A337" s="146">
        <v>59</v>
      </c>
      <c r="B337" s="147" t="s">
        <v>1456</v>
      </c>
      <c r="C337" s="148" t="s">
        <v>1457</v>
      </c>
      <c r="D337" s="149" t="s">
        <v>86</v>
      </c>
      <c r="E337" s="150">
        <v>19.922109200000001</v>
      </c>
      <c r="F337" s="151">
        <v>0</v>
      </c>
      <c r="G337" s="152">
        <f>E337*F337</f>
        <v>0</v>
      </c>
      <c r="H337" s="153">
        <v>0</v>
      </c>
      <c r="I337" s="154">
        <f>E337*H337</f>
        <v>0</v>
      </c>
      <c r="J337" s="153"/>
      <c r="K337" s="154">
        <f>E337*J337</f>
        <v>0</v>
      </c>
      <c r="O337" s="145"/>
      <c r="Z337" s="145"/>
      <c r="AA337" s="145">
        <v>8</v>
      </c>
      <c r="AB337" s="145">
        <v>0</v>
      </c>
      <c r="AC337" s="145">
        <v>3</v>
      </c>
      <c r="AD337" s="145"/>
      <c r="AE337" s="145"/>
      <c r="AF337" s="145"/>
      <c r="AG337" s="145"/>
      <c r="AH337" s="145"/>
      <c r="AI337" s="145"/>
      <c r="AJ337" s="145"/>
      <c r="AK337" s="145"/>
      <c r="AL337" s="145"/>
      <c r="AM337" s="145"/>
      <c r="AN337" s="145"/>
      <c r="AO337" s="145"/>
      <c r="AP337" s="145"/>
      <c r="AQ337" s="145"/>
      <c r="AR337" s="145"/>
      <c r="AS337" s="145"/>
      <c r="AT337" s="145"/>
      <c r="AU337" s="145"/>
      <c r="AV337" s="145"/>
      <c r="AW337" s="145"/>
      <c r="AX337" s="145"/>
      <c r="AY337" s="145"/>
      <c r="AZ337" s="155">
        <f>G337</f>
        <v>0</v>
      </c>
      <c r="BA337" s="145"/>
      <c r="BB337" s="145"/>
      <c r="BC337" s="145"/>
      <c r="BD337" s="145"/>
      <c r="BE337" s="145"/>
      <c r="BF337" s="145"/>
      <c r="BG337" s="145"/>
      <c r="BH337" s="145"/>
      <c r="BI337" s="145"/>
      <c r="CA337" s="145">
        <v>8</v>
      </c>
      <c r="CB337" s="145">
        <v>0</v>
      </c>
      <c r="CZ337" s="108">
        <v>4</v>
      </c>
    </row>
    <row r="338" spans="1:104" x14ac:dyDescent="0.2">
      <c r="A338" s="171" t="s">
        <v>49</v>
      </c>
      <c r="B338" s="172" t="s">
        <v>528</v>
      </c>
      <c r="C338" s="173" t="s">
        <v>529</v>
      </c>
      <c r="D338" s="174"/>
      <c r="E338" s="175"/>
      <c r="F338" s="175"/>
      <c r="G338" s="176">
        <f>SUM(G332:G337)</f>
        <v>0</v>
      </c>
      <c r="H338" s="177"/>
      <c r="I338" s="176">
        <f>SUM(I332:I337)</f>
        <v>0</v>
      </c>
      <c r="J338" s="178"/>
      <c r="K338" s="176">
        <f>SUM(K332:K337)</f>
        <v>0</v>
      </c>
      <c r="O338" s="145"/>
      <c r="X338" s="179">
        <f>K338</f>
        <v>0</v>
      </c>
      <c r="Y338" s="179">
        <f>I338</f>
        <v>0</v>
      </c>
      <c r="Z338" s="155">
        <f>G338</f>
        <v>0</v>
      </c>
      <c r="AA338" s="145"/>
      <c r="AB338" s="145"/>
      <c r="AC338" s="145"/>
      <c r="AD338" s="145"/>
      <c r="AE338" s="145"/>
      <c r="AF338" s="145"/>
      <c r="AG338" s="145"/>
      <c r="AH338" s="145"/>
      <c r="AI338" s="145"/>
      <c r="AJ338" s="145"/>
      <c r="AK338" s="145"/>
      <c r="AL338" s="145"/>
      <c r="AM338" s="145"/>
      <c r="AN338" s="145"/>
      <c r="AO338" s="145"/>
      <c r="AP338" s="145"/>
      <c r="AQ338" s="145"/>
      <c r="AR338" s="145"/>
      <c r="AS338" s="145"/>
      <c r="AT338" s="145"/>
      <c r="AU338" s="145"/>
      <c r="AV338" s="145"/>
      <c r="AW338" s="145"/>
      <c r="AX338" s="145"/>
      <c r="AY338" s="145"/>
      <c r="AZ338" s="145"/>
      <c r="BA338" s="180"/>
      <c r="BB338" s="180"/>
      <c r="BC338" s="180"/>
      <c r="BD338" s="180"/>
      <c r="BE338" s="180"/>
      <c r="BF338" s="180"/>
      <c r="BG338" s="145"/>
      <c r="BH338" s="145"/>
      <c r="BI338" s="145"/>
    </row>
    <row r="339" spans="1:104" x14ac:dyDescent="0.2">
      <c r="A339" s="181" t="s">
        <v>29</v>
      </c>
      <c r="B339" s="182" t="s">
        <v>50</v>
      </c>
      <c r="C339" s="183"/>
      <c r="D339" s="184"/>
      <c r="E339" s="185"/>
      <c r="F339" s="185"/>
      <c r="G339" s="186">
        <f>SUM(Z7:Z339)</f>
        <v>0</v>
      </c>
      <c r="H339" s="187"/>
      <c r="I339" s="186">
        <f>SUM(Y7:Y339)</f>
        <v>35.841735397999997</v>
      </c>
      <c r="J339" s="187"/>
      <c r="K339" s="186">
        <f>SUM(X7:X339)</f>
        <v>-19.9014512</v>
      </c>
      <c r="O339" s="145"/>
      <c r="BA339" s="188"/>
      <c r="BB339" s="188"/>
      <c r="BC339" s="188"/>
      <c r="BD339" s="188"/>
      <c r="BE339" s="188"/>
      <c r="BF339" s="188"/>
    </row>
    <row r="340" spans="1:104" x14ac:dyDescent="0.2">
      <c r="E340" s="108"/>
    </row>
    <row r="341" spans="1:104" x14ac:dyDescent="0.2">
      <c r="A341" s="189" t="s">
        <v>31</v>
      </c>
      <c r="E341" s="108"/>
    </row>
    <row r="342" spans="1:104" ht="117.75" customHeight="1" x14ac:dyDescent="0.2">
      <c r="A342" s="190"/>
      <c r="B342" s="191"/>
      <c r="C342" s="191"/>
      <c r="D342" s="191"/>
      <c r="E342" s="191"/>
      <c r="F342" s="191"/>
      <c r="G342" s="192"/>
    </row>
    <row r="343" spans="1:104" x14ac:dyDescent="0.2">
      <c r="E343" s="108"/>
    </row>
    <row r="344" spans="1:104" x14ac:dyDescent="0.2">
      <c r="E344" s="108"/>
    </row>
    <row r="345" spans="1:104" x14ac:dyDescent="0.2">
      <c r="E345" s="108"/>
    </row>
    <row r="346" spans="1:104" x14ac:dyDescent="0.2">
      <c r="E346" s="108"/>
    </row>
    <row r="347" spans="1:104" x14ac:dyDescent="0.2">
      <c r="E347" s="108"/>
    </row>
    <row r="348" spans="1:104" x14ac:dyDescent="0.2">
      <c r="E348" s="108"/>
    </row>
    <row r="349" spans="1:104" x14ac:dyDescent="0.2">
      <c r="E349" s="108"/>
    </row>
    <row r="350" spans="1:104" x14ac:dyDescent="0.2">
      <c r="E350" s="108"/>
    </row>
    <row r="351" spans="1:104" x14ac:dyDescent="0.2">
      <c r="E351" s="108"/>
    </row>
    <row r="352" spans="1:104" x14ac:dyDescent="0.2">
      <c r="E352" s="108"/>
    </row>
    <row r="353" spans="1:7" x14ac:dyDescent="0.2">
      <c r="E353" s="108"/>
    </row>
    <row r="354" spans="1:7" x14ac:dyDescent="0.2">
      <c r="E354" s="108"/>
    </row>
    <row r="355" spans="1:7" x14ac:dyDescent="0.2">
      <c r="E355" s="108"/>
    </row>
    <row r="356" spans="1:7" x14ac:dyDescent="0.2">
      <c r="E356" s="108"/>
    </row>
    <row r="357" spans="1:7" x14ac:dyDescent="0.2">
      <c r="E357" s="108"/>
    </row>
    <row r="358" spans="1:7" x14ac:dyDescent="0.2">
      <c r="E358" s="108"/>
    </row>
    <row r="359" spans="1:7" x14ac:dyDescent="0.2">
      <c r="E359" s="108"/>
    </row>
    <row r="360" spans="1:7" x14ac:dyDescent="0.2">
      <c r="E360" s="108"/>
    </row>
    <row r="361" spans="1:7" x14ac:dyDescent="0.2">
      <c r="E361" s="108"/>
    </row>
    <row r="362" spans="1:7" x14ac:dyDescent="0.2">
      <c r="E362" s="108"/>
    </row>
    <row r="363" spans="1:7" x14ac:dyDescent="0.2">
      <c r="A363" s="169"/>
      <c r="B363" s="169"/>
      <c r="C363" s="169"/>
      <c r="D363" s="169"/>
      <c r="E363" s="169"/>
      <c r="F363" s="169"/>
      <c r="G363" s="169"/>
    </row>
    <row r="364" spans="1:7" x14ac:dyDescent="0.2">
      <c r="A364" s="169"/>
      <c r="B364" s="169"/>
      <c r="C364" s="169"/>
      <c r="D364" s="169"/>
      <c r="E364" s="169"/>
      <c r="F364" s="169"/>
      <c r="G364" s="169"/>
    </row>
    <row r="365" spans="1:7" x14ac:dyDescent="0.2">
      <c r="A365" s="169"/>
      <c r="B365" s="169"/>
      <c r="C365" s="169"/>
      <c r="D365" s="169"/>
      <c r="E365" s="169"/>
      <c r="F365" s="169"/>
      <c r="G365" s="169"/>
    </row>
    <row r="366" spans="1:7" x14ac:dyDescent="0.2">
      <c r="A366" s="169"/>
      <c r="B366" s="169"/>
      <c r="C366" s="169"/>
      <c r="D366" s="169"/>
      <c r="E366" s="169"/>
      <c r="F366" s="169"/>
      <c r="G366" s="169"/>
    </row>
    <row r="367" spans="1:7" x14ac:dyDescent="0.2">
      <c r="E367" s="108"/>
    </row>
    <row r="368" spans="1:7" x14ac:dyDescent="0.2">
      <c r="E368" s="108"/>
    </row>
    <row r="369" spans="5:5" x14ac:dyDescent="0.2">
      <c r="E369" s="108"/>
    </row>
    <row r="370" spans="5:5" x14ac:dyDescent="0.2">
      <c r="E370" s="108"/>
    </row>
    <row r="371" spans="5:5" x14ac:dyDescent="0.2">
      <c r="E371" s="108"/>
    </row>
    <row r="372" spans="5:5" x14ac:dyDescent="0.2">
      <c r="E372" s="108"/>
    </row>
    <row r="373" spans="5:5" x14ac:dyDescent="0.2">
      <c r="E373" s="108"/>
    </row>
    <row r="374" spans="5:5" x14ac:dyDescent="0.2">
      <c r="E374" s="108"/>
    </row>
    <row r="375" spans="5:5" x14ac:dyDescent="0.2">
      <c r="E375" s="108"/>
    </row>
    <row r="376" spans="5:5" x14ac:dyDescent="0.2">
      <c r="E376" s="108"/>
    </row>
    <row r="377" spans="5:5" x14ac:dyDescent="0.2">
      <c r="E377" s="108"/>
    </row>
    <row r="378" spans="5:5" x14ac:dyDescent="0.2">
      <c r="E378" s="108"/>
    </row>
    <row r="379" spans="5:5" x14ac:dyDescent="0.2">
      <c r="E379" s="108"/>
    </row>
    <row r="380" spans="5:5" x14ac:dyDescent="0.2">
      <c r="E380" s="108"/>
    </row>
    <row r="381" spans="5:5" x14ac:dyDescent="0.2">
      <c r="E381" s="108"/>
    </row>
    <row r="382" spans="5:5" x14ac:dyDescent="0.2">
      <c r="E382" s="108"/>
    </row>
    <row r="383" spans="5:5" x14ac:dyDescent="0.2">
      <c r="E383" s="108"/>
    </row>
    <row r="384" spans="5:5" x14ac:dyDescent="0.2">
      <c r="E384" s="108"/>
    </row>
    <row r="385" spans="1:7" x14ac:dyDescent="0.2">
      <c r="E385" s="108"/>
    </row>
    <row r="386" spans="1:7" x14ac:dyDescent="0.2">
      <c r="E386" s="108"/>
    </row>
    <row r="387" spans="1:7" x14ac:dyDescent="0.2">
      <c r="E387" s="108"/>
    </row>
    <row r="388" spans="1:7" x14ac:dyDescent="0.2">
      <c r="E388" s="108"/>
    </row>
    <row r="389" spans="1:7" x14ac:dyDescent="0.2">
      <c r="E389" s="108"/>
    </row>
    <row r="390" spans="1:7" x14ac:dyDescent="0.2">
      <c r="E390" s="108"/>
    </row>
    <row r="391" spans="1:7" x14ac:dyDescent="0.2">
      <c r="E391" s="108"/>
    </row>
    <row r="392" spans="1:7" x14ac:dyDescent="0.2">
      <c r="E392" s="108"/>
    </row>
    <row r="393" spans="1:7" x14ac:dyDescent="0.2">
      <c r="E393" s="108"/>
    </row>
    <row r="394" spans="1:7" x14ac:dyDescent="0.2">
      <c r="E394" s="108"/>
    </row>
    <row r="395" spans="1:7" x14ac:dyDescent="0.2">
      <c r="E395" s="108"/>
    </row>
    <row r="396" spans="1:7" x14ac:dyDescent="0.2">
      <c r="E396" s="108"/>
    </row>
    <row r="397" spans="1:7" x14ac:dyDescent="0.2">
      <c r="E397" s="108"/>
    </row>
    <row r="398" spans="1:7" x14ac:dyDescent="0.2">
      <c r="A398" s="193"/>
      <c r="B398" s="193"/>
    </row>
    <row r="399" spans="1:7" x14ac:dyDescent="0.2">
      <c r="A399" s="169"/>
      <c r="B399" s="169"/>
      <c r="C399" s="194"/>
      <c r="D399" s="194"/>
      <c r="E399" s="195"/>
      <c r="F399" s="194"/>
      <c r="G399" s="196"/>
    </row>
    <row r="400" spans="1:7" x14ac:dyDescent="0.2">
      <c r="A400" s="197"/>
      <c r="B400" s="197"/>
      <c r="C400" s="169"/>
      <c r="D400" s="169"/>
      <c r="E400" s="198"/>
      <c r="F400" s="169"/>
      <c r="G400" s="169"/>
    </row>
    <row r="401" spans="1:7" x14ac:dyDescent="0.2">
      <c r="A401" s="169"/>
      <c r="B401" s="169"/>
      <c r="C401" s="169"/>
      <c r="D401" s="169"/>
      <c r="E401" s="198"/>
      <c r="F401" s="169"/>
      <c r="G401" s="169"/>
    </row>
    <row r="402" spans="1:7" x14ac:dyDescent="0.2">
      <c r="A402" s="169"/>
      <c r="B402" s="169"/>
      <c r="C402" s="169"/>
      <c r="D402" s="169"/>
      <c r="E402" s="198"/>
      <c r="F402" s="169"/>
      <c r="G402" s="169"/>
    </row>
    <row r="403" spans="1:7" x14ac:dyDescent="0.2">
      <c r="A403" s="169"/>
      <c r="B403" s="169"/>
      <c r="C403" s="169"/>
      <c r="D403" s="169"/>
      <c r="E403" s="198"/>
      <c r="F403" s="169"/>
      <c r="G403" s="169"/>
    </row>
    <row r="404" spans="1:7" x14ac:dyDescent="0.2">
      <c r="A404" s="169"/>
      <c r="B404" s="169"/>
      <c r="C404" s="169"/>
      <c r="D404" s="169"/>
      <c r="E404" s="198"/>
      <c r="F404" s="169"/>
      <c r="G404" s="169"/>
    </row>
    <row r="405" spans="1:7" x14ac:dyDescent="0.2">
      <c r="A405" s="169"/>
      <c r="B405" s="169"/>
      <c r="C405" s="169"/>
      <c r="D405" s="169"/>
      <c r="E405" s="198"/>
      <c r="F405" s="169"/>
      <c r="G405" s="169"/>
    </row>
    <row r="406" spans="1:7" x14ac:dyDescent="0.2">
      <c r="A406" s="169"/>
      <c r="B406" s="169"/>
      <c r="C406" s="169"/>
      <c r="D406" s="169"/>
      <c r="E406" s="198"/>
      <c r="F406" s="169"/>
      <c r="G406" s="169"/>
    </row>
    <row r="407" spans="1:7" x14ac:dyDescent="0.2">
      <c r="A407" s="169"/>
      <c r="B407" s="169"/>
      <c r="C407" s="169"/>
      <c r="D407" s="169"/>
      <c r="E407" s="198"/>
      <c r="F407" s="169"/>
      <c r="G407" s="169"/>
    </row>
    <row r="408" spans="1:7" x14ac:dyDescent="0.2">
      <c r="A408" s="169"/>
      <c r="B408" s="169"/>
      <c r="C408" s="169"/>
      <c r="D408" s="169"/>
      <c r="E408" s="198"/>
      <c r="F408" s="169"/>
      <c r="G408" s="169"/>
    </row>
    <row r="409" spans="1:7" x14ac:dyDescent="0.2">
      <c r="A409" s="169"/>
      <c r="B409" s="169"/>
      <c r="C409" s="169"/>
      <c r="D409" s="169"/>
      <c r="E409" s="198"/>
      <c r="F409" s="169"/>
      <c r="G409" s="169"/>
    </row>
    <row r="410" spans="1:7" x14ac:dyDescent="0.2">
      <c r="A410" s="169"/>
      <c r="B410" s="169"/>
      <c r="C410" s="169"/>
      <c r="D410" s="169"/>
      <c r="E410" s="198"/>
      <c r="F410" s="169"/>
      <c r="G410" s="169"/>
    </row>
    <row r="411" spans="1:7" x14ac:dyDescent="0.2">
      <c r="A411" s="169"/>
      <c r="B411" s="169"/>
      <c r="C411" s="169"/>
      <c r="D411" s="169"/>
      <c r="E411" s="198"/>
      <c r="F411" s="169"/>
      <c r="G411" s="169"/>
    </row>
    <row r="412" spans="1:7" x14ac:dyDescent="0.2">
      <c r="A412" s="169"/>
      <c r="B412" s="169"/>
      <c r="C412" s="169"/>
      <c r="D412" s="169"/>
      <c r="E412" s="198"/>
      <c r="F412" s="169"/>
      <c r="G412" s="169"/>
    </row>
  </sheetData>
  <sheetProtection password="C7B2" sheet="1"/>
  <mergeCells count="243">
    <mergeCell ref="C329:D329"/>
    <mergeCell ref="C330:D330"/>
    <mergeCell ref="C321:G321"/>
    <mergeCell ref="C322:D322"/>
    <mergeCell ref="C323:D323"/>
    <mergeCell ref="C324:D324"/>
    <mergeCell ref="C325:D325"/>
    <mergeCell ref="C326:D326"/>
    <mergeCell ref="C327:D327"/>
    <mergeCell ref="C328:D328"/>
    <mergeCell ref="C311:D311"/>
    <mergeCell ref="C312:D312"/>
    <mergeCell ref="C313:D313"/>
    <mergeCell ref="C314:D314"/>
    <mergeCell ref="C315:D315"/>
    <mergeCell ref="C316:D316"/>
    <mergeCell ref="C305:D305"/>
    <mergeCell ref="C306:D306"/>
    <mergeCell ref="C307:D307"/>
    <mergeCell ref="C308:D308"/>
    <mergeCell ref="C309:D309"/>
    <mergeCell ref="C310:D310"/>
    <mergeCell ref="C299:D299"/>
    <mergeCell ref="C300:D300"/>
    <mergeCell ref="C301:D301"/>
    <mergeCell ref="C302:D302"/>
    <mergeCell ref="C303:D303"/>
    <mergeCell ref="C304:D304"/>
    <mergeCell ref="C293:G293"/>
    <mergeCell ref="C294:G294"/>
    <mergeCell ref="C295:G295"/>
    <mergeCell ref="C296:G296"/>
    <mergeCell ref="C297:G297"/>
    <mergeCell ref="C298:G298"/>
    <mergeCell ref="C286:D286"/>
    <mergeCell ref="C288:G288"/>
    <mergeCell ref="C289:G289"/>
    <mergeCell ref="C290:G290"/>
    <mergeCell ref="C291:G291"/>
    <mergeCell ref="C292:G292"/>
    <mergeCell ref="C280:D280"/>
    <mergeCell ref="C281:D281"/>
    <mergeCell ref="C282:D282"/>
    <mergeCell ref="C283:D283"/>
    <mergeCell ref="C284:D284"/>
    <mergeCell ref="C285:D285"/>
    <mergeCell ref="C274:D274"/>
    <mergeCell ref="C275:D275"/>
    <mergeCell ref="C276:D276"/>
    <mergeCell ref="C277:D277"/>
    <mergeCell ref="C278:D278"/>
    <mergeCell ref="C279:D279"/>
    <mergeCell ref="C267:D267"/>
    <mergeCell ref="C269:D269"/>
    <mergeCell ref="C270:D270"/>
    <mergeCell ref="C271:D271"/>
    <mergeCell ref="C272:D272"/>
    <mergeCell ref="C273:D273"/>
    <mergeCell ref="C261:D261"/>
    <mergeCell ref="C262:D262"/>
    <mergeCell ref="C263:D263"/>
    <mergeCell ref="C264:D264"/>
    <mergeCell ref="C265:D265"/>
    <mergeCell ref="C266:D266"/>
    <mergeCell ref="C255:D255"/>
    <mergeCell ref="C256:D256"/>
    <mergeCell ref="C257:D257"/>
    <mergeCell ref="C258:D258"/>
    <mergeCell ref="C259:D259"/>
    <mergeCell ref="C260:D260"/>
    <mergeCell ref="C243:D243"/>
    <mergeCell ref="C244:D244"/>
    <mergeCell ref="C249:D249"/>
    <mergeCell ref="C250:D250"/>
    <mergeCell ref="C251:D251"/>
    <mergeCell ref="C252:D252"/>
    <mergeCell ref="C253:D253"/>
    <mergeCell ref="C254:D254"/>
    <mergeCell ref="C231:G231"/>
    <mergeCell ref="C232:D232"/>
    <mergeCell ref="C237:D237"/>
    <mergeCell ref="C238:D238"/>
    <mergeCell ref="C239:D239"/>
    <mergeCell ref="C240:D240"/>
    <mergeCell ref="C241:D241"/>
    <mergeCell ref="C242:D242"/>
    <mergeCell ref="C224:G224"/>
    <mergeCell ref="C225:D225"/>
    <mergeCell ref="C227:G227"/>
    <mergeCell ref="C228:G228"/>
    <mergeCell ref="C229:G229"/>
    <mergeCell ref="C230:G230"/>
    <mergeCell ref="C217:G217"/>
    <mergeCell ref="C218:G218"/>
    <mergeCell ref="C219:D219"/>
    <mergeCell ref="C221:G221"/>
    <mergeCell ref="C222:G222"/>
    <mergeCell ref="C223:G223"/>
    <mergeCell ref="C210:G210"/>
    <mergeCell ref="C211:D211"/>
    <mergeCell ref="C212:D212"/>
    <mergeCell ref="C214:G214"/>
    <mergeCell ref="C215:G215"/>
    <mergeCell ref="C216:G216"/>
    <mergeCell ref="C204:G204"/>
    <mergeCell ref="C205:G205"/>
    <mergeCell ref="C206:G206"/>
    <mergeCell ref="C207:G207"/>
    <mergeCell ref="C208:G208"/>
    <mergeCell ref="C209:G209"/>
    <mergeCell ref="C189:G189"/>
    <mergeCell ref="C190:G190"/>
    <mergeCell ref="C193:G193"/>
    <mergeCell ref="C198:G198"/>
    <mergeCell ref="C199:G199"/>
    <mergeCell ref="C200:G200"/>
    <mergeCell ref="C201:D201"/>
    <mergeCell ref="C203:G203"/>
    <mergeCell ref="C183:G183"/>
    <mergeCell ref="C184:G184"/>
    <mergeCell ref="C185:G185"/>
    <mergeCell ref="C186:G186"/>
    <mergeCell ref="C187:G187"/>
    <mergeCell ref="C188:G188"/>
    <mergeCell ref="C177:G177"/>
    <mergeCell ref="C178:G178"/>
    <mergeCell ref="C179:G179"/>
    <mergeCell ref="C180:G180"/>
    <mergeCell ref="C181:G181"/>
    <mergeCell ref="C182:G182"/>
    <mergeCell ref="C162:D162"/>
    <mergeCell ref="C170:G170"/>
    <mergeCell ref="C171:D171"/>
    <mergeCell ref="C174:G174"/>
    <mergeCell ref="C175:G175"/>
    <mergeCell ref="C176:G176"/>
    <mergeCell ref="C156:D156"/>
    <mergeCell ref="C157:D157"/>
    <mergeCell ref="C158:D158"/>
    <mergeCell ref="C159:D159"/>
    <mergeCell ref="C160:D160"/>
    <mergeCell ref="C161:D161"/>
    <mergeCell ref="C150:D150"/>
    <mergeCell ref="C151:D151"/>
    <mergeCell ref="C152:D152"/>
    <mergeCell ref="C153:D153"/>
    <mergeCell ref="C154:D154"/>
    <mergeCell ref="C155:D155"/>
    <mergeCell ref="C136:D136"/>
    <mergeCell ref="C138:D138"/>
    <mergeCell ref="C139:D139"/>
    <mergeCell ref="C143:D143"/>
    <mergeCell ref="C144:D144"/>
    <mergeCell ref="C146:D146"/>
    <mergeCell ref="C147:D147"/>
    <mergeCell ref="C149:D149"/>
    <mergeCell ref="C121:G121"/>
    <mergeCell ref="C122:G122"/>
    <mergeCell ref="C126:D126"/>
    <mergeCell ref="C127:D127"/>
    <mergeCell ref="C128:D128"/>
    <mergeCell ref="C130:D130"/>
    <mergeCell ref="C134:D134"/>
    <mergeCell ref="C135:D135"/>
    <mergeCell ref="C111:G111"/>
    <mergeCell ref="C112:G112"/>
    <mergeCell ref="C113:G113"/>
    <mergeCell ref="C114:G114"/>
    <mergeCell ref="C115:G115"/>
    <mergeCell ref="C116:G116"/>
    <mergeCell ref="C95:D95"/>
    <mergeCell ref="C96:D96"/>
    <mergeCell ref="C97:D97"/>
    <mergeCell ref="C101:G101"/>
    <mergeCell ref="C102:G102"/>
    <mergeCell ref="C89:D89"/>
    <mergeCell ref="C90:D90"/>
    <mergeCell ref="C91:D91"/>
    <mergeCell ref="C92:D92"/>
    <mergeCell ref="C93:D93"/>
    <mergeCell ref="C94:D94"/>
    <mergeCell ref="C78:D78"/>
    <mergeCell ref="C79:D79"/>
    <mergeCell ref="C80:D80"/>
    <mergeCell ref="C84:D84"/>
    <mergeCell ref="C85:D85"/>
    <mergeCell ref="C86:D86"/>
    <mergeCell ref="C87:D87"/>
    <mergeCell ref="C88:D88"/>
    <mergeCell ref="C71:D71"/>
    <mergeCell ref="C73:D73"/>
    <mergeCell ref="C74:D74"/>
    <mergeCell ref="C75:D75"/>
    <mergeCell ref="C76:D76"/>
    <mergeCell ref="C77:D77"/>
    <mergeCell ref="C63:D63"/>
    <mergeCell ref="C65:G65"/>
    <mergeCell ref="C67:G67"/>
    <mergeCell ref="C68:D68"/>
    <mergeCell ref="C69:D69"/>
    <mergeCell ref="C70:D70"/>
    <mergeCell ref="C57:D57"/>
    <mergeCell ref="C58:D58"/>
    <mergeCell ref="C59:D59"/>
    <mergeCell ref="C60:D60"/>
    <mergeCell ref="C61:D61"/>
    <mergeCell ref="C62:D62"/>
    <mergeCell ref="C45:G45"/>
    <mergeCell ref="C46:D46"/>
    <mergeCell ref="C50:D50"/>
    <mergeCell ref="C52:D52"/>
    <mergeCell ref="C53:D53"/>
    <mergeCell ref="C54:D54"/>
    <mergeCell ref="C55:D55"/>
    <mergeCell ref="C56:D56"/>
    <mergeCell ref="C34:G34"/>
    <mergeCell ref="C35:G35"/>
    <mergeCell ref="C39:G39"/>
    <mergeCell ref="C40:G40"/>
    <mergeCell ref="C41:G41"/>
    <mergeCell ref="C42:G42"/>
    <mergeCell ref="C43:G43"/>
    <mergeCell ref="C44:G44"/>
    <mergeCell ref="C26:D26"/>
    <mergeCell ref="C27:D27"/>
    <mergeCell ref="C29:D29"/>
    <mergeCell ref="C30:D30"/>
    <mergeCell ref="C32:G32"/>
    <mergeCell ref="C33:G33"/>
    <mergeCell ref="C18:D18"/>
    <mergeCell ref="C20:D20"/>
    <mergeCell ref="C22:D22"/>
    <mergeCell ref="C23:D23"/>
    <mergeCell ref="C24:D24"/>
    <mergeCell ref="C25:D25"/>
    <mergeCell ref="A1:G1"/>
    <mergeCell ref="A342:G342"/>
    <mergeCell ref="C10:G10"/>
    <mergeCell ref="C11:D11"/>
    <mergeCell ref="C12:D12"/>
    <mergeCell ref="C14:D14"/>
    <mergeCell ref="C15:D15"/>
    <mergeCell ref="C17:D17"/>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CZ304"/>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1702</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1565</v>
      </c>
      <c r="C7" s="137" t="s">
        <v>1566</v>
      </c>
      <c r="D7" s="138"/>
      <c r="E7" s="139"/>
      <c r="F7" s="139"/>
      <c r="G7" s="140"/>
      <c r="H7" s="141"/>
      <c r="I7" s="142"/>
      <c r="J7" s="143"/>
      <c r="K7" s="144"/>
      <c r="O7" s="145"/>
    </row>
    <row r="8" spans="1:104" ht="22.5" x14ac:dyDescent="0.2">
      <c r="A8" s="146">
        <v>1</v>
      </c>
      <c r="B8" s="147" t="s">
        <v>1567</v>
      </c>
      <c r="C8" s="148" t="s">
        <v>1568</v>
      </c>
      <c r="D8" s="149" t="s">
        <v>705</v>
      </c>
      <c r="E8" s="150">
        <v>1</v>
      </c>
      <c r="F8" s="151">
        <v>0</v>
      </c>
      <c r="G8" s="152">
        <f>E8*F8</f>
        <v>0</v>
      </c>
      <c r="H8" s="153">
        <v>0</v>
      </c>
      <c r="I8" s="154">
        <f>E8*H8</f>
        <v>0</v>
      </c>
      <c r="J8" s="153"/>
      <c r="K8" s="154">
        <f>E8*J8</f>
        <v>0</v>
      </c>
      <c r="O8" s="145"/>
      <c r="Z8" s="145"/>
      <c r="AA8" s="145">
        <v>12</v>
      </c>
      <c r="AB8" s="145">
        <v>0</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12</v>
      </c>
      <c r="CB8" s="145">
        <v>0</v>
      </c>
      <c r="CZ8" s="108">
        <v>2</v>
      </c>
    </row>
    <row r="9" spans="1:104" x14ac:dyDescent="0.2">
      <c r="A9" s="156"/>
      <c r="B9" s="157"/>
      <c r="C9" s="158" t="s">
        <v>1569</v>
      </c>
      <c r="D9" s="159"/>
      <c r="E9" s="159"/>
      <c r="F9" s="159"/>
      <c r="G9" s="160"/>
      <c r="I9" s="161"/>
      <c r="K9" s="161"/>
      <c r="L9" s="162" t="s">
        <v>1569</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ht="33.75" x14ac:dyDescent="0.2">
      <c r="A10" s="156"/>
      <c r="B10" s="157"/>
      <c r="C10" s="158" t="s">
        <v>1570</v>
      </c>
      <c r="D10" s="159"/>
      <c r="E10" s="159"/>
      <c r="F10" s="159"/>
      <c r="G10" s="160"/>
      <c r="I10" s="161"/>
      <c r="K10" s="161"/>
      <c r="L10" s="162" t="s">
        <v>1570</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row>
    <row r="11" spans="1:104" x14ac:dyDescent="0.2">
      <c r="A11" s="156"/>
      <c r="B11" s="157"/>
      <c r="C11" s="158" t="s">
        <v>1571</v>
      </c>
      <c r="D11" s="159"/>
      <c r="E11" s="159"/>
      <c r="F11" s="159"/>
      <c r="G11" s="160"/>
      <c r="I11" s="161"/>
      <c r="K11" s="161"/>
      <c r="L11" s="162" t="s">
        <v>1571</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row>
    <row r="12" spans="1:104" x14ac:dyDescent="0.2">
      <c r="A12" s="156"/>
      <c r="B12" s="157"/>
      <c r="C12" s="158" t="s">
        <v>1572</v>
      </c>
      <c r="D12" s="159"/>
      <c r="E12" s="159"/>
      <c r="F12" s="159"/>
      <c r="G12" s="160"/>
      <c r="I12" s="161"/>
      <c r="K12" s="161"/>
      <c r="L12" s="162" t="s">
        <v>1572</v>
      </c>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row>
    <row r="13" spans="1:104" x14ac:dyDescent="0.2">
      <c r="A13" s="156"/>
      <c r="B13" s="157"/>
      <c r="C13" s="158" t="s">
        <v>1573</v>
      </c>
      <c r="D13" s="159"/>
      <c r="E13" s="159"/>
      <c r="F13" s="159"/>
      <c r="G13" s="160"/>
      <c r="I13" s="161"/>
      <c r="K13" s="161"/>
      <c r="L13" s="162" t="s">
        <v>1573</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row>
    <row r="14" spans="1:104" ht="22.5" x14ac:dyDescent="0.2">
      <c r="A14" s="156"/>
      <c r="B14" s="157"/>
      <c r="C14" s="158" t="s">
        <v>1574</v>
      </c>
      <c r="D14" s="159"/>
      <c r="E14" s="159"/>
      <c r="F14" s="159"/>
      <c r="G14" s="160"/>
      <c r="I14" s="161"/>
      <c r="K14" s="161"/>
      <c r="L14" s="162" t="s">
        <v>1574</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row>
    <row r="15" spans="1:104" x14ac:dyDescent="0.2">
      <c r="A15" s="156"/>
      <c r="B15" s="157"/>
      <c r="C15" s="158" t="s">
        <v>1575</v>
      </c>
      <c r="D15" s="159"/>
      <c r="E15" s="159"/>
      <c r="F15" s="159"/>
      <c r="G15" s="160"/>
      <c r="I15" s="161"/>
      <c r="K15" s="161"/>
      <c r="L15" s="162" t="s">
        <v>1575</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row>
    <row r="16" spans="1:104" ht="22.5" x14ac:dyDescent="0.2">
      <c r="A16" s="146">
        <v>2</v>
      </c>
      <c r="B16" s="147" t="s">
        <v>1576</v>
      </c>
      <c r="C16" s="148" t="s">
        <v>1577</v>
      </c>
      <c r="D16" s="149" t="s">
        <v>705</v>
      </c>
      <c r="E16" s="150">
        <v>1</v>
      </c>
      <c r="F16" s="151">
        <v>0</v>
      </c>
      <c r="G16" s="152">
        <f>E16*F16</f>
        <v>0</v>
      </c>
      <c r="H16" s="153">
        <v>0</v>
      </c>
      <c r="I16" s="154">
        <f>E16*H16</f>
        <v>0</v>
      </c>
      <c r="J16" s="153"/>
      <c r="K16" s="154">
        <f>E16*J16</f>
        <v>0</v>
      </c>
      <c r="O16" s="145"/>
      <c r="Z16" s="145"/>
      <c r="AA16" s="145">
        <v>12</v>
      </c>
      <c r="AB16" s="145">
        <v>0</v>
      </c>
      <c r="AC16" s="145">
        <v>2</v>
      </c>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55">
        <f>G16</f>
        <v>0</v>
      </c>
      <c r="BA16" s="145"/>
      <c r="BB16" s="145"/>
      <c r="BC16" s="145"/>
      <c r="BD16" s="145"/>
      <c r="BE16" s="145"/>
      <c r="BF16" s="145"/>
      <c r="BG16" s="145"/>
      <c r="BH16" s="145"/>
      <c r="BI16" s="145"/>
      <c r="CA16" s="145">
        <v>12</v>
      </c>
      <c r="CB16" s="145">
        <v>0</v>
      </c>
      <c r="CZ16" s="108">
        <v>2</v>
      </c>
    </row>
    <row r="17" spans="1:104" x14ac:dyDescent="0.2">
      <c r="A17" s="156"/>
      <c r="B17" s="157"/>
      <c r="C17" s="158" t="s">
        <v>1578</v>
      </c>
      <c r="D17" s="159"/>
      <c r="E17" s="159"/>
      <c r="F17" s="159"/>
      <c r="G17" s="160"/>
      <c r="I17" s="161"/>
      <c r="K17" s="161"/>
      <c r="L17" s="162" t="s">
        <v>1578</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104" x14ac:dyDescent="0.2">
      <c r="A18" s="156"/>
      <c r="B18" s="157"/>
      <c r="C18" s="158" t="s">
        <v>1579</v>
      </c>
      <c r="D18" s="159"/>
      <c r="E18" s="159"/>
      <c r="F18" s="159"/>
      <c r="G18" s="160"/>
      <c r="I18" s="161"/>
      <c r="K18" s="161"/>
      <c r="L18" s="162" t="s">
        <v>1579</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row>
    <row r="19" spans="1:104" ht="22.5" x14ac:dyDescent="0.2">
      <c r="A19" s="156"/>
      <c r="B19" s="157"/>
      <c r="C19" s="158" t="s">
        <v>1580</v>
      </c>
      <c r="D19" s="159"/>
      <c r="E19" s="159"/>
      <c r="F19" s="159"/>
      <c r="G19" s="160"/>
      <c r="I19" s="161"/>
      <c r="K19" s="161"/>
      <c r="L19" s="162" t="s">
        <v>1580</v>
      </c>
      <c r="O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row>
    <row r="20" spans="1:104" x14ac:dyDescent="0.2">
      <c r="A20" s="156"/>
      <c r="B20" s="157"/>
      <c r="C20" s="158" t="s">
        <v>1571</v>
      </c>
      <c r="D20" s="159"/>
      <c r="E20" s="159"/>
      <c r="F20" s="159"/>
      <c r="G20" s="160"/>
      <c r="I20" s="161"/>
      <c r="K20" s="161"/>
      <c r="L20" s="162" t="s">
        <v>1571</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row>
    <row r="21" spans="1:104" x14ac:dyDescent="0.2">
      <c r="A21" s="156"/>
      <c r="B21" s="157"/>
      <c r="C21" s="158" t="s">
        <v>1581</v>
      </c>
      <c r="D21" s="159"/>
      <c r="E21" s="159"/>
      <c r="F21" s="159"/>
      <c r="G21" s="160"/>
      <c r="I21" s="161"/>
      <c r="K21" s="161"/>
      <c r="L21" s="162" t="s">
        <v>1581</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row>
    <row r="22" spans="1:104" x14ac:dyDescent="0.2">
      <c r="A22" s="156"/>
      <c r="B22" s="157"/>
      <c r="C22" s="158" t="s">
        <v>1582</v>
      </c>
      <c r="D22" s="159"/>
      <c r="E22" s="159"/>
      <c r="F22" s="159"/>
      <c r="G22" s="160"/>
      <c r="I22" s="161"/>
      <c r="K22" s="161"/>
      <c r="L22" s="162" t="s">
        <v>1582</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row>
    <row r="23" spans="1:104" x14ac:dyDescent="0.2">
      <c r="A23" s="156"/>
      <c r="B23" s="157"/>
      <c r="C23" s="158" t="s">
        <v>1583</v>
      </c>
      <c r="D23" s="159"/>
      <c r="E23" s="159"/>
      <c r="F23" s="159"/>
      <c r="G23" s="160"/>
      <c r="I23" s="161"/>
      <c r="K23" s="161"/>
      <c r="L23" s="162" t="s">
        <v>1583</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row>
    <row r="24" spans="1:104" x14ac:dyDescent="0.2">
      <c r="A24" s="156"/>
      <c r="B24" s="157"/>
      <c r="C24" s="158" t="s">
        <v>1584</v>
      </c>
      <c r="D24" s="159"/>
      <c r="E24" s="159"/>
      <c r="F24" s="159"/>
      <c r="G24" s="160"/>
      <c r="I24" s="161"/>
      <c r="K24" s="161"/>
      <c r="L24" s="162" t="s">
        <v>1584</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row>
    <row r="25" spans="1:104" ht="22.5" x14ac:dyDescent="0.2">
      <c r="A25" s="156"/>
      <c r="B25" s="157"/>
      <c r="C25" s="158" t="s">
        <v>1585</v>
      </c>
      <c r="D25" s="159"/>
      <c r="E25" s="159"/>
      <c r="F25" s="159"/>
      <c r="G25" s="160"/>
      <c r="I25" s="161"/>
      <c r="K25" s="161"/>
      <c r="L25" s="162" t="s">
        <v>1585</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row>
    <row r="26" spans="1:104" x14ac:dyDescent="0.2">
      <c r="A26" s="156"/>
      <c r="B26" s="157"/>
      <c r="C26" s="158" t="s">
        <v>1586</v>
      </c>
      <c r="D26" s="159"/>
      <c r="E26" s="159"/>
      <c r="F26" s="159"/>
      <c r="G26" s="160"/>
      <c r="I26" s="161"/>
      <c r="K26" s="161"/>
      <c r="L26" s="162" t="s">
        <v>1586</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row>
    <row r="27" spans="1:104" ht="22.5" x14ac:dyDescent="0.2">
      <c r="A27" s="146">
        <v>3</v>
      </c>
      <c r="B27" s="147" t="s">
        <v>1587</v>
      </c>
      <c r="C27" s="148" t="s">
        <v>1588</v>
      </c>
      <c r="D27" s="149" t="s">
        <v>705</v>
      </c>
      <c r="E27" s="150">
        <v>1</v>
      </c>
      <c r="F27" s="151">
        <v>0</v>
      </c>
      <c r="G27" s="152">
        <f>E27*F27</f>
        <v>0</v>
      </c>
      <c r="H27" s="153">
        <v>0</v>
      </c>
      <c r="I27" s="154">
        <f>E27*H27</f>
        <v>0</v>
      </c>
      <c r="J27" s="153"/>
      <c r="K27" s="154">
        <f>E27*J27</f>
        <v>0</v>
      </c>
      <c r="O27" s="145"/>
      <c r="Z27" s="145"/>
      <c r="AA27" s="145">
        <v>12</v>
      </c>
      <c r="AB27" s="145">
        <v>0</v>
      </c>
      <c r="AC27" s="145">
        <v>3</v>
      </c>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55">
        <f>G27</f>
        <v>0</v>
      </c>
      <c r="BA27" s="145"/>
      <c r="BB27" s="145"/>
      <c r="BC27" s="145"/>
      <c r="BD27" s="145"/>
      <c r="BE27" s="145"/>
      <c r="BF27" s="145"/>
      <c r="BG27" s="145"/>
      <c r="BH27" s="145"/>
      <c r="BI27" s="145"/>
      <c r="CA27" s="145">
        <v>12</v>
      </c>
      <c r="CB27" s="145">
        <v>0</v>
      </c>
      <c r="CZ27" s="108">
        <v>2</v>
      </c>
    </row>
    <row r="28" spans="1:104" x14ac:dyDescent="0.2">
      <c r="A28" s="156"/>
      <c r="B28" s="157"/>
      <c r="C28" s="158" t="s">
        <v>1589</v>
      </c>
      <c r="D28" s="159"/>
      <c r="E28" s="159"/>
      <c r="F28" s="159"/>
      <c r="G28" s="160"/>
      <c r="I28" s="161"/>
      <c r="K28" s="161"/>
      <c r="L28" s="162" t="s">
        <v>1589</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row>
    <row r="29" spans="1:104" x14ac:dyDescent="0.2">
      <c r="A29" s="156"/>
      <c r="B29" s="157"/>
      <c r="C29" s="158" t="s">
        <v>1590</v>
      </c>
      <c r="D29" s="159"/>
      <c r="E29" s="159"/>
      <c r="F29" s="159"/>
      <c r="G29" s="160"/>
      <c r="I29" s="161"/>
      <c r="K29" s="161"/>
      <c r="L29" s="162" t="s">
        <v>1590</v>
      </c>
      <c r="O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row>
    <row r="30" spans="1:104" x14ac:dyDescent="0.2">
      <c r="A30" s="156"/>
      <c r="B30" s="157"/>
      <c r="C30" s="158" t="s">
        <v>1591</v>
      </c>
      <c r="D30" s="159"/>
      <c r="E30" s="159"/>
      <c r="F30" s="159"/>
      <c r="G30" s="160"/>
      <c r="I30" s="161"/>
      <c r="K30" s="161"/>
      <c r="L30" s="162" t="s">
        <v>1591</v>
      </c>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row>
    <row r="31" spans="1:104" x14ac:dyDescent="0.2">
      <c r="A31" s="156"/>
      <c r="B31" s="157"/>
      <c r="C31" s="158" t="s">
        <v>1592</v>
      </c>
      <c r="D31" s="159"/>
      <c r="E31" s="159"/>
      <c r="F31" s="159"/>
      <c r="G31" s="160"/>
      <c r="I31" s="161"/>
      <c r="K31" s="161"/>
      <c r="L31" s="162" t="s">
        <v>1592</v>
      </c>
      <c r="O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row>
    <row r="32" spans="1:104" x14ac:dyDescent="0.2">
      <c r="A32" s="156"/>
      <c r="B32" s="157"/>
      <c r="C32" s="158" t="s">
        <v>1583</v>
      </c>
      <c r="D32" s="159"/>
      <c r="E32" s="159"/>
      <c r="F32" s="159"/>
      <c r="G32" s="160"/>
      <c r="I32" s="161"/>
      <c r="K32" s="161"/>
      <c r="L32" s="162" t="s">
        <v>1583</v>
      </c>
      <c r="O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row>
    <row r="33" spans="1:104" x14ac:dyDescent="0.2">
      <c r="A33" s="156"/>
      <c r="B33" s="157"/>
      <c r="C33" s="158" t="s">
        <v>1584</v>
      </c>
      <c r="D33" s="159"/>
      <c r="E33" s="159"/>
      <c r="F33" s="159"/>
      <c r="G33" s="160"/>
      <c r="I33" s="161"/>
      <c r="K33" s="161"/>
      <c r="L33" s="162" t="s">
        <v>1584</v>
      </c>
      <c r="O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row>
    <row r="34" spans="1:104" ht="22.5" x14ac:dyDescent="0.2">
      <c r="A34" s="156"/>
      <c r="B34" s="157"/>
      <c r="C34" s="158" t="s">
        <v>1585</v>
      </c>
      <c r="D34" s="159"/>
      <c r="E34" s="159"/>
      <c r="F34" s="159"/>
      <c r="G34" s="160"/>
      <c r="I34" s="161"/>
      <c r="K34" s="161"/>
      <c r="L34" s="162" t="s">
        <v>1585</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row>
    <row r="35" spans="1:104" x14ac:dyDescent="0.2">
      <c r="A35" s="156"/>
      <c r="B35" s="157"/>
      <c r="C35" s="158" t="s">
        <v>1586</v>
      </c>
      <c r="D35" s="159"/>
      <c r="E35" s="159"/>
      <c r="F35" s="159"/>
      <c r="G35" s="160"/>
      <c r="I35" s="161"/>
      <c r="K35" s="161"/>
      <c r="L35" s="162" t="s">
        <v>1586</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row>
    <row r="36" spans="1:104" x14ac:dyDescent="0.2">
      <c r="A36" s="156"/>
      <c r="B36" s="157"/>
      <c r="C36" s="158" t="s">
        <v>1593</v>
      </c>
      <c r="D36" s="159"/>
      <c r="E36" s="159"/>
      <c r="F36" s="159"/>
      <c r="G36" s="160"/>
      <c r="I36" s="161"/>
      <c r="K36" s="161"/>
      <c r="L36" s="162" t="s">
        <v>1593</v>
      </c>
      <c r="O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row>
    <row r="37" spans="1:104" ht="33.75" x14ac:dyDescent="0.2">
      <c r="A37" s="146">
        <v>4</v>
      </c>
      <c r="B37" s="147" t="s">
        <v>1594</v>
      </c>
      <c r="C37" s="148" t="s">
        <v>1595</v>
      </c>
      <c r="D37" s="149" t="s">
        <v>705</v>
      </c>
      <c r="E37" s="150">
        <v>1</v>
      </c>
      <c r="F37" s="151">
        <v>0</v>
      </c>
      <c r="G37" s="152">
        <f>E37*F37</f>
        <v>0</v>
      </c>
      <c r="H37" s="153">
        <v>0</v>
      </c>
      <c r="I37" s="154">
        <f>E37*H37</f>
        <v>0</v>
      </c>
      <c r="J37" s="153"/>
      <c r="K37" s="154">
        <f>E37*J37</f>
        <v>0</v>
      </c>
      <c r="O37" s="145"/>
      <c r="Z37" s="145"/>
      <c r="AA37" s="145">
        <v>12</v>
      </c>
      <c r="AB37" s="145">
        <v>0</v>
      </c>
      <c r="AC37" s="145">
        <v>4</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55">
        <f>G37</f>
        <v>0</v>
      </c>
      <c r="BA37" s="145"/>
      <c r="BB37" s="145"/>
      <c r="BC37" s="145"/>
      <c r="BD37" s="145"/>
      <c r="BE37" s="145"/>
      <c r="BF37" s="145"/>
      <c r="BG37" s="145"/>
      <c r="BH37" s="145"/>
      <c r="BI37" s="145"/>
      <c r="CA37" s="145">
        <v>12</v>
      </c>
      <c r="CB37" s="145">
        <v>0</v>
      </c>
      <c r="CZ37" s="108">
        <v>2</v>
      </c>
    </row>
    <row r="38" spans="1:104" x14ac:dyDescent="0.2">
      <c r="A38" s="156"/>
      <c r="B38" s="157"/>
      <c r="C38" s="158" t="s">
        <v>1596</v>
      </c>
      <c r="D38" s="159"/>
      <c r="E38" s="159"/>
      <c r="F38" s="159"/>
      <c r="G38" s="160"/>
      <c r="I38" s="161"/>
      <c r="K38" s="161"/>
      <c r="L38" s="162" t="s">
        <v>1596</v>
      </c>
      <c r="O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row>
    <row r="39" spans="1:104" x14ac:dyDescent="0.2">
      <c r="A39" s="156"/>
      <c r="B39" s="157"/>
      <c r="C39" s="158" t="s">
        <v>1597</v>
      </c>
      <c r="D39" s="159"/>
      <c r="E39" s="159"/>
      <c r="F39" s="159"/>
      <c r="G39" s="160"/>
      <c r="I39" s="161"/>
      <c r="K39" s="161"/>
      <c r="L39" s="162" t="s">
        <v>1597</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row>
    <row r="40" spans="1:104" x14ac:dyDescent="0.2">
      <c r="A40" s="156"/>
      <c r="B40" s="157"/>
      <c r="C40" s="158" t="s">
        <v>1598</v>
      </c>
      <c r="D40" s="159"/>
      <c r="E40" s="159"/>
      <c r="F40" s="159"/>
      <c r="G40" s="160"/>
      <c r="I40" s="161"/>
      <c r="K40" s="161"/>
      <c r="L40" s="162" t="s">
        <v>1598</v>
      </c>
      <c r="O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row>
    <row r="41" spans="1:104" x14ac:dyDescent="0.2">
      <c r="A41" s="156"/>
      <c r="B41" s="157"/>
      <c r="C41" s="158" t="s">
        <v>1599</v>
      </c>
      <c r="D41" s="159"/>
      <c r="E41" s="159"/>
      <c r="F41" s="159"/>
      <c r="G41" s="160"/>
      <c r="I41" s="161"/>
      <c r="K41" s="161"/>
      <c r="L41" s="162" t="s">
        <v>1599</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row>
    <row r="42" spans="1:104" ht="22.5" x14ac:dyDescent="0.2">
      <c r="A42" s="146">
        <v>5</v>
      </c>
      <c r="B42" s="147" t="s">
        <v>1600</v>
      </c>
      <c r="C42" s="148" t="s">
        <v>1601</v>
      </c>
      <c r="D42" s="149" t="s">
        <v>48</v>
      </c>
      <c r="E42" s="150">
        <v>22.2</v>
      </c>
      <c r="F42" s="151">
        <v>0</v>
      </c>
      <c r="G42" s="152">
        <f>E42*F42</f>
        <v>0</v>
      </c>
      <c r="H42" s="153">
        <v>0</v>
      </c>
      <c r="I42" s="154">
        <f>E42*H42</f>
        <v>0</v>
      </c>
      <c r="J42" s="153"/>
      <c r="K42" s="154">
        <f>E42*J42</f>
        <v>0</v>
      </c>
      <c r="O42" s="145"/>
      <c r="Z42" s="145"/>
      <c r="AA42" s="145">
        <v>12</v>
      </c>
      <c r="AB42" s="145">
        <v>0</v>
      </c>
      <c r="AC42" s="145">
        <v>5</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12</v>
      </c>
      <c r="CB42" s="145">
        <v>0</v>
      </c>
      <c r="CZ42" s="108">
        <v>2</v>
      </c>
    </row>
    <row r="43" spans="1:104" x14ac:dyDescent="0.2">
      <c r="A43" s="156"/>
      <c r="B43" s="157"/>
      <c r="C43" s="158" t="s">
        <v>1602</v>
      </c>
      <c r="D43" s="159"/>
      <c r="E43" s="159"/>
      <c r="F43" s="159"/>
      <c r="G43" s="160"/>
      <c r="I43" s="161"/>
      <c r="K43" s="161"/>
      <c r="L43" s="162" t="s">
        <v>1602</v>
      </c>
      <c r="O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row>
    <row r="44" spans="1:104" x14ac:dyDescent="0.2">
      <c r="A44" s="156"/>
      <c r="B44" s="157"/>
      <c r="C44" s="158" t="s">
        <v>1603</v>
      </c>
      <c r="D44" s="159"/>
      <c r="E44" s="159"/>
      <c r="F44" s="159"/>
      <c r="G44" s="160"/>
      <c r="I44" s="161"/>
      <c r="K44" s="161"/>
      <c r="L44" s="162" t="s">
        <v>1603</v>
      </c>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row>
    <row r="45" spans="1:104" x14ac:dyDescent="0.2">
      <c r="A45" s="156"/>
      <c r="B45" s="157"/>
      <c r="C45" s="163" t="s">
        <v>1604</v>
      </c>
      <c r="D45" s="164"/>
      <c r="E45" s="165">
        <v>22.2</v>
      </c>
      <c r="F45" s="166"/>
      <c r="G45" s="167"/>
      <c r="H45" s="168"/>
      <c r="I45" s="161"/>
      <c r="J45" s="169"/>
      <c r="K45" s="161"/>
      <c r="M45" s="162" t="s">
        <v>1604</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70" t="str">
        <f>C44</f>
        <v xml:space="preserve">Dodávka + montáž </v>
      </c>
      <c r="BE45" s="145"/>
      <c r="BF45" s="145"/>
      <c r="BG45" s="145"/>
      <c r="BH45" s="145"/>
      <c r="BI45" s="145"/>
    </row>
    <row r="46" spans="1:104" ht="22.5" x14ac:dyDescent="0.2">
      <c r="A46" s="146">
        <v>6</v>
      </c>
      <c r="B46" s="147" t="s">
        <v>1605</v>
      </c>
      <c r="C46" s="148" t="s">
        <v>1606</v>
      </c>
      <c r="D46" s="149" t="s">
        <v>705</v>
      </c>
      <c r="E46" s="150">
        <v>1</v>
      </c>
      <c r="F46" s="151">
        <v>0</v>
      </c>
      <c r="G46" s="152">
        <f>E46*F46</f>
        <v>0</v>
      </c>
      <c r="H46" s="153">
        <v>0</v>
      </c>
      <c r="I46" s="154">
        <f>E46*H46</f>
        <v>0</v>
      </c>
      <c r="J46" s="153"/>
      <c r="K46" s="154">
        <f>E46*J46</f>
        <v>0</v>
      </c>
      <c r="O46" s="145"/>
      <c r="Z46" s="145"/>
      <c r="AA46" s="145">
        <v>12</v>
      </c>
      <c r="AB46" s="145">
        <v>0</v>
      </c>
      <c r="AC46" s="145">
        <v>6</v>
      </c>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55">
        <f>G46</f>
        <v>0</v>
      </c>
      <c r="BA46" s="145"/>
      <c r="BB46" s="145"/>
      <c r="BC46" s="145"/>
      <c r="BD46" s="145"/>
      <c r="BE46" s="145"/>
      <c r="BF46" s="145"/>
      <c r="BG46" s="145"/>
      <c r="BH46" s="145"/>
      <c r="BI46" s="145"/>
      <c r="CA46" s="145">
        <v>12</v>
      </c>
      <c r="CB46" s="145">
        <v>0</v>
      </c>
      <c r="CZ46" s="108">
        <v>2</v>
      </c>
    </row>
    <row r="47" spans="1:104" x14ac:dyDescent="0.2">
      <c r="A47" s="156"/>
      <c r="B47" s="157"/>
      <c r="C47" s="158" t="s">
        <v>1607</v>
      </c>
      <c r="D47" s="159"/>
      <c r="E47" s="159"/>
      <c r="F47" s="159"/>
      <c r="G47" s="160"/>
      <c r="I47" s="161"/>
      <c r="K47" s="161"/>
      <c r="L47" s="162" t="s">
        <v>1607</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row>
    <row r="48" spans="1:104" x14ac:dyDescent="0.2">
      <c r="A48" s="156"/>
      <c r="B48" s="157"/>
      <c r="C48" s="158" t="s">
        <v>1590</v>
      </c>
      <c r="D48" s="159"/>
      <c r="E48" s="159"/>
      <c r="F48" s="159"/>
      <c r="G48" s="160"/>
      <c r="I48" s="161"/>
      <c r="K48" s="161"/>
      <c r="L48" s="162" t="s">
        <v>1590</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row>
    <row r="49" spans="1:104" x14ac:dyDescent="0.2">
      <c r="A49" s="156"/>
      <c r="B49" s="157"/>
      <c r="C49" s="158" t="s">
        <v>1591</v>
      </c>
      <c r="D49" s="159"/>
      <c r="E49" s="159"/>
      <c r="F49" s="159"/>
      <c r="G49" s="160"/>
      <c r="I49" s="161"/>
      <c r="K49" s="161"/>
      <c r="L49" s="162" t="s">
        <v>1591</v>
      </c>
      <c r="O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row>
    <row r="50" spans="1:104" x14ac:dyDescent="0.2">
      <c r="A50" s="156"/>
      <c r="B50" s="157"/>
      <c r="C50" s="158" t="s">
        <v>1592</v>
      </c>
      <c r="D50" s="159"/>
      <c r="E50" s="159"/>
      <c r="F50" s="159"/>
      <c r="G50" s="160"/>
      <c r="I50" s="161"/>
      <c r="K50" s="161"/>
      <c r="L50" s="162" t="s">
        <v>1592</v>
      </c>
      <c r="O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row>
    <row r="51" spans="1:104" x14ac:dyDescent="0.2">
      <c r="A51" s="156"/>
      <c r="B51" s="157"/>
      <c r="C51" s="158" t="s">
        <v>1583</v>
      </c>
      <c r="D51" s="159"/>
      <c r="E51" s="159"/>
      <c r="F51" s="159"/>
      <c r="G51" s="160"/>
      <c r="I51" s="161"/>
      <c r="K51" s="161"/>
      <c r="L51" s="162" t="s">
        <v>1583</v>
      </c>
      <c r="O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row>
    <row r="52" spans="1:104" ht="22.5" x14ac:dyDescent="0.2">
      <c r="A52" s="156"/>
      <c r="B52" s="157"/>
      <c r="C52" s="158" t="s">
        <v>1608</v>
      </c>
      <c r="D52" s="159"/>
      <c r="E52" s="159"/>
      <c r="F52" s="159"/>
      <c r="G52" s="160"/>
      <c r="I52" s="161"/>
      <c r="K52" s="161"/>
      <c r="L52" s="162" t="s">
        <v>1608</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row>
    <row r="53" spans="1:104" ht="22.5" x14ac:dyDescent="0.2">
      <c r="A53" s="156"/>
      <c r="B53" s="157"/>
      <c r="C53" s="158" t="s">
        <v>1585</v>
      </c>
      <c r="D53" s="159"/>
      <c r="E53" s="159"/>
      <c r="F53" s="159"/>
      <c r="G53" s="160"/>
      <c r="I53" s="161"/>
      <c r="K53" s="161"/>
      <c r="L53" s="162" t="s">
        <v>1585</v>
      </c>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row>
    <row r="54" spans="1:104" x14ac:dyDescent="0.2">
      <c r="A54" s="156"/>
      <c r="B54" s="157"/>
      <c r="C54" s="158" t="s">
        <v>1586</v>
      </c>
      <c r="D54" s="159"/>
      <c r="E54" s="159"/>
      <c r="F54" s="159"/>
      <c r="G54" s="160"/>
      <c r="I54" s="161"/>
      <c r="K54" s="161"/>
      <c r="L54" s="162" t="s">
        <v>1586</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row>
    <row r="55" spans="1:104" x14ac:dyDescent="0.2">
      <c r="A55" s="156"/>
      <c r="B55" s="157"/>
      <c r="C55" s="158" t="s">
        <v>1603</v>
      </c>
      <c r="D55" s="159"/>
      <c r="E55" s="159"/>
      <c r="F55" s="159"/>
      <c r="G55" s="160"/>
      <c r="I55" s="161"/>
      <c r="K55" s="161"/>
      <c r="L55" s="162" t="s">
        <v>1603</v>
      </c>
      <c r="O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row>
    <row r="56" spans="1:104" ht="22.5" x14ac:dyDescent="0.2">
      <c r="A56" s="146">
        <v>7</v>
      </c>
      <c r="B56" s="147" t="s">
        <v>1609</v>
      </c>
      <c r="C56" s="148" t="s">
        <v>1610</v>
      </c>
      <c r="D56" s="149" t="s">
        <v>705</v>
      </c>
      <c r="E56" s="150">
        <v>2</v>
      </c>
      <c r="F56" s="151">
        <v>0</v>
      </c>
      <c r="G56" s="152">
        <f>E56*F56</f>
        <v>0</v>
      </c>
      <c r="H56" s="153">
        <v>0</v>
      </c>
      <c r="I56" s="154">
        <f>E56*H56</f>
        <v>0</v>
      </c>
      <c r="J56" s="153"/>
      <c r="K56" s="154">
        <f>E56*J56</f>
        <v>0</v>
      </c>
      <c r="O56" s="145"/>
      <c r="Z56" s="145"/>
      <c r="AA56" s="145">
        <v>12</v>
      </c>
      <c r="AB56" s="145">
        <v>0</v>
      </c>
      <c r="AC56" s="145">
        <v>7</v>
      </c>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55">
        <f>G56</f>
        <v>0</v>
      </c>
      <c r="BA56" s="145"/>
      <c r="BB56" s="145"/>
      <c r="BC56" s="145"/>
      <c r="BD56" s="145"/>
      <c r="BE56" s="145"/>
      <c r="BF56" s="145"/>
      <c r="BG56" s="145"/>
      <c r="BH56" s="145"/>
      <c r="BI56" s="145"/>
      <c r="CA56" s="145">
        <v>12</v>
      </c>
      <c r="CB56" s="145">
        <v>0</v>
      </c>
      <c r="CZ56" s="108">
        <v>2</v>
      </c>
    </row>
    <row r="57" spans="1:104" x14ac:dyDescent="0.2">
      <c r="A57" s="156"/>
      <c r="B57" s="157"/>
      <c r="C57" s="158"/>
      <c r="D57" s="159"/>
      <c r="E57" s="159"/>
      <c r="F57" s="159"/>
      <c r="G57" s="160"/>
      <c r="I57" s="161"/>
      <c r="K57" s="161"/>
      <c r="L57" s="162"/>
      <c r="O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row>
    <row r="58" spans="1:104" x14ac:dyDescent="0.2">
      <c r="A58" s="156"/>
      <c r="B58" s="157"/>
      <c r="C58" s="158" t="s">
        <v>1611</v>
      </c>
      <c r="D58" s="159"/>
      <c r="E58" s="159"/>
      <c r="F58" s="159"/>
      <c r="G58" s="160"/>
      <c r="I58" s="161"/>
      <c r="K58" s="161"/>
      <c r="L58" s="162" t="s">
        <v>1611</v>
      </c>
      <c r="O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row>
    <row r="59" spans="1:104" x14ac:dyDescent="0.2">
      <c r="A59" s="156"/>
      <c r="B59" s="157"/>
      <c r="C59" s="158" t="s">
        <v>1612</v>
      </c>
      <c r="D59" s="159"/>
      <c r="E59" s="159"/>
      <c r="F59" s="159"/>
      <c r="G59" s="160"/>
      <c r="I59" s="161"/>
      <c r="K59" s="161"/>
      <c r="L59" s="162" t="s">
        <v>1612</v>
      </c>
      <c r="O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row>
    <row r="60" spans="1:104" x14ac:dyDescent="0.2">
      <c r="A60" s="156"/>
      <c r="B60" s="157"/>
      <c r="C60" s="158" t="s">
        <v>1590</v>
      </c>
      <c r="D60" s="159"/>
      <c r="E60" s="159"/>
      <c r="F60" s="159"/>
      <c r="G60" s="160"/>
      <c r="I60" s="161"/>
      <c r="K60" s="161"/>
      <c r="L60" s="162" t="s">
        <v>1590</v>
      </c>
      <c r="O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row>
    <row r="61" spans="1:104" x14ac:dyDescent="0.2">
      <c r="A61" s="156"/>
      <c r="B61" s="157"/>
      <c r="C61" s="158" t="s">
        <v>1591</v>
      </c>
      <c r="D61" s="159"/>
      <c r="E61" s="159"/>
      <c r="F61" s="159"/>
      <c r="G61" s="160"/>
      <c r="I61" s="161"/>
      <c r="K61" s="161"/>
      <c r="L61" s="162" t="s">
        <v>1591</v>
      </c>
      <c r="O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row>
    <row r="62" spans="1:104" x14ac:dyDescent="0.2">
      <c r="A62" s="156"/>
      <c r="B62" s="157"/>
      <c r="C62" s="158" t="s">
        <v>1592</v>
      </c>
      <c r="D62" s="159"/>
      <c r="E62" s="159"/>
      <c r="F62" s="159"/>
      <c r="G62" s="160"/>
      <c r="I62" s="161"/>
      <c r="K62" s="161"/>
      <c r="L62" s="162" t="s">
        <v>1592</v>
      </c>
      <c r="O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row>
    <row r="63" spans="1:104" x14ac:dyDescent="0.2">
      <c r="A63" s="156"/>
      <c r="B63" s="157"/>
      <c r="C63" s="158" t="s">
        <v>1583</v>
      </c>
      <c r="D63" s="159"/>
      <c r="E63" s="159"/>
      <c r="F63" s="159"/>
      <c r="G63" s="160"/>
      <c r="I63" s="161"/>
      <c r="K63" s="161"/>
      <c r="L63" s="162" t="s">
        <v>1583</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row>
    <row r="64" spans="1:104" x14ac:dyDescent="0.2">
      <c r="A64" s="156"/>
      <c r="B64" s="157"/>
      <c r="C64" s="158" t="s">
        <v>1613</v>
      </c>
      <c r="D64" s="159"/>
      <c r="E64" s="159"/>
      <c r="F64" s="159"/>
      <c r="G64" s="160"/>
      <c r="I64" s="161"/>
      <c r="K64" s="161"/>
      <c r="L64" s="162" t="s">
        <v>1613</v>
      </c>
      <c r="O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row>
    <row r="65" spans="1:104" ht="22.5" x14ac:dyDescent="0.2">
      <c r="A65" s="156"/>
      <c r="B65" s="157"/>
      <c r="C65" s="158" t="s">
        <v>1585</v>
      </c>
      <c r="D65" s="159"/>
      <c r="E65" s="159"/>
      <c r="F65" s="159"/>
      <c r="G65" s="160"/>
      <c r="I65" s="161"/>
      <c r="K65" s="161"/>
      <c r="L65" s="162" t="s">
        <v>1585</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row>
    <row r="66" spans="1:104" x14ac:dyDescent="0.2">
      <c r="A66" s="156"/>
      <c r="B66" s="157"/>
      <c r="C66" s="158" t="s">
        <v>1614</v>
      </c>
      <c r="D66" s="159"/>
      <c r="E66" s="159"/>
      <c r="F66" s="159"/>
      <c r="G66" s="160"/>
      <c r="I66" s="161"/>
      <c r="K66" s="161"/>
      <c r="L66" s="162" t="s">
        <v>1614</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row>
    <row r="67" spans="1:104" x14ac:dyDescent="0.2">
      <c r="A67" s="156"/>
      <c r="B67" s="157"/>
      <c r="C67" s="158" t="s">
        <v>1615</v>
      </c>
      <c r="D67" s="159"/>
      <c r="E67" s="159"/>
      <c r="F67" s="159"/>
      <c r="G67" s="160"/>
      <c r="I67" s="161"/>
      <c r="K67" s="161"/>
      <c r="L67" s="162" t="s">
        <v>1615</v>
      </c>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row>
    <row r="68" spans="1:104" ht="22.5" x14ac:dyDescent="0.2">
      <c r="A68" s="146">
        <v>8</v>
      </c>
      <c r="B68" s="147" t="s">
        <v>1616</v>
      </c>
      <c r="C68" s="148" t="s">
        <v>1617</v>
      </c>
      <c r="D68" s="149" t="s">
        <v>705</v>
      </c>
      <c r="E68" s="150">
        <v>1</v>
      </c>
      <c r="F68" s="151">
        <v>0</v>
      </c>
      <c r="G68" s="152">
        <f>E68*F68</f>
        <v>0</v>
      </c>
      <c r="H68" s="153">
        <v>0</v>
      </c>
      <c r="I68" s="154">
        <f>E68*H68</f>
        <v>0</v>
      </c>
      <c r="J68" s="153"/>
      <c r="K68" s="154">
        <f>E68*J68</f>
        <v>0</v>
      </c>
      <c r="O68" s="145"/>
      <c r="Z68" s="145"/>
      <c r="AA68" s="145">
        <v>12</v>
      </c>
      <c r="AB68" s="145">
        <v>0</v>
      </c>
      <c r="AC68" s="145">
        <v>8</v>
      </c>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55">
        <f>G68</f>
        <v>0</v>
      </c>
      <c r="BA68" s="145"/>
      <c r="BB68" s="145"/>
      <c r="BC68" s="145"/>
      <c r="BD68" s="145"/>
      <c r="BE68" s="145"/>
      <c r="BF68" s="145"/>
      <c r="BG68" s="145"/>
      <c r="BH68" s="145"/>
      <c r="BI68" s="145"/>
      <c r="CA68" s="145">
        <v>12</v>
      </c>
      <c r="CB68" s="145">
        <v>0</v>
      </c>
      <c r="CZ68" s="108">
        <v>2</v>
      </c>
    </row>
    <row r="69" spans="1:104" x14ac:dyDescent="0.2">
      <c r="A69" s="156"/>
      <c r="B69" s="157"/>
      <c r="C69" s="158" t="s">
        <v>1618</v>
      </c>
      <c r="D69" s="159"/>
      <c r="E69" s="159"/>
      <c r="F69" s="159"/>
      <c r="G69" s="160"/>
      <c r="I69" s="161"/>
      <c r="K69" s="161"/>
      <c r="L69" s="162" t="s">
        <v>1618</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row>
    <row r="70" spans="1:104" x14ac:dyDescent="0.2">
      <c r="A70" s="156"/>
      <c r="B70" s="157"/>
      <c r="C70" s="158" t="s">
        <v>1612</v>
      </c>
      <c r="D70" s="159"/>
      <c r="E70" s="159"/>
      <c r="F70" s="159"/>
      <c r="G70" s="160"/>
      <c r="I70" s="161"/>
      <c r="K70" s="161"/>
      <c r="L70" s="162" t="s">
        <v>1612</v>
      </c>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row>
    <row r="71" spans="1:104" x14ac:dyDescent="0.2">
      <c r="A71" s="156"/>
      <c r="B71" s="157"/>
      <c r="C71" s="158" t="s">
        <v>1590</v>
      </c>
      <c r="D71" s="159"/>
      <c r="E71" s="159"/>
      <c r="F71" s="159"/>
      <c r="G71" s="160"/>
      <c r="I71" s="161"/>
      <c r="K71" s="161"/>
      <c r="L71" s="162" t="s">
        <v>1590</v>
      </c>
      <c r="O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row>
    <row r="72" spans="1:104" x14ac:dyDescent="0.2">
      <c r="A72" s="156"/>
      <c r="B72" s="157"/>
      <c r="C72" s="158" t="s">
        <v>1591</v>
      </c>
      <c r="D72" s="159"/>
      <c r="E72" s="159"/>
      <c r="F72" s="159"/>
      <c r="G72" s="160"/>
      <c r="I72" s="161"/>
      <c r="K72" s="161"/>
      <c r="L72" s="162" t="s">
        <v>1591</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row>
    <row r="73" spans="1:104" x14ac:dyDescent="0.2">
      <c r="A73" s="156"/>
      <c r="B73" s="157"/>
      <c r="C73" s="158" t="s">
        <v>1592</v>
      </c>
      <c r="D73" s="159"/>
      <c r="E73" s="159"/>
      <c r="F73" s="159"/>
      <c r="G73" s="160"/>
      <c r="I73" s="161"/>
      <c r="K73" s="161"/>
      <c r="L73" s="162" t="s">
        <v>1592</v>
      </c>
      <c r="O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row>
    <row r="74" spans="1:104" x14ac:dyDescent="0.2">
      <c r="A74" s="156"/>
      <c r="B74" s="157"/>
      <c r="C74" s="158" t="s">
        <v>1583</v>
      </c>
      <c r="D74" s="159"/>
      <c r="E74" s="159"/>
      <c r="F74" s="159"/>
      <c r="G74" s="160"/>
      <c r="I74" s="161"/>
      <c r="K74" s="161"/>
      <c r="L74" s="162" t="s">
        <v>1583</v>
      </c>
      <c r="O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row>
    <row r="75" spans="1:104" x14ac:dyDescent="0.2">
      <c r="A75" s="156"/>
      <c r="B75" s="157"/>
      <c r="C75" s="158" t="s">
        <v>1613</v>
      </c>
      <c r="D75" s="159"/>
      <c r="E75" s="159"/>
      <c r="F75" s="159"/>
      <c r="G75" s="160"/>
      <c r="I75" s="161"/>
      <c r="K75" s="161"/>
      <c r="L75" s="162" t="s">
        <v>1613</v>
      </c>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row>
    <row r="76" spans="1:104" ht="22.5" x14ac:dyDescent="0.2">
      <c r="A76" s="156"/>
      <c r="B76" s="157"/>
      <c r="C76" s="158" t="s">
        <v>1585</v>
      </c>
      <c r="D76" s="159"/>
      <c r="E76" s="159"/>
      <c r="F76" s="159"/>
      <c r="G76" s="160"/>
      <c r="I76" s="161"/>
      <c r="K76" s="161"/>
      <c r="L76" s="162" t="s">
        <v>1585</v>
      </c>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row>
    <row r="77" spans="1:104" x14ac:dyDescent="0.2">
      <c r="A77" s="156"/>
      <c r="B77" s="157"/>
      <c r="C77" s="158" t="s">
        <v>1586</v>
      </c>
      <c r="D77" s="159"/>
      <c r="E77" s="159"/>
      <c r="F77" s="159"/>
      <c r="G77" s="160"/>
      <c r="I77" s="161"/>
      <c r="K77" s="161"/>
      <c r="L77" s="162" t="s">
        <v>1586</v>
      </c>
      <c r="O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row>
    <row r="78" spans="1:104" x14ac:dyDescent="0.2">
      <c r="A78" s="156"/>
      <c r="B78" s="157"/>
      <c r="C78" s="158" t="s">
        <v>1619</v>
      </c>
      <c r="D78" s="159"/>
      <c r="E78" s="159"/>
      <c r="F78" s="159"/>
      <c r="G78" s="160"/>
      <c r="I78" s="161"/>
      <c r="K78" s="161"/>
      <c r="L78" s="162" t="s">
        <v>1619</v>
      </c>
      <c r="O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row>
    <row r="79" spans="1:104" ht="22.5" x14ac:dyDescent="0.2">
      <c r="A79" s="146">
        <v>9</v>
      </c>
      <c r="B79" s="147" t="s">
        <v>1620</v>
      </c>
      <c r="C79" s="148" t="s">
        <v>1621</v>
      </c>
      <c r="D79" s="149" t="s">
        <v>705</v>
      </c>
      <c r="E79" s="150">
        <v>1</v>
      </c>
      <c r="F79" s="151">
        <v>0</v>
      </c>
      <c r="G79" s="152">
        <f>E79*F79</f>
        <v>0</v>
      </c>
      <c r="H79" s="153">
        <v>0</v>
      </c>
      <c r="I79" s="154">
        <f>E79*H79</f>
        <v>0</v>
      </c>
      <c r="J79" s="153"/>
      <c r="K79" s="154">
        <f>E79*J79</f>
        <v>0</v>
      </c>
      <c r="O79" s="145"/>
      <c r="Z79" s="145"/>
      <c r="AA79" s="145">
        <v>12</v>
      </c>
      <c r="AB79" s="145">
        <v>0</v>
      </c>
      <c r="AC79" s="145">
        <v>10</v>
      </c>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55">
        <f>G79</f>
        <v>0</v>
      </c>
      <c r="BA79" s="145"/>
      <c r="BB79" s="145"/>
      <c r="BC79" s="145"/>
      <c r="BD79" s="145"/>
      <c r="BE79" s="145"/>
      <c r="BF79" s="145"/>
      <c r="BG79" s="145"/>
      <c r="BH79" s="145"/>
      <c r="BI79" s="145"/>
      <c r="CA79" s="145">
        <v>12</v>
      </c>
      <c r="CB79" s="145">
        <v>0</v>
      </c>
      <c r="CZ79" s="108">
        <v>2</v>
      </c>
    </row>
    <row r="80" spans="1:104" x14ac:dyDescent="0.2">
      <c r="A80" s="156"/>
      <c r="B80" s="157"/>
      <c r="C80" s="158" t="s">
        <v>1607</v>
      </c>
      <c r="D80" s="159"/>
      <c r="E80" s="159"/>
      <c r="F80" s="159"/>
      <c r="G80" s="160"/>
      <c r="I80" s="161"/>
      <c r="K80" s="161"/>
      <c r="L80" s="162" t="s">
        <v>1607</v>
      </c>
      <c r="O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row>
    <row r="81" spans="1:104" x14ac:dyDescent="0.2">
      <c r="A81" s="156"/>
      <c r="B81" s="157"/>
      <c r="C81" s="158" t="s">
        <v>1622</v>
      </c>
      <c r="D81" s="159"/>
      <c r="E81" s="159"/>
      <c r="F81" s="159"/>
      <c r="G81" s="160"/>
      <c r="I81" s="161"/>
      <c r="K81" s="161"/>
      <c r="L81" s="162" t="s">
        <v>1622</v>
      </c>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row>
    <row r="82" spans="1:104" x14ac:dyDescent="0.2">
      <c r="A82" s="156"/>
      <c r="B82" s="157"/>
      <c r="C82" s="158" t="s">
        <v>1592</v>
      </c>
      <c r="D82" s="159"/>
      <c r="E82" s="159"/>
      <c r="F82" s="159"/>
      <c r="G82" s="160"/>
      <c r="I82" s="161"/>
      <c r="K82" s="161"/>
      <c r="L82" s="162" t="s">
        <v>1592</v>
      </c>
      <c r="O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row>
    <row r="83" spans="1:104" x14ac:dyDescent="0.2">
      <c r="A83" s="156"/>
      <c r="B83" s="157"/>
      <c r="C83" s="158" t="s">
        <v>1623</v>
      </c>
      <c r="D83" s="159"/>
      <c r="E83" s="159"/>
      <c r="F83" s="159"/>
      <c r="G83" s="160"/>
      <c r="I83" s="161"/>
      <c r="K83" s="161"/>
      <c r="L83" s="162" t="s">
        <v>1623</v>
      </c>
      <c r="O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row>
    <row r="84" spans="1:104" x14ac:dyDescent="0.2">
      <c r="A84" s="156"/>
      <c r="B84" s="157"/>
      <c r="C84" s="158" t="s">
        <v>1624</v>
      </c>
      <c r="D84" s="159"/>
      <c r="E84" s="159"/>
      <c r="F84" s="159"/>
      <c r="G84" s="160"/>
      <c r="I84" s="161"/>
      <c r="K84" s="161"/>
      <c r="L84" s="162" t="s">
        <v>1624</v>
      </c>
      <c r="O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row>
    <row r="85" spans="1:104" x14ac:dyDescent="0.2">
      <c r="A85" s="156"/>
      <c r="B85" s="157"/>
      <c r="C85" s="158" t="s">
        <v>1625</v>
      </c>
      <c r="D85" s="159"/>
      <c r="E85" s="159"/>
      <c r="F85" s="159"/>
      <c r="G85" s="160"/>
      <c r="I85" s="161"/>
      <c r="K85" s="161"/>
      <c r="L85" s="162" t="s">
        <v>1625</v>
      </c>
      <c r="O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row>
    <row r="86" spans="1:104" x14ac:dyDescent="0.2">
      <c r="A86" s="156"/>
      <c r="B86" s="157"/>
      <c r="C86" s="158" t="s">
        <v>1583</v>
      </c>
      <c r="D86" s="159"/>
      <c r="E86" s="159"/>
      <c r="F86" s="159"/>
      <c r="G86" s="160"/>
      <c r="I86" s="161"/>
      <c r="K86" s="161"/>
      <c r="L86" s="162" t="s">
        <v>1583</v>
      </c>
      <c r="O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row>
    <row r="87" spans="1:104" x14ac:dyDescent="0.2">
      <c r="A87" s="156"/>
      <c r="B87" s="157"/>
      <c r="C87" s="158" t="s">
        <v>1613</v>
      </c>
      <c r="D87" s="159"/>
      <c r="E87" s="159"/>
      <c r="F87" s="159"/>
      <c r="G87" s="160"/>
      <c r="I87" s="161"/>
      <c r="K87" s="161"/>
      <c r="L87" s="162" t="s">
        <v>1613</v>
      </c>
      <c r="O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row>
    <row r="88" spans="1:104" ht="22.5" x14ac:dyDescent="0.2">
      <c r="A88" s="156"/>
      <c r="B88" s="157"/>
      <c r="C88" s="158" t="s">
        <v>1585</v>
      </c>
      <c r="D88" s="159"/>
      <c r="E88" s="159"/>
      <c r="F88" s="159"/>
      <c r="G88" s="160"/>
      <c r="I88" s="161"/>
      <c r="K88" s="161"/>
      <c r="L88" s="162" t="s">
        <v>1585</v>
      </c>
      <c r="O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row>
    <row r="89" spans="1:104" x14ac:dyDescent="0.2">
      <c r="A89" s="156"/>
      <c r="B89" s="157"/>
      <c r="C89" s="158" t="s">
        <v>1586</v>
      </c>
      <c r="D89" s="159"/>
      <c r="E89" s="159"/>
      <c r="F89" s="159"/>
      <c r="G89" s="160"/>
      <c r="I89" s="161"/>
      <c r="K89" s="161"/>
      <c r="L89" s="162" t="s">
        <v>1586</v>
      </c>
      <c r="O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c r="BI89" s="145"/>
    </row>
    <row r="90" spans="1:104" x14ac:dyDescent="0.2">
      <c r="A90" s="156"/>
      <c r="B90" s="157"/>
      <c r="C90" s="158" t="s">
        <v>1626</v>
      </c>
      <c r="D90" s="159"/>
      <c r="E90" s="159"/>
      <c r="F90" s="159"/>
      <c r="G90" s="160"/>
      <c r="I90" s="161"/>
      <c r="K90" s="161"/>
      <c r="L90" s="162" t="s">
        <v>1626</v>
      </c>
      <c r="O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row>
    <row r="91" spans="1:104" ht="22.5" x14ac:dyDescent="0.2">
      <c r="A91" s="146">
        <v>10</v>
      </c>
      <c r="B91" s="147" t="s">
        <v>1627</v>
      </c>
      <c r="C91" s="148" t="s">
        <v>1628</v>
      </c>
      <c r="D91" s="149" t="s">
        <v>705</v>
      </c>
      <c r="E91" s="150">
        <v>1</v>
      </c>
      <c r="F91" s="151">
        <v>0</v>
      </c>
      <c r="G91" s="152">
        <f>E91*F91</f>
        <v>0</v>
      </c>
      <c r="H91" s="153">
        <v>0</v>
      </c>
      <c r="I91" s="154">
        <f>E91*H91</f>
        <v>0</v>
      </c>
      <c r="J91" s="153"/>
      <c r="K91" s="154">
        <f>E91*J91</f>
        <v>0</v>
      </c>
      <c r="O91" s="145"/>
      <c r="Z91" s="145"/>
      <c r="AA91" s="145">
        <v>12</v>
      </c>
      <c r="AB91" s="145">
        <v>0</v>
      </c>
      <c r="AC91" s="145">
        <v>11</v>
      </c>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55">
        <f>G91</f>
        <v>0</v>
      </c>
      <c r="BA91" s="145"/>
      <c r="BB91" s="145"/>
      <c r="BC91" s="145"/>
      <c r="BD91" s="145"/>
      <c r="BE91" s="145"/>
      <c r="BF91" s="145"/>
      <c r="BG91" s="145"/>
      <c r="BH91" s="145"/>
      <c r="BI91" s="145"/>
      <c r="CA91" s="145">
        <v>12</v>
      </c>
      <c r="CB91" s="145">
        <v>0</v>
      </c>
      <c r="CZ91" s="108">
        <v>2</v>
      </c>
    </row>
    <row r="92" spans="1:104" x14ac:dyDescent="0.2">
      <c r="A92" s="156"/>
      <c r="B92" s="157"/>
      <c r="C92" s="158" t="s">
        <v>1618</v>
      </c>
      <c r="D92" s="159"/>
      <c r="E92" s="159"/>
      <c r="F92" s="159"/>
      <c r="G92" s="160"/>
      <c r="I92" s="161"/>
      <c r="K92" s="161"/>
      <c r="L92" s="162" t="s">
        <v>1618</v>
      </c>
      <c r="O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c r="BG92" s="145"/>
      <c r="BH92" s="145"/>
      <c r="BI92" s="145"/>
    </row>
    <row r="93" spans="1:104" x14ac:dyDescent="0.2">
      <c r="A93" s="156"/>
      <c r="B93" s="157"/>
      <c r="C93" s="158" t="s">
        <v>1612</v>
      </c>
      <c r="D93" s="159"/>
      <c r="E93" s="159"/>
      <c r="F93" s="159"/>
      <c r="G93" s="160"/>
      <c r="I93" s="161"/>
      <c r="K93" s="161"/>
      <c r="L93" s="162" t="s">
        <v>1612</v>
      </c>
      <c r="O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row>
    <row r="94" spans="1:104" x14ac:dyDescent="0.2">
      <c r="A94" s="156"/>
      <c r="B94" s="157"/>
      <c r="C94" s="158" t="s">
        <v>1622</v>
      </c>
      <c r="D94" s="159"/>
      <c r="E94" s="159"/>
      <c r="F94" s="159"/>
      <c r="G94" s="160"/>
      <c r="I94" s="161"/>
      <c r="K94" s="161"/>
      <c r="L94" s="162" t="s">
        <v>1622</v>
      </c>
      <c r="O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row>
    <row r="95" spans="1:104" x14ac:dyDescent="0.2">
      <c r="A95" s="156"/>
      <c r="B95" s="157"/>
      <c r="C95" s="158" t="s">
        <v>1592</v>
      </c>
      <c r="D95" s="159"/>
      <c r="E95" s="159"/>
      <c r="F95" s="159"/>
      <c r="G95" s="160"/>
      <c r="I95" s="161"/>
      <c r="K95" s="161"/>
      <c r="L95" s="162" t="s">
        <v>1592</v>
      </c>
      <c r="O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row>
    <row r="96" spans="1:104" x14ac:dyDescent="0.2">
      <c r="A96" s="156"/>
      <c r="B96" s="157"/>
      <c r="C96" s="158" t="s">
        <v>1624</v>
      </c>
      <c r="D96" s="159"/>
      <c r="E96" s="159"/>
      <c r="F96" s="159"/>
      <c r="G96" s="160"/>
      <c r="I96" s="161"/>
      <c r="K96" s="161"/>
      <c r="L96" s="162" t="s">
        <v>1624</v>
      </c>
      <c r="O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c r="BG96" s="145"/>
      <c r="BH96" s="145"/>
      <c r="BI96" s="145"/>
    </row>
    <row r="97" spans="1:104" x14ac:dyDescent="0.2">
      <c r="A97" s="156"/>
      <c r="B97" s="157"/>
      <c r="C97" s="158" t="s">
        <v>1583</v>
      </c>
      <c r="D97" s="159"/>
      <c r="E97" s="159"/>
      <c r="F97" s="159"/>
      <c r="G97" s="160"/>
      <c r="I97" s="161"/>
      <c r="K97" s="161"/>
      <c r="L97" s="162" t="s">
        <v>1583</v>
      </c>
      <c r="O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c r="BG97" s="145"/>
      <c r="BH97" s="145"/>
      <c r="BI97" s="145"/>
    </row>
    <row r="98" spans="1:104" x14ac:dyDescent="0.2">
      <c r="A98" s="156"/>
      <c r="B98" s="157"/>
      <c r="C98" s="158" t="s">
        <v>1613</v>
      </c>
      <c r="D98" s="159"/>
      <c r="E98" s="159"/>
      <c r="F98" s="159"/>
      <c r="G98" s="160"/>
      <c r="I98" s="161"/>
      <c r="K98" s="161"/>
      <c r="L98" s="162" t="s">
        <v>1613</v>
      </c>
      <c r="O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row>
    <row r="99" spans="1:104" ht="22.5" x14ac:dyDescent="0.2">
      <c r="A99" s="156"/>
      <c r="B99" s="157"/>
      <c r="C99" s="158" t="s">
        <v>1585</v>
      </c>
      <c r="D99" s="159"/>
      <c r="E99" s="159"/>
      <c r="F99" s="159"/>
      <c r="G99" s="160"/>
      <c r="I99" s="161"/>
      <c r="K99" s="161"/>
      <c r="L99" s="162" t="s">
        <v>1585</v>
      </c>
      <c r="O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45"/>
      <c r="BH99" s="145"/>
      <c r="BI99" s="145"/>
    </row>
    <row r="100" spans="1:104" x14ac:dyDescent="0.2">
      <c r="A100" s="156"/>
      <c r="B100" s="157"/>
      <c r="C100" s="158" t="s">
        <v>1586</v>
      </c>
      <c r="D100" s="159"/>
      <c r="E100" s="159"/>
      <c r="F100" s="159"/>
      <c r="G100" s="160"/>
      <c r="I100" s="161"/>
      <c r="K100" s="161"/>
      <c r="L100" s="162" t="s">
        <v>1586</v>
      </c>
      <c r="O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c r="BI100" s="145"/>
    </row>
    <row r="101" spans="1:104" x14ac:dyDescent="0.2">
      <c r="A101" s="156"/>
      <c r="B101" s="157"/>
      <c r="C101" s="158" t="s">
        <v>1629</v>
      </c>
      <c r="D101" s="159"/>
      <c r="E101" s="159"/>
      <c r="F101" s="159"/>
      <c r="G101" s="160"/>
      <c r="I101" s="161"/>
      <c r="K101" s="161"/>
      <c r="L101" s="162" t="s">
        <v>1629</v>
      </c>
      <c r="O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c r="BI101" s="145"/>
    </row>
    <row r="102" spans="1:104" ht="22.5" x14ac:dyDescent="0.2">
      <c r="A102" s="146">
        <v>11</v>
      </c>
      <c r="B102" s="147" t="s">
        <v>1630</v>
      </c>
      <c r="C102" s="148" t="s">
        <v>1631</v>
      </c>
      <c r="D102" s="149" t="s">
        <v>705</v>
      </c>
      <c r="E102" s="150">
        <v>1</v>
      </c>
      <c r="F102" s="151">
        <v>0</v>
      </c>
      <c r="G102" s="152">
        <f>E102*F102</f>
        <v>0</v>
      </c>
      <c r="H102" s="153">
        <v>0</v>
      </c>
      <c r="I102" s="154">
        <f>E102*H102</f>
        <v>0</v>
      </c>
      <c r="J102" s="153"/>
      <c r="K102" s="154">
        <f>E102*J102</f>
        <v>0</v>
      </c>
      <c r="O102" s="145"/>
      <c r="Z102" s="145"/>
      <c r="AA102" s="145">
        <v>12</v>
      </c>
      <c r="AB102" s="145">
        <v>0</v>
      </c>
      <c r="AC102" s="145">
        <v>12</v>
      </c>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55">
        <f>G102</f>
        <v>0</v>
      </c>
      <c r="BA102" s="145"/>
      <c r="BB102" s="145"/>
      <c r="BC102" s="145"/>
      <c r="BD102" s="145"/>
      <c r="BE102" s="145"/>
      <c r="BF102" s="145"/>
      <c r="BG102" s="145"/>
      <c r="BH102" s="145"/>
      <c r="BI102" s="145"/>
      <c r="CA102" s="145">
        <v>12</v>
      </c>
      <c r="CB102" s="145">
        <v>0</v>
      </c>
      <c r="CZ102" s="108">
        <v>2</v>
      </c>
    </row>
    <row r="103" spans="1:104" x14ac:dyDescent="0.2">
      <c r="A103" s="156"/>
      <c r="B103" s="157"/>
      <c r="C103" s="158" t="s">
        <v>1618</v>
      </c>
      <c r="D103" s="159"/>
      <c r="E103" s="159"/>
      <c r="F103" s="159"/>
      <c r="G103" s="160"/>
      <c r="I103" s="161"/>
      <c r="K103" s="161"/>
      <c r="L103" s="162" t="s">
        <v>1618</v>
      </c>
      <c r="O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c r="BH103" s="145"/>
      <c r="BI103" s="145"/>
    </row>
    <row r="104" spans="1:104" x14ac:dyDescent="0.2">
      <c r="A104" s="156"/>
      <c r="B104" s="157"/>
      <c r="C104" s="158" t="s">
        <v>1612</v>
      </c>
      <c r="D104" s="159"/>
      <c r="E104" s="159"/>
      <c r="F104" s="159"/>
      <c r="G104" s="160"/>
      <c r="I104" s="161"/>
      <c r="K104" s="161"/>
      <c r="L104" s="162" t="s">
        <v>1612</v>
      </c>
      <c r="O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c r="BI104" s="145"/>
    </row>
    <row r="105" spans="1:104" x14ac:dyDescent="0.2">
      <c r="A105" s="156"/>
      <c r="B105" s="157"/>
      <c r="C105" s="158" t="s">
        <v>1632</v>
      </c>
      <c r="D105" s="159"/>
      <c r="E105" s="159"/>
      <c r="F105" s="159"/>
      <c r="G105" s="160"/>
      <c r="I105" s="161"/>
      <c r="K105" s="161"/>
      <c r="L105" s="162" t="s">
        <v>1632</v>
      </c>
      <c r="O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c r="BI105" s="145"/>
    </row>
    <row r="106" spans="1:104" x14ac:dyDescent="0.2">
      <c r="A106" s="156"/>
      <c r="B106" s="157"/>
      <c r="C106" s="158" t="s">
        <v>1633</v>
      </c>
      <c r="D106" s="159"/>
      <c r="E106" s="159"/>
      <c r="F106" s="159"/>
      <c r="G106" s="160"/>
      <c r="I106" s="161"/>
      <c r="K106" s="161"/>
      <c r="L106" s="162" t="s">
        <v>1633</v>
      </c>
      <c r="O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c r="BI106" s="145"/>
    </row>
    <row r="107" spans="1:104" x14ac:dyDescent="0.2">
      <c r="A107" s="156"/>
      <c r="B107" s="157"/>
      <c r="C107" s="158" t="s">
        <v>1583</v>
      </c>
      <c r="D107" s="159"/>
      <c r="E107" s="159"/>
      <c r="F107" s="159"/>
      <c r="G107" s="160"/>
      <c r="I107" s="161"/>
      <c r="K107" s="161"/>
      <c r="L107" s="162" t="s">
        <v>1583</v>
      </c>
      <c r="O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row>
    <row r="108" spans="1:104" x14ac:dyDescent="0.2">
      <c r="A108" s="156"/>
      <c r="B108" s="157"/>
      <c r="C108" s="158" t="s">
        <v>1613</v>
      </c>
      <c r="D108" s="159"/>
      <c r="E108" s="159"/>
      <c r="F108" s="159"/>
      <c r="G108" s="160"/>
      <c r="I108" s="161"/>
      <c r="K108" s="161"/>
      <c r="L108" s="162" t="s">
        <v>1613</v>
      </c>
      <c r="O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c r="BI108" s="145"/>
    </row>
    <row r="109" spans="1:104" ht="22.5" x14ac:dyDescent="0.2">
      <c r="A109" s="156"/>
      <c r="B109" s="157"/>
      <c r="C109" s="158" t="s">
        <v>1585</v>
      </c>
      <c r="D109" s="159"/>
      <c r="E109" s="159"/>
      <c r="F109" s="159"/>
      <c r="G109" s="160"/>
      <c r="I109" s="161"/>
      <c r="K109" s="161"/>
      <c r="L109" s="162" t="s">
        <v>1585</v>
      </c>
      <c r="O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c r="BH109" s="145"/>
      <c r="BI109" s="145"/>
    </row>
    <row r="110" spans="1:104" x14ac:dyDescent="0.2">
      <c r="A110" s="156"/>
      <c r="B110" s="157"/>
      <c r="C110" s="158" t="s">
        <v>1586</v>
      </c>
      <c r="D110" s="159"/>
      <c r="E110" s="159"/>
      <c r="F110" s="159"/>
      <c r="G110" s="160"/>
      <c r="I110" s="161"/>
      <c r="K110" s="161"/>
      <c r="L110" s="162" t="s">
        <v>1586</v>
      </c>
      <c r="O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c r="BI110" s="145"/>
    </row>
    <row r="111" spans="1:104" x14ac:dyDescent="0.2">
      <c r="A111" s="156"/>
      <c r="B111" s="157"/>
      <c r="C111" s="158" t="s">
        <v>1634</v>
      </c>
      <c r="D111" s="159"/>
      <c r="E111" s="159"/>
      <c r="F111" s="159"/>
      <c r="G111" s="160"/>
      <c r="I111" s="161"/>
      <c r="K111" s="161"/>
      <c r="L111" s="162" t="s">
        <v>1634</v>
      </c>
      <c r="O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c r="BH111" s="145"/>
      <c r="BI111" s="145"/>
    </row>
    <row r="112" spans="1:104" ht="22.5" x14ac:dyDescent="0.2">
      <c r="A112" s="146">
        <v>12</v>
      </c>
      <c r="B112" s="147" t="s">
        <v>1635</v>
      </c>
      <c r="C112" s="148" t="s">
        <v>1636</v>
      </c>
      <c r="D112" s="149" t="s">
        <v>705</v>
      </c>
      <c r="E112" s="150">
        <v>1</v>
      </c>
      <c r="F112" s="151">
        <v>0</v>
      </c>
      <c r="G112" s="152">
        <f>E112*F112</f>
        <v>0</v>
      </c>
      <c r="H112" s="153">
        <v>0</v>
      </c>
      <c r="I112" s="154">
        <f>E112*H112</f>
        <v>0</v>
      </c>
      <c r="J112" s="153"/>
      <c r="K112" s="154">
        <f>E112*J112</f>
        <v>0</v>
      </c>
      <c r="O112" s="145"/>
      <c r="Z112" s="145"/>
      <c r="AA112" s="145">
        <v>12</v>
      </c>
      <c r="AB112" s="145">
        <v>0</v>
      </c>
      <c r="AC112" s="145">
        <v>13</v>
      </c>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55">
        <f>G112</f>
        <v>0</v>
      </c>
      <c r="BA112" s="145"/>
      <c r="BB112" s="145"/>
      <c r="BC112" s="145"/>
      <c r="BD112" s="145"/>
      <c r="BE112" s="145"/>
      <c r="BF112" s="145"/>
      <c r="BG112" s="145"/>
      <c r="BH112" s="145"/>
      <c r="BI112" s="145"/>
      <c r="CA112" s="145">
        <v>12</v>
      </c>
      <c r="CB112" s="145">
        <v>0</v>
      </c>
      <c r="CZ112" s="108">
        <v>2</v>
      </c>
    </row>
    <row r="113" spans="1:104" x14ac:dyDescent="0.2">
      <c r="A113" s="156"/>
      <c r="B113" s="157"/>
      <c r="C113" s="158" t="s">
        <v>1618</v>
      </c>
      <c r="D113" s="159"/>
      <c r="E113" s="159"/>
      <c r="F113" s="159"/>
      <c r="G113" s="160"/>
      <c r="I113" s="161"/>
      <c r="K113" s="161"/>
      <c r="L113" s="162" t="s">
        <v>1618</v>
      </c>
      <c r="O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c r="BI113" s="145"/>
    </row>
    <row r="114" spans="1:104" x14ac:dyDescent="0.2">
      <c r="A114" s="156"/>
      <c r="B114" s="157"/>
      <c r="C114" s="158" t="s">
        <v>1612</v>
      </c>
      <c r="D114" s="159"/>
      <c r="E114" s="159"/>
      <c r="F114" s="159"/>
      <c r="G114" s="160"/>
      <c r="I114" s="161"/>
      <c r="K114" s="161"/>
      <c r="L114" s="162" t="s">
        <v>1612</v>
      </c>
      <c r="O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row>
    <row r="115" spans="1:104" ht="22.5" x14ac:dyDescent="0.2">
      <c r="A115" s="156"/>
      <c r="B115" s="157"/>
      <c r="C115" s="158" t="s">
        <v>1637</v>
      </c>
      <c r="D115" s="159"/>
      <c r="E115" s="159"/>
      <c r="F115" s="159"/>
      <c r="G115" s="160"/>
      <c r="I115" s="161"/>
      <c r="K115" s="161"/>
      <c r="L115" s="162" t="s">
        <v>1637</v>
      </c>
      <c r="O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row>
    <row r="116" spans="1:104" x14ac:dyDescent="0.2">
      <c r="A116" s="156"/>
      <c r="B116" s="157"/>
      <c r="C116" s="158" t="s">
        <v>1583</v>
      </c>
      <c r="D116" s="159"/>
      <c r="E116" s="159"/>
      <c r="F116" s="159"/>
      <c r="G116" s="160"/>
      <c r="I116" s="161"/>
      <c r="K116" s="161"/>
      <c r="L116" s="162" t="s">
        <v>1583</v>
      </c>
      <c r="O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row>
    <row r="117" spans="1:104" x14ac:dyDescent="0.2">
      <c r="A117" s="156"/>
      <c r="B117" s="157"/>
      <c r="C117" s="158" t="s">
        <v>1613</v>
      </c>
      <c r="D117" s="159"/>
      <c r="E117" s="159"/>
      <c r="F117" s="159"/>
      <c r="G117" s="160"/>
      <c r="I117" s="161"/>
      <c r="K117" s="161"/>
      <c r="L117" s="162" t="s">
        <v>1613</v>
      </c>
      <c r="O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row>
    <row r="118" spans="1:104" ht="22.5" x14ac:dyDescent="0.2">
      <c r="A118" s="156"/>
      <c r="B118" s="157"/>
      <c r="C118" s="158" t="s">
        <v>1585</v>
      </c>
      <c r="D118" s="159"/>
      <c r="E118" s="159"/>
      <c r="F118" s="159"/>
      <c r="G118" s="160"/>
      <c r="I118" s="161"/>
      <c r="K118" s="161"/>
      <c r="L118" s="162" t="s">
        <v>1585</v>
      </c>
      <c r="O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c r="BH118" s="145"/>
      <c r="BI118" s="145"/>
    </row>
    <row r="119" spans="1:104" x14ac:dyDescent="0.2">
      <c r="A119" s="156"/>
      <c r="B119" s="157"/>
      <c r="C119" s="158" t="s">
        <v>1638</v>
      </c>
      <c r="D119" s="159"/>
      <c r="E119" s="159"/>
      <c r="F119" s="159"/>
      <c r="G119" s="160"/>
      <c r="I119" s="161"/>
      <c r="K119" s="161"/>
      <c r="L119" s="162" t="s">
        <v>1638</v>
      </c>
      <c r="O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c r="BI119" s="145"/>
    </row>
    <row r="120" spans="1:104" x14ac:dyDescent="0.2">
      <c r="A120" s="156"/>
      <c r="B120" s="157"/>
      <c r="C120" s="158" t="s">
        <v>1639</v>
      </c>
      <c r="D120" s="159"/>
      <c r="E120" s="159"/>
      <c r="F120" s="159"/>
      <c r="G120" s="160"/>
      <c r="I120" s="161"/>
      <c r="K120" s="161"/>
      <c r="L120" s="162" t="s">
        <v>1639</v>
      </c>
      <c r="O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c r="BH120" s="145"/>
      <c r="BI120" s="145"/>
    </row>
    <row r="121" spans="1:104" ht="22.5" x14ac:dyDescent="0.2">
      <c r="A121" s="146">
        <v>13</v>
      </c>
      <c r="B121" s="147" t="s">
        <v>1640</v>
      </c>
      <c r="C121" s="148" t="s">
        <v>1641</v>
      </c>
      <c r="D121" s="149" t="s">
        <v>705</v>
      </c>
      <c r="E121" s="150">
        <v>1</v>
      </c>
      <c r="F121" s="151">
        <v>0</v>
      </c>
      <c r="G121" s="152">
        <f>E121*F121</f>
        <v>0</v>
      </c>
      <c r="H121" s="153">
        <v>0</v>
      </c>
      <c r="I121" s="154">
        <f>E121*H121</f>
        <v>0</v>
      </c>
      <c r="J121" s="153"/>
      <c r="K121" s="154">
        <f>E121*J121</f>
        <v>0</v>
      </c>
      <c r="O121" s="145"/>
      <c r="Z121" s="145"/>
      <c r="AA121" s="145">
        <v>12</v>
      </c>
      <c r="AB121" s="145">
        <v>0</v>
      </c>
      <c r="AC121" s="145">
        <v>14</v>
      </c>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55">
        <f>G121</f>
        <v>0</v>
      </c>
      <c r="BA121" s="145"/>
      <c r="BB121" s="145"/>
      <c r="BC121" s="145"/>
      <c r="BD121" s="145"/>
      <c r="BE121" s="145"/>
      <c r="BF121" s="145"/>
      <c r="BG121" s="145"/>
      <c r="BH121" s="145"/>
      <c r="BI121" s="145"/>
      <c r="CA121" s="145">
        <v>12</v>
      </c>
      <c r="CB121" s="145">
        <v>0</v>
      </c>
      <c r="CZ121" s="108">
        <v>2</v>
      </c>
    </row>
    <row r="122" spans="1:104" x14ac:dyDescent="0.2">
      <c r="A122" s="156"/>
      <c r="B122" s="157"/>
      <c r="C122" s="158" t="s">
        <v>1642</v>
      </c>
      <c r="D122" s="159"/>
      <c r="E122" s="159"/>
      <c r="F122" s="159"/>
      <c r="G122" s="160"/>
      <c r="I122" s="161"/>
      <c r="K122" s="161"/>
      <c r="L122" s="162" t="s">
        <v>1642</v>
      </c>
      <c r="O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c r="BH122" s="145"/>
      <c r="BI122" s="145"/>
    </row>
    <row r="123" spans="1:104" x14ac:dyDescent="0.2">
      <c r="A123" s="156"/>
      <c r="B123" s="157"/>
      <c r="C123" s="158" t="s">
        <v>1643</v>
      </c>
      <c r="D123" s="159"/>
      <c r="E123" s="159"/>
      <c r="F123" s="159"/>
      <c r="G123" s="160"/>
      <c r="I123" s="161"/>
      <c r="K123" s="161"/>
      <c r="L123" s="162" t="s">
        <v>1643</v>
      </c>
      <c r="O123" s="145"/>
      <c r="Z123" s="145"/>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c r="BH123" s="145"/>
      <c r="BI123" s="145"/>
    </row>
    <row r="124" spans="1:104" x14ac:dyDescent="0.2">
      <c r="A124" s="156"/>
      <c r="B124" s="157"/>
      <c r="C124" s="158" t="s">
        <v>1591</v>
      </c>
      <c r="D124" s="159"/>
      <c r="E124" s="159"/>
      <c r="F124" s="159"/>
      <c r="G124" s="160"/>
      <c r="I124" s="161"/>
      <c r="K124" s="161"/>
      <c r="L124" s="162" t="s">
        <v>1591</v>
      </c>
      <c r="O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c r="BH124" s="145"/>
      <c r="BI124" s="145"/>
    </row>
    <row r="125" spans="1:104" x14ac:dyDescent="0.2">
      <c r="A125" s="156"/>
      <c r="B125" s="157"/>
      <c r="C125" s="158" t="s">
        <v>1644</v>
      </c>
      <c r="D125" s="159"/>
      <c r="E125" s="159"/>
      <c r="F125" s="159"/>
      <c r="G125" s="160"/>
      <c r="I125" s="161"/>
      <c r="K125" s="161"/>
      <c r="L125" s="162" t="s">
        <v>1644</v>
      </c>
      <c r="O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c r="BH125" s="145"/>
      <c r="BI125" s="145"/>
    </row>
    <row r="126" spans="1:104" x14ac:dyDescent="0.2">
      <c r="A126" s="156"/>
      <c r="B126" s="157"/>
      <c r="C126" s="158" t="s">
        <v>1645</v>
      </c>
      <c r="D126" s="159"/>
      <c r="E126" s="159"/>
      <c r="F126" s="159"/>
      <c r="G126" s="160"/>
      <c r="I126" s="161"/>
      <c r="K126" s="161"/>
      <c r="L126" s="162" t="s">
        <v>1645</v>
      </c>
      <c r="O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c r="BH126" s="145"/>
      <c r="BI126" s="145"/>
    </row>
    <row r="127" spans="1:104" x14ac:dyDescent="0.2">
      <c r="A127" s="156"/>
      <c r="B127" s="157"/>
      <c r="C127" s="158" t="s">
        <v>1646</v>
      </c>
      <c r="D127" s="159"/>
      <c r="E127" s="159"/>
      <c r="F127" s="159"/>
      <c r="G127" s="160"/>
      <c r="I127" s="161"/>
      <c r="K127" s="161"/>
      <c r="L127" s="162" t="s">
        <v>1646</v>
      </c>
      <c r="O127" s="145"/>
      <c r="Z127" s="145"/>
      <c r="AA127" s="145"/>
      <c r="AB127" s="145"/>
      <c r="AC127" s="145"/>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c r="BH127" s="145"/>
      <c r="BI127" s="145"/>
    </row>
    <row r="128" spans="1:104" x14ac:dyDescent="0.2">
      <c r="A128" s="156"/>
      <c r="B128" s="157"/>
      <c r="C128" s="158" t="s">
        <v>1583</v>
      </c>
      <c r="D128" s="159"/>
      <c r="E128" s="159"/>
      <c r="F128" s="159"/>
      <c r="G128" s="160"/>
      <c r="I128" s="161"/>
      <c r="K128" s="161"/>
      <c r="L128" s="162" t="s">
        <v>1583</v>
      </c>
      <c r="O128" s="145"/>
      <c r="Z128" s="145"/>
      <c r="AA128" s="145"/>
      <c r="AB128" s="145"/>
      <c r="AC128" s="145"/>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c r="BH128" s="145"/>
      <c r="BI128" s="145"/>
    </row>
    <row r="129" spans="1:104" x14ac:dyDescent="0.2">
      <c r="A129" s="156"/>
      <c r="B129" s="157"/>
      <c r="C129" s="158" t="s">
        <v>1647</v>
      </c>
      <c r="D129" s="159"/>
      <c r="E129" s="159"/>
      <c r="F129" s="159"/>
      <c r="G129" s="160"/>
      <c r="I129" s="161"/>
      <c r="K129" s="161"/>
      <c r="L129" s="162" t="s">
        <v>1647</v>
      </c>
      <c r="O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c r="BH129" s="145"/>
      <c r="BI129" s="145"/>
    </row>
    <row r="130" spans="1:104" x14ac:dyDescent="0.2">
      <c r="A130" s="156"/>
      <c r="B130" s="157"/>
      <c r="C130" s="158" t="s">
        <v>1648</v>
      </c>
      <c r="D130" s="159"/>
      <c r="E130" s="159"/>
      <c r="F130" s="159"/>
      <c r="G130" s="160"/>
      <c r="I130" s="161"/>
      <c r="K130" s="161"/>
      <c r="L130" s="162" t="s">
        <v>1648</v>
      </c>
      <c r="O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c r="BH130" s="145"/>
      <c r="BI130" s="145"/>
    </row>
    <row r="131" spans="1:104" ht="22.5" x14ac:dyDescent="0.2">
      <c r="A131" s="146">
        <v>14</v>
      </c>
      <c r="B131" s="147" t="s">
        <v>1649</v>
      </c>
      <c r="C131" s="148" t="s">
        <v>1650</v>
      </c>
      <c r="D131" s="149" t="s">
        <v>705</v>
      </c>
      <c r="E131" s="150">
        <v>1</v>
      </c>
      <c r="F131" s="151">
        <v>0</v>
      </c>
      <c r="G131" s="152">
        <f>E131*F131</f>
        <v>0</v>
      </c>
      <c r="H131" s="153">
        <v>0</v>
      </c>
      <c r="I131" s="154">
        <f>E131*H131</f>
        <v>0</v>
      </c>
      <c r="J131" s="153"/>
      <c r="K131" s="154">
        <f>E131*J131</f>
        <v>0</v>
      </c>
      <c r="O131" s="145"/>
      <c r="Z131" s="145"/>
      <c r="AA131" s="145">
        <v>12</v>
      </c>
      <c r="AB131" s="145">
        <v>0</v>
      </c>
      <c r="AC131" s="145">
        <v>15</v>
      </c>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55">
        <f>G131</f>
        <v>0</v>
      </c>
      <c r="BA131" s="145"/>
      <c r="BB131" s="145"/>
      <c r="BC131" s="145"/>
      <c r="BD131" s="145"/>
      <c r="BE131" s="145"/>
      <c r="BF131" s="145"/>
      <c r="BG131" s="145"/>
      <c r="BH131" s="145"/>
      <c r="BI131" s="145"/>
      <c r="CA131" s="145">
        <v>12</v>
      </c>
      <c r="CB131" s="145">
        <v>0</v>
      </c>
      <c r="CZ131" s="108">
        <v>2</v>
      </c>
    </row>
    <row r="132" spans="1:104" x14ac:dyDescent="0.2">
      <c r="A132" s="156"/>
      <c r="B132" s="157"/>
      <c r="C132" s="158" t="s">
        <v>1618</v>
      </c>
      <c r="D132" s="159"/>
      <c r="E132" s="159"/>
      <c r="F132" s="159"/>
      <c r="G132" s="160"/>
      <c r="I132" s="161"/>
      <c r="K132" s="161"/>
      <c r="L132" s="162" t="s">
        <v>1618</v>
      </c>
      <c r="O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c r="BH132" s="145"/>
      <c r="BI132" s="145"/>
    </row>
    <row r="133" spans="1:104" x14ac:dyDescent="0.2">
      <c r="A133" s="156"/>
      <c r="B133" s="157"/>
      <c r="C133" s="158" t="s">
        <v>1612</v>
      </c>
      <c r="D133" s="159"/>
      <c r="E133" s="159"/>
      <c r="F133" s="159"/>
      <c r="G133" s="160"/>
      <c r="I133" s="161"/>
      <c r="K133" s="161"/>
      <c r="L133" s="162" t="s">
        <v>1612</v>
      </c>
      <c r="O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c r="BH133" s="145"/>
      <c r="BI133" s="145"/>
    </row>
    <row r="134" spans="1:104" x14ac:dyDescent="0.2">
      <c r="A134" s="156"/>
      <c r="B134" s="157"/>
      <c r="C134" s="158" t="s">
        <v>1651</v>
      </c>
      <c r="D134" s="159"/>
      <c r="E134" s="159"/>
      <c r="F134" s="159"/>
      <c r="G134" s="160"/>
      <c r="I134" s="161"/>
      <c r="K134" s="161"/>
      <c r="L134" s="162" t="s">
        <v>1651</v>
      </c>
      <c r="O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c r="BH134" s="145"/>
      <c r="BI134" s="145"/>
    </row>
    <row r="135" spans="1:104" x14ac:dyDescent="0.2">
      <c r="A135" s="156"/>
      <c r="B135" s="157"/>
      <c r="C135" s="158" t="s">
        <v>1592</v>
      </c>
      <c r="D135" s="159"/>
      <c r="E135" s="159"/>
      <c r="F135" s="159"/>
      <c r="G135" s="160"/>
      <c r="I135" s="161"/>
      <c r="K135" s="161"/>
      <c r="L135" s="162" t="s">
        <v>1592</v>
      </c>
      <c r="O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c r="BH135" s="145"/>
      <c r="BI135" s="145"/>
    </row>
    <row r="136" spans="1:104" x14ac:dyDescent="0.2">
      <c r="A136" s="156"/>
      <c r="B136" s="157"/>
      <c r="C136" s="158" t="s">
        <v>1583</v>
      </c>
      <c r="D136" s="159"/>
      <c r="E136" s="159"/>
      <c r="F136" s="159"/>
      <c r="G136" s="160"/>
      <c r="I136" s="161"/>
      <c r="K136" s="161"/>
      <c r="L136" s="162" t="s">
        <v>1583</v>
      </c>
      <c r="O136" s="145"/>
      <c r="Z136" s="145"/>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c r="BH136" s="145"/>
      <c r="BI136" s="145"/>
    </row>
    <row r="137" spans="1:104" x14ac:dyDescent="0.2">
      <c r="A137" s="156"/>
      <c r="B137" s="157"/>
      <c r="C137" s="158" t="s">
        <v>1613</v>
      </c>
      <c r="D137" s="159"/>
      <c r="E137" s="159"/>
      <c r="F137" s="159"/>
      <c r="G137" s="160"/>
      <c r="I137" s="161"/>
      <c r="K137" s="161"/>
      <c r="L137" s="162" t="s">
        <v>1613</v>
      </c>
      <c r="O137" s="145"/>
      <c r="Z137" s="145"/>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c r="BH137" s="145"/>
      <c r="BI137" s="145"/>
    </row>
    <row r="138" spans="1:104" ht="22.5" x14ac:dyDescent="0.2">
      <c r="A138" s="156"/>
      <c r="B138" s="157"/>
      <c r="C138" s="158" t="s">
        <v>1585</v>
      </c>
      <c r="D138" s="159"/>
      <c r="E138" s="159"/>
      <c r="F138" s="159"/>
      <c r="G138" s="160"/>
      <c r="I138" s="161"/>
      <c r="K138" s="161"/>
      <c r="L138" s="162" t="s">
        <v>1585</v>
      </c>
      <c r="O138" s="145"/>
      <c r="Z138" s="145"/>
      <c r="AA138" s="145"/>
      <c r="AB138" s="145"/>
      <c r="AC138" s="145"/>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c r="BH138" s="145"/>
      <c r="BI138" s="145"/>
    </row>
    <row r="139" spans="1:104" x14ac:dyDescent="0.2">
      <c r="A139" s="156"/>
      <c r="B139" s="157"/>
      <c r="C139" s="158" t="s">
        <v>1586</v>
      </c>
      <c r="D139" s="159"/>
      <c r="E139" s="159"/>
      <c r="F139" s="159"/>
      <c r="G139" s="160"/>
      <c r="I139" s="161"/>
      <c r="K139" s="161"/>
      <c r="L139" s="162" t="s">
        <v>1586</v>
      </c>
      <c r="O139" s="145"/>
      <c r="Z139" s="145"/>
      <c r="AA139" s="145"/>
      <c r="AB139" s="145"/>
      <c r="AC139" s="145"/>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c r="BH139" s="145"/>
      <c r="BI139" s="145"/>
    </row>
    <row r="140" spans="1:104" x14ac:dyDescent="0.2">
      <c r="A140" s="156"/>
      <c r="B140" s="157"/>
      <c r="C140" s="158" t="s">
        <v>1652</v>
      </c>
      <c r="D140" s="159"/>
      <c r="E140" s="159"/>
      <c r="F140" s="159"/>
      <c r="G140" s="160"/>
      <c r="I140" s="161"/>
      <c r="K140" s="161"/>
      <c r="L140" s="162" t="s">
        <v>1652</v>
      </c>
      <c r="O140" s="145"/>
      <c r="Z140" s="145"/>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c r="BH140" s="145"/>
      <c r="BI140" s="145"/>
    </row>
    <row r="141" spans="1:104" ht="22.5" x14ac:dyDescent="0.2">
      <c r="A141" s="146">
        <v>15</v>
      </c>
      <c r="B141" s="147" t="s">
        <v>1653</v>
      </c>
      <c r="C141" s="148" t="s">
        <v>1654</v>
      </c>
      <c r="D141" s="149" t="s">
        <v>705</v>
      </c>
      <c r="E141" s="150">
        <v>1</v>
      </c>
      <c r="F141" s="151">
        <v>0</v>
      </c>
      <c r="G141" s="152">
        <f>E141*F141</f>
        <v>0</v>
      </c>
      <c r="H141" s="153">
        <v>0</v>
      </c>
      <c r="I141" s="154">
        <f>E141*H141</f>
        <v>0</v>
      </c>
      <c r="J141" s="153"/>
      <c r="K141" s="154">
        <f>E141*J141</f>
        <v>0</v>
      </c>
      <c r="O141" s="145"/>
      <c r="Z141" s="145"/>
      <c r="AA141" s="145">
        <v>12</v>
      </c>
      <c r="AB141" s="145">
        <v>0</v>
      </c>
      <c r="AC141" s="145">
        <v>16</v>
      </c>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55">
        <f>G141</f>
        <v>0</v>
      </c>
      <c r="BA141" s="145"/>
      <c r="BB141" s="145"/>
      <c r="BC141" s="145"/>
      <c r="BD141" s="145"/>
      <c r="BE141" s="145"/>
      <c r="BF141" s="145"/>
      <c r="BG141" s="145"/>
      <c r="BH141" s="145"/>
      <c r="BI141" s="145"/>
      <c r="CA141" s="145">
        <v>12</v>
      </c>
      <c r="CB141" s="145">
        <v>0</v>
      </c>
      <c r="CZ141" s="108">
        <v>2</v>
      </c>
    </row>
    <row r="142" spans="1:104" x14ac:dyDescent="0.2">
      <c r="A142" s="156"/>
      <c r="B142" s="157"/>
      <c r="C142" s="158" t="s">
        <v>1618</v>
      </c>
      <c r="D142" s="159"/>
      <c r="E142" s="159"/>
      <c r="F142" s="159"/>
      <c r="G142" s="160"/>
      <c r="I142" s="161"/>
      <c r="K142" s="161"/>
      <c r="L142" s="162" t="s">
        <v>1618</v>
      </c>
      <c r="O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c r="BH142" s="145"/>
      <c r="BI142" s="145"/>
    </row>
    <row r="143" spans="1:104" x14ac:dyDescent="0.2">
      <c r="A143" s="156"/>
      <c r="B143" s="157"/>
      <c r="C143" s="158" t="s">
        <v>1612</v>
      </c>
      <c r="D143" s="159"/>
      <c r="E143" s="159"/>
      <c r="F143" s="159"/>
      <c r="G143" s="160"/>
      <c r="I143" s="161"/>
      <c r="K143" s="161"/>
      <c r="L143" s="162" t="s">
        <v>1612</v>
      </c>
      <c r="O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c r="BH143" s="145"/>
      <c r="BI143" s="145"/>
    </row>
    <row r="144" spans="1:104" x14ac:dyDescent="0.2">
      <c r="A144" s="156"/>
      <c r="B144" s="157"/>
      <c r="C144" s="158" t="s">
        <v>1655</v>
      </c>
      <c r="D144" s="159"/>
      <c r="E144" s="159"/>
      <c r="F144" s="159"/>
      <c r="G144" s="160"/>
      <c r="I144" s="161"/>
      <c r="K144" s="161"/>
      <c r="L144" s="162" t="s">
        <v>1655</v>
      </c>
      <c r="O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c r="BH144" s="145"/>
      <c r="BI144" s="145"/>
    </row>
    <row r="145" spans="1:104" x14ac:dyDescent="0.2">
      <c r="A145" s="156"/>
      <c r="B145" s="157"/>
      <c r="C145" s="158" t="s">
        <v>1592</v>
      </c>
      <c r="D145" s="159"/>
      <c r="E145" s="159"/>
      <c r="F145" s="159"/>
      <c r="G145" s="160"/>
      <c r="I145" s="161"/>
      <c r="K145" s="161"/>
      <c r="L145" s="162" t="s">
        <v>1592</v>
      </c>
      <c r="O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c r="BH145" s="145"/>
      <c r="BI145" s="145"/>
    </row>
    <row r="146" spans="1:104" x14ac:dyDescent="0.2">
      <c r="A146" s="156"/>
      <c r="B146" s="157"/>
      <c r="C146" s="158" t="s">
        <v>1583</v>
      </c>
      <c r="D146" s="159"/>
      <c r="E146" s="159"/>
      <c r="F146" s="159"/>
      <c r="G146" s="160"/>
      <c r="I146" s="161"/>
      <c r="K146" s="161"/>
      <c r="L146" s="162" t="s">
        <v>1583</v>
      </c>
      <c r="O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c r="BH146" s="145"/>
      <c r="BI146" s="145"/>
    </row>
    <row r="147" spans="1:104" x14ac:dyDescent="0.2">
      <c r="A147" s="156"/>
      <c r="B147" s="157"/>
      <c r="C147" s="158" t="s">
        <v>1613</v>
      </c>
      <c r="D147" s="159"/>
      <c r="E147" s="159"/>
      <c r="F147" s="159"/>
      <c r="G147" s="160"/>
      <c r="I147" s="161"/>
      <c r="K147" s="161"/>
      <c r="L147" s="162" t="s">
        <v>1613</v>
      </c>
      <c r="O147" s="145"/>
      <c r="Z147" s="145"/>
      <c r="AA147" s="145"/>
      <c r="AB147" s="145"/>
      <c r="AC147" s="145"/>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c r="BH147" s="145"/>
      <c r="BI147" s="145"/>
    </row>
    <row r="148" spans="1:104" ht="22.5" x14ac:dyDescent="0.2">
      <c r="A148" s="156"/>
      <c r="B148" s="157"/>
      <c r="C148" s="158" t="s">
        <v>1585</v>
      </c>
      <c r="D148" s="159"/>
      <c r="E148" s="159"/>
      <c r="F148" s="159"/>
      <c r="G148" s="160"/>
      <c r="I148" s="161"/>
      <c r="K148" s="161"/>
      <c r="L148" s="162" t="s">
        <v>1585</v>
      </c>
      <c r="O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c r="BH148" s="145"/>
      <c r="BI148" s="145"/>
    </row>
    <row r="149" spans="1:104" x14ac:dyDescent="0.2">
      <c r="A149" s="156"/>
      <c r="B149" s="157"/>
      <c r="C149" s="158" t="s">
        <v>1586</v>
      </c>
      <c r="D149" s="159"/>
      <c r="E149" s="159"/>
      <c r="F149" s="159"/>
      <c r="G149" s="160"/>
      <c r="I149" s="161"/>
      <c r="K149" s="161"/>
      <c r="L149" s="162" t="s">
        <v>1586</v>
      </c>
      <c r="O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c r="BH149" s="145"/>
      <c r="BI149" s="145"/>
    </row>
    <row r="150" spans="1:104" x14ac:dyDescent="0.2">
      <c r="A150" s="156"/>
      <c r="B150" s="157"/>
      <c r="C150" s="158" t="s">
        <v>1656</v>
      </c>
      <c r="D150" s="159"/>
      <c r="E150" s="159"/>
      <c r="F150" s="159"/>
      <c r="G150" s="160"/>
      <c r="I150" s="161"/>
      <c r="K150" s="161"/>
      <c r="L150" s="162" t="s">
        <v>1656</v>
      </c>
      <c r="O150" s="145"/>
      <c r="Z150" s="145"/>
      <c r="AA150" s="145"/>
      <c r="AB150" s="145"/>
      <c r="AC150" s="145"/>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c r="BH150" s="145"/>
      <c r="BI150" s="145"/>
    </row>
    <row r="151" spans="1:104" ht="22.5" x14ac:dyDescent="0.2">
      <c r="A151" s="146">
        <v>16</v>
      </c>
      <c r="B151" s="147" t="s">
        <v>1657</v>
      </c>
      <c r="C151" s="148" t="s">
        <v>1658</v>
      </c>
      <c r="D151" s="149" t="s">
        <v>705</v>
      </c>
      <c r="E151" s="150">
        <v>1</v>
      </c>
      <c r="F151" s="151">
        <v>0</v>
      </c>
      <c r="G151" s="152">
        <f>E151*F151</f>
        <v>0</v>
      </c>
      <c r="H151" s="153">
        <v>0</v>
      </c>
      <c r="I151" s="154">
        <f>E151*H151</f>
        <v>0</v>
      </c>
      <c r="J151" s="153"/>
      <c r="K151" s="154">
        <f>E151*J151</f>
        <v>0</v>
      </c>
      <c r="O151" s="145"/>
      <c r="Z151" s="145"/>
      <c r="AA151" s="145">
        <v>12</v>
      </c>
      <c r="AB151" s="145">
        <v>0</v>
      </c>
      <c r="AC151" s="145">
        <v>17</v>
      </c>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55">
        <f>G151</f>
        <v>0</v>
      </c>
      <c r="BA151" s="145"/>
      <c r="BB151" s="145"/>
      <c r="BC151" s="145"/>
      <c r="BD151" s="145"/>
      <c r="BE151" s="145"/>
      <c r="BF151" s="145"/>
      <c r="BG151" s="145"/>
      <c r="BH151" s="145"/>
      <c r="BI151" s="145"/>
      <c r="CA151" s="145">
        <v>12</v>
      </c>
      <c r="CB151" s="145">
        <v>0</v>
      </c>
      <c r="CZ151" s="108">
        <v>2</v>
      </c>
    </row>
    <row r="152" spans="1:104" x14ac:dyDescent="0.2">
      <c r="A152" s="156"/>
      <c r="B152" s="157"/>
      <c r="C152" s="158" t="s">
        <v>1618</v>
      </c>
      <c r="D152" s="159"/>
      <c r="E152" s="159"/>
      <c r="F152" s="159"/>
      <c r="G152" s="160"/>
      <c r="I152" s="161"/>
      <c r="K152" s="161"/>
      <c r="L152" s="162" t="s">
        <v>1618</v>
      </c>
      <c r="O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c r="BH152" s="145"/>
      <c r="BI152" s="145"/>
    </row>
    <row r="153" spans="1:104" x14ac:dyDescent="0.2">
      <c r="A153" s="156"/>
      <c r="B153" s="157"/>
      <c r="C153" s="158" t="s">
        <v>1612</v>
      </c>
      <c r="D153" s="159"/>
      <c r="E153" s="159"/>
      <c r="F153" s="159"/>
      <c r="G153" s="160"/>
      <c r="I153" s="161"/>
      <c r="K153" s="161"/>
      <c r="L153" s="162" t="s">
        <v>1612</v>
      </c>
      <c r="O153" s="145"/>
      <c r="Z153" s="145"/>
      <c r="AA153" s="145"/>
      <c r="AB153" s="145"/>
      <c r="AC153" s="145"/>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c r="BH153" s="145"/>
      <c r="BI153" s="145"/>
    </row>
    <row r="154" spans="1:104" x14ac:dyDescent="0.2">
      <c r="A154" s="156"/>
      <c r="B154" s="157"/>
      <c r="C154" s="158" t="s">
        <v>1659</v>
      </c>
      <c r="D154" s="159"/>
      <c r="E154" s="159"/>
      <c r="F154" s="159"/>
      <c r="G154" s="160"/>
      <c r="I154" s="161"/>
      <c r="K154" s="161"/>
      <c r="L154" s="162" t="s">
        <v>1659</v>
      </c>
      <c r="O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c r="BH154" s="145"/>
      <c r="BI154" s="145"/>
    </row>
    <row r="155" spans="1:104" x14ac:dyDescent="0.2">
      <c r="A155" s="156"/>
      <c r="B155" s="157"/>
      <c r="C155" s="158" t="s">
        <v>1592</v>
      </c>
      <c r="D155" s="159"/>
      <c r="E155" s="159"/>
      <c r="F155" s="159"/>
      <c r="G155" s="160"/>
      <c r="I155" s="161"/>
      <c r="K155" s="161"/>
      <c r="L155" s="162" t="s">
        <v>1592</v>
      </c>
      <c r="O155" s="145"/>
      <c r="Z155" s="145"/>
      <c r="AA155" s="145"/>
      <c r="AB155" s="145"/>
      <c r="AC155" s="14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c r="BH155" s="145"/>
      <c r="BI155" s="145"/>
    </row>
    <row r="156" spans="1:104" x14ac:dyDescent="0.2">
      <c r="A156" s="156"/>
      <c r="B156" s="157"/>
      <c r="C156" s="158" t="s">
        <v>1583</v>
      </c>
      <c r="D156" s="159"/>
      <c r="E156" s="159"/>
      <c r="F156" s="159"/>
      <c r="G156" s="160"/>
      <c r="I156" s="161"/>
      <c r="K156" s="161"/>
      <c r="L156" s="162" t="s">
        <v>1583</v>
      </c>
      <c r="O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c r="BH156" s="145"/>
      <c r="BI156" s="145"/>
    </row>
    <row r="157" spans="1:104" x14ac:dyDescent="0.2">
      <c r="A157" s="156"/>
      <c r="B157" s="157"/>
      <c r="C157" s="158" t="s">
        <v>1660</v>
      </c>
      <c r="D157" s="159"/>
      <c r="E157" s="159"/>
      <c r="F157" s="159"/>
      <c r="G157" s="160"/>
      <c r="I157" s="161"/>
      <c r="K157" s="161"/>
      <c r="L157" s="162" t="s">
        <v>1660</v>
      </c>
      <c r="O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c r="BH157" s="145"/>
      <c r="BI157" s="145"/>
    </row>
    <row r="158" spans="1:104" ht="22.5" x14ac:dyDescent="0.2">
      <c r="A158" s="156"/>
      <c r="B158" s="157"/>
      <c r="C158" s="158" t="s">
        <v>1585</v>
      </c>
      <c r="D158" s="159"/>
      <c r="E158" s="159"/>
      <c r="F158" s="159"/>
      <c r="G158" s="160"/>
      <c r="I158" s="161"/>
      <c r="K158" s="161"/>
      <c r="L158" s="162" t="s">
        <v>1585</v>
      </c>
      <c r="O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c r="BH158" s="145"/>
      <c r="BI158" s="145"/>
    </row>
    <row r="159" spans="1:104" x14ac:dyDescent="0.2">
      <c r="A159" s="156"/>
      <c r="B159" s="157"/>
      <c r="C159" s="158" t="s">
        <v>1586</v>
      </c>
      <c r="D159" s="159"/>
      <c r="E159" s="159"/>
      <c r="F159" s="159"/>
      <c r="G159" s="160"/>
      <c r="I159" s="161"/>
      <c r="K159" s="161"/>
      <c r="L159" s="162" t="s">
        <v>1586</v>
      </c>
      <c r="O159" s="145"/>
      <c r="Z159" s="145"/>
      <c r="AA159" s="145"/>
      <c r="AB159" s="145"/>
      <c r="AC159" s="145"/>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c r="BH159" s="145"/>
      <c r="BI159" s="145"/>
    </row>
    <row r="160" spans="1:104" x14ac:dyDescent="0.2">
      <c r="A160" s="156"/>
      <c r="B160" s="157"/>
      <c r="C160" s="158" t="s">
        <v>1656</v>
      </c>
      <c r="D160" s="159"/>
      <c r="E160" s="159"/>
      <c r="F160" s="159"/>
      <c r="G160" s="160"/>
      <c r="I160" s="161"/>
      <c r="K160" s="161"/>
      <c r="L160" s="162" t="s">
        <v>1656</v>
      </c>
      <c r="O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c r="BH160" s="145"/>
      <c r="BI160" s="145"/>
    </row>
    <row r="161" spans="1:104" ht="33.75" x14ac:dyDescent="0.2">
      <c r="A161" s="146">
        <v>17</v>
      </c>
      <c r="B161" s="147" t="s">
        <v>1661</v>
      </c>
      <c r="C161" s="148" t="s">
        <v>1662</v>
      </c>
      <c r="D161" s="149" t="s">
        <v>705</v>
      </c>
      <c r="E161" s="150">
        <v>1</v>
      </c>
      <c r="F161" s="151">
        <v>0</v>
      </c>
      <c r="G161" s="152">
        <f>E161*F161</f>
        <v>0</v>
      </c>
      <c r="H161" s="153">
        <v>0</v>
      </c>
      <c r="I161" s="154">
        <f>E161*H161</f>
        <v>0</v>
      </c>
      <c r="J161" s="153"/>
      <c r="K161" s="154">
        <f>E161*J161</f>
        <v>0</v>
      </c>
      <c r="O161" s="145"/>
      <c r="Z161" s="145"/>
      <c r="AA161" s="145">
        <v>12</v>
      </c>
      <c r="AB161" s="145">
        <v>0</v>
      </c>
      <c r="AC161" s="145">
        <v>18</v>
      </c>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55">
        <f>G161</f>
        <v>0</v>
      </c>
      <c r="BA161" s="145"/>
      <c r="BB161" s="145"/>
      <c r="BC161" s="145"/>
      <c r="BD161" s="145"/>
      <c r="BE161" s="145"/>
      <c r="BF161" s="145"/>
      <c r="BG161" s="145"/>
      <c r="BH161" s="145"/>
      <c r="BI161" s="145"/>
      <c r="CA161" s="145">
        <v>12</v>
      </c>
      <c r="CB161" s="145">
        <v>0</v>
      </c>
      <c r="CZ161" s="108">
        <v>2</v>
      </c>
    </row>
    <row r="162" spans="1:104" x14ac:dyDescent="0.2">
      <c r="A162" s="156"/>
      <c r="B162" s="157"/>
      <c r="C162" s="158" t="s">
        <v>1663</v>
      </c>
      <c r="D162" s="159"/>
      <c r="E162" s="159"/>
      <c r="F162" s="159"/>
      <c r="G162" s="160"/>
      <c r="I162" s="161"/>
      <c r="K162" s="161"/>
      <c r="L162" s="162" t="s">
        <v>1663</v>
      </c>
      <c r="O162" s="145"/>
      <c r="Z162" s="145"/>
      <c r="AA162" s="145"/>
      <c r="AB162" s="145"/>
      <c r="AC162" s="145"/>
      <c r="AD162" s="145"/>
      <c r="AE162" s="145"/>
      <c r="AF162" s="145"/>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c r="BH162" s="145"/>
      <c r="BI162" s="145"/>
    </row>
    <row r="163" spans="1:104" x14ac:dyDescent="0.2">
      <c r="A163" s="156"/>
      <c r="B163" s="157"/>
      <c r="C163" s="158" t="s">
        <v>1664</v>
      </c>
      <c r="D163" s="159"/>
      <c r="E163" s="159"/>
      <c r="F163" s="159"/>
      <c r="G163" s="160"/>
      <c r="I163" s="161"/>
      <c r="K163" s="161"/>
      <c r="L163" s="162" t="s">
        <v>1664</v>
      </c>
      <c r="O163" s="145"/>
      <c r="Z163" s="145"/>
      <c r="AA163" s="145"/>
      <c r="AB163" s="145"/>
      <c r="AC163" s="145"/>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c r="BG163" s="145"/>
      <c r="BH163" s="145"/>
      <c r="BI163" s="145"/>
    </row>
    <row r="164" spans="1:104" x14ac:dyDescent="0.2">
      <c r="A164" s="156"/>
      <c r="B164" s="157"/>
      <c r="C164" s="158" t="s">
        <v>1665</v>
      </c>
      <c r="D164" s="159"/>
      <c r="E164" s="159"/>
      <c r="F164" s="159"/>
      <c r="G164" s="160"/>
      <c r="I164" s="161"/>
      <c r="K164" s="161"/>
      <c r="L164" s="162" t="s">
        <v>1665</v>
      </c>
      <c r="O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c r="BH164" s="145"/>
      <c r="BI164" s="145"/>
    </row>
    <row r="165" spans="1:104" x14ac:dyDescent="0.2">
      <c r="A165" s="156"/>
      <c r="B165" s="157"/>
      <c r="C165" s="158" t="s">
        <v>1666</v>
      </c>
      <c r="D165" s="159"/>
      <c r="E165" s="159"/>
      <c r="F165" s="159"/>
      <c r="G165" s="160"/>
      <c r="I165" s="161"/>
      <c r="K165" s="161"/>
      <c r="L165" s="162" t="s">
        <v>1666</v>
      </c>
      <c r="O165" s="145"/>
      <c r="Z165" s="145"/>
      <c r="AA165" s="145"/>
      <c r="AB165" s="145"/>
      <c r="AC165" s="145"/>
      <c r="AD165" s="145"/>
      <c r="AE165" s="145"/>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c r="BH165" s="145"/>
      <c r="BI165" s="145"/>
    </row>
    <row r="166" spans="1:104" x14ac:dyDescent="0.2">
      <c r="A166" s="156"/>
      <c r="B166" s="157"/>
      <c r="C166" s="158" t="s">
        <v>1667</v>
      </c>
      <c r="D166" s="159"/>
      <c r="E166" s="159"/>
      <c r="F166" s="159"/>
      <c r="G166" s="160"/>
      <c r="I166" s="161"/>
      <c r="K166" s="161"/>
      <c r="L166" s="162" t="s">
        <v>1667</v>
      </c>
      <c r="O166" s="145"/>
      <c r="Z166" s="145"/>
      <c r="AA166" s="145"/>
      <c r="AB166" s="145"/>
      <c r="AC166" s="145"/>
      <c r="AD166" s="145"/>
      <c r="AE166" s="145"/>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c r="BH166" s="145"/>
      <c r="BI166" s="145"/>
    </row>
    <row r="167" spans="1:104" ht="22.5" x14ac:dyDescent="0.2">
      <c r="A167" s="156"/>
      <c r="B167" s="157"/>
      <c r="C167" s="158" t="s">
        <v>1668</v>
      </c>
      <c r="D167" s="159"/>
      <c r="E167" s="159"/>
      <c r="F167" s="159"/>
      <c r="G167" s="160"/>
      <c r="I167" s="161"/>
      <c r="K167" s="161"/>
      <c r="L167" s="162" t="s">
        <v>1668</v>
      </c>
      <c r="O167" s="145"/>
      <c r="Z167" s="145"/>
      <c r="AA167" s="145"/>
      <c r="AB167" s="145"/>
      <c r="AC167" s="145"/>
      <c r="AD167" s="145"/>
      <c r="AE167" s="145"/>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c r="BG167" s="145"/>
      <c r="BH167" s="145"/>
      <c r="BI167" s="145"/>
    </row>
    <row r="168" spans="1:104" x14ac:dyDescent="0.2">
      <c r="A168" s="156"/>
      <c r="B168" s="157"/>
      <c r="C168" s="158" t="s">
        <v>1669</v>
      </c>
      <c r="D168" s="159"/>
      <c r="E168" s="159"/>
      <c r="F168" s="159"/>
      <c r="G168" s="160"/>
      <c r="I168" s="161"/>
      <c r="K168" s="161"/>
      <c r="L168" s="162" t="s">
        <v>1669</v>
      </c>
      <c r="O168" s="145"/>
      <c r="Z168" s="145"/>
      <c r="AA168" s="145"/>
      <c r="AB168" s="145"/>
      <c r="AC168" s="145"/>
      <c r="AD168" s="145"/>
      <c r="AE168" s="145"/>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c r="BH168" s="145"/>
      <c r="BI168" s="145"/>
    </row>
    <row r="169" spans="1:104" x14ac:dyDescent="0.2">
      <c r="A169" s="156"/>
      <c r="B169" s="157"/>
      <c r="C169" s="158" t="s">
        <v>1670</v>
      </c>
      <c r="D169" s="159"/>
      <c r="E169" s="159"/>
      <c r="F169" s="159"/>
      <c r="G169" s="160"/>
      <c r="I169" s="161"/>
      <c r="K169" s="161"/>
      <c r="L169" s="162" t="s">
        <v>1670</v>
      </c>
      <c r="O169" s="145"/>
      <c r="Z169" s="145"/>
      <c r="AA169" s="145"/>
      <c r="AB169" s="145"/>
      <c r="AC169" s="145"/>
      <c r="AD169" s="145"/>
      <c r="AE169" s="145"/>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c r="BH169" s="145"/>
      <c r="BI169" s="145"/>
    </row>
    <row r="170" spans="1:104" x14ac:dyDescent="0.2">
      <c r="A170" s="156"/>
      <c r="B170" s="157"/>
      <c r="C170" s="158" t="s">
        <v>1571</v>
      </c>
      <c r="D170" s="159"/>
      <c r="E170" s="159"/>
      <c r="F170" s="159"/>
      <c r="G170" s="160"/>
      <c r="I170" s="161"/>
      <c r="K170" s="161"/>
      <c r="L170" s="162" t="s">
        <v>1571</v>
      </c>
      <c r="O170" s="145"/>
      <c r="Z170" s="145"/>
      <c r="AA170" s="145"/>
      <c r="AB170" s="145"/>
      <c r="AC170" s="145"/>
      <c r="AD170" s="145"/>
      <c r="AE170" s="145"/>
      <c r="AF170" s="145"/>
      <c r="AG170" s="145"/>
      <c r="AH170" s="145"/>
      <c r="AI170" s="145"/>
      <c r="AJ170" s="145"/>
      <c r="AK170" s="145"/>
      <c r="AL170" s="145"/>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c r="BH170" s="145"/>
      <c r="BI170" s="145"/>
    </row>
    <row r="171" spans="1:104" x14ac:dyDescent="0.2">
      <c r="A171" s="156"/>
      <c r="B171" s="157"/>
      <c r="C171" s="158" t="s">
        <v>1572</v>
      </c>
      <c r="D171" s="159"/>
      <c r="E171" s="159"/>
      <c r="F171" s="159"/>
      <c r="G171" s="160"/>
      <c r="I171" s="161"/>
      <c r="K171" s="161"/>
      <c r="L171" s="162" t="s">
        <v>1572</v>
      </c>
      <c r="O171" s="145"/>
      <c r="Z171" s="145"/>
      <c r="AA171" s="145"/>
      <c r="AB171" s="145"/>
      <c r="AC171" s="145"/>
      <c r="AD171" s="145"/>
      <c r="AE171" s="145"/>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c r="BG171" s="145"/>
      <c r="BH171" s="145"/>
      <c r="BI171" s="145"/>
    </row>
    <row r="172" spans="1:104" x14ac:dyDescent="0.2">
      <c r="A172" s="156"/>
      <c r="B172" s="157"/>
      <c r="C172" s="158" t="s">
        <v>1671</v>
      </c>
      <c r="D172" s="159"/>
      <c r="E172" s="159"/>
      <c r="F172" s="159"/>
      <c r="G172" s="160"/>
      <c r="I172" s="161"/>
      <c r="K172" s="161"/>
      <c r="L172" s="162" t="s">
        <v>1671</v>
      </c>
      <c r="O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c r="BH172" s="145"/>
      <c r="BI172" s="145"/>
    </row>
    <row r="173" spans="1:104" ht="22.5" x14ac:dyDescent="0.2">
      <c r="A173" s="156"/>
      <c r="B173" s="157"/>
      <c r="C173" s="158" t="s">
        <v>1574</v>
      </c>
      <c r="D173" s="159"/>
      <c r="E173" s="159"/>
      <c r="F173" s="159"/>
      <c r="G173" s="160"/>
      <c r="I173" s="161"/>
      <c r="K173" s="161"/>
      <c r="L173" s="162" t="s">
        <v>1574</v>
      </c>
      <c r="O173" s="145"/>
      <c r="Z173" s="145"/>
      <c r="AA173" s="145"/>
      <c r="AB173" s="145"/>
      <c r="AC173" s="145"/>
      <c r="AD173" s="145"/>
      <c r="AE173" s="145"/>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45"/>
      <c r="BH173" s="145"/>
      <c r="BI173" s="145"/>
    </row>
    <row r="174" spans="1:104" x14ac:dyDescent="0.2">
      <c r="A174" s="156"/>
      <c r="B174" s="157"/>
      <c r="C174" s="158" t="s">
        <v>1672</v>
      </c>
      <c r="D174" s="159"/>
      <c r="E174" s="159"/>
      <c r="F174" s="159"/>
      <c r="G174" s="160"/>
      <c r="I174" s="161"/>
      <c r="K174" s="161"/>
      <c r="L174" s="162" t="s">
        <v>1672</v>
      </c>
      <c r="O174" s="145"/>
      <c r="Z174" s="145"/>
      <c r="AA174" s="145"/>
      <c r="AB174" s="145"/>
      <c r="AC174" s="145"/>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c r="BH174" s="145"/>
      <c r="BI174" s="145"/>
    </row>
    <row r="175" spans="1:104" ht="22.5" x14ac:dyDescent="0.2">
      <c r="A175" s="156"/>
      <c r="B175" s="157"/>
      <c r="C175" s="158" t="s">
        <v>1673</v>
      </c>
      <c r="D175" s="159"/>
      <c r="E175" s="159"/>
      <c r="F175" s="159"/>
      <c r="G175" s="160"/>
      <c r="I175" s="161"/>
      <c r="K175" s="161"/>
      <c r="L175" s="162" t="s">
        <v>1673</v>
      </c>
      <c r="O175" s="145"/>
      <c r="Z175" s="145"/>
      <c r="AA175" s="145"/>
      <c r="AB175" s="145"/>
      <c r="AC175" s="145"/>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c r="BH175" s="145"/>
      <c r="BI175" s="145"/>
    </row>
    <row r="176" spans="1:104" x14ac:dyDescent="0.2">
      <c r="A176" s="156"/>
      <c r="B176" s="157"/>
      <c r="C176" s="158" t="s">
        <v>1674</v>
      </c>
      <c r="D176" s="159"/>
      <c r="E176" s="159"/>
      <c r="F176" s="159"/>
      <c r="G176" s="160"/>
      <c r="I176" s="161"/>
      <c r="K176" s="161"/>
      <c r="L176" s="162" t="s">
        <v>1674</v>
      </c>
      <c r="O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c r="BH176" s="145"/>
      <c r="BI176" s="145"/>
    </row>
    <row r="177" spans="1:104" ht="22.5" x14ac:dyDescent="0.2">
      <c r="A177" s="146">
        <v>18</v>
      </c>
      <c r="B177" s="147" t="s">
        <v>1675</v>
      </c>
      <c r="C177" s="148" t="s">
        <v>1676</v>
      </c>
      <c r="D177" s="149" t="s">
        <v>705</v>
      </c>
      <c r="E177" s="150">
        <v>1</v>
      </c>
      <c r="F177" s="151">
        <v>0</v>
      </c>
      <c r="G177" s="152">
        <f>E177*F177</f>
        <v>0</v>
      </c>
      <c r="H177" s="153">
        <v>0</v>
      </c>
      <c r="I177" s="154">
        <f>E177*H177</f>
        <v>0</v>
      </c>
      <c r="J177" s="153"/>
      <c r="K177" s="154">
        <f>E177*J177</f>
        <v>0</v>
      </c>
      <c r="O177" s="145"/>
      <c r="Z177" s="145"/>
      <c r="AA177" s="145">
        <v>12</v>
      </c>
      <c r="AB177" s="145">
        <v>0</v>
      </c>
      <c r="AC177" s="145">
        <v>19</v>
      </c>
      <c r="AD177" s="145"/>
      <c r="AE177" s="145"/>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55">
        <f>G177</f>
        <v>0</v>
      </c>
      <c r="BA177" s="145"/>
      <c r="BB177" s="145"/>
      <c r="BC177" s="145"/>
      <c r="BD177" s="145"/>
      <c r="BE177" s="145"/>
      <c r="BF177" s="145"/>
      <c r="BG177" s="145"/>
      <c r="BH177" s="145"/>
      <c r="BI177" s="145"/>
      <c r="CA177" s="145">
        <v>12</v>
      </c>
      <c r="CB177" s="145">
        <v>0</v>
      </c>
      <c r="CZ177" s="108">
        <v>2</v>
      </c>
    </row>
    <row r="178" spans="1:104" x14ac:dyDescent="0.2">
      <c r="A178" s="156"/>
      <c r="B178" s="157"/>
      <c r="C178" s="158" t="s">
        <v>1618</v>
      </c>
      <c r="D178" s="159"/>
      <c r="E178" s="159"/>
      <c r="F178" s="159"/>
      <c r="G178" s="160"/>
      <c r="I178" s="161"/>
      <c r="K178" s="161"/>
      <c r="L178" s="162" t="s">
        <v>1618</v>
      </c>
      <c r="O178" s="145"/>
      <c r="Z178" s="145"/>
      <c r="AA178" s="145"/>
      <c r="AB178" s="145"/>
      <c r="AC178" s="145"/>
      <c r="AD178" s="145"/>
      <c r="AE178" s="145"/>
      <c r="AF178" s="145"/>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c r="BH178" s="145"/>
      <c r="BI178" s="145"/>
    </row>
    <row r="179" spans="1:104" x14ac:dyDescent="0.2">
      <c r="A179" s="156"/>
      <c r="B179" s="157"/>
      <c r="C179" s="158" t="s">
        <v>1612</v>
      </c>
      <c r="D179" s="159"/>
      <c r="E179" s="159"/>
      <c r="F179" s="159"/>
      <c r="G179" s="160"/>
      <c r="I179" s="161"/>
      <c r="K179" s="161"/>
      <c r="L179" s="162" t="s">
        <v>1612</v>
      </c>
      <c r="O179" s="145"/>
      <c r="Z179" s="145"/>
      <c r="AA179" s="145"/>
      <c r="AB179" s="145"/>
      <c r="AC179" s="145"/>
      <c r="AD179" s="145"/>
      <c r="AE179" s="145"/>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c r="BH179" s="145"/>
      <c r="BI179" s="145"/>
    </row>
    <row r="180" spans="1:104" x14ac:dyDescent="0.2">
      <c r="A180" s="156"/>
      <c r="B180" s="157"/>
      <c r="C180" s="158" t="s">
        <v>1651</v>
      </c>
      <c r="D180" s="159"/>
      <c r="E180" s="159"/>
      <c r="F180" s="159"/>
      <c r="G180" s="160"/>
      <c r="I180" s="161"/>
      <c r="K180" s="161"/>
      <c r="L180" s="162" t="s">
        <v>1651</v>
      </c>
      <c r="O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c r="BH180" s="145"/>
      <c r="BI180" s="145"/>
    </row>
    <row r="181" spans="1:104" x14ac:dyDescent="0.2">
      <c r="A181" s="156"/>
      <c r="B181" s="157"/>
      <c r="C181" s="158" t="s">
        <v>1592</v>
      </c>
      <c r="D181" s="159"/>
      <c r="E181" s="159"/>
      <c r="F181" s="159"/>
      <c r="G181" s="160"/>
      <c r="I181" s="161"/>
      <c r="K181" s="161"/>
      <c r="L181" s="162" t="s">
        <v>1592</v>
      </c>
      <c r="O181" s="145"/>
      <c r="Z181" s="145"/>
      <c r="AA181" s="145"/>
      <c r="AB181" s="145"/>
      <c r="AC181" s="145"/>
      <c r="AD181" s="145"/>
      <c r="AE181" s="145"/>
      <c r="AF181" s="145"/>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c r="BH181" s="145"/>
      <c r="BI181" s="145"/>
    </row>
    <row r="182" spans="1:104" x14ac:dyDescent="0.2">
      <c r="A182" s="156"/>
      <c r="B182" s="157"/>
      <c r="C182" s="158" t="s">
        <v>1583</v>
      </c>
      <c r="D182" s="159"/>
      <c r="E182" s="159"/>
      <c r="F182" s="159"/>
      <c r="G182" s="160"/>
      <c r="I182" s="161"/>
      <c r="K182" s="161"/>
      <c r="L182" s="162" t="s">
        <v>1583</v>
      </c>
      <c r="O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c r="BH182" s="145"/>
      <c r="BI182" s="145"/>
    </row>
    <row r="183" spans="1:104" x14ac:dyDescent="0.2">
      <c r="A183" s="156"/>
      <c r="B183" s="157"/>
      <c r="C183" s="158" t="s">
        <v>1613</v>
      </c>
      <c r="D183" s="159"/>
      <c r="E183" s="159"/>
      <c r="F183" s="159"/>
      <c r="G183" s="160"/>
      <c r="I183" s="161"/>
      <c r="K183" s="161"/>
      <c r="L183" s="162" t="s">
        <v>1613</v>
      </c>
      <c r="O183" s="145"/>
      <c r="Z183" s="145"/>
      <c r="AA183" s="145"/>
      <c r="AB183" s="145"/>
      <c r="AC183" s="145"/>
      <c r="AD183" s="145"/>
      <c r="AE183" s="145"/>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c r="BH183" s="145"/>
      <c r="BI183" s="145"/>
    </row>
    <row r="184" spans="1:104" ht="22.5" x14ac:dyDescent="0.2">
      <c r="A184" s="156"/>
      <c r="B184" s="157"/>
      <c r="C184" s="158" t="s">
        <v>1585</v>
      </c>
      <c r="D184" s="159"/>
      <c r="E184" s="159"/>
      <c r="F184" s="159"/>
      <c r="G184" s="160"/>
      <c r="I184" s="161"/>
      <c r="K184" s="161"/>
      <c r="L184" s="162" t="s">
        <v>1585</v>
      </c>
      <c r="O184" s="145"/>
      <c r="Z184" s="145"/>
      <c r="AA184" s="145"/>
      <c r="AB184" s="145"/>
      <c r="AC184" s="145"/>
      <c r="AD184" s="145"/>
      <c r="AE184" s="145"/>
      <c r="AF184" s="145"/>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c r="BG184" s="145"/>
      <c r="BH184" s="145"/>
      <c r="BI184" s="145"/>
    </row>
    <row r="185" spans="1:104" x14ac:dyDescent="0.2">
      <c r="A185" s="156"/>
      <c r="B185" s="157"/>
      <c r="C185" s="158" t="s">
        <v>1586</v>
      </c>
      <c r="D185" s="159"/>
      <c r="E185" s="159"/>
      <c r="F185" s="159"/>
      <c r="G185" s="160"/>
      <c r="I185" s="161"/>
      <c r="K185" s="161"/>
      <c r="L185" s="162" t="s">
        <v>1586</v>
      </c>
      <c r="O185" s="145"/>
      <c r="Z185" s="145"/>
      <c r="AA185" s="145"/>
      <c r="AB185" s="145"/>
      <c r="AC185" s="145"/>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c r="BH185" s="145"/>
      <c r="BI185" s="145"/>
    </row>
    <row r="186" spans="1:104" x14ac:dyDescent="0.2">
      <c r="A186" s="156"/>
      <c r="B186" s="157"/>
      <c r="C186" s="158" t="s">
        <v>1656</v>
      </c>
      <c r="D186" s="159"/>
      <c r="E186" s="159"/>
      <c r="F186" s="159"/>
      <c r="G186" s="160"/>
      <c r="I186" s="161"/>
      <c r="K186" s="161"/>
      <c r="L186" s="162" t="s">
        <v>1656</v>
      </c>
      <c r="O186" s="145"/>
      <c r="Z186" s="145"/>
      <c r="AA186" s="145"/>
      <c r="AB186" s="145"/>
      <c r="AC186" s="145"/>
      <c r="AD186" s="145"/>
      <c r="AE186" s="145"/>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c r="BG186" s="145"/>
      <c r="BH186" s="145"/>
      <c r="BI186" s="145"/>
    </row>
    <row r="187" spans="1:104" ht="22.5" x14ac:dyDescent="0.2">
      <c r="A187" s="146">
        <v>19</v>
      </c>
      <c r="B187" s="147" t="s">
        <v>1677</v>
      </c>
      <c r="C187" s="148" t="s">
        <v>1678</v>
      </c>
      <c r="D187" s="149" t="s">
        <v>705</v>
      </c>
      <c r="E187" s="150">
        <v>1</v>
      </c>
      <c r="F187" s="151">
        <v>0</v>
      </c>
      <c r="G187" s="152">
        <f>E187*F187</f>
        <v>0</v>
      </c>
      <c r="H187" s="153">
        <v>0</v>
      </c>
      <c r="I187" s="154">
        <f>E187*H187</f>
        <v>0</v>
      </c>
      <c r="J187" s="153"/>
      <c r="K187" s="154">
        <f>E187*J187</f>
        <v>0</v>
      </c>
      <c r="O187" s="145"/>
      <c r="Z187" s="145"/>
      <c r="AA187" s="145">
        <v>12</v>
      </c>
      <c r="AB187" s="145">
        <v>0</v>
      </c>
      <c r="AC187" s="145">
        <v>20</v>
      </c>
      <c r="AD187" s="145"/>
      <c r="AE187" s="145"/>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55">
        <f>G187</f>
        <v>0</v>
      </c>
      <c r="BA187" s="145"/>
      <c r="BB187" s="145"/>
      <c r="BC187" s="145"/>
      <c r="BD187" s="145"/>
      <c r="BE187" s="145"/>
      <c r="BF187" s="145"/>
      <c r="BG187" s="145"/>
      <c r="BH187" s="145"/>
      <c r="BI187" s="145"/>
      <c r="CA187" s="145">
        <v>12</v>
      </c>
      <c r="CB187" s="145">
        <v>0</v>
      </c>
      <c r="CZ187" s="108">
        <v>2</v>
      </c>
    </row>
    <row r="188" spans="1:104" x14ac:dyDescent="0.2">
      <c r="A188" s="156"/>
      <c r="B188" s="157"/>
      <c r="C188" s="158" t="s">
        <v>1618</v>
      </c>
      <c r="D188" s="159"/>
      <c r="E188" s="159"/>
      <c r="F188" s="159"/>
      <c r="G188" s="160"/>
      <c r="I188" s="161"/>
      <c r="K188" s="161"/>
      <c r="L188" s="162" t="s">
        <v>1618</v>
      </c>
      <c r="O188" s="145"/>
      <c r="Z188" s="145"/>
      <c r="AA188" s="145"/>
      <c r="AB188" s="145"/>
      <c r="AC188" s="145"/>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c r="BH188" s="145"/>
      <c r="BI188" s="145"/>
    </row>
    <row r="189" spans="1:104" x14ac:dyDescent="0.2">
      <c r="A189" s="156"/>
      <c r="B189" s="157"/>
      <c r="C189" s="158" t="s">
        <v>1612</v>
      </c>
      <c r="D189" s="159"/>
      <c r="E189" s="159"/>
      <c r="F189" s="159"/>
      <c r="G189" s="160"/>
      <c r="I189" s="161"/>
      <c r="K189" s="161"/>
      <c r="L189" s="162" t="s">
        <v>1612</v>
      </c>
      <c r="O189" s="145"/>
      <c r="Z189" s="145"/>
      <c r="AA189" s="145"/>
      <c r="AB189" s="145"/>
      <c r="AC189" s="145"/>
      <c r="AD189" s="145"/>
      <c r="AE189" s="145"/>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c r="BG189" s="145"/>
      <c r="BH189" s="145"/>
      <c r="BI189" s="145"/>
    </row>
    <row r="190" spans="1:104" x14ac:dyDescent="0.2">
      <c r="A190" s="156"/>
      <c r="B190" s="157"/>
      <c r="C190" s="158" t="s">
        <v>1651</v>
      </c>
      <c r="D190" s="159"/>
      <c r="E190" s="159"/>
      <c r="F190" s="159"/>
      <c r="G190" s="160"/>
      <c r="I190" s="161"/>
      <c r="K190" s="161"/>
      <c r="L190" s="162" t="s">
        <v>1651</v>
      </c>
      <c r="O190" s="145"/>
      <c r="Z190" s="145"/>
      <c r="AA190" s="145"/>
      <c r="AB190" s="145"/>
      <c r="AC190" s="145"/>
      <c r="AD190" s="145"/>
      <c r="AE190" s="145"/>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c r="BG190" s="145"/>
      <c r="BH190" s="145"/>
      <c r="BI190" s="145"/>
    </row>
    <row r="191" spans="1:104" x14ac:dyDescent="0.2">
      <c r="A191" s="156"/>
      <c r="B191" s="157"/>
      <c r="C191" s="158" t="s">
        <v>1592</v>
      </c>
      <c r="D191" s="159"/>
      <c r="E191" s="159"/>
      <c r="F191" s="159"/>
      <c r="G191" s="160"/>
      <c r="I191" s="161"/>
      <c r="K191" s="161"/>
      <c r="L191" s="162" t="s">
        <v>1592</v>
      </c>
      <c r="O191" s="145"/>
      <c r="Z191" s="145"/>
      <c r="AA191" s="145"/>
      <c r="AB191" s="145"/>
      <c r="AC191" s="145"/>
      <c r="AD191" s="145"/>
      <c r="AE191" s="145"/>
      <c r="AF191" s="145"/>
      <c r="AG191" s="145"/>
      <c r="AH191" s="145"/>
      <c r="AI191" s="145"/>
      <c r="AJ191" s="145"/>
      <c r="AK191" s="145"/>
      <c r="AL191" s="145"/>
      <c r="AM191" s="145"/>
      <c r="AN191" s="145"/>
      <c r="AO191" s="145"/>
      <c r="AP191" s="145"/>
      <c r="AQ191" s="145"/>
      <c r="AR191" s="145"/>
      <c r="AS191" s="145"/>
      <c r="AT191" s="145"/>
      <c r="AU191" s="145"/>
      <c r="AV191" s="145"/>
      <c r="AW191" s="145"/>
      <c r="AX191" s="145"/>
      <c r="AY191" s="145"/>
      <c r="AZ191" s="145"/>
      <c r="BA191" s="145"/>
      <c r="BB191" s="145"/>
      <c r="BC191" s="145"/>
      <c r="BD191" s="145"/>
      <c r="BE191" s="145"/>
      <c r="BF191" s="145"/>
      <c r="BG191" s="145"/>
      <c r="BH191" s="145"/>
      <c r="BI191" s="145"/>
    </row>
    <row r="192" spans="1:104" x14ac:dyDescent="0.2">
      <c r="A192" s="156"/>
      <c r="B192" s="157"/>
      <c r="C192" s="158" t="s">
        <v>1583</v>
      </c>
      <c r="D192" s="159"/>
      <c r="E192" s="159"/>
      <c r="F192" s="159"/>
      <c r="G192" s="160"/>
      <c r="I192" s="161"/>
      <c r="K192" s="161"/>
      <c r="L192" s="162" t="s">
        <v>1583</v>
      </c>
      <c r="O192" s="145"/>
      <c r="Z192" s="145"/>
      <c r="AA192" s="145"/>
      <c r="AB192" s="145"/>
      <c r="AC192" s="145"/>
      <c r="AD192" s="145"/>
      <c r="AE192" s="145"/>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c r="BG192" s="145"/>
      <c r="BH192" s="145"/>
      <c r="BI192" s="145"/>
    </row>
    <row r="193" spans="1:104" x14ac:dyDescent="0.2">
      <c r="A193" s="156"/>
      <c r="B193" s="157"/>
      <c r="C193" s="158" t="s">
        <v>1613</v>
      </c>
      <c r="D193" s="159"/>
      <c r="E193" s="159"/>
      <c r="F193" s="159"/>
      <c r="G193" s="160"/>
      <c r="I193" s="161"/>
      <c r="K193" s="161"/>
      <c r="L193" s="162" t="s">
        <v>1613</v>
      </c>
      <c r="O193" s="145"/>
      <c r="Z193" s="145"/>
      <c r="AA193" s="145"/>
      <c r="AB193" s="145"/>
      <c r="AC193" s="145"/>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c r="BH193" s="145"/>
      <c r="BI193" s="145"/>
    </row>
    <row r="194" spans="1:104" ht="22.5" x14ac:dyDescent="0.2">
      <c r="A194" s="156"/>
      <c r="B194" s="157"/>
      <c r="C194" s="158" t="s">
        <v>1585</v>
      </c>
      <c r="D194" s="159"/>
      <c r="E194" s="159"/>
      <c r="F194" s="159"/>
      <c r="G194" s="160"/>
      <c r="I194" s="161"/>
      <c r="K194" s="161"/>
      <c r="L194" s="162" t="s">
        <v>1585</v>
      </c>
      <c r="O194" s="145"/>
      <c r="Z194" s="145"/>
      <c r="AA194" s="145"/>
      <c r="AB194" s="145"/>
      <c r="AC194" s="145"/>
      <c r="AD194" s="145"/>
      <c r="AE194" s="145"/>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c r="BG194" s="145"/>
      <c r="BH194" s="145"/>
      <c r="BI194" s="145"/>
    </row>
    <row r="195" spans="1:104" x14ac:dyDescent="0.2">
      <c r="A195" s="156"/>
      <c r="B195" s="157"/>
      <c r="C195" s="158" t="s">
        <v>1638</v>
      </c>
      <c r="D195" s="159"/>
      <c r="E195" s="159"/>
      <c r="F195" s="159"/>
      <c r="G195" s="160"/>
      <c r="I195" s="161"/>
      <c r="K195" s="161"/>
      <c r="L195" s="162" t="s">
        <v>1638</v>
      </c>
      <c r="O195" s="145"/>
      <c r="Z195" s="145"/>
      <c r="AA195" s="145"/>
      <c r="AB195" s="145"/>
      <c r="AC195" s="145"/>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c r="BH195" s="145"/>
      <c r="BI195" s="145"/>
    </row>
    <row r="196" spans="1:104" x14ac:dyDescent="0.2">
      <c r="A196" s="156"/>
      <c r="B196" s="157"/>
      <c r="C196" s="158" t="s">
        <v>1679</v>
      </c>
      <c r="D196" s="159"/>
      <c r="E196" s="159"/>
      <c r="F196" s="159"/>
      <c r="G196" s="160"/>
      <c r="I196" s="161"/>
      <c r="K196" s="161"/>
      <c r="L196" s="162" t="s">
        <v>1679</v>
      </c>
      <c r="O196" s="145"/>
      <c r="Z196" s="145"/>
      <c r="AA196" s="145"/>
      <c r="AB196" s="145"/>
      <c r="AC196" s="145"/>
      <c r="AD196" s="145"/>
      <c r="AE196" s="145"/>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c r="BH196" s="145"/>
      <c r="BI196" s="145"/>
    </row>
    <row r="197" spans="1:104" ht="22.5" x14ac:dyDescent="0.2">
      <c r="A197" s="146">
        <v>20</v>
      </c>
      <c r="B197" s="147" t="s">
        <v>1680</v>
      </c>
      <c r="C197" s="148" t="s">
        <v>1681</v>
      </c>
      <c r="D197" s="149" t="s">
        <v>705</v>
      </c>
      <c r="E197" s="150">
        <v>1</v>
      </c>
      <c r="F197" s="151">
        <v>0</v>
      </c>
      <c r="G197" s="152">
        <f>E197*F197</f>
        <v>0</v>
      </c>
      <c r="H197" s="153">
        <v>0</v>
      </c>
      <c r="I197" s="154">
        <f>E197*H197</f>
        <v>0</v>
      </c>
      <c r="J197" s="153"/>
      <c r="K197" s="154">
        <f>E197*J197</f>
        <v>0</v>
      </c>
      <c r="O197" s="145"/>
      <c r="Z197" s="145"/>
      <c r="AA197" s="145">
        <v>12</v>
      </c>
      <c r="AB197" s="145">
        <v>0</v>
      </c>
      <c r="AC197" s="145">
        <v>21</v>
      </c>
      <c r="AD197" s="145"/>
      <c r="AE197" s="145"/>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55">
        <f>G197</f>
        <v>0</v>
      </c>
      <c r="BA197" s="145"/>
      <c r="BB197" s="145"/>
      <c r="BC197" s="145"/>
      <c r="BD197" s="145"/>
      <c r="BE197" s="145"/>
      <c r="BF197" s="145"/>
      <c r="BG197" s="145"/>
      <c r="BH197" s="145"/>
      <c r="BI197" s="145"/>
      <c r="CA197" s="145">
        <v>12</v>
      </c>
      <c r="CB197" s="145">
        <v>0</v>
      </c>
      <c r="CZ197" s="108">
        <v>2</v>
      </c>
    </row>
    <row r="198" spans="1:104" x14ac:dyDescent="0.2">
      <c r="A198" s="156"/>
      <c r="B198" s="157"/>
      <c r="C198" s="158" t="s">
        <v>1682</v>
      </c>
      <c r="D198" s="159"/>
      <c r="E198" s="159"/>
      <c r="F198" s="159"/>
      <c r="G198" s="160"/>
      <c r="I198" s="161"/>
      <c r="K198" s="161"/>
      <c r="L198" s="162" t="s">
        <v>1682</v>
      </c>
      <c r="O198" s="145"/>
      <c r="Z198" s="145"/>
      <c r="AA198" s="145"/>
      <c r="AB198" s="145"/>
      <c r="AC198" s="145"/>
      <c r="AD198" s="145"/>
      <c r="AE198" s="145"/>
      <c r="AF198" s="145"/>
      <c r="AG198" s="145"/>
      <c r="AH198" s="145"/>
      <c r="AI198" s="145"/>
      <c r="AJ198" s="145"/>
      <c r="AK198" s="145"/>
      <c r="AL198" s="145"/>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c r="BH198" s="145"/>
      <c r="BI198" s="145"/>
    </row>
    <row r="199" spans="1:104" x14ac:dyDescent="0.2">
      <c r="A199" s="156"/>
      <c r="B199" s="157"/>
      <c r="C199" s="158" t="s">
        <v>1683</v>
      </c>
      <c r="D199" s="159"/>
      <c r="E199" s="159"/>
      <c r="F199" s="159"/>
      <c r="G199" s="160"/>
      <c r="I199" s="161"/>
      <c r="K199" s="161"/>
      <c r="L199" s="162" t="s">
        <v>1683</v>
      </c>
      <c r="O199" s="145"/>
      <c r="Z199" s="145"/>
      <c r="AA199" s="145"/>
      <c r="AB199" s="145"/>
      <c r="AC199" s="145"/>
      <c r="AD199" s="145"/>
      <c r="AE199" s="145"/>
      <c r="AF199" s="145"/>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c r="BH199" s="145"/>
      <c r="BI199" s="145"/>
    </row>
    <row r="200" spans="1:104" x14ac:dyDescent="0.2">
      <c r="A200" s="156"/>
      <c r="B200" s="157"/>
      <c r="C200" s="158" t="s">
        <v>1572</v>
      </c>
      <c r="D200" s="159"/>
      <c r="E200" s="159"/>
      <c r="F200" s="159"/>
      <c r="G200" s="160"/>
      <c r="I200" s="161"/>
      <c r="K200" s="161"/>
      <c r="L200" s="162" t="s">
        <v>1572</v>
      </c>
      <c r="O200" s="145"/>
      <c r="Z200" s="145"/>
      <c r="AA200" s="145"/>
      <c r="AB200" s="145"/>
      <c r="AC200" s="145"/>
      <c r="AD200" s="145"/>
      <c r="AE200" s="145"/>
      <c r="AF200" s="145"/>
      <c r="AG200" s="145"/>
      <c r="AH200" s="145"/>
      <c r="AI200" s="145"/>
      <c r="AJ200" s="145"/>
      <c r="AK200" s="145"/>
      <c r="AL200" s="145"/>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c r="BH200" s="145"/>
      <c r="BI200" s="145"/>
    </row>
    <row r="201" spans="1:104" ht="22.5" x14ac:dyDescent="0.2">
      <c r="A201" s="156"/>
      <c r="B201" s="157"/>
      <c r="C201" s="158" t="s">
        <v>1684</v>
      </c>
      <c r="D201" s="159"/>
      <c r="E201" s="159"/>
      <c r="F201" s="159"/>
      <c r="G201" s="160"/>
      <c r="I201" s="161"/>
      <c r="K201" s="161"/>
      <c r="L201" s="162" t="s">
        <v>1684</v>
      </c>
      <c r="O201" s="145"/>
      <c r="Z201" s="145"/>
      <c r="AA201" s="145"/>
      <c r="AB201" s="145"/>
      <c r="AC201" s="145"/>
      <c r="AD201" s="145"/>
      <c r="AE201" s="145"/>
      <c r="AF201" s="145"/>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c r="BG201" s="145"/>
      <c r="BH201" s="145"/>
      <c r="BI201" s="145"/>
    </row>
    <row r="202" spans="1:104" x14ac:dyDescent="0.2">
      <c r="A202" s="156"/>
      <c r="B202" s="157"/>
      <c r="C202" s="158" t="s">
        <v>1685</v>
      </c>
      <c r="D202" s="159"/>
      <c r="E202" s="159"/>
      <c r="F202" s="159"/>
      <c r="G202" s="160"/>
      <c r="I202" s="161"/>
      <c r="K202" s="161"/>
      <c r="L202" s="162" t="s">
        <v>1685</v>
      </c>
      <c r="O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c r="BH202" s="145"/>
      <c r="BI202" s="145"/>
    </row>
    <row r="203" spans="1:104" x14ac:dyDescent="0.2">
      <c r="A203" s="156"/>
      <c r="B203" s="157"/>
      <c r="C203" s="158" t="s">
        <v>1686</v>
      </c>
      <c r="D203" s="159"/>
      <c r="E203" s="159"/>
      <c r="F203" s="159"/>
      <c r="G203" s="160"/>
      <c r="I203" s="161"/>
      <c r="K203" s="161"/>
      <c r="L203" s="162" t="s">
        <v>1686</v>
      </c>
      <c r="O203" s="145"/>
      <c r="Z203" s="145"/>
      <c r="AA203" s="145"/>
      <c r="AB203" s="145"/>
      <c r="AC203" s="145"/>
      <c r="AD203" s="145"/>
      <c r="AE203" s="145"/>
      <c r="AF203" s="145"/>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c r="BG203" s="145"/>
      <c r="BH203" s="145"/>
      <c r="BI203" s="145"/>
    </row>
    <row r="204" spans="1:104" ht="22.5" x14ac:dyDescent="0.2">
      <c r="A204" s="146">
        <v>21</v>
      </c>
      <c r="B204" s="147" t="s">
        <v>1687</v>
      </c>
      <c r="C204" s="148" t="s">
        <v>1688</v>
      </c>
      <c r="D204" s="149" t="s">
        <v>705</v>
      </c>
      <c r="E204" s="150">
        <v>1</v>
      </c>
      <c r="F204" s="151">
        <v>0</v>
      </c>
      <c r="G204" s="152">
        <f>E204*F204</f>
        <v>0</v>
      </c>
      <c r="H204" s="153">
        <v>0</v>
      </c>
      <c r="I204" s="154">
        <f>E204*H204</f>
        <v>0</v>
      </c>
      <c r="J204" s="153"/>
      <c r="K204" s="154">
        <f>E204*J204</f>
        <v>0</v>
      </c>
      <c r="O204" s="145"/>
      <c r="Z204" s="145"/>
      <c r="AA204" s="145">
        <v>12</v>
      </c>
      <c r="AB204" s="145">
        <v>0</v>
      </c>
      <c r="AC204" s="145">
        <v>22</v>
      </c>
      <c r="AD204" s="145"/>
      <c r="AE204" s="145"/>
      <c r="AF204" s="145"/>
      <c r="AG204" s="145"/>
      <c r="AH204" s="145"/>
      <c r="AI204" s="145"/>
      <c r="AJ204" s="145"/>
      <c r="AK204" s="145"/>
      <c r="AL204" s="145"/>
      <c r="AM204" s="145"/>
      <c r="AN204" s="145"/>
      <c r="AO204" s="145"/>
      <c r="AP204" s="145"/>
      <c r="AQ204" s="145"/>
      <c r="AR204" s="145"/>
      <c r="AS204" s="145"/>
      <c r="AT204" s="145"/>
      <c r="AU204" s="145"/>
      <c r="AV204" s="145"/>
      <c r="AW204" s="145"/>
      <c r="AX204" s="145"/>
      <c r="AY204" s="145"/>
      <c r="AZ204" s="155">
        <f>G204</f>
        <v>0</v>
      </c>
      <c r="BA204" s="145"/>
      <c r="BB204" s="145"/>
      <c r="BC204" s="145"/>
      <c r="BD204" s="145"/>
      <c r="BE204" s="145"/>
      <c r="BF204" s="145"/>
      <c r="BG204" s="145"/>
      <c r="BH204" s="145"/>
      <c r="BI204" s="145"/>
      <c r="CA204" s="145">
        <v>12</v>
      </c>
      <c r="CB204" s="145">
        <v>0</v>
      </c>
      <c r="CZ204" s="108">
        <v>2</v>
      </c>
    </row>
    <row r="205" spans="1:104" x14ac:dyDescent="0.2">
      <c r="A205" s="156"/>
      <c r="B205" s="157"/>
      <c r="C205" s="158" t="s">
        <v>1689</v>
      </c>
      <c r="D205" s="159"/>
      <c r="E205" s="159"/>
      <c r="F205" s="159"/>
      <c r="G205" s="160"/>
      <c r="I205" s="161"/>
      <c r="K205" s="161"/>
      <c r="L205" s="162" t="s">
        <v>1689</v>
      </c>
      <c r="O205" s="145"/>
      <c r="Z205" s="145"/>
      <c r="AA205" s="145"/>
      <c r="AB205" s="145"/>
      <c r="AC205" s="145"/>
      <c r="AD205" s="145"/>
      <c r="AE205" s="145"/>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c r="BG205" s="145"/>
      <c r="BH205" s="145"/>
      <c r="BI205" s="145"/>
    </row>
    <row r="206" spans="1:104" x14ac:dyDescent="0.2">
      <c r="A206" s="156"/>
      <c r="B206" s="157"/>
      <c r="C206" s="158" t="s">
        <v>1690</v>
      </c>
      <c r="D206" s="159"/>
      <c r="E206" s="159"/>
      <c r="F206" s="159"/>
      <c r="G206" s="160"/>
      <c r="I206" s="161"/>
      <c r="K206" s="161"/>
      <c r="L206" s="162" t="s">
        <v>1690</v>
      </c>
      <c r="O206" s="145"/>
      <c r="Z206" s="145"/>
      <c r="AA206" s="145"/>
      <c r="AB206" s="145"/>
      <c r="AC206" s="145"/>
      <c r="AD206" s="145"/>
      <c r="AE206" s="145"/>
      <c r="AF206" s="145"/>
      <c r="AG206" s="145"/>
      <c r="AH206" s="145"/>
      <c r="AI206" s="145"/>
      <c r="AJ206" s="145"/>
      <c r="AK206" s="145"/>
      <c r="AL206" s="145"/>
      <c r="AM206" s="145"/>
      <c r="AN206" s="145"/>
      <c r="AO206" s="145"/>
      <c r="AP206" s="145"/>
      <c r="AQ206" s="145"/>
      <c r="AR206" s="145"/>
      <c r="AS206" s="145"/>
      <c r="AT206" s="145"/>
      <c r="AU206" s="145"/>
      <c r="AV206" s="145"/>
      <c r="AW206" s="145"/>
      <c r="AX206" s="145"/>
      <c r="AY206" s="145"/>
      <c r="AZ206" s="145"/>
      <c r="BA206" s="145"/>
      <c r="BB206" s="145"/>
      <c r="BC206" s="145"/>
      <c r="BD206" s="145"/>
      <c r="BE206" s="145"/>
      <c r="BF206" s="145"/>
      <c r="BG206" s="145"/>
      <c r="BH206" s="145"/>
      <c r="BI206" s="145"/>
    </row>
    <row r="207" spans="1:104" ht="22.5" x14ac:dyDescent="0.2">
      <c r="A207" s="156"/>
      <c r="B207" s="157"/>
      <c r="C207" s="158" t="s">
        <v>1691</v>
      </c>
      <c r="D207" s="159"/>
      <c r="E207" s="159"/>
      <c r="F207" s="159"/>
      <c r="G207" s="160"/>
      <c r="I207" s="161"/>
      <c r="K207" s="161"/>
      <c r="L207" s="162" t="s">
        <v>1691</v>
      </c>
      <c r="O207" s="145"/>
      <c r="Z207" s="145"/>
      <c r="AA207" s="145"/>
      <c r="AB207" s="145"/>
      <c r="AC207" s="145"/>
      <c r="AD207" s="145"/>
      <c r="AE207" s="145"/>
      <c r="AF207" s="145"/>
      <c r="AG207" s="145"/>
      <c r="AH207" s="145"/>
      <c r="AI207" s="145"/>
      <c r="AJ207" s="145"/>
      <c r="AK207" s="145"/>
      <c r="AL207" s="145"/>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c r="BG207" s="145"/>
      <c r="BH207" s="145"/>
      <c r="BI207" s="145"/>
    </row>
    <row r="208" spans="1:104" x14ac:dyDescent="0.2">
      <c r="A208" s="156"/>
      <c r="B208" s="157"/>
      <c r="C208" s="158" t="s">
        <v>1571</v>
      </c>
      <c r="D208" s="159"/>
      <c r="E208" s="159"/>
      <c r="F208" s="159"/>
      <c r="G208" s="160"/>
      <c r="I208" s="161"/>
      <c r="K208" s="161"/>
      <c r="L208" s="162" t="s">
        <v>1571</v>
      </c>
      <c r="O208" s="145"/>
      <c r="Z208" s="145"/>
      <c r="AA208" s="145"/>
      <c r="AB208" s="145"/>
      <c r="AC208" s="145"/>
      <c r="AD208" s="145"/>
      <c r="AE208" s="145"/>
      <c r="AF208" s="145"/>
      <c r="AG208" s="145"/>
      <c r="AH208" s="145"/>
      <c r="AI208" s="145"/>
      <c r="AJ208" s="145"/>
      <c r="AK208" s="145"/>
      <c r="AL208" s="145"/>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c r="BG208" s="145"/>
      <c r="BH208" s="145"/>
      <c r="BI208" s="145"/>
    </row>
    <row r="209" spans="1:104" x14ac:dyDescent="0.2">
      <c r="A209" s="156"/>
      <c r="B209" s="157"/>
      <c r="C209" s="158" t="s">
        <v>1583</v>
      </c>
      <c r="D209" s="159"/>
      <c r="E209" s="159"/>
      <c r="F209" s="159"/>
      <c r="G209" s="160"/>
      <c r="I209" s="161"/>
      <c r="K209" s="161"/>
      <c r="L209" s="162" t="s">
        <v>1583</v>
      </c>
      <c r="O209" s="145"/>
      <c r="Z209" s="145"/>
      <c r="AA209" s="145"/>
      <c r="AB209" s="145"/>
      <c r="AC209" s="145"/>
      <c r="AD209" s="145"/>
      <c r="AE209" s="145"/>
      <c r="AF209" s="145"/>
      <c r="AG209" s="145"/>
      <c r="AH209" s="145"/>
      <c r="AI209" s="145"/>
      <c r="AJ209" s="145"/>
      <c r="AK209" s="145"/>
      <c r="AL209" s="145"/>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c r="BH209" s="145"/>
      <c r="BI209" s="145"/>
    </row>
    <row r="210" spans="1:104" x14ac:dyDescent="0.2">
      <c r="A210" s="156"/>
      <c r="B210" s="157"/>
      <c r="C210" s="158" t="s">
        <v>1584</v>
      </c>
      <c r="D210" s="159"/>
      <c r="E210" s="159"/>
      <c r="F210" s="159"/>
      <c r="G210" s="160"/>
      <c r="I210" s="161"/>
      <c r="K210" s="161"/>
      <c r="L210" s="162" t="s">
        <v>1584</v>
      </c>
      <c r="O210" s="145"/>
      <c r="Z210" s="145"/>
      <c r="AA210" s="145"/>
      <c r="AB210" s="145"/>
      <c r="AC210" s="145"/>
      <c r="AD210" s="145"/>
      <c r="AE210" s="145"/>
      <c r="AF210" s="145"/>
      <c r="AG210" s="145"/>
      <c r="AH210" s="145"/>
      <c r="AI210" s="145"/>
      <c r="AJ210" s="145"/>
      <c r="AK210" s="145"/>
      <c r="AL210" s="145"/>
      <c r="AM210" s="145"/>
      <c r="AN210" s="145"/>
      <c r="AO210" s="145"/>
      <c r="AP210" s="145"/>
      <c r="AQ210" s="145"/>
      <c r="AR210" s="145"/>
      <c r="AS210" s="145"/>
      <c r="AT210" s="145"/>
      <c r="AU210" s="145"/>
      <c r="AV210" s="145"/>
      <c r="AW210" s="145"/>
      <c r="AX210" s="145"/>
      <c r="AY210" s="145"/>
      <c r="AZ210" s="145"/>
      <c r="BA210" s="145"/>
      <c r="BB210" s="145"/>
      <c r="BC210" s="145"/>
      <c r="BD210" s="145"/>
      <c r="BE210" s="145"/>
      <c r="BF210" s="145"/>
      <c r="BG210" s="145"/>
      <c r="BH210" s="145"/>
      <c r="BI210" s="145"/>
    </row>
    <row r="211" spans="1:104" ht="22.5" x14ac:dyDescent="0.2">
      <c r="A211" s="156"/>
      <c r="B211" s="157"/>
      <c r="C211" s="158" t="s">
        <v>1585</v>
      </c>
      <c r="D211" s="159"/>
      <c r="E211" s="159"/>
      <c r="F211" s="159"/>
      <c r="G211" s="160"/>
      <c r="I211" s="161"/>
      <c r="K211" s="161"/>
      <c r="L211" s="162" t="s">
        <v>1585</v>
      </c>
      <c r="O211" s="145"/>
      <c r="Z211" s="145"/>
      <c r="AA211" s="145"/>
      <c r="AB211" s="145"/>
      <c r="AC211" s="145"/>
      <c r="AD211" s="145"/>
      <c r="AE211" s="145"/>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c r="BH211" s="145"/>
      <c r="BI211" s="145"/>
    </row>
    <row r="212" spans="1:104" x14ac:dyDescent="0.2">
      <c r="A212" s="156"/>
      <c r="B212" s="157"/>
      <c r="C212" s="158" t="s">
        <v>1692</v>
      </c>
      <c r="D212" s="159"/>
      <c r="E212" s="159"/>
      <c r="F212" s="159"/>
      <c r="G212" s="160"/>
      <c r="I212" s="161"/>
      <c r="K212" s="161"/>
      <c r="L212" s="162" t="s">
        <v>1692</v>
      </c>
      <c r="O212" s="145"/>
      <c r="Z212" s="145"/>
      <c r="AA212" s="145"/>
      <c r="AB212" s="145"/>
      <c r="AC212" s="145"/>
      <c r="AD212" s="145"/>
      <c r="AE212" s="145"/>
      <c r="AF212" s="145"/>
      <c r="AG212" s="145"/>
      <c r="AH212" s="145"/>
      <c r="AI212" s="145"/>
      <c r="AJ212" s="145"/>
      <c r="AK212" s="145"/>
      <c r="AL212" s="145"/>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c r="BH212" s="145"/>
      <c r="BI212" s="145"/>
    </row>
    <row r="213" spans="1:104" ht="22.5" x14ac:dyDescent="0.2">
      <c r="A213" s="146">
        <v>22</v>
      </c>
      <c r="B213" s="147" t="s">
        <v>1693</v>
      </c>
      <c r="C213" s="148" t="s">
        <v>1694</v>
      </c>
      <c r="D213" s="149" t="s">
        <v>705</v>
      </c>
      <c r="E213" s="150">
        <v>1</v>
      </c>
      <c r="F213" s="151">
        <v>0</v>
      </c>
      <c r="G213" s="152">
        <f>E213*F213</f>
        <v>0</v>
      </c>
      <c r="H213" s="153">
        <v>0</v>
      </c>
      <c r="I213" s="154">
        <f>E213*H213</f>
        <v>0</v>
      </c>
      <c r="J213" s="153"/>
      <c r="K213" s="154">
        <f>E213*J213</f>
        <v>0</v>
      </c>
      <c r="O213" s="145"/>
      <c r="Z213" s="145"/>
      <c r="AA213" s="145">
        <v>12</v>
      </c>
      <c r="AB213" s="145">
        <v>0</v>
      </c>
      <c r="AC213" s="145">
        <v>23</v>
      </c>
      <c r="AD213" s="145"/>
      <c r="AE213" s="145"/>
      <c r="AF213" s="145"/>
      <c r="AG213" s="145"/>
      <c r="AH213" s="145"/>
      <c r="AI213" s="145"/>
      <c r="AJ213" s="145"/>
      <c r="AK213" s="145"/>
      <c r="AL213" s="145"/>
      <c r="AM213" s="145"/>
      <c r="AN213" s="145"/>
      <c r="AO213" s="145"/>
      <c r="AP213" s="145"/>
      <c r="AQ213" s="145"/>
      <c r="AR213" s="145"/>
      <c r="AS213" s="145"/>
      <c r="AT213" s="145"/>
      <c r="AU213" s="145"/>
      <c r="AV213" s="145"/>
      <c r="AW213" s="145"/>
      <c r="AX213" s="145"/>
      <c r="AY213" s="145"/>
      <c r="AZ213" s="155">
        <f>G213</f>
        <v>0</v>
      </c>
      <c r="BA213" s="145"/>
      <c r="BB213" s="145"/>
      <c r="BC213" s="145"/>
      <c r="BD213" s="145"/>
      <c r="BE213" s="145"/>
      <c r="BF213" s="145"/>
      <c r="BG213" s="145"/>
      <c r="BH213" s="145"/>
      <c r="BI213" s="145"/>
      <c r="CA213" s="145">
        <v>12</v>
      </c>
      <c r="CB213" s="145">
        <v>0</v>
      </c>
      <c r="CZ213" s="108">
        <v>2</v>
      </c>
    </row>
    <row r="214" spans="1:104" x14ac:dyDescent="0.2">
      <c r="A214" s="156"/>
      <c r="B214" s="157"/>
      <c r="C214" s="158" t="s">
        <v>1607</v>
      </c>
      <c r="D214" s="159"/>
      <c r="E214" s="159"/>
      <c r="F214" s="159"/>
      <c r="G214" s="160"/>
      <c r="I214" s="161"/>
      <c r="K214" s="161"/>
      <c r="L214" s="162" t="s">
        <v>1607</v>
      </c>
      <c r="O214" s="145"/>
      <c r="Z214" s="145"/>
      <c r="AA214" s="145"/>
      <c r="AB214" s="145"/>
      <c r="AC214" s="145"/>
      <c r="AD214" s="145"/>
      <c r="AE214" s="145"/>
      <c r="AF214" s="145"/>
      <c r="AG214" s="145"/>
      <c r="AH214" s="145"/>
      <c r="AI214" s="145"/>
      <c r="AJ214" s="145"/>
      <c r="AK214" s="145"/>
      <c r="AL214" s="145"/>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c r="BG214" s="145"/>
      <c r="BH214" s="145"/>
      <c r="BI214" s="145"/>
    </row>
    <row r="215" spans="1:104" x14ac:dyDescent="0.2">
      <c r="A215" s="156"/>
      <c r="B215" s="157"/>
      <c r="C215" s="158" t="s">
        <v>1651</v>
      </c>
      <c r="D215" s="159"/>
      <c r="E215" s="159"/>
      <c r="F215" s="159"/>
      <c r="G215" s="160"/>
      <c r="I215" s="161"/>
      <c r="K215" s="161"/>
      <c r="L215" s="162" t="s">
        <v>1651</v>
      </c>
      <c r="O215" s="145"/>
      <c r="Z215" s="145"/>
      <c r="AA215" s="145"/>
      <c r="AB215" s="145"/>
      <c r="AC215" s="145"/>
      <c r="AD215" s="145"/>
      <c r="AE215" s="145"/>
      <c r="AF215" s="145"/>
      <c r="AG215" s="145"/>
      <c r="AH215" s="145"/>
      <c r="AI215" s="145"/>
      <c r="AJ215" s="145"/>
      <c r="AK215" s="145"/>
      <c r="AL215" s="145"/>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c r="BG215" s="145"/>
      <c r="BH215" s="145"/>
      <c r="BI215" s="145"/>
    </row>
    <row r="216" spans="1:104" x14ac:dyDescent="0.2">
      <c r="A216" s="156"/>
      <c r="B216" s="157"/>
      <c r="C216" s="158" t="s">
        <v>1592</v>
      </c>
      <c r="D216" s="159"/>
      <c r="E216" s="159"/>
      <c r="F216" s="159"/>
      <c r="G216" s="160"/>
      <c r="I216" s="161"/>
      <c r="K216" s="161"/>
      <c r="L216" s="162" t="s">
        <v>1592</v>
      </c>
      <c r="O216" s="145"/>
      <c r="Z216" s="145"/>
      <c r="AA216" s="145"/>
      <c r="AB216" s="145"/>
      <c r="AC216" s="145"/>
      <c r="AD216" s="145"/>
      <c r="AE216" s="145"/>
      <c r="AF216" s="145"/>
      <c r="AG216" s="145"/>
      <c r="AH216" s="145"/>
      <c r="AI216" s="145"/>
      <c r="AJ216" s="145"/>
      <c r="AK216" s="145"/>
      <c r="AL216" s="145"/>
      <c r="AM216" s="145"/>
      <c r="AN216" s="145"/>
      <c r="AO216" s="145"/>
      <c r="AP216" s="145"/>
      <c r="AQ216" s="145"/>
      <c r="AR216" s="145"/>
      <c r="AS216" s="145"/>
      <c r="AT216" s="145"/>
      <c r="AU216" s="145"/>
      <c r="AV216" s="145"/>
      <c r="AW216" s="145"/>
      <c r="AX216" s="145"/>
      <c r="AY216" s="145"/>
      <c r="AZ216" s="145"/>
      <c r="BA216" s="145"/>
      <c r="BB216" s="145"/>
      <c r="BC216" s="145"/>
      <c r="BD216" s="145"/>
      <c r="BE216" s="145"/>
      <c r="BF216" s="145"/>
      <c r="BG216" s="145"/>
      <c r="BH216" s="145"/>
      <c r="BI216" s="145"/>
    </row>
    <row r="217" spans="1:104" x14ac:dyDescent="0.2">
      <c r="A217" s="156"/>
      <c r="B217" s="157"/>
      <c r="C217" s="158" t="s">
        <v>1583</v>
      </c>
      <c r="D217" s="159"/>
      <c r="E217" s="159"/>
      <c r="F217" s="159"/>
      <c r="G217" s="160"/>
      <c r="I217" s="161"/>
      <c r="K217" s="161"/>
      <c r="L217" s="162" t="s">
        <v>1583</v>
      </c>
      <c r="O217" s="145"/>
      <c r="Z217" s="145"/>
      <c r="AA217" s="145"/>
      <c r="AB217" s="145"/>
      <c r="AC217" s="145"/>
      <c r="AD217" s="145"/>
      <c r="AE217" s="145"/>
      <c r="AF217" s="145"/>
      <c r="AG217" s="145"/>
      <c r="AH217" s="145"/>
      <c r="AI217" s="145"/>
      <c r="AJ217" s="145"/>
      <c r="AK217" s="145"/>
      <c r="AL217" s="145"/>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c r="BG217" s="145"/>
      <c r="BH217" s="145"/>
      <c r="BI217" s="145"/>
    </row>
    <row r="218" spans="1:104" x14ac:dyDescent="0.2">
      <c r="A218" s="156"/>
      <c r="B218" s="157"/>
      <c r="C218" s="158" t="s">
        <v>1613</v>
      </c>
      <c r="D218" s="159"/>
      <c r="E218" s="159"/>
      <c r="F218" s="159"/>
      <c r="G218" s="160"/>
      <c r="I218" s="161"/>
      <c r="K218" s="161"/>
      <c r="L218" s="162" t="s">
        <v>1613</v>
      </c>
      <c r="O218" s="145"/>
      <c r="Z218" s="145"/>
      <c r="AA218" s="145"/>
      <c r="AB218" s="145"/>
      <c r="AC218" s="145"/>
      <c r="AD218" s="145"/>
      <c r="AE218" s="145"/>
      <c r="AF218" s="145"/>
      <c r="AG218" s="145"/>
      <c r="AH218" s="145"/>
      <c r="AI218" s="145"/>
      <c r="AJ218" s="145"/>
      <c r="AK218" s="145"/>
      <c r="AL218" s="145"/>
      <c r="AM218" s="145"/>
      <c r="AN218" s="145"/>
      <c r="AO218" s="145"/>
      <c r="AP218" s="145"/>
      <c r="AQ218" s="145"/>
      <c r="AR218" s="145"/>
      <c r="AS218" s="145"/>
      <c r="AT218" s="145"/>
      <c r="AU218" s="145"/>
      <c r="AV218" s="145"/>
      <c r="AW218" s="145"/>
      <c r="AX218" s="145"/>
      <c r="AY218" s="145"/>
      <c r="AZ218" s="145"/>
      <c r="BA218" s="145"/>
      <c r="BB218" s="145"/>
      <c r="BC218" s="145"/>
      <c r="BD218" s="145"/>
      <c r="BE218" s="145"/>
      <c r="BF218" s="145"/>
      <c r="BG218" s="145"/>
      <c r="BH218" s="145"/>
      <c r="BI218" s="145"/>
    </row>
    <row r="219" spans="1:104" ht="22.5" x14ac:dyDescent="0.2">
      <c r="A219" s="156"/>
      <c r="B219" s="157"/>
      <c r="C219" s="158" t="s">
        <v>1585</v>
      </c>
      <c r="D219" s="159"/>
      <c r="E219" s="159"/>
      <c r="F219" s="159"/>
      <c r="G219" s="160"/>
      <c r="I219" s="161"/>
      <c r="K219" s="161"/>
      <c r="L219" s="162" t="s">
        <v>1585</v>
      </c>
      <c r="O219" s="145"/>
      <c r="Z219" s="145"/>
      <c r="AA219" s="145"/>
      <c r="AB219" s="145"/>
      <c r="AC219" s="145"/>
      <c r="AD219" s="145"/>
      <c r="AE219" s="145"/>
      <c r="AF219" s="145"/>
      <c r="AG219" s="145"/>
      <c r="AH219" s="145"/>
      <c r="AI219" s="145"/>
      <c r="AJ219" s="145"/>
      <c r="AK219" s="145"/>
      <c r="AL219" s="145"/>
      <c r="AM219" s="145"/>
      <c r="AN219" s="145"/>
      <c r="AO219" s="145"/>
      <c r="AP219" s="145"/>
      <c r="AQ219" s="145"/>
      <c r="AR219" s="145"/>
      <c r="AS219" s="145"/>
      <c r="AT219" s="145"/>
      <c r="AU219" s="145"/>
      <c r="AV219" s="145"/>
      <c r="AW219" s="145"/>
      <c r="AX219" s="145"/>
      <c r="AY219" s="145"/>
      <c r="AZ219" s="145"/>
      <c r="BA219" s="145"/>
      <c r="BB219" s="145"/>
      <c r="BC219" s="145"/>
      <c r="BD219" s="145"/>
      <c r="BE219" s="145"/>
      <c r="BF219" s="145"/>
      <c r="BG219" s="145"/>
      <c r="BH219" s="145"/>
      <c r="BI219" s="145"/>
    </row>
    <row r="220" spans="1:104" x14ac:dyDescent="0.2">
      <c r="A220" s="156"/>
      <c r="B220" s="157"/>
      <c r="C220" s="158" t="s">
        <v>1638</v>
      </c>
      <c r="D220" s="159"/>
      <c r="E220" s="159"/>
      <c r="F220" s="159"/>
      <c r="G220" s="160"/>
      <c r="I220" s="161"/>
      <c r="K220" s="161"/>
      <c r="L220" s="162" t="s">
        <v>1638</v>
      </c>
      <c r="O220" s="145"/>
      <c r="Z220" s="145"/>
      <c r="AA220" s="145"/>
      <c r="AB220" s="145"/>
      <c r="AC220" s="145"/>
      <c r="AD220" s="145"/>
      <c r="AE220" s="145"/>
      <c r="AF220" s="145"/>
      <c r="AG220" s="145"/>
      <c r="AH220" s="145"/>
      <c r="AI220" s="145"/>
      <c r="AJ220" s="145"/>
      <c r="AK220" s="145"/>
      <c r="AL220" s="145"/>
      <c r="AM220" s="145"/>
      <c r="AN220" s="145"/>
      <c r="AO220" s="145"/>
      <c r="AP220" s="145"/>
      <c r="AQ220" s="145"/>
      <c r="AR220" s="145"/>
      <c r="AS220" s="145"/>
      <c r="AT220" s="145"/>
      <c r="AU220" s="145"/>
      <c r="AV220" s="145"/>
      <c r="AW220" s="145"/>
      <c r="AX220" s="145"/>
      <c r="AY220" s="145"/>
      <c r="AZ220" s="145"/>
      <c r="BA220" s="145"/>
      <c r="BB220" s="145"/>
      <c r="BC220" s="145"/>
      <c r="BD220" s="145"/>
      <c r="BE220" s="145"/>
      <c r="BF220" s="145"/>
      <c r="BG220" s="145"/>
      <c r="BH220" s="145"/>
      <c r="BI220" s="145"/>
    </row>
    <row r="221" spans="1:104" x14ac:dyDescent="0.2">
      <c r="A221" s="156"/>
      <c r="B221" s="157"/>
      <c r="C221" s="158" t="s">
        <v>1656</v>
      </c>
      <c r="D221" s="159"/>
      <c r="E221" s="159"/>
      <c r="F221" s="159"/>
      <c r="G221" s="160"/>
      <c r="I221" s="161"/>
      <c r="K221" s="161"/>
      <c r="L221" s="162" t="s">
        <v>1656</v>
      </c>
      <c r="O221" s="145"/>
      <c r="Z221" s="145"/>
      <c r="AA221" s="145"/>
      <c r="AB221" s="145"/>
      <c r="AC221" s="145"/>
      <c r="AD221" s="145"/>
      <c r="AE221" s="145"/>
      <c r="AF221" s="145"/>
      <c r="AG221" s="145"/>
      <c r="AH221" s="145"/>
      <c r="AI221" s="145"/>
      <c r="AJ221" s="145"/>
      <c r="AK221" s="145"/>
      <c r="AL221" s="145"/>
      <c r="AM221" s="145"/>
      <c r="AN221" s="145"/>
      <c r="AO221" s="145"/>
      <c r="AP221" s="145"/>
      <c r="AQ221" s="145"/>
      <c r="AR221" s="145"/>
      <c r="AS221" s="145"/>
      <c r="AT221" s="145"/>
      <c r="AU221" s="145"/>
      <c r="AV221" s="145"/>
      <c r="AW221" s="145"/>
      <c r="AX221" s="145"/>
      <c r="AY221" s="145"/>
      <c r="AZ221" s="145"/>
      <c r="BA221" s="145"/>
      <c r="BB221" s="145"/>
      <c r="BC221" s="145"/>
      <c r="BD221" s="145"/>
      <c r="BE221" s="145"/>
      <c r="BF221" s="145"/>
      <c r="BG221" s="145"/>
      <c r="BH221" s="145"/>
      <c r="BI221" s="145"/>
    </row>
    <row r="222" spans="1:104" ht="22.5" x14ac:dyDescent="0.2">
      <c r="A222" s="146">
        <v>23</v>
      </c>
      <c r="B222" s="147" t="s">
        <v>1695</v>
      </c>
      <c r="C222" s="148" t="s">
        <v>1696</v>
      </c>
      <c r="D222" s="149" t="s">
        <v>705</v>
      </c>
      <c r="E222" s="150">
        <v>1</v>
      </c>
      <c r="F222" s="151">
        <v>0</v>
      </c>
      <c r="G222" s="152">
        <f>E222*F222</f>
        <v>0</v>
      </c>
      <c r="H222" s="153">
        <v>0</v>
      </c>
      <c r="I222" s="154">
        <f>E222*H222</f>
        <v>0</v>
      </c>
      <c r="J222" s="153"/>
      <c r="K222" s="154">
        <f>E222*J222</f>
        <v>0</v>
      </c>
      <c r="O222" s="145"/>
      <c r="Z222" s="145"/>
      <c r="AA222" s="145">
        <v>12</v>
      </c>
      <c r="AB222" s="145">
        <v>0</v>
      </c>
      <c r="AC222" s="145">
        <v>24</v>
      </c>
      <c r="AD222" s="145"/>
      <c r="AE222" s="145"/>
      <c r="AF222" s="145"/>
      <c r="AG222" s="145"/>
      <c r="AH222" s="145"/>
      <c r="AI222" s="145"/>
      <c r="AJ222" s="145"/>
      <c r="AK222" s="145"/>
      <c r="AL222" s="145"/>
      <c r="AM222" s="145"/>
      <c r="AN222" s="145"/>
      <c r="AO222" s="145"/>
      <c r="AP222" s="145"/>
      <c r="AQ222" s="145"/>
      <c r="AR222" s="145"/>
      <c r="AS222" s="145"/>
      <c r="AT222" s="145"/>
      <c r="AU222" s="145"/>
      <c r="AV222" s="145"/>
      <c r="AW222" s="145"/>
      <c r="AX222" s="145"/>
      <c r="AY222" s="145"/>
      <c r="AZ222" s="155">
        <f>G222</f>
        <v>0</v>
      </c>
      <c r="BA222" s="145"/>
      <c r="BB222" s="145"/>
      <c r="BC222" s="145"/>
      <c r="BD222" s="145"/>
      <c r="BE222" s="145"/>
      <c r="BF222" s="145"/>
      <c r="BG222" s="145"/>
      <c r="BH222" s="145"/>
      <c r="BI222" s="145"/>
      <c r="CA222" s="145">
        <v>12</v>
      </c>
      <c r="CB222" s="145">
        <v>0</v>
      </c>
      <c r="CZ222" s="108">
        <v>2</v>
      </c>
    </row>
    <row r="223" spans="1:104" x14ac:dyDescent="0.2">
      <c r="A223" s="156"/>
      <c r="B223" s="157"/>
      <c r="C223" s="158" t="s">
        <v>1682</v>
      </c>
      <c r="D223" s="159"/>
      <c r="E223" s="159"/>
      <c r="F223" s="159"/>
      <c r="G223" s="160"/>
      <c r="I223" s="161"/>
      <c r="K223" s="161"/>
      <c r="L223" s="162" t="s">
        <v>1682</v>
      </c>
      <c r="O223" s="145"/>
      <c r="Z223" s="145"/>
      <c r="AA223" s="145"/>
      <c r="AB223" s="145"/>
      <c r="AC223" s="145"/>
      <c r="AD223" s="145"/>
      <c r="AE223" s="145"/>
      <c r="AF223" s="145"/>
      <c r="AG223" s="145"/>
      <c r="AH223" s="145"/>
      <c r="AI223" s="145"/>
      <c r="AJ223" s="145"/>
      <c r="AK223" s="145"/>
      <c r="AL223" s="145"/>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c r="BG223" s="145"/>
      <c r="BH223" s="145"/>
      <c r="BI223" s="145"/>
    </row>
    <row r="224" spans="1:104" x14ac:dyDescent="0.2">
      <c r="A224" s="156"/>
      <c r="B224" s="157"/>
      <c r="C224" s="158" t="s">
        <v>1697</v>
      </c>
      <c r="D224" s="159"/>
      <c r="E224" s="159"/>
      <c r="F224" s="159"/>
      <c r="G224" s="160"/>
      <c r="I224" s="161"/>
      <c r="K224" s="161"/>
      <c r="L224" s="162" t="s">
        <v>1697</v>
      </c>
      <c r="O224" s="145"/>
      <c r="Z224" s="145"/>
      <c r="AA224" s="145"/>
      <c r="AB224" s="145"/>
      <c r="AC224" s="145"/>
      <c r="AD224" s="145"/>
      <c r="AE224" s="145"/>
      <c r="AF224" s="145"/>
      <c r="AG224" s="145"/>
      <c r="AH224" s="145"/>
      <c r="AI224" s="145"/>
      <c r="AJ224" s="145"/>
      <c r="AK224" s="145"/>
      <c r="AL224" s="145"/>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c r="BH224" s="145"/>
      <c r="BI224" s="145"/>
    </row>
    <row r="225" spans="1:61" x14ac:dyDescent="0.2">
      <c r="A225" s="156"/>
      <c r="B225" s="157"/>
      <c r="C225" s="158" t="s">
        <v>1572</v>
      </c>
      <c r="D225" s="159"/>
      <c r="E225" s="159"/>
      <c r="F225" s="159"/>
      <c r="G225" s="160"/>
      <c r="I225" s="161"/>
      <c r="K225" s="161"/>
      <c r="L225" s="162" t="s">
        <v>1572</v>
      </c>
      <c r="O225" s="145"/>
      <c r="Z225" s="145"/>
      <c r="AA225" s="145"/>
      <c r="AB225" s="145"/>
      <c r="AC225" s="145"/>
      <c r="AD225" s="145"/>
      <c r="AE225" s="145"/>
      <c r="AF225" s="145"/>
      <c r="AG225" s="145"/>
      <c r="AH225" s="145"/>
      <c r="AI225" s="145"/>
      <c r="AJ225" s="145"/>
      <c r="AK225" s="145"/>
      <c r="AL225" s="145"/>
      <c r="AM225" s="145"/>
      <c r="AN225" s="145"/>
      <c r="AO225" s="145"/>
      <c r="AP225" s="145"/>
      <c r="AQ225" s="145"/>
      <c r="AR225" s="145"/>
      <c r="AS225" s="145"/>
      <c r="AT225" s="145"/>
      <c r="AU225" s="145"/>
      <c r="AV225" s="145"/>
      <c r="AW225" s="145"/>
      <c r="AX225" s="145"/>
      <c r="AY225" s="145"/>
      <c r="AZ225" s="145"/>
      <c r="BA225" s="145"/>
      <c r="BB225" s="145"/>
      <c r="BC225" s="145"/>
      <c r="BD225" s="145"/>
      <c r="BE225" s="145"/>
      <c r="BF225" s="145"/>
      <c r="BG225" s="145"/>
      <c r="BH225" s="145"/>
      <c r="BI225" s="145"/>
    </row>
    <row r="226" spans="1:61" x14ac:dyDescent="0.2">
      <c r="A226" s="156"/>
      <c r="B226" s="157"/>
      <c r="C226" s="158" t="s">
        <v>1698</v>
      </c>
      <c r="D226" s="159"/>
      <c r="E226" s="159"/>
      <c r="F226" s="159"/>
      <c r="G226" s="160"/>
      <c r="I226" s="161"/>
      <c r="K226" s="161"/>
      <c r="L226" s="162" t="s">
        <v>1698</v>
      </c>
      <c r="O226" s="145"/>
      <c r="Z226" s="145"/>
      <c r="AA226" s="145"/>
      <c r="AB226" s="145"/>
      <c r="AC226" s="145"/>
      <c r="AD226" s="145"/>
      <c r="AE226" s="145"/>
      <c r="AF226" s="145"/>
      <c r="AG226" s="145"/>
      <c r="AH226" s="145"/>
      <c r="AI226" s="145"/>
      <c r="AJ226" s="145"/>
      <c r="AK226" s="145"/>
      <c r="AL226" s="145"/>
      <c r="AM226" s="145"/>
      <c r="AN226" s="145"/>
      <c r="AO226" s="145"/>
      <c r="AP226" s="145"/>
      <c r="AQ226" s="145"/>
      <c r="AR226" s="145"/>
      <c r="AS226" s="145"/>
      <c r="AT226" s="145"/>
      <c r="AU226" s="145"/>
      <c r="AV226" s="145"/>
      <c r="AW226" s="145"/>
      <c r="AX226" s="145"/>
      <c r="AY226" s="145"/>
      <c r="AZ226" s="145"/>
      <c r="BA226" s="145"/>
      <c r="BB226" s="145"/>
      <c r="BC226" s="145"/>
      <c r="BD226" s="145"/>
      <c r="BE226" s="145"/>
      <c r="BF226" s="145"/>
      <c r="BG226" s="145"/>
      <c r="BH226" s="145"/>
      <c r="BI226" s="145"/>
    </row>
    <row r="227" spans="1:61" ht="22.5" x14ac:dyDescent="0.2">
      <c r="A227" s="156"/>
      <c r="B227" s="157"/>
      <c r="C227" s="158" t="s">
        <v>1699</v>
      </c>
      <c r="D227" s="159"/>
      <c r="E227" s="159"/>
      <c r="F227" s="159"/>
      <c r="G227" s="160"/>
      <c r="I227" s="161"/>
      <c r="K227" s="161"/>
      <c r="L227" s="162" t="s">
        <v>1699</v>
      </c>
      <c r="O227" s="145"/>
      <c r="Z227" s="145"/>
      <c r="AA227" s="145"/>
      <c r="AB227" s="145"/>
      <c r="AC227" s="145"/>
      <c r="AD227" s="145"/>
      <c r="AE227" s="145"/>
      <c r="AF227" s="145"/>
      <c r="AG227" s="145"/>
      <c r="AH227" s="145"/>
      <c r="AI227" s="145"/>
      <c r="AJ227" s="145"/>
      <c r="AK227" s="145"/>
      <c r="AL227" s="145"/>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c r="BG227" s="145"/>
      <c r="BH227" s="145"/>
      <c r="BI227" s="145"/>
    </row>
    <row r="228" spans="1:61" x14ac:dyDescent="0.2">
      <c r="A228" s="156"/>
      <c r="B228" s="157"/>
      <c r="C228" s="158" t="s">
        <v>1700</v>
      </c>
      <c r="D228" s="159"/>
      <c r="E228" s="159"/>
      <c r="F228" s="159"/>
      <c r="G228" s="160"/>
      <c r="I228" s="161"/>
      <c r="K228" s="161"/>
      <c r="L228" s="162" t="s">
        <v>1700</v>
      </c>
      <c r="O228" s="145"/>
      <c r="Z228" s="145"/>
      <c r="AA228" s="145"/>
      <c r="AB228" s="145"/>
      <c r="AC228" s="145"/>
      <c r="AD228" s="145"/>
      <c r="AE228" s="145"/>
      <c r="AF228" s="145"/>
      <c r="AG228" s="145"/>
      <c r="AH228" s="145"/>
      <c r="AI228" s="145"/>
      <c r="AJ228" s="145"/>
      <c r="AK228" s="145"/>
      <c r="AL228" s="145"/>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c r="BG228" s="145"/>
      <c r="BH228" s="145"/>
      <c r="BI228" s="145"/>
    </row>
    <row r="229" spans="1:61" x14ac:dyDescent="0.2">
      <c r="A229" s="156"/>
      <c r="B229" s="157"/>
      <c r="C229" s="158" t="s">
        <v>1701</v>
      </c>
      <c r="D229" s="159"/>
      <c r="E229" s="159"/>
      <c r="F229" s="159"/>
      <c r="G229" s="160"/>
      <c r="I229" s="161"/>
      <c r="K229" s="161"/>
      <c r="L229" s="162" t="s">
        <v>1701</v>
      </c>
      <c r="O229" s="145"/>
      <c r="Z229" s="145"/>
      <c r="AA229" s="145"/>
      <c r="AB229" s="145"/>
      <c r="AC229" s="145"/>
      <c r="AD229" s="145"/>
      <c r="AE229" s="145"/>
      <c r="AF229" s="145"/>
      <c r="AG229" s="145"/>
      <c r="AH229" s="145"/>
      <c r="AI229" s="145"/>
      <c r="AJ229" s="145"/>
      <c r="AK229" s="145"/>
      <c r="AL229" s="145"/>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c r="BG229" s="145"/>
      <c r="BH229" s="145"/>
      <c r="BI229" s="145"/>
    </row>
    <row r="230" spans="1:61" x14ac:dyDescent="0.2">
      <c r="A230" s="171" t="s">
        <v>49</v>
      </c>
      <c r="B230" s="172" t="s">
        <v>1565</v>
      </c>
      <c r="C230" s="173" t="s">
        <v>1566</v>
      </c>
      <c r="D230" s="174"/>
      <c r="E230" s="175"/>
      <c r="F230" s="175"/>
      <c r="G230" s="176">
        <f>SUM(G7:G229)</f>
        <v>0</v>
      </c>
      <c r="H230" s="177"/>
      <c r="I230" s="176">
        <f>SUM(I7:I229)</f>
        <v>0</v>
      </c>
      <c r="J230" s="178"/>
      <c r="K230" s="176">
        <f>SUM(K7:K229)</f>
        <v>0</v>
      </c>
      <c r="O230" s="145"/>
      <c r="X230" s="179">
        <f>K230</f>
        <v>0</v>
      </c>
      <c r="Y230" s="179">
        <f>I230</f>
        <v>0</v>
      </c>
      <c r="Z230" s="155">
        <f>G230</f>
        <v>0</v>
      </c>
      <c r="AA230" s="145"/>
      <c r="AB230" s="145"/>
      <c r="AC230" s="145"/>
      <c r="AD230" s="145"/>
      <c r="AE230" s="145"/>
      <c r="AF230" s="145"/>
      <c r="AG230" s="145"/>
      <c r="AH230" s="145"/>
      <c r="AI230" s="145"/>
      <c r="AJ230" s="145"/>
      <c r="AK230" s="145"/>
      <c r="AL230" s="145"/>
      <c r="AM230" s="145"/>
      <c r="AN230" s="145"/>
      <c r="AO230" s="145"/>
      <c r="AP230" s="145"/>
      <c r="AQ230" s="145"/>
      <c r="AR230" s="145"/>
      <c r="AS230" s="145"/>
      <c r="AT230" s="145"/>
      <c r="AU230" s="145"/>
      <c r="AV230" s="145"/>
      <c r="AW230" s="145"/>
      <c r="AX230" s="145"/>
      <c r="AY230" s="145"/>
      <c r="AZ230" s="145"/>
      <c r="BA230" s="180"/>
      <c r="BB230" s="180"/>
      <c r="BC230" s="180"/>
      <c r="BD230" s="180"/>
      <c r="BE230" s="180"/>
      <c r="BF230" s="180"/>
      <c r="BG230" s="145"/>
      <c r="BH230" s="145"/>
      <c r="BI230" s="145"/>
    </row>
    <row r="231" spans="1:61" x14ac:dyDescent="0.2">
      <c r="A231" s="181" t="s">
        <v>29</v>
      </c>
      <c r="B231" s="182" t="s">
        <v>50</v>
      </c>
      <c r="C231" s="183"/>
      <c r="D231" s="184"/>
      <c r="E231" s="185"/>
      <c r="F231" s="185"/>
      <c r="G231" s="186">
        <f>SUM(Z7:Z231)</f>
        <v>0</v>
      </c>
      <c r="H231" s="187"/>
      <c r="I231" s="186">
        <f>SUM(Y7:Y231)</f>
        <v>0</v>
      </c>
      <c r="J231" s="187"/>
      <c r="K231" s="186">
        <f>SUM(X7:X231)</f>
        <v>0</v>
      </c>
      <c r="O231" s="145"/>
      <c r="BA231" s="188"/>
      <c r="BB231" s="188"/>
      <c r="BC231" s="188"/>
      <c r="BD231" s="188"/>
      <c r="BE231" s="188"/>
      <c r="BF231" s="188"/>
    </row>
    <row r="232" spans="1:61" x14ac:dyDescent="0.2">
      <c r="E232" s="108"/>
    </row>
    <row r="233" spans="1:61" x14ac:dyDescent="0.2">
      <c r="A233" s="189" t="s">
        <v>31</v>
      </c>
      <c r="E233" s="108"/>
    </row>
    <row r="234" spans="1:61" ht="117.75" customHeight="1" x14ac:dyDescent="0.2">
      <c r="A234" s="190"/>
      <c r="B234" s="191"/>
      <c r="C234" s="191"/>
      <c r="D234" s="191"/>
      <c r="E234" s="191"/>
      <c r="F234" s="191"/>
      <c r="G234" s="192"/>
    </row>
    <row r="235" spans="1:61" x14ac:dyDescent="0.2">
      <c r="E235" s="108"/>
    </row>
    <row r="236" spans="1:61" x14ac:dyDescent="0.2">
      <c r="E236" s="108"/>
    </row>
    <row r="237" spans="1:61" x14ac:dyDescent="0.2">
      <c r="E237" s="108"/>
    </row>
    <row r="238" spans="1:61" x14ac:dyDescent="0.2">
      <c r="E238" s="108"/>
    </row>
    <row r="239" spans="1:61" x14ac:dyDescent="0.2">
      <c r="E239" s="108"/>
    </row>
    <row r="240" spans="1:61" x14ac:dyDescent="0.2">
      <c r="E240" s="108"/>
    </row>
    <row r="241" spans="1:7" x14ac:dyDescent="0.2">
      <c r="E241" s="108"/>
    </row>
    <row r="242" spans="1:7" x14ac:dyDescent="0.2">
      <c r="E242" s="108"/>
    </row>
    <row r="243" spans="1:7" x14ac:dyDescent="0.2">
      <c r="E243" s="108"/>
    </row>
    <row r="244" spans="1:7" x14ac:dyDescent="0.2">
      <c r="E244" s="108"/>
    </row>
    <row r="245" spans="1:7" x14ac:dyDescent="0.2">
      <c r="E245" s="108"/>
    </row>
    <row r="246" spans="1:7" x14ac:dyDescent="0.2">
      <c r="E246" s="108"/>
    </row>
    <row r="247" spans="1:7" x14ac:dyDescent="0.2">
      <c r="E247" s="108"/>
    </row>
    <row r="248" spans="1:7" x14ac:dyDescent="0.2">
      <c r="E248" s="108"/>
    </row>
    <row r="249" spans="1:7" x14ac:dyDescent="0.2">
      <c r="E249" s="108"/>
    </row>
    <row r="250" spans="1:7" x14ac:dyDescent="0.2">
      <c r="E250" s="108"/>
    </row>
    <row r="251" spans="1:7" x14ac:dyDescent="0.2">
      <c r="E251" s="108"/>
    </row>
    <row r="252" spans="1:7" x14ac:dyDescent="0.2">
      <c r="E252" s="108"/>
    </row>
    <row r="253" spans="1:7" x14ac:dyDescent="0.2">
      <c r="E253" s="108"/>
    </row>
    <row r="254" spans="1:7" x14ac:dyDescent="0.2">
      <c r="E254" s="108"/>
    </row>
    <row r="255" spans="1:7" x14ac:dyDescent="0.2">
      <c r="A255" s="169"/>
      <c r="B255" s="169"/>
      <c r="C255" s="169"/>
      <c r="D255" s="169"/>
      <c r="E255" s="169"/>
      <c r="F255" s="169"/>
      <c r="G255" s="169"/>
    </row>
    <row r="256" spans="1:7" x14ac:dyDescent="0.2">
      <c r="A256" s="169"/>
      <c r="B256" s="169"/>
      <c r="C256" s="169"/>
      <c r="D256" s="169"/>
      <c r="E256" s="169"/>
      <c r="F256" s="169"/>
      <c r="G256" s="169"/>
    </row>
    <row r="257" spans="1:7" x14ac:dyDescent="0.2">
      <c r="A257" s="169"/>
      <c r="B257" s="169"/>
      <c r="C257" s="169"/>
      <c r="D257" s="169"/>
      <c r="E257" s="169"/>
      <c r="F257" s="169"/>
      <c r="G257" s="169"/>
    </row>
    <row r="258" spans="1:7" x14ac:dyDescent="0.2">
      <c r="A258" s="169"/>
      <c r="B258" s="169"/>
      <c r="C258" s="169"/>
      <c r="D258" s="169"/>
      <c r="E258" s="169"/>
      <c r="F258" s="169"/>
      <c r="G258" s="169"/>
    </row>
    <row r="259" spans="1:7" x14ac:dyDescent="0.2">
      <c r="E259" s="108"/>
    </row>
    <row r="260" spans="1:7" x14ac:dyDescent="0.2">
      <c r="E260" s="108"/>
    </row>
    <row r="261" spans="1:7" x14ac:dyDescent="0.2">
      <c r="E261" s="108"/>
    </row>
    <row r="262" spans="1:7" x14ac:dyDescent="0.2">
      <c r="E262" s="108"/>
    </row>
    <row r="263" spans="1:7" x14ac:dyDescent="0.2">
      <c r="E263" s="108"/>
    </row>
    <row r="264" spans="1:7" x14ac:dyDescent="0.2">
      <c r="E264" s="108"/>
    </row>
    <row r="265" spans="1:7" x14ac:dyDescent="0.2">
      <c r="E265" s="108"/>
    </row>
    <row r="266" spans="1:7" x14ac:dyDescent="0.2">
      <c r="E266" s="108"/>
    </row>
    <row r="267" spans="1:7" x14ac:dyDescent="0.2">
      <c r="E267" s="108"/>
    </row>
    <row r="268" spans="1:7" x14ac:dyDescent="0.2">
      <c r="E268" s="108"/>
    </row>
    <row r="269" spans="1:7" x14ac:dyDescent="0.2">
      <c r="E269" s="108"/>
    </row>
    <row r="270" spans="1:7" x14ac:dyDescent="0.2">
      <c r="E270" s="108"/>
    </row>
    <row r="271" spans="1:7" x14ac:dyDescent="0.2">
      <c r="E271" s="108"/>
    </row>
    <row r="272" spans="1:7" x14ac:dyDescent="0.2">
      <c r="E272" s="108"/>
    </row>
    <row r="273" spans="5:5" x14ac:dyDescent="0.2">
      <c r="E273" s="108"/>
    </row>
    <row r="274" spans="5:5" x14ac:dyDescent="0.2">
      <c r="E274" s="108"/>
    </row>
    <row r="275" spans="5:5" x14ac:dyDescent="0.2">
      <c r="E275" s="108"/>
    </row>
    <row r="276" spans="5:5" x14ac:dyDescent="0.2">
      <c r="E276" s="108"/>
    </row>
    <row r="277" spans="5:5" x14ac:dyDescent="0.2">
      <c r="E277" s="108"/>
    </row>
    <row r="278" spans="5:5" x14ac:dyDescent="0.2">
      <c r="E278" s="108"/>
    </row>
    <row r="279" spans="5:5" x14ac:dyDescent="0.2">
      <c r="E279" s="108"/>
    </row>
    <row r="280" spans="5:5" x14ac:dyDescent="0.2">
      <c r="E280" s="108"/>
    </row>
    <row r="281" spans="5:5" x14ac:dyDescent="0.2">
      <c r="E281" s="108"/>
    </row>
    <row r="282" spans="5:5" x14ac:dyDescent="0.2">
      <c r="E282" s="108"/>
    </row>
    <row r="283" spans="5:5" x14ac:dyDescent="0.2">
      <c r="E283" s="108"/>
    </row>
    <row r="284" spans="5:5" x14ac:dyDescent="0.2">
      <c r="E284" s="108"/>
    </row>
    <row r="285" spans="5:5" x14ac:dyDescent="0.2">
      <c r="E285" s="108"/>
    </row>
    <row r="286" spans="5:5" x14ac:dyDescent="0.2">
      <c r="E286" s="108"/>
    </row>
    <row r="287" spans="5:5" x14ac:dyDescent="0.2">
      <c r="E287" s="108"/>
    </row>
    <row r="288" spans="5:5" x14ac:dyDescent="0.2">
      <c r="E288" s="108"/>
    </row>
    <row r="289" spans="1:7" x14ac:dyDescent="0.2">
      <c r="E289" s="108"/>
    </row>
    <row r="290" spans="1:7" x14ac:dyDescent="0.2">
      <c r="A290" s="193"/>
      <c r="B290" s="193"/>
    </row>
    <row r="291" spans="1:7" x14ac:dyDescent="0.2">
      <c r="A291" s="169"/>
      <c r="B291" s="169"/>
      <c r="C291" s="194"/>
      <c r="D291" s="194"/>
      <c r="E291" s="195"/>
      <c r="F291" s="194"/>
      <c r="G291" s="196"/>
    </row>
    <row r="292" spans="1:7" x14ac:dyDescent="0.2">
      <c r="A292" s="197"/>
      <c r="B292" s="197"/>
      <c r="C292" s="169"/>
      <c r="D292" s="169"/>
      <c r="E292" s="198"/>
      <c r="F292" s="169"/>
      <c r="G292" s="169"/>
    </row>
    <row r="293" spans="1:7" x14ac:dyDescent="0.2">
      <c r="A293" s="169"/>
      <c r="B293" s="169"/>
      <c r="C293" s="169"/>
      <c r="D293" s="169"/>
      <c r="E293" s="198"/>
      <c r="F293" s="169"/>
      <c r="G293" s="169"/>
    </row>
    <row r="294" spans="1:7" x14ac:dyDescent="0.2">
      <c r="A294" s="169"/>
      <c r="B294" s="169"/>
      <c r="C294" s="169"/>
      <c r="D294" s="169"/>
      <c r="E294" s="198"/>
      <c r="F294" s="169"/>
      <c r="G294" s="169"/>
    </row>
    <row r="295" spans="1:7" x14ac:dyDescent="0.2">
      <c r="A295" s="169"/>
      <c r="B295" s="169"/>
      <c r="C295" s="169"/>
      <c r="D295" s="169"/>
      <c r="E295" s="198"/>
      <c r="F295" s="169"/>
      <c r="G295" s="169"/>
    </row>
    <row r="296" spans="1:7" x14ac:dyDescent="0.2">
      <c r="A296" s="169"/>
      <c r="B296" s="169"/>
      <c r="C296" s="169"/>
      <c r="D296" s="169"/>
      <c r="E296" s="198"/>
      <c r="F296" s="169"/>
      <c r="G296" s="169"/>
    </row>
    <row r="297" spans="1:7" x14ac:dyDescent="0.2">
      <c r="A297" s="169"/>
      <c r="B297" s="169"/>
      <c r="C297" s="169"/>
      <c r="D297" s="169"/>
      <c r="E297" s="198"/>
      <c r="F297" s="169"/>
      <c r="G297" s="169"/>
    </row>
    <row r="298" spans="1:7" x14ac:dyDescent="0.2">
      <c r="A298" s="169"/>
      <c r="B298" s="169"/>
      <c r="C298" s="169"/>
      <c r="D298" s="169"/>
      <c r="E298" s="198"/>
      <c r="F298" s="169"/>
      <c r="G298" s="169"/>
    </row>
    <row r="299" spans="1:7" x14ac:dyDescent="0.2">
      <c r="A299" s="169"/>
      <c r="B299" s="169"/>
      <c r="C299" s="169"/>
      <c r="D299" s="169"/>
      <c r="E299" s="198"/>
      <c r="F299" s="169"/>
      <c r="G299" s="169"/>
    </row>
    <row r="300" spans="1:7" x14ac:dyDescent="0.2">
      <c r="A300" s="169"/>
      <c r="B300" s="169"/>
      <c r="C300" s="169"/>
      <c r="D300" s="169"/>
      <c r="E300" s="198"/>
      <c r="F300" s="169"/>
      <c r="G300" s="169"/>
    </row>
    <row r="301" spans="1:7" x14ac:dyDescent="0.2">
      <c r="A301" s="169"/>
      <c r="B301" s="169"/>
      <c r="C301" s="169"/>
      <c r="D301" s="169"/>
      <c r="E301" s="198"/>
      <c r="F301" s="169"/>
      <c r="G301" s="169"/>
    </row>
    <row r="302" spans="1:7" x14ac:dyDescent="0.2">
      <c r="A302" s="169"/>
      <c r="B302" s="169"/>
      <c r="C302" s="169"/>
      <c r="D302" s="169"/>
      <c r="E302" s="198"/>
      <c r="F302" s="169"/>
      <c r="G302" s="169"/>
    </row>
    <row r="303" spans="1:7" x14ac:dyDescent="0.2">
      <c r="A303" s="169"/>
      <c r="B303" s="169"/>
      <c r="C303" s="169"/>
      <c r="D303" s="169"/>
      <c r="E303" s="198"/>
      <c r="F303" s="169"/>
      <c r="G303" s="169"/>
    </row>
    <row r="304" spans="1:7" x14ac:dyDescent="0.2">
      <c r="A304" s="169"/>
      <c r="B304" s="169"/>
      <c r="C304" s="169"/>
      <c r="D304" s="169"/>
      <c r="E304" s="198"/>
      <c r="F304" s="169"/>
      <c r="G304" s="169"/>
    </row>
  </sheetData>
  <sheetProtection password="C7B2" sheet="1"/>
  <mergeCells count="201">
    <mergeCell ref="C229:G229"/>
    <mergeCell ref="C223:G223"/>
    <mergeCell ref="C224:G224"/>
    <mergeCell ref="C225:G225"/>
    <mergeCell ref="C226:G226"/>
    <mergeCell ref="C227:G227"/>
    <mergeCell ref="C228:G228"/>
    <mergeCell ref="C216:G216"/>
    <mergeCell ref="C217:G217"/>
    <mergeCell ref="C218:G218"/>
    <mergeCell ref="C219:G219"/>
    <mergeCell ref="C220:G220"/>
    <mergeCell ref="C221:G221"/>
    <mergeCell ref="C209:G209"/>
    <mergeCell ref="C210:G210"/>
    <mergeCell ref="C211:G211"/>
    <mergeCell ref="C212:G212"/>
    <mergeCell ref="C214:G214"/>
    <mergeCell ref="C215:G215"/>
    <mergeCell ref="C202:G202"/>
    <mergeCell ref="C203:G203"/>
    <mergeCell ref="C205:G205"/>
    <mergeCell ref="C206:G206"/>
    <mergeCell ref="C207:G207"/>
    <mergeCell ref="C208:G208"/>
    <mergeCell ref="C195:G195"/>
    <mergeCell ref="C196:G196"/>
    <mergeCell ref="C198:G198"/>
    <mergeCell ref="C199:G199"/>
    <mergeCell ref="C200:G200"/>
    <mergeCell ref="C201:G201"/>
    <mergeCell ref="C189:G189"/>
    <mergeCell ref="C190:G190"/>
    <mergeCell ref="C191:G191"/>
    <mergeCell ref="C192:G192"/>
    <mergeCell ref="C193:G193"/>
    <mergeCell ref="C194:G194"/>
    <mergeCell ref="C182:G182"/>
    <mergeCell ref="C183:G183"/>
    <mergeCell ref="C184:G184"/>
    <mergeCell ref="C185:G185"/>
    <mergeCell ref="C186:G186"/>
    <mergeCell ref="C188:G188"/>
    <mergeCell ref="C175:G175"/>
    <mergeCell ref="C176:G176"/>
    <mergeCell ref="C178:G178"/>
    <mergeCell ref="C179:G179"/>
    <mergeCell ref="C180:G180"/>
    <mergeCell ref="C181:G181"/>
    <mergeCell ref="C169:G169"/>
    <mergeCell ref="C170:G170"/>
    <mergeCell ref="C171:G171"/>
    <mergeCell ref="C172:G172"/>
    <mergeCell ref="C173:G173"/>
    <mergeCell ref="C174:G174"/>
    <mergeCell ref="C163:G163"/>
    <mergeCell ref="C164:G164"/>
    <mergeCell ref="C165:G165"/>
    <mergeCell ref="C166:G166"/>
    <mergeCell ref="C167:G167"/>
    <mergeCell ref="C168:G168"/>
    <mergeCell ref="C156:G156"/>
    <mergeCell ref="C157:G157"/>
    <mergeCell ref="C158:G158"/>
    <mergeCell ref="C159:G159"/>
    <mergeCell ref="C160:G160"/>
    <mergeCell ref="C162:G162"/>
    <mergeCell ref="C149:G149"/>
    <mergeCell ref="C150:G150"/>
    <mergeCell ref="C152:G152"/>
    <mergeCell ref="C153:G153"/>
    <mergeCell ref="C154:G154"/>
    <mergeCell ref="C155:G155"/>
    <mergeCell ref="C143:G143"/>
    <mergeCell ref="C144:G144"/>
    <mergeCell ref="C145:G145"/>
    <mergeCell ref="C146:G146"/>
    <mergeCell ref="C147:G147"/>
    <mergeCell ref="C148:G148"/>
    <mergeCell ref="C136:G136"/>
    <mergeCell ref="C137:G137"/>
    <mergeCell ref="C138:G138"/>
    <mergeCell ref="C139:G139"/>
    <mergeCell ref="C140:G140"/>
    <mergeCell ref="C142:G142"/>
    <mergeCell ref="C129:G129"/>
    <mergeCell ref="C130:G130"/>
    <mergeCell ref="C132:G132"/>
    <mergeCell ref="C133:G133"/>
    <mergeCell ref="C134:G134"/>
    <mergeCell ref="C135:G135"/>
    <mergeCell ref="C123:G123"/>
    <mergeCell ref="C124:G124"/>
    <mergeCell ref="C125:G125"/>
    <mergeCell ref="C126:G126"/>
    <mergeCell ref="C127:G127"/>
    <mergeCell ref="C128:G128"/>
    <mergeCell ref="C116:G116"/>
    <mergeCell ref="C117:G117"/>
    <mergeCell ref="C118:G118"/>
    <mergeCell ref="C119:G119"/>
    <mergeCell ref="C120:G120"/>
    <mergeCell ref="C122:G122"/>
    <mergeCell ref="C109:G109"/>
    <mergeCell ref="C110:G110"/>
    <mergeCell ref="C111:G111"/>
    <mergeCell ref="C113:G113"/>
    <mergeCell ref="C114:G114"/>
    <mergeCell ref="C115:G115"/>
    <mergeCell ref="C103:G103"/>
    <mergeCell ref="C104:G104"/>
    <mergeCell ref="C105:G105"/>
    <mergeCell ref="C106:G106"/>
    <mergeCell ref="C107:G107"/>
    <mergeCell ref="C108:G108"/>
    <mergeCell ref="C96:G96"/>
    <mergeCell ref="C97:G97"/>
    <mergeCell ref="C98:G98"/>
    <mergeCell ref="C99:G99"/>
    <mergeCell ref="C100:G100"/>
    <mergeCell ref="C101:G101"/>
    <mergeCell ref="C89:G89"/>
    <mergeCell ref="C90:G90"/>
    <mergeCell ref="C92:G92"/>
    <mergeCell ref="C93:G93"/>
    <mergeCell ref="C94:G94"/>
    <mergeCell ref="C95:G95"/>
    <mergeCell ref="C83:G83"/>
    <mergeCell ref="C84:G84"/>
    <mergeCell ref="C85:G85"/>
    <mergeCell ref="C86:G86"/>
    <mergeCell ref="C87:G87"/>
    <mergeCell ref="C88:G88"/>
    <mergeCell ref="C76:G76"/>
    <mergeCell ref="C77:G77"/>
    <mergeCell ref="C78:G78"/>
    <mergeCell ref="C80:G80"/>
    <mergeCell ref="C81:G81"/>
    <mergeCell ref="C82:G82"/>
    <mergeCell ref="C70:G70"/>
    <mergeCell ref="C71:G71"/>
    <mergeCell ref="C72:G72"/>
    <mergeCell ref="C73:G73"/>
    <mergeCell ref="C74:G74"/>
    <mergeCell ref="C75:G75"/>
    <mergeCell ref="C63:G63"/>
    <mergeCell ref="C64:G64"/>
    <mergeCell ref="C65:G65"/>
    <mergeCell ref="C66:G66"/>
    <mergeCell ref="C67:G67"/>
    <mergeCell ref="C69:G69"/>
    <mergeCell ref="C57:G57"/>
    <mergeCell ref="C58:G58"/>
    <mergeCell ref="C59:G59"/>
    <mergeCell ref="C60:G60"/>
    <mergeCell ref="C61:G61"/>
    <mergeCell ref="C62:G62"/>
    <mergeCell ref="C50:G50"/>
    <mergeCell ref="C51:G51"/>
    <mergeCell ref="C52:G52"/>
    <mergeCell ref="C53:G53"/>
    <mergeCell ref="C54:G54"/>
    <mergeCell ref="C55:G55"/>
    <mergeCell ref="C43:G43"/>
    <mergeCell ref="C44:G44"/>
    <mergeCell ref="C45:D45"/>
    <mergeCell ref="C47:G47"/>
    <mergeCell ref="C48:G48"/>
    <mergeCell ref="C49:G49"/>
    <mergeCell ref="C35:G35"/>
    <mergeCell ref="C36:G36"/>
    <mergeCell ref="C38:G38"/>
    <mergeCell ref="C39:G39"/>
    <mergeCell ref="C40:G40"/>
    <mergeCell ref="C41:G41"/>
    <mergeCell ref="C29:G29"/>
    <mergeCell ref="C30:G30"/>
    <mergeCell ref="C31:G31"/>
    <mergeCell ref="C32:G32"/>
    <mergeCell ref="C33:G33"/>
    <mergeCell ref="C34:G34"/>
    <mergeCell ref="C22:G22"/>
    <mergeCell ref="C23:G23"/>
    <mergeCell ref="C24:G24"/>
    <mergeCell ref="C25:G25"/>
    <mergeCell ref="C26:G26"/>
    <mergeCell ref="C28:G28"/>
    <mergeCell ref="C15:G15"/>
    <mergeCell ref="C17:G17"/>
    <mergeCell ref="C18:G18"/>
    <mergeCell ref="C19:G19"/>
    <mergeCell ref="C20:G20"/>
    <mergeCell ref="C21:G21"/>
    <mergeCell ref="A1:G1"/>
    <mergeCell ref="A234:G234"/>
    <mergeCell ref="C9:G9"/>
    <mergeCell ref="C10:G10"/>
    <mergeCell ref="C11:G11"/>
    <mergeCell ref="C12:G12"/>
    <mergeCell ref="C13:G13"/>
    <mergeCell ref="C14:G14"/>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CZ163"/>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1768</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1170</v>
      </c>
      <c r="C7" s="137" t="s">
        <v>1171</v>
      </c>
      <c r="D7" s="138"/>
      <c r="E7" s="139"/>
      <c r="F7" s="139"/>
      <c r="G7" s="140"/>
      <c r="H7" s="141"/>
      <c r="I7" s="142"/>
      <c r="J7" s="143"/>
      <c r="K7" s="144"/>
      <c r="O7" s="145"/>
    </row>
    <row r="8" spans="1:104" ht="22.5" x14ac:dyDescent="0.2">
      <c r="A8" s="146">
        <v>1</v>
      </c>
      <c r="B8" s="147" t="s">
        <v>1703</v>
      </c>
      <c r="C8" s="148" t="s">
        <v>1704</v>
      </c>
      <c r="D8" s="149" t="s">
        <v>22</v>
      </c>
      <c r="E8" s="150">
        <v>0</v>
      </c>
      <c r="F8" s="151">
        <v>0</v>
      </c>
      <c r="G8" s="152">
        <f>E8*F8</f>
        <v>0</v>
      </c>
      <c r="H8" s="153">
        <v>0</v>
      </c>
      <c r="I8" s="154">
        <f>E8*H8</f>
        <v>0</v>
      </c>
      <c r="J8" s="153">
        <v>0</v>
      </c>
      <c r="K8" s="154">
        <f>E8*J8</f>
        <v>0</v>
      </c>
      <c r="O8" s="145"/>
      <c r="Z8" s="145"/>
      <c r="AA8" s="145">
        <v>1</v>
      </c>
      <c r="AB8" s="145">
        <v>5</v>
      </c>
      <c r="AC8" s="145">
        <v>5</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5</v>
      </c>
      <c r="CZ8" s="108">
        <v>2</v>
      </c>
    </row>
    <row r="9" spans="1:104" ht="33.75" x14ac:dyDescent="0.2">
      <c r="A9" s="146">
        <v>2</v>
      </c>
      <c r="B9" s="147" t="s">
        <v>1705</v>
      </c>
      <c r="C9" s="148" t="s">
        <v>1706</v>
      </c>
      <c r="D9" s="149" t="s">
        <v>705</v>
      </c>
      <c r="E9" s="150">
        <v>1</v>
      </c>
      <c r="F9" s="151">
        <v>0</v>
      </c>
      <c r="G9" s="152">
        <f>E9*F9</f>
        <v>0</v>
      </c>
      <c r="H9" s="153">
        <v>0</v>
      </c>
      <c r="I9" s="154">
        <f>E9*H9</f>
        <v>0</v>
      </c>
      <c r="J9" s="153"/>
      <c r="K9" s="154">
        <f>E9*J9</f>
        <v>0</v>
      </c>
      <c r="O9" s="145"/>
      <c r="Z9" s="145"/>
      <c r="AA9" s="145">
        <v>12</v>
      </c>
      <c r="AB9" s="145">
        <v>0</v>
      </c>
      <c r="AC9" s="145">
        <v>1</v>
      </c>
      <c r="AD9" s="145"/>
      <c r="AE9" s="145"/>
      <c r="AF9" s="145"/>
      <c r="AG9" s="145"/>
      <c r="AH9" s="145"/>
      <c r="AI9" s="145"/>
      <c r="AJ9" s="145"/>
      <c r="AK9" s="145"/>
      <c r="AL9" s="145"/>
      <c r="AM9" s="145"/>
      <c r="AN9" s="145"/>
      <c r="AO9" s="145"/>
      <c r="AP9" s="145"/>
      <c r="AQ9" s="145"/>
      <c r="AR9" s="145"/>
      <c r="AS9" s="145"/>
      <c r="AT9" s="145"/>
      <c r="AU9" s="145"/>
      <c r="AV9" s="145"/>
      <c r="AW9" s="145"/>
      <c r="AX9" s="145"/>
      <c r="AY9" s="145"/>
      <c r="AZ9" s="155">
        <f>G9</f>
        <v>0</v>
      </c>
      <c r="BA9" s="145"/>
      <c r="BB9" s="145"/>
      <c r="BC9" s="145"/>
      <c r="BD9" s="145"/>
      <c r="BE9" s="145"/>
      <c r="BF9" s="145"/>
      <c r="BG9" s="145"/>
      <c r="BH9" s="145"/>
      <c r="BI9" s="145"/>
      <c r="CA9" s="145">
        <v>12</v>
      </c>
      <c r="CB9" s="145">
        <v>0</v>
      </c>
      <c r="CZ9" s="108">
        <v>2</v>
      </c>
    </row>
    <row r="10" spans="1:104" x14ac:dyDescent="0.2">
      <c r="A10" s="156"/>
      <c r="B10" s="157"/>
      <c r="C10" s="158" t="s">
        <v>1707</v>
      </c>
      <c r="D10" s="159"/>
      <c r="E10" s="159"/>
      <c r="F10" s="159"/>
      <c r="G10" s="160"/>
      <c r="I10" s="161"/>
      <c r="K10" s="161"/>
      <c r="L10" s="162" t="s">
        <v>1707</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row>
    <row r="11" spans="1:104" x14ac:dyDescent="0.2">
      <c r="A11" s="156"/>
      <c r="B11" s="157"/>
      <c r="C11" s="158" t="s">
        <v>1708</v>
      </c>
      <c r="D11" s="159"/>
      <c r="E11" s="159"/>
      <c r="F11" s="159"/>
      <c r="G11" s="160"/>
      <c r="I11" s="161"/>
      <c r="K11" s="161"/>
      <c r="L11" s="162" t="s">
        <v>1708</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row>
    <row r="12" spans="1:104" x14ac:dyDescent="0.2">
      <c r="A12" s="156"/>
      <c r="B12" s="157"/>
      <c r="C12" s="158" t="s">
        <v>1709</v>
      </c>
      <c r="D12" s="159"/>
      <c r="E12" s="159"/>
      <c r="F12" s="159"/>
      <c r="G12" s="160"/>
      <c r="I12" s="161"/>
      <c r="K12" s="161"/>
      <c r="L12" s="162" t="s">
        <v>1709</v>
      </c>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row>
    <row r="13" spans="1:104" x14ac:dyDescent="0.2">
      <c r="A13" s="156"/>
      <c r="B13" s="157"/>
      <c r="C13" s="158" t="s">
        <v>1710</v>
      </c>
      <c r="D13" s="159"/>
      <c r="E13" s="159"/>
      <c r="F13" s="159"/>
      <c r="G13" s="160"/>
      <c r="I13" s="161"/>
      <c r="K13" s="161"/>
      <c r="L13" s="162" t="s">
        <v>1710</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row>
    <row r="14" spans="1:104" ht="33.75" x14ac:dyDescent="0.2">
      <c r="A14" s="146">
        <v>3</v>
      </c>
      <c r="B14" s="147" t="s">
        <v>1711</v>
      </c>
      <c r="C14" s="148" t="s">
        <v>1712</v>
      </c>
      <c r="D14" s="149" t="s">
        <v>705</v>
      </c>
      <c r="E14" s="150">
        <v>1</v>
      </c>
      <c r="F14" s="151">
        <v>0</v>
      </c>
      <c r="G14" s="152">
        <f>E14*F14</f>
        <v>0</v>
      </c>
      <c r="H14" s="153">
        <v>0</v>
      </c>
      <c r="I14" s="154">
        <f>E14*H14</f>
        <v>0</v>
      </c>
      <c r="J14" s="153"/>
      <c r="K14" s="154">
        <f>E14*J14</f>
        <v>0</v>
      </c>
      <c r="O14" s="145"/>
      <c r="Z14" s="145"/>
      <c r="AA14" s="145">
        <v>12</v>
      </c>
      <c r="AB14" s="145">
        <v>0</v>
      </c>
      <c r="AC14" s="145">
        <v>2</v>
      </c>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55">
        <f>G14</f>
        <v>0</v>
      </c>
      <c r="BA14" s="145"/>
      <c r="BB14" s="145"/>
      <c r="BC14" s="145"/>
      <c r="BD14" s="145"/>
      <c r="BE14" s="145"/>
      <c r="BF14" s="145"/>
      <c r="BG14" s="145"/>
      <c r="BH14" s="145"/>
      <c r="BI14" s="145"/>
      <c r="CA14" s="145">
        <v>12</v>
      </c>
      <c r="CB14" s="145">
        <v>0</v>
      </c>
      <c r="CZ14" s="108">
        <v>2</v>
      </c>
    </row>
    <row r="15" spans="1:104" x14ac:dyDescent="0.2">
      <c r="A15" s="156"/>
      <c r="B15" s="157"/>
      <c r="C15" s="158" t="s">
        <v>1707</v>
      </c>
      <c r="D15" s="159"/>
      <c r="E15" s="159"/>
      <c r="F15" s="159"/>
      <c r="G15" s="160"/>
      <c r="I15" s="161"/>
      <c r="K15" s="161"/>
      <c r="L15" s="162" t="s">
        <v>1707</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row>
    <row r="16" spans="1:104" x14ac:dyDescent="0.2">
      <c r="A16" s="156"/>
      <c r="B16" s="157"/>
      <c r="C16" s="158" t="s">
        <v>1713</v>
      </c>
      <c r="D16" s="159"/>
      <c r="E16" s="159"/>
      <c r="F16" s="159"/>
      <c r="G16" s="160"/>
      <c r="I16" s="161"/>
      <c r="K16" s="161"/>
      <c r="L16" s="162" t="s">
        <v>1713</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row>
    <row r="17" spans="1:104" x14ac:dyDescent="0.2">
      <c r="A17" s="156"/>
      <c r="B17" s="157"/>
      <c r="C17" s="158" t="s">
        <v>1714</v>
      </c>
      <c r="D17" s="159"/>
      <c r="E17" s="159"/>
      <c r="F17" s="159"/>
      <c r="G17" s="160"/>
      <c r="I17" s="161"/>
      <c r="K17" s="161"/>
      <c r="L17" s="162" t="s">
        <v>1714</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104" x14ac:dyDescent="0.2">
      <c r="A18" s="156"/>
      <c r="B18" s="157"/>
      <c r="C18" s="158" t="s">
        <v>1715</v>
      </c>
      <c r="D18" s="159"/>
      <c r="E18" s="159"/>
      <c r="F18" s="159"/>
      <c r="G18" s="160"/>
      <c r="I18" s="161"/>
      <c r="K18" s="161"/>
      <c r="L18" s="162" t="s">
        <v>1715</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row>
    <row r="19" spans="1:104" ht="33.75" x14ac:dyDescent="0.2">
      <c r="A19" s="146">
        <v>4</v>
      </c>
      <c r="B19" s="147" t="s">
        <v>1716</v>
      </c>
      <c r="C19" s="148" t="s">
        <v>1717</v>
      </c>
      <c r="D19" s="149" t="s">
        <v>705</v>
      </c>
      <c r="E19" s="150">
        <v>1</v>
      </c>
      <c r="F19" s="151">
        <v>0</v>
      </c>
      <c r="G19" s="152">
        <f>E19*F19</f>
        <v>0</v>
      </c>
      <c r="H19" s="153">
        <v>0</v>
      </c>
      <c r="I19" s="154">
        <f>E19*H19</f>
        <v>0</v>
      </c>
      <c r="J19" s="153"/>
      <c r="K19" s="154">
        <f>E19*J19</f>
        <v>0</v>
      </c>
      <c r="O19" s="145"/>
      <c r="Z19" s="145"/>
      <c r="AA19" s="145">
        <v>12</v>
      </c>
      <c r="AB19" s="145">
        <v>0</v>
      </c>
      <c r="AC19" s="145">
        <v>3</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12</v>
      </c>
      <c r="CB19" s="145">
        <v>0</v>
      </c>
      <c r="CZ19" s="108">
        <v>2</v>
      </c>
    </row>
    <row r="20" spans="1:104" x14ac:dyDescent="0.2">
      <c r="A20" s="156"/>
      <c r="B20" s="157"/>
      <c r="C20" s="158" t="s">
        <v>1707</v>
      </c>
      <c r="D20" s="159"/>
      <c r="E20" s="159"/>
      <c r="F20" s="159"/>
      <c r="G20" s="160"/>
      <c r="I20" s="161"/>
      <c r="K20" s="161"/>
      <c r="L20" s="162" t="s">
        <v>1707</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row>
    <row r="21" spans="1:104" x14ac:dyDescent="0.2">
      <c r="A21" s="156"/>
      <c r="B21" s="157"/>
      <c r="C21" s="158" t="s">
        <v>1718</v>
      </c>
      <c r="D21" s="159"/>
      <c r="E21" s="159"/>
      <c r="F21" s="159"/>
      <c r="G21" s="160"/>
      <c r="I21" s="161"/>
      <c r="K21" s="161"/>
      <c r="L21" s="162" t="s">
        <v>1718</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row>
    <row r="22" spans="1:104" x14ac:dyDescent="0.2">
      <c r="A22" s="156"/>
      <c r="B22" s="157"/>
      <c r="C22" s="158" t="s">
        <v>1714</v>
      </c>
      <c r="D22" s="159"/>
      <c r="E22" s="159"/>
      <c r="F22" s="159"/>
      <c r="G22" s="160"/>
      <c r="I22" s="161"/>
      <c r="K22" s="161"/>
      <c r="L22" s="162" t="s">
        <v>1714</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row>
    <row r="23" spans="1:104" x14ac:dyDescent="0.2">
      <c r="A23" s="156"/>
      <c r="B23" s="157"/>
      <c r="C23" s="158" t="s">
        <v>1719</v>
      </c>
      <c r="D23" s="159"/>
      <c r="E23" s="159"/>
      <c r="F23" s="159"/>
      <c r="G23" s="160"/>
      <c r="I23" s="161"/>
      <c r="K23" s="161"/>
      <c r="L23" s="162" t="s">
        <v>1719</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row>
    <row r="24" spans="1:104" ht="33.75" x14ac:dyDescent="0.2">
      <c r="A24" s="146">
        <v>5</v>
      </c>
      <c r="B24" s="147" t="s">
        <v>1720</v>
      </c>
      <c r="C24" s="148" t="s">
        <v>1721</v>
      </c>
      <c r="D24" s="149" t="s">
        <v>705</v>
      </c>
      <c r="E24" s="150">
        <v>2</v>
      </c>
      <c r="F24" s="151">
        <v>0</v>
      </c>
      <c r="G24" s="152">
        <f>E24*F24</f>
        <v>0</v>
      </c>
      <c r="H24" s="153">
        <v>0</v>
      </c>
      <c r="I24" s="154">
        <f>E24*H24</f>
        <v>0</v>
      </c>
      <c r="J24" s="153"/>
      <c r="K24" s="154">
        <f>E24*J24</f>
        <v>0</v>
      </c>
      <c r="O24" s="145"/>
      <c r="Z24" s="145"/>
      <c r="AA24" s="145">
        <v>12</v>
      </c>
      <c r="AB24" s="145">
        <v>0</v>
      </c>
      <c r="AC24" s="145">
        <v>4</v>
      </c>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55">
        <f>G24</f>
        <v>0</v>
      </c>
      <c r="BA24" s="145"/>
      <c r="BB24" s="145"/>
      <c r="BC24" s="145"/>
      <c r="BD24" s="145"/>
      <c r="BE24" s="145"/>
      <c r="BF24" s="145"/>
      <c r="BG24" s="145"/>
      <c r="BH24" s="145"/>
      <c r="BI24" s="145"/>
      <c r="CA24" s="145">
        <v>12</v>
      </c>
      <c r="CB24" s="145">
        <v>0</v>
      </c>
      <c r="CZ24" s="108">
        <v>2</v>
      </c>
    </row>
    <row r="25" spans="1:104" x14ac:dyDescent="0.2">
      <c r="A25" s="156"/>
      <c r="B25" s="157"/>
      <c r="C25" s="158" t="s">
        <v>1707</v>
      </c>
      <c r="D25" s="159"/>
      <c r="E25" s="159"/>
      <c r="F25" s="159"/>
      <c r="G25" s="160"/>
      <c r="I25" s="161"/>
      <c r="K25" s="161"/>
      <c r="L25" s="162" t="s">
        <v>1707</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row>
    <row r="26" spans="1:104" x14ac:dyDescent="0.2">
      <c r="A26" s="156"/>
      <c r="B26" s="157"/>
      <c r="C26" s="158" t="s">
        <v>1722</v>
      </c>
      <c r="D26" s="159"/>
      <c r="E26" s="159"/>
      <c r="F26" s="159"/>
      <c r="G26" s="160"/>
      <c r="I26" s="161"/>
      <c r="K26" s="161"/>
      <c r="L26" s="162" t="s">
        <v>1722</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row>
    <row r="27" spans="1:104" x14ac:dyDescent="0.2">
      <c r="A27" s="156"/>
      <c r="B27" s="157"/>
      <c r="C27" s="158" t="s">
        <v>1714</v>
      </c>
      <c r="D27" s="159"/>
      <c r="E27" s="159"/>
      <c r="F27" s="159"/>
      <c r="G27" s="160"/>
      <c r="I27" s="161"/>
      <c r="K27" s="161"/>
      <c r="L27" s="162" t="s">
        <v>1714</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row>
    <row r="28" spans="1:104" x14ac:dyDescent="0.2">
      <c r="A28" s="156"/>
      <c r="B28" s="157"/>
      <c r="C28" s="158" t="s">
        <v>1723</v>
      </c>
      <c r="D28" s="159"/>
      <c r="E28" s="159"/>
      <c r="F28" s="159"/>
      <c r="G28" s="160"/>
      <c r="I28" s="161"/>
      <c r="K28" s="161"/>
      <c r="L28" s="162" t="s">
        <v>1723</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row>
    <row r="29" spans="1:104" ht="33.75" x14ac:dyDescent="0.2">
      <c r="A29" s="146">
        <v>6</v>
      </c>
      <c r="B29" s="147" t="s">
        <v>1724</v>
      </c>
      <c r="C29" s="148" t="s">
        <v>1725</v>
      </c>
      <c r="D29" s="149" t="s">
        <v>705</v>
      </c>
      <c r="E29" s="150">
        <v>1</v>
      </c>
      <c r="F29" s="151">
        <v>0</v>
      </c>
      <c r="G29" s="152">
        <f>E29*F29</f>
        <v>0</v>
      </c>
      <c r="H29" s="153">
        <v>0</v>
      </c>
      <c r="I29" s="154">
        <f>E29*H29</f>
        <v>0</v>
      </c>
      <c r="J29" s="153"/>
      <c r="K29" s="154">
        <f>E29*J29</f>
        <v>0</v>
      </c>
      <c r="O29" s="145"/>
      <c r="Z29" s="145"/>
      <c r="AA29" s="145">
        <v>12</v>
      </c>
      <c r="AB29" s="145">
        <v>0</v>
      </c>
      <c r="AC29" s="145">
        <v>5</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12</v>
      </c>
      <c r="CB29" s="145">
        <v>0</v>
      </c>
      <c r="CZ29" s="108">
        <v>2</v>
      </c>
    </row>
    <row r="30" spans="1:104" x14ac:dyDescent="0.2">
      <c r="A30" s="156"/>
      <c r="B30" s="157"/>
      <c r="C30" s="158" t="s">
        <v>1707</v>
      </c>
      <c r="D30" s="159"/>
      <c r="E30" s="159"/>
      <c r="F30" s="159"/>
      <c r="G30" s="160"/>
      <c r="I30" s="161"/>
      <c r="K30" s="161"/>
      <c r="L30" s="162" t="s">
        <v>1707</v>
      </c>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row>
    <row r="31" spans="1:104" x14ac:dyDescent="0.2">
      <c r="A31" s="156"/>
      <c r="B31" s="157"/>
      <c r="C31" s="158" t="s">
        <v>1726</v>
      </c>
      <c r="D31" s="159"/>
      <c r="E31" s="159"/>
      <c r="F31" s="159"/>
      <c r="G31" s="160"/>
      <c r="I31" s="161"/>
      <c r="K31" s="161"/>
      <c r="L31" s="162" t="s">
        <v>1726</v>
      </c>
      <c r="O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row>
    <row r="32" spans="1:104" x14ac:dyDescent="0.2">
      <c r="A32" s="156"/>
      <c r="B32" s="157"/>
      <c r="C32" s="158" t="s">
        <v>1714</v>
      </c>
      <c r="D32" s="159"/>
      <c r="E32" s="159"/>
      <c r="F32" s="159"/>
      <c r="G32" s="160"/>
      <c r="I32" s="161"/>
      <c r="K32" s="161"/>
      <c r="L32" s="162" t="s">
        <v>1714</v>
      </c>
      <c r="O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row>
    <row r="33" spans="1:104" ht="33.75" x14ac:dyDescent="0.2">
      <c r="A33" s="146">
        <v>7</v>
      </c>
      <c r="B33" s="147" t="s">
        <v>1727</v>
      </c>
      <c r="C33" s="148" t="s">
        <v>1728</v>
      </c>
      <c r="D33" s="149" t="s">
        <v>705</v>
      </c>
      <c r="E33" s="150">
        <v>1</v>
      </c>
      <c r="F33" s="151">
        <v>0</v>
      </c>
      <c r="G33" s="152">
        <f>E33*F33</f>
        <v>0</v>
      </c>
      <c r="H33" s="153">
        <v>0</v>
      </c>
      <c r="I33" s="154">
        <f>E33*H33</f>
        <v>0</v>
      </c>
      <c r="J33" s="153"/>
      <c r="K33" s="154">
        <f>E33*J33</f>
        <v>0</v>
      </c>
      <c r="O33" s="145"/>
      <c r="Z33" s="145"/>
      <c r="AA33" s="145">
        <v>12</v>
      </c>
      <c r="AB33" s="145">
        <v>0</v>
      </c>
      <c r="AC33" s="145">
        <v>6</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12</v>
      </c>
      <c r="CB33" s="145">
        <v>0</v>
      </c>
      <c r="CZ33" s="108">
        <v>2</v>
      </c>
    </row>
    <row r="34" spans="1:104" x14ac:dyDescent="0.2">
      <c r="A34" s="156"/>
      <c r="B34" s="157"/>
      <c r="C34" s="158" t="s">
        <v>1707</v>
      </c>
      <c r="D34" s="159"/>
      <c r="E34" s="159"/>
      <c r="F34" s="159"/>
      <c r="G34" s="160"/>
      <c r="I34" s="161"/>
      <c r="K34" s="161"/>
      <c r="L34" s="162" t="s">
        <v>1707</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row>
    <row r="35" spans="1:104" x14ac:dyDescent="0.2">
      <c r="A35" s="156"/>
      <c r="B35" s="157"/>
      <c r="C35" s="158" t="s">
        <v>1729</v>
      </c>
      <c r="D35" s="159"/>
      <c r="E35" s="159"/>
      <c r="F35" s="159"/>
      <c r="G35" s="160"/>
      <c r="I35" s="161"/>
      <c r="K35" s="161"/>
      <c r="L35" s="162" t="s">
        <v>1729</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row>
    <row r="36" spans="1:104" x14ac:dyDescent="0.2">
      <c r="A36" s="156"/>
      <c r="B36" s="157"/>
      <c r="C36" s="158" t="s">
        <v>1714</v>
      </c>
      <c r="D36" s="159"/>
      <c r="E36" s="159"/>
      <c r="F36" s="159"/>
      <c r="G36" s="160"/>
      <c r="I36" s="161"/>
      <c r="K36" s="161"/>
      <c r="L36" s="162" t="s">
        <v>1714</v>
      </c>
      <c r="O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row>
    <row r="37" spans="1:104" ht="33.75" x14ac:dyDescent="0.2">
      <c r="A37" s="146">
        <v>8</v>
      </c>
      <c r="B37" s="147" t="s">
        <v>1730</v>
      </c>
      <c r="C37" s="148" t="s">
        <v>1731</v>
      </c>
      <c r="D37" s="149" t="s">
        <v>705</v>
      </c>
      <c r="E37" s="150">
        <v>1</v>
      </c>
      <c r="F37" s="151">
        <v>0</v>
      </c>
      <c r="G37" s="152">
        <f>E37*F37</f>
        <v>0</v>
      </c>
      <c r="H37" s="153">
        <v>0</v>
      </c>
      <c r="I37" s="154">
        <f>E37*H37</f>
        <v>0</v>
      </c>
      <c r="J37" s="153"/>
      <c r="K37" s="154">
        <f>E37*J37</f>
        <v>0</v>
      </c>
      <c r="O37" s="145"/>
      <c r="Z37" s="145"/>
      <c r="AA37" s="145">
        <v>12</v>
      </c>
      <c r="AB37" s="145">
        <v>0</v>
      </c>
      <c r="AC37" s="145">
        <v>7</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55">
        <f>G37</f>
        <v>0</v>
      </c>
      <c r="BA37" s="145"/>
      <c r="BB37" s="145"/>
      <c r="BC37" s="145"/>
      <c r="BD37" s="145"/>
      <c r="BE37" s="145"/>
      <c r="BF37" s="145"/>
      <c r="BG37" s="145"/>
      <c r="BH37" s="145"/>
      <c r="BI37" s="145"/>
      <c r="CA37" s="145">
        <v>12</v>
      </c>
      <c r="CB37" s="145">
        <v>0</v>
      </c>
      <c r="CZ37" s="108">
        <v>2</v>
      </c>
    </row>
    <row r="38" spans="1:104" x14ac:dyDescent="0.2">
      <c r="A38" s="156"/>
      <c r="B38" s="157"/>
      <c r="C38" s="158" t="s">
        <v>1707</v>
      </c>
      <c r="D38" s="159"/>
      <c r="E38" s="159"/>
      <c r="F38" s="159"/>
      <c r="G38" s="160"/>
      <c r="I38" s="161"/>
      <c r="K38" s="161"/>
      <c r="L38" s="162" t="s">
        <v>1707</v>
      </c>
      <c r="O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row>
    <row r="39" spans="1:104" x14ac:dyDescent="0.2">
      <c r="A39" s="156"/>
      <c r="B39" s="157"/>
      <c r="C39" s="158" t="s">
        <v>1732</v>
      </c>
      <c r="D39" s="159"/>
      <c r="E39" s="159"/>
      <c r="F39" s="159"/>
      <c r="G39" s="160"/>
      <c r="I39" s="161"/>
      <c r="K39" s="161"/>
      <c r="L39" s="162" t="s">
        <v>1732</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row>
    <row r="40" spans="1:104" x14ac:dyDescent="0.2">
      <c r="A40" s="156"/>
      <c r="B40" s="157"/>
      <c r="C40" s="158" t="s">
        <v>1714</v>
      </c>
      <c r="D40" s="159"/>
      <c r="E40" s="159"/>
      <c r="F40" s="159"/>
      <c r="G40" s="160"/>
      <c r="I40" s="161"/>
      <c r="K40" s="161"/>
      <c r="L40" s="162" t="s">
        <v>1714</v>
      </c>
      <c r="O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row>
    <row r="41" spans="1:104" ht="33.75" x14ac:dyDescent="0.2">
      <c r="A41" s="146">
        <v>9</v>
      </c>
      <c r="B41" s="147" t="s">
        <v>1733</v>
      </c>
      <c r="C41" s="148" t="s">
        <v>1734</v>
      </c>
      <c r="D41" s="149" t="s">
        <v>705</v>
      </c>
      <c r="E41" s="150">
        <v>1</v>
      </c>
      <c r="F41" s="151">
        <v>0</v>
      </c>
      <c r="G41" s="152">
        <f>E41*F41</f>
        <v>0</v>
      </c>
      <c r="H41" s="153">
        <v>0</v>
      </c>
      <c r="I41" s="154">
        <f>E41*H41</f>
        <v>0</v>
      </c>
      <c r="J41" s="153"/>
      <c r="K41" s="154">
        <f>E41*J41</f>
        <v>0</v>
      </c>
      <c r="O41" s="145"/>
      <c r="Z41" s="145"/>
      <c r="AA41" s="145">
        <v>12</v>
      </c>
      <c r="AB41" s="145">
        <v>0</v>
      </c>
      <c r="AC41" s="145">
        <v>8</v>
      </c>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55">
        <f>G41</f>
        <v>0</v>
      </c>
      <c r="BA41" s="145"/>
      <c r="BB41" s="145"/>
      <c r="BC41" s="145"/>
      <c r="BD41" s="145"/>
      <c r="BE41" s="145"/>
      <c r="BF41" s="145"/>
      <c r="BG41" s="145"/>
      <c r="BH41" s="145"/>
      <c r="BI41" s="145"/>
      <c r="CA41" s="145">
        <v>12</v>
      </c>
      <c r="CB41" s="145">
        <v>0</v>
      </c>
      <c r="CZ41" s="108">
        <v>2</v>
      </c>
    </row>
    <row r="42" spans="1:104" x14ac:dyDescent="0.2">
      <c r="A42" s="156"/>
      <c r="B42" s="157"/>
      <c r="C42" s="158" t="s">
        <v>1707</v>
      </c>
      <c r="D42" s="159"/>
      <c r="E42" s="159"/>
      <c r="F42" s="159"/>
      <c r="G42" s="160"/>
      <c r="I42" s="161"/>
      <c r="K42" s="161"/>
      <c r="L42" s="162" t="s">
        <v>1707</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row>
    <row r="43" spans="1:104" x14ac:dyDescent="0.2">
      <c r="A43" s="156"/>
      <c r="B43" s="157"/>
      <c r="C43" s="158" t="s">
        <v>1735</v>
      </c>
      <c r="D43" s="159"/>
      <c r="E43" s="159"/>
      <c r="F43" s="159"/>
      <c r="G43" s="160"/>
      <c r="I43" s="161"/>
      <c r="K43" s="161"/>
      <c r="L43" s="162" t="s">
        <v>1735</v>
      </c>
      <c r="O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row>
    <row r="44" spans="1:104" x14ac:dyDescent="0.2">
      <c r="A44" s="156"/>
      <c r="B44" s="157"/>
      <c r="C44" s="158" t="s">
        <v>1714</v>
      </c>
      <c r="D44" s="159"/>
      <c r="E44" s="159"/>
      <c r="F44" s="159"/>
      <c r="G44" s="160"/>
      <c r="I44" s="161"/>
      <c r="K44" s="161"/>
      <c r="L44" s="162" t="s">
        <v>1714</v>
      </c>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row>
    <row r="45" spans="1:104" ht="33.75" x14ac:dyDescent="0.2">
      <c r="A45" s="146">
        <v>10</v>
      </c>
      <c r="B45" s="147" t="s">
        <v>1736</v>
      </c>
      <c r="C45" s="148" t="s">
        <v>1737</v>
      </c>
      <c r="D45" s="149" t="s">
        <v>705</v>
      </c>
      <c r="E45" s="150">
        <v>3</v>
      </c>
      <c r="F45" s="151">
        <v>0</v>
      </c>
      <c r="G45" s="152">
        <f>E45*F45</f>
        <v>0</v>
      </c>
      <c r="H45" s="153">
        <v>0</v>
      </c>
      <c r="I45" s="154">
        <f>E45*H45</f>
        <v>0</v>
      </c>
      <c r="J45" s="153"/>
      <c r="K45" s="154">
        <f>E45*J45</f>
        <v>0</v>
      </c>
      <c r="O45" s="145"/>
      <c r="Z45" s="145"/>
      <c r="AA45" s="145">
        <v>12</v>
      </c>
      <c r="AB45" s="145">
        <v>0</v>
      </c>
      <c r="AC45" s="145">
        <v>10</v>
      </c>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55">
        <f>G45</f>
        <v>0</v>
      </c>
      <c r="BA45" s="145"/>
      <c r="BB45" s="145"/>
      <c r="BC45" s="145"/>
      <c r="BD45" s="145"/>
      <c r="BE45" s="145"/>
      <c r="BF45" s="145"/>
      <c r="BG45" s="145"/>
      <c r="BH45" s="145"/>
      <c r="BI45" s="145"/>
      <c r="CA45" s="145">
        <v>12</v>
      </c>
      <c r="CB45" s="145">
        <v>0</v>
      </c>
      <c r="CZ45" s="108">
        <v>2</v>
      </c>
    </row>
    <row r="46" spans="1:104" x14ac:dyDescent="0.2">
      <c r="A46" s="156"/>
      <c r="B46" s="157"/>
      <c r="C46" s="158" t="s">
        <v>1707</v>
      </c>
      <c r="D46" s="159"/>
      <c r="E46" s="159"/>
      <c r="F46" s="159"/>
      <c r="G46" s="160"/>
      <c r="I46" s="161"/>
      <c r="K46" s="161"/>
      <c r="L46" s="162" t="s">
        <v>1707</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row>
    <row r="47" spans="1:104" x14ac:dyDescent="0.2">
      <c r="A47" s="156"/>
      <c r="B47" s="157"/>
      <c r="C47" s="158" t="s">
        <v>1738</v>
      </c>
      <c r="D47" s="159"/>
      <c r="E47" s="159"/>
      <c r="F47" s="159"/>
      <c r="G47" s="160"/>
      <c r="I47" s="161"/>
      <c r="K47" s="161"/>
      <c r="L47" s="162" t="s">
        <v>1738</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row>
    <row r="48" spans="1:104" x14ac:dyDescent="0.2">
      <c r="A48" s="156"/>
      <c r="B48" s="157"/>
      <c r="C48" s="158" t="s">
        <v>1739</v>
      </c>
      <c r="D48" s="159"/>
      <c r="E48" s="159"/>
      <c r="F48" s="159"/>
      <c r="G48" s="160"/>
      <c r="I48" s="161"/>
      <c r="K48" s="161"/>
      <c r="L48" s="162" t="s">
        <v>1739</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row>
    <row r="49" spans="1:104" ht="33.75" x14ac:dyDescent="0.2">
      <c r="A49" s="146">
        <v>11</v>
      </c>
      <c r="B49" s="147" t="s">
        <v>1740</v>
      </c>
      <c r="C49" s="148" t="s">
        <v>1741</v>
      </c>
      <c r="D49" s="149" t="s">
        <v>705</v>
      </c>
      <c r="E49" s="150">
        <v>1</v>
      </c>
      <c r="F49" s="151">
        <v>0</v>
      </c>
      <c r="G49" s="152">
        <f>E49*F49</f>
        <v>0</v>
      </c>
      <c r="H49" s="153">
        <v>0</v>
      </c>
      <c r="I49" s="154">
        <f>E49*H49</f>
        <v>0</v>
      </c>
      <c r="J49" s="153"/>
      <c r="K49" s="154">
        <f>E49*J49</f>
        <v>0</v>
      </c>
      <c r="O49" s="145"/>
      <c r="Z49" s="145"/>
      <c r="AA49" s="145">
        <v>12</v>
      </c>
      <c r="AB49" s="145">
        <v>0</v>
      </c>
      <c r="AC49" s="145">
        <v>11</v>
      </c>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55">
        <f>G49</f>
        <v>0</v>
      </c>
      <c r="BA49" s="145"/>
      <c r="BB49" s="145"/>
      <c r="BC49" s="145"/>
      <c r="BD49" s="145"/>
      <c r="BE49" s="145"/>
      <c r="BF49" s="145"/>
      <c r="BG49" s="145"/>
      <c r="BH49" s="145"/>
      <c r="BI49" s="145"/>
      <c r="CA49" s="145">
        <v>12</v>
      </c>
      <c r="CB49" s="145">
        <v>0</v>
      </c>
      <c r="CZ49" s="108">
        <v>2</v>
      </c>
    </row>
    <row r="50" spans="1:104" x14ac:dyDescent="0.2">
      <c r="A50" s="156"/>
      <c r="B50" s="157"/>
      <c r="C50" s="158" t="s">
        <v>1707</v>
      </c>
      <c r="D50" s="159"/>
      <c r="E50" s="159"/>
      <c r="F50" s="159"/>
      <c r="G50" s="160"/>
      <c r="I50" s="161"/>
      <c r="K50" s="161"/>
      <c r="L50" s="162" t="s">
        <v>1707</v>
      </c>
      <c r="O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row>
    <row r="51" spans="1:104" x14ac:dyDescent="0.2">
      <c r="A51" s="156"/>
      <c r="B51" s="157"/>
      <c r="C51" s="158" t="s">
        <v>1742</v>
      </c>
      <c r="D51" s="159"/>
      <c r="E51" s="159"/>
      <c r="F51" s="159"/>
      <c r="G51" s="160"/>
      <c r="I51" s="161"/>
      <c r="K51" s="161"/>
      <c r="L51" s="162" t="s">
        <v>1742</v>
      </c>
      <c r="O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row>
    <row r="52" spans="1:104" x14ac:dyDescent="0.2">
      <c r="A52" s="156"/>
      <c r="B52" s="157"/>
      <c r="C52" s="158" t="s">
        <v>1739</v>
      </c>
      <c r="D52" s="159"/>
      <c r="E52" s="159"/>
      <c r="F52" s="159"/>
      <c r="G52" s="160"/>
      <c r="I52" s="161"/>
      <c r="K52" s="161"/>
      <c r="L52" s="162" t="s">
        <v>1739</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row>
    <row r="53" spans="1:104" ht="33.75" x14ac:dyDescent="0.2">
      <c r="A53" s="146">
        <v>12</v>
      </c>
      <c r="B53" s="147" t="s">
        <v>1743</v>
      </c>
      <c r="C53" s="148" t="s">
        <v>1744</v>
      </c>
      <c r="D53" s="149" t="s">
        <v>705</v>
      </c>
      <c r="E53" s="150">
        <v>1</v>
      </c>
      <c r="F53" s="151">
        <v>0</v>
      </c>
      <c r="G53" s="152">
        <f>E53*F53</f>
        <v>0</v>
      </c>
      <c r="H53" s="153">
        <v>0</v>
      </c>
      <c r="I53" s="154">
        <f>E53*H53</f>
        <v>0</v>
      </c>
      <c r="J53" s="153"/>
      <c r="K53" s="154">
        <f>E53*J53</f>
        <v>0</v>
      </c>
      <c r="O53" s="145"/>
      <c r="Z53" s="145"/>
      <c r="AA53" s="145">
        <v>12</v>
      </c>
      <c r="AB53" s="145">
        <v>0</v>
      </c>
      <c r="AC53" s="145">
        <v>12</v>
      </c>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55">
        <f>G53</f>
        <v>0</v>
      </c>
      <c r="BA53" s="145"/>
      <c r="BB53" s="145"/>
      <c r="BC53" s="145"/>
      <c r="BD53" s="145"/>
      <c r="BE53" s="145"/>
      <c r="BF53" s="145"/>
      <c r="BG53" s="145"/>
      <c r="BH53" s="145"/>
      <c r="BI53" s="145"/>
      <c r="CA53" s="145">
        <v>12</v>
      </c>
      <c r="CB53" s="145">
        <v>0</v>
      </c>
      <c r="CZ53" s="108">
        <v>2</v>
      </c>
    </row>
    <row r="54" spans="1:104" x14ac:dyDescent="0.2">
      <c r="A54" s="156"/>
      <c r="B54" s="157"/>
      <c r="C54" s="158" t="s">
        <v>1707</v>
      </c>
      <c r="D54" s="159"/>
      <c r="E54" s="159"/>
      <c r="F54" s="159"/>
      <c r="G54" s="160"/>
      <c r="I54" s="161"/>
      <c r="K54" s="161"/>
      <c r="L54" s="162" t="s">
        <v>1707</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row>
    <row r="55" spans="1:104" x14ac:dyDescent="0.2">
      <c r="A55" s="156"/>
      <c r="B55" s="157"/>
      <c r="C55" s="158" t="s">
        <v>1745</v>
      </c>
      <c r="D55" s="159"/>
      <c r="E55" s="159"/>
      <c r="F55" s="159"/>
      <c r="G55" s="160"/>
      <c r="I55" s="161"/>
      <c r="K55" s="161"/>
      <c r="L55" s="162" t="s">
        <v>1745</v>
      </c>
      <c r="O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row>
    <row r="56" spans="1:104" x14ac:dyDescent="0.2">
      <c r="A56" s="156"/>
      <c r="B56" s="157"/>
      <c r="C56" s="158" t="s">
        <v>1739</v>
      </c>
      <c r="D56" s="159"/>
      <c r="E56" s="159"/>
      <c r="F56" s="159"/>
      <c r="G56" s="160"/>
      <c r="I56" s="161"/>
      <c r="K56" s="161"/>
      <c r="L56" s="162" t="s">
        <v>1739</v>
      </c>
      <c r="O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row>
    <row r="57" spans="1:104" ht="22.5" x14ac:dyDescent="0.2">
      <c r="A57" s="146">
        <v>13</v>
      </c>
      <c r="B57" s="147" t="s">
        <v>1746</v>
      </c>
      <c r="C57" s="148" t="s">
        <v>1747</v>
      </c>
      <c r="D57" s="149" t="s">
        <v>106</v>
      </c>
      <c r="E57" s="150">
        <v>76.599999999999994</v>
      </c>
      <c r="F57" s="151">
        <v>0</v>
      </c>
      <c r="G57" s="152">
        <f>E57*F57</f>
        <v>0</v>
      </c>
      <c r="H57" s="153">
        <v>0</v>
      </c>
      <c r="I57" s="154">
        <f>E57*H57</f>
        <v>0</v>
      </c>
      <c r="J57" s="153"/>
      <c r="K57" s="154">
        <f>E57*J57</f>
        <v>0</v>
      </c>
      <c r="O57" s="145"/>
      <c r="Z57" s="145"/>
      <c r="AA57" s="145">
        <v>12</v>
      </c>
      <c r="AB57" s="145">
        <v>0</v>
      </c>
      <c r="AC57" s="145">
        <v>13</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55">
        <f>G57</f>
        <v>0</v>
      </c>
      <c r="BA57" s="145"/>
      <c r="BB57" s="145"/>
      <c r="BC57" s="145"/>
      <c r="BD57" s="145"/>
      <c r="BE57" s="145"/>
      <c r="BF57" s="145"/>
      <c r="BG57" s="145"/>
      <c r="BH57" s="145"/>
      <c r="BI57" s="145"/>
      <c r="CA57" s="145">
        <v>12</v>
      </c>
      <c r="CB57" s="145">
        <v>0</v>
      </c>
      <c r="CZ57" s="108">
        <v>2</v>
      </c>
    </row>
    <row r="58" spans="1:104" x14ac:dyDescent="0.2">
      <c r="A58" s="156"/>
      <c r="B58" s="157"/>
      <c r="C58" s="158" t="s">
        <v>1748</v>
      </c>
      <c r="D58" s="159"/>
      <c r="E58" s="159"/>
      <c r="F58" s="159"/>
      <c r="G58" s="160"/>
      <c r="I58" s="161"/>
      <c r="K58" s="161"/>
      <c r="L58" s="162" t="s">
        <v>1748</v>
      </c>
      <c r="O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row>
    <row r="59" spans="1:104" x14ac:dyDescent="0.2">
      <c r="A59" s="156"/>
      <c r="B59" s="157"/>
      <c r="C59" s="158" t="s">
        <v>1739</v>
      </c>
      <c r="D59" s="159"/>
      <c r="E59" s="159"/>
      <c r="F59" s="159"/>
      <c r="G59" s="160"/>
      <c r="I59" s="161"/>
      <c r="K59" s="161"/>
      <c r="L59" s="162" t="s">
        <v>1739</v>
      </c>
      <c r="O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row>
    <row r="60" spans="1:104" x14ac:dyDescent="0.2">
      <c r="A60" s="156"/>
      <c r="B60" s="157"/>
      <c r="C60" s="158" t="s">
        <v>1749</v>
      </c>
      <c r="D60" s="159"/>
      <c r="E60" s="159"/>
      <c r="F60" s="159"/>
      <c r="G60" s="160"/>
      <c r="I60" s="161"/>
      <c r="K60" s="161"/>
      <c r="L60" s="162" t="s">
        <v>1749</v>
      </c>
      <c r="O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row>
    <row r="61" spans="1:104" ht="22.5" x14ac:dyDescent="0.2">
      <c r="A61" s="146">
        <v>14</v>
      </c>
      <c r="B61" s="147" t="s">
        <v>1750</v>
      </c>
      <c r="C61" s="148" t="s">
        <v>1751</v>
      </c>
      <c r="D61" s="149" t="s">
        <v>106</v>
      </c>
      <c r="E61" s="150">
        <v>73</v>
      </c>
      <c r="F61" s="151">
        <v>0</v>
      </c>
      <c r="G61" s="152">
        <f>E61*F61</f>
        <v>0</v>
      </c>
      <c r="H61" s="153">
        <v>0</v>
      </c>
      <c r="I61" s="154">
        <f>E61*H61</f>
        <v>0</v>
      </c>
      <c r="J61" s="153"/>
      <c r="K61" s="154">
        <f>E61*J61</f>
        <v>0</v>
      </c>
      <c r="O61" s="145"/>
      <c r="Z61" s="145"/>
      <c r="AA61" s="145">
        <v>12</v>
      </c>
      <c r="AB61" s="145">
        <v>0</v>
      </c>
      <c r="AC61" s="145">
        <v>14</v>
      </c>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55">
        <f>G61</f>
        <v>0</v>
      </c>
      <c r="BA61" s="145"/>
      <c r="BB61" s="145"/>
      <c r="BC61" s="145"/>
      <c r="BD61" s="145"/>
      <c r="BE61" s="145"/>
      <c r="BF61" s="145"/>
      <c r="BG61" s="145"/>
      <c r="BH61" s="145"/>
      <c r="BI61" s="145"/>
      <c r="CA61" s="145">
        <v>12</v>
      </c>
      <c r="CB61" s="145">
        <v>0</v>
      </c>
      <c r="CZ61" s="108">
        <v>2</v>
      </c>
    </row>
    <row r="62" spans="1:104" x14ac:dyDescent="0.2">
      <c r="A62" s="156"/>
      <c r="B62" s="157"/>
      <c r="C62" s="158" t="s">
        <v>1752</v>
      </c>
      <c r="D62" s="159"/>
      <c r="E62" s="159"/>
      <c r="F62" s="159"/>
      <c r="G62" s="160"/>
      <c r="I62" s="161"/>
      <c r="K62" s="161"/>
      <c r="L62" s="162" t="s">
        <v>1752</v>
      </c>
      <c r="O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row>
    <row r="63" spans="1:104" x14ac:dyDescent="0.2">
      <c r="A63" s="156"/>
      <c r="B63" s="157"/>
      <c r="C63" s="158" t="s">
        <v>1739</v>
      </c>
      <c r="D63" s="159"/>
      <c r="E63" s="159"/>
      <c r="F63" s="159"/>
      <c r="G63" s="160"/>
      <c r="I63" s="161"/>
      <c r="K63" s="161"/>
      <c r="L63" s="162" t="s">
        <v>1739</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row>
    <row r="64" spans="1:104" x14ac:dyDescent="0.2">
      <c r="A64" s="156"/>
      <c r="B64" s="157"/>
      <c r="C64" s="158" t="s">
        <v>1753</v>
      </c>
      <c r="D64" s="159"/>
      <c r="E64" s="159"/>
      <c r="F64" s="159"/>
      <c r="G64" s="160"/>
      <c r="I64" s="161"/>
      <c r="K64" s="161"/>
      <c r="L64" s="162" t="s">
        <v>1753</v>
      </c>
      <c r="O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row>
    <row r="65" spans="1:104" ht="22.5" x14ac:dyDescent="0.2">
      <c r="A65" s="146">
        <v>15</v>
      </c>
      <c r="B65" s="147" t="s">
        <v>1754</v>
      </c>
      <c r="C65" s="148" t="s">
        <v>1755</v>
      </c>
      <c r="D65" s="149" t="s">
        <v>106</v>
      </c>
      <c r="E65" s="150">
        <v>38</v>
      </c>
      <c r="F65" s="151">
        <v>0</v>
      </c>
      <c r="G65" s="152">
        <f>E65*F65</f>
        <v>0</v>
      </c>
      <c r="H65" s="153">
        <v>0</v>
      </c>
      <c r="I65" s="154">
        <f>E65*H65</f>
        <v>0</v>
      </c>
      <c r="J65" s="153"/>
      <c r="K65" s="154">
        <f>E65*J65</f>
        <v>0</v>
      </c>
      <c r="O65" s="145"/>
      <c r="Z65" s="145"/>
      <c r="AA65" s="145">
        <v>12</v>
      </c>
      <c r="AB65" s="145">
        <v>0</v>
      </c>
      <c r="AC65" s="145">
        <v>15</v>
      </c>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55">
        <f>G65</f>
        <v>0</v>
      </c>
      <c r="BA65" s="145"/>
      <c r="BB65" s="145"/>
      <c r="BC65" s="145"/>
      <c r="BD65" s="145"/>
      <c r="BE65" s="145"/>
      <c r="BF65" s="145"/>
      <c r="BG65" s="145"/>
      <c r="BH65" s="145"/>
      <c r="BI65" s="145"/>
      <c r="CA65" s="145">
        <v>12</v>
      </c>
      <c r="CB65" s="145">
        <v>0</v>
      </c>
      <c r="CZ65" s="108">
        <v>2</v>
      </c>
    </row>
    <row r="66" spans="1:104" x14ac:dyDescent="0.2">
      <c r="A66" s="156"/>
      <c r="B66" s="157"/>
      <c r="C66" s="158" t="s">
        <v>1756</v>
      </c>
      <c r="D66" s="159"/>
      <c r="E66" s="159"/>
      <c r="F66" s="159"/>
      <c r="G66" s="160"/>
      <c r="I66" s="161"/>
      <c r="K66" s="161"/>
      <c r="L66" s="162" t="s">
        <v>1756</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row>
    <row r="67" spans="1:104" x14ac:dyDescent="0.2">
      <c r="A67" s="156"/>
      <c r="B67" s="157"/>
      <c r="C67" s="158" t="s">
        <v>1739</v>
      </c>
      <c r="D67" s="159"/>
      <c r="E67" s="159"/>
      <c r="F67" s="159"/>
      <c r="G67" s="160"/>
      <c r="I67" s="161"/>
      <c r="K67" s="161"/>
      <c r="L67" s="162" t="s">
        <v>1739</v>
      </c>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row>
    <row r="68" spans="1:104" x14ac:dyDescent="0.2">
      <c r="A68" s="156"/>
      <c r="B68" s="157"/>
      <c r="C68" s="158" t="s">
        <v>1753</v>
      </c>
      <c r="D68" s="159"/>
      <c r="E68" s="159"/>
      <c r="F68" s="159"/>
      <c r="G68" s="160"/>
      <c r="I68" s="161"/>
      <c r="K68" s="161"/>
      <c r="L68" s="162" t="s">
        <v>1753</v>
      </c>
      <c r="O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row>
    <row r="69" spans="1:104" ht="22.5" x14ac:dyDescent="0.2">
      <c r="A69" s="146">
        <v>16</v>
      </c>
      <c r="B69" s="147" t="s">
        <v>1757</v>
      </c>
      <c r="C69" s="148" t="s">
        <v>1758</v>
      </c>
      <c r="D69" s="149" t="s">
        <v>106</v>
      </c>
      <c r="E69" s="150">
        <v>3.6</v>
      </c>
      <c r="F69" s="151">
        <v>0</v>
      </c>
      <c r="G69" s="152">
        <f>E69*F69</f>
        <v>0</v>
      </c>
      <c r="H69" s="153">
        <v>0</v>
      </c>
      <c r="I69" s="154">
        <f>E69*H69</f>
        <v>0</v>
      </c>
      <c r="J69" s="153"/>
      <c r="K69" s="154">
        <f>E69*J69</f>
        <v>0</v>
      </c>
      <c r="O69" s="145"/>
      <c r="Z69" s="145"/>
      <c r="AA69" s="145">
        <v>12</v>
      </c>
      <c r="AB69" s="145">
        <v>0</v>
      </c>
      <c r="AC69" s="145">
        <v>16</v>
      </c>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55">
        <f>G69</f>
        <v>0</v>
      </c>
      <c r="BA69" s="145"/>
      <c r="BB69" s="145"/>
      <c r="BC69" s="145"/>
      <c r="BD69" s="145"/>
      <c r="BE69" s="145"/>
      <c r="BF69" s="145"/>
      <c r="BG69" s="145"/>
      <c r="BH69" s="145"/>
      <c r="BI69" s="145"/>
      <c r="CA69" s="145">
        <v>12</v>
      </c>
      <c r="CB69" s="145">
        <v>0</v>
      </c>
      <c r="CZ69" s="108">
        <v>2</v>
      </c>
    </row>
    <row r="70" spans="1:104" x14ac:dyDescent="0.2">
      <c r="A70" s="156"/>
      <c r="B70" s="157"/>
      <c r="C70" s="158" t="s">
        <v>1756</v>
      </c>
      <c r="D70" s="159"/>
      <c r="E70" s="159"/>
      <c r="F70" s="159"/>
      <c r="G70" s="160"/>
      <c r="I70" s="161"/>
      <c r="K70" s="161"/>
      <c r="L70" s="162" t="s">
        <v>1756</v>
      </c>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row>
    <row r="71" spans="1:104" x14ac:dyDescent="0.2">
      <c r="A71" s="156"/>
      <c r="B71" s="157"/>
      <c r="C71" s="158" t="s">
        <v>1759</v>
      </c>
      <c r="D71" s="159"/>
      <c r="E71" s="159"/>
      <c r="F71" s="159"/>
      <c r="G71" s="160"/>
      <c r="I71" s="161"/>
      <c r="K71" s="161"/>
      <c r="L71" s="162" t="s">
        <v>1759</v>
      </c>
      <c r="O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row>
    <row r="72" spans="1:104" x14ac:dyDescent="0.2">
      <c r="A72" s="156"/>
      <c r="B72" s="157"/>
      <c r="C72" s="158" t="s">
        <v>1753</v>
      </c>
      <c r="D72" s="159"/>
      <c r="E72" s="159"/>
      <c r="F72" s="159"/>
      <c r="G72" s="160"/>
      <c r="I72" s="161"/>
      <c r="K72" s="161"/>
      <c r="L72" s="162" t="s">
        <v>1753</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row>
    <row r="73" spans="1:104" ht="22.5" x14ac:dyDescent="0.2">
      <c r="A73" s="146">
        <v>17</v>
      </c>
      <c r="B73" s="147" t="s">
        <v>1760</v>
      </c>
      <c r="C73" s="148" t="s">
        <v>1761</v>
      </c>
      <c r="D73" s="149" t="s">
        <v>106</v>
      </c>
      <c r="E73" s="150">
        <v>3.8</v>
      </c>
      <c r="F73" s="151">
        <v>0</v>
      </c>
      <c r="G73" s="152">
        <f>E73*F73</f>
        <v>0</v>
      </c>
      <c r="H73" s="153">
        <v>0</v>
      </c>
      <c r="I73" s="154">
        <f>E73*H73</f>
        <v>0</v>
      </c>
      <c r="J73" s="153"/>
      <c r="K73" s="154">
        <f>E73*J73</f>
        <v>0</v>
      </c>
      <c r="O73" s="145"/>
      <c r="Z73" s="145"/>
      <c r="AA73" s="145">
        <v>12</v>
      </c>
      <c r="AB73" s="145">
        <v>0</v>
      </c>
      <c r="AC73" s="145">
        <v>17</v>
      </c>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55">
        <f>G73</f>
        <v>0</v>
      </c>
      <c r="BA73" s="145"/>
      <c r="BB73" s="145"/>
      <c r="BC73" s="145"/>
      <c r="BD73" s="145"/>
      <c r="BE73" s="145"/>
      <c r="BF73" s="145"/>
      <c r="BG73" s="145"/>
      <c r="BH73" s="145"/>
      <c r="BI73" s="145"/>
      <c r="CA73" s="145">
        <v>12</v>
      </c>
      <c r="CB73" s="145">
        <v>0</v>
      </c>
      <c r="CZ73" s="108">
        <v>2</v>
      </c>
    </row>
    <row r="74" spans="1:104" x14ac:dyDescent="0.2">
      <c r="A74" s="156"/>
      <c r="B74" s="157"/>
      <c r="C74" s="158" t="s">
        <v>1756</v>
      </c>
      <c r="D74" s="159"/>
      <c r="E74" s="159"/>
      <c r="F74" s="159"/>
      <c r="G74" s="160"/>
      <c r="I74" s="161"/>
      <c r="K74" s="161"/>
      <c r="L74" s="162" t="s">
        <v>1756</v>
      </c>
      <c r="O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row>
    <row r="75" spans="1:104" x14ac:dyDescent="0.2">
      <c r="A75" s="156"/>
      <c r="B75" s="157"/>
      <c r="C75" s="158" t="s">
        <v>1759</v>
      </c>
      <c r="D75" s="159"/>
      <c r="E75" s="159"/>
      <c r="F75" s="159"/>
      <c r="G75" s="160"/>
      <c r="I75" s="161"/>
      <c r="K75" s="161"/>
      <c r="L75" s="162" t="s">
        <v>1759</v>
      </c>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row>
    <row r="76" spans="1:104" x14ac:dyDescent="0.2">
      <c r="A76" s="156"/>
      <c r="B76" s="157"/>
      <c r="C76" s="158" t="s">
        <v>1753</v>
      </c>
      <c r="D76" s="159"/>
      <c r="E76" s="159"/>
      <c r="F76" s="159"/>
      <c r="G76" s="160"/>
      <c r="I76" s="161"/>
      <c r="K76" s="161"/>
      <c r="L76" s="162" t="s">
        <v>1753</v>
      </c>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row>
    <row r="77" spans="1:104" ht="22.5" x14ac:dyDescent="0.2">
      <c r="A77" s="146">
        <v>18</v>
      </c>
      <c r="B77" s="147" t="s">
        <v>1762</v>
      </c>
      <c r="C77" s="148" t="s">
        <v>1763</v>
      </c>
      <c r="D77" s="149" t="s">
        <v>106</v>
      </c>
      <c r="E77" s="150">
        <v>4.7</v>
      </c>
      <c r="F77" s="151">
        <v>0</v>
      </c>
      <c r="G77" s="152">
        <f>E77*F77</f>
        <v>0</v>
      </c>
      <c r="H77" s="153">
        <v>0</v>
      </c>
      <c r="I77" s="154">
        <f>E77*H77</f>
        <v>0</v>
      </c>
      <c r="J77" s="153"/>
      <c r="K77" s="154">
        <f>E77*J77</f>
        <v>0</v>
      </c>
      <c r="O77" s="145"/>
      <c r="Z77" s="145"/>
      <c r="AA77" s="145">
        <v>12</v>
      </c>
      <c r="AB77" s="145">
        <v>0</v>
      </c>
      <c r="AC77" s="145">
        <v>18</v>
      </c>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55">
        <f>G77</f>
        <v>0</v>
      </c>
      <c r="BA77" s="145"/>
      <c r="BB77" s="145"/>
      <c r="BC77" s="145"/>
      <c r="BD77" s="145"/>
      <c r="BE77" s="145"/>
      <c r="BF77" s="145"/>
      <c r="BG77" s="145"/>
      <c r="BH77" s="145"/>
      <c r="BI77" s="145"/>
      <c r="CA77" s="145">
        <v>12</v>
      </c>
      <c r="CB77" s="145">
        <v>0</v>
      </c>
      <c r="CZ77" s="108">
        <v>2</v>
      </c>
    </row>
    <row r="78" spans="1:104" x14ac:dyDescent="0.2">
      <c r="A78" s="156"/>
      <c r="B78" s="157"/>
      <c r="C78" s="158" t="s">
        <v>1756</v>
      </c>
      <c r="D78" s="159"/>
      <c r="E78" s="159"/>
      <c r="F78" s="159"/>
      <c r="G78" s="160"/>
      <c r="I78" s="161"/>
      <c r="K78" s="161"/>
      <c r="L78" s="162" t="s">
        <v>1756</v>
      </c>
      <c r="O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row>
    <row r="79" spans="1:104" x14ac:dyDescent="0.2">
      <c r="A79" s="156"/>
      <c r="B79" s="157"/>
      <c r="C79" s="158" t="s">
        <v>1759</v>
      </c>
      <c r="D79" s="159"/>
      <c r="E79" s="159"/>
      <c r="F79" s="159"/>
      <c r="G79" s="160"/>
      <c r="I79" s="161"/>
      <c r="K79" s="161"/>
      <c r="L79" s="162" t="s">
        <v>1759</v>
      </c>
      <c r="O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row>
    <row r="80" spans="1:104" x14ac:dyDescent="0.2">
      <c r="A80" s="156"/>
      <c r="B80" s="157"/>
      <c r="C80" s="158" t="s">
        <v>1753</v>
      </c>
      <c r="D80" s="159"/>
      <c r="E80" s="159"/>
      <c r="F80" s="159"/>
      <c r="G80" s="160"/>
      <c r="I80" s="161"/>
      <c r="K80" s="161"/>
      <c r="L80" s="162" t="s">
        <v>1753</v>
      </c>
      <c r="O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row>
    <row r="81" spans="1:104" ht="22.5" x14ac:dyDescent="0.2">
      <c r="A81" s="146">
        <v>19</v>
      </c>
      <c r="B81" s="147" t="s">
        <v>1764</v>
      </c>
      <c r="C81" s="148" t="s">
        <v>1765</v>
      </c>
      <c r="D81" s="149" t="s">
        <v>705</v>
      </c>
      <c r="E81" s="150">
        <v>6</v>
      </c>
      <c r="F81" s="151">
        <v>0</v>
      </c>
      <c r="G81" s="152">
        <f>E81*F81</f>
        <v>0</v>
      </c>
      <c r="H81" s="153">
        <v>0</v>
      </c>
      <c r="I81" s="154">
        <f>E81*H81</f>
        <v>0</v>
      </c>
      <c r="J81" s="153"/>
      <c r="K81" s="154">
        <f>E81*J81</f>
        <v>0</v>
      </c>
      <c r="O81" s="145"/>
      <c r="Z81" s="145"/>
      <c r="AA81" s="145">
        <v>12</v>
      </c>
      <c r="AB81" s="145">
        <v>0</v>
      </c>
      <c r="AC81" s="145">
        <v>19</v>
      </c>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55">
        <f>G81</f>
        <v>0</v>
      </c>
      <c r="BA81" s="145"/>
      <c r="BB81" s="145"/>
      <c r="BC81" s="145"/>
      <c r="BD81" s="145"/>
      <c r="BE81" s="145"/>
      <c r="BF81" s="145"/>
      <c r="BG81" s="145"/>
      <c r="BH81" s="145"/>
      <c r="BI81" s="145"/>
      <c r="CA81" s="145">
        <v>12</v>
      </c>
      <c r="CB81" s="145">
        <v>0</v>
      </c>
      <c r="CZ81" s="108">
        <v>2</v>
      </c>
    </row>
    <row r="82" spans="1:104" x14ac:dyDescent="0.2">
      <c r="A82" s="156"/>
      <c r="B82" s="157"/>
      <c r="C82" s="158" t="s">
        <v>1756</v>
      </c>
      <c r="D82" s="159"/>
      <c r="E82" s="159"/>
      <c r="F82" s="159"/>
      <c r="G82" s="160"/>
      <c r="I82" s="161"/>
      <c r="K82" s="161"/>
      <c r="L82" s="162" t="s">
        <v>1756</v>
      </c>
      <c r="O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row>
    <row r="83" spans="1:104" x14ac:dyDescent="0.2">
      <c r="A83" s="156"/>
      <c r="B83" s="157"/>
      <c r="C83" s="158" t="s">
        <v>1759</v>
      </c>
      <c r="D83" s="159"/>
      <c r="E83" s="159"/>
      <c r="F83" s="159"/>
      <c r="G83" s="160"/>
      <c r="I83" s="161"/>
      <c r="K83" s="161"/>
      <c r="L83" s="162" t="s">
        <v>1759</v>
      </c>
      <c r="O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row>
    <row r="84" spans="1:104" x14ac:dyDescent="0.2">
      <c r="A84" s="156"/>
      <c r="B84" s="157"/>
      <c r="C84" s="158" t="s">
        <v>1753</v>
      </c>
      <c r="D84" s="159"/>
      <c r="E84" s="159"/>
      <c r="F84" s="159"/>
      <c r="G84" s="160"/>
      <c r="I84" s="161"/>
      <c r="K84" s="161"/>
      <c r="L84" s="162" t="s">
        <v>1753</v>
      </c>
      <c r="O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row>
    <row r="85" spans="1:104" ht="22.5" x14ac:dyDescent="0.2">
      <c r="A85" s="146">
        <v>20</v>
      </c>
      <c r="B85" s="147" t="s">
        <v>1766</v>
      </c>
      <c r="C85" s="148" t="s">
        <v>1767</v>
      </c>
      <c r="D85" s="149" t="s">
        <v>705</v>
      </c>
      <c r="E85" s="150">
        <v>6</v>
      </c>
      <c r="F85" s="151">
        <v>0</v>
      </c>
      <c r="G85" s="152">
        <f>E85*F85</f>
        <v>0</v>
      </c>
      <c r="H85" s="153">
        <v>0</v>
      </c>
      <c r="I85" s="154">
        <f>E85*H85</f>
        <v>0</v>
      </c>
      <c r="J85" s="153"/>
      <c r="K85" s="154">
        <f>E85*J85</f>
        <v>0</v>
      </c>
      <c r="O85" s="145"/>
      <c r="Z85" s="145"/>
      <c r="AA85" s="145">
        <v>12</v>
      </c>
      <c r="AB85" s="145">
        <v>0</v>
      </c>
      <c r="AC85" s="145">
        <v>20</v>
      </c>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55">
        <f>G85</f>
        <v>0</v>
      </c>
      <c r="BA85" s="145"/>
      <c r="BB85" s="145"/>
      <c r="BC85" s="145"/>
      <c r="BD85" s="145"/>
      <c r="BE85" s="145"/>
      <c r="BF85" s="145"/>
      <c r="BG85" s="145"/>
      <c r="BH85" s="145"/>
      <c r="BI85" s="145"/>
      <c r="CA85" s="145">
        <v>12</v>
      </c>
      <c r="CB85" s="145">
        <v>0</v>
      </c>
      <c r="CZ85" s="108">
        <v>2</v>
      </c>
    </row>
    <row r="86" spans="1:104" x14ac:dyDescent="0.2">
      <c r="A86" s="156"/>
      <c r="B86" s="157"/>
      <c r="C86" s="158" t="s">
        <v>1756</v>
      </c>
      <c r="D86" s="159"/>
      <c r="E86" s="159"/>
      <c r="F86" s="159"/>
      <c r="G86" s="160"/>
      <c r="I86" s="161"/>
      <c r="K86" s="161"/>
      <c r="L86" s="162" t="s">
        <v>1756</v>
      </c>
      <c r="O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row>
    <row r="87" spans="1:104" x14ac:dyDescent="0.2">
      <c r="A87" s="156"/>
      <c r="B87" s="157"/>
      <c r="C87" s="158" t="s">
        <v>1759</v>
      </c>
      <c r="D87" s="159"/>
      <c r="E87" s="159"/>
      <c r="F87" s="159"/>
      <c r="G87" s="160"/>
      <c r="I87" s="161"/>
      <c r="K87" s="161"/>
      <c r="L87" s="162" t="s">
        <v>1759</v>
      </c>
      <c r="O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row>
    <row r="88" spans="1:104" x14ac:dyDescent="0.2">
      <c r="A88" s="156"/>
      <c r="B88" s="157"/>
      <c r="C88" s="158" t="s">
        <v>1753</v>
      </c>
      <c r="D88" s="159"/>
      <c r="E88" s="159"/>
      <c r="F88" s="159"/>
      <c r="G88" s="160"/>
      <c r="I88" s="161"/>
      <c r="K88" s="161"/>
      <c r="L88" s="162" t="s">
        <v>1753</v>
      </c>
      <c r="O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row>
    <row r="89" spans="1:104" x14ac:dyDescent="0.2">
      <c r="A89" s="171" t="s">
        <v>49</v>
      </c>
      <c r="B89" s="172" t="s">
        <v>1170</v>
      </c>
      <c r="C89" s="173" t="s">
        <v>1171</v>
      </c>
      <c r="D89" s="174"/>
      <c r="E89" s="175"/>
      <c r="F89" s="175"/>
      <c r="G89" s="176">
        <f>SUM(G7:G88)</f>
        <v>0</v>
      </c>
      <c r="H89" s="177"/>
      <c r="I89" s="176">
        <f>SUM(I7:I88)</f>
        <v>0</v>
      </c>
      <c r="J89" s="178"/>
      <c r="K89" s="176">
        <f>SUM(K7:K88)</f>
        <v>0</v>
      </c>
      <c r="O89" s="145"/>
      <c r="X89" s="179">
        <f>K89</f>
        <v>0</v>
      </c>
      <c r="Y89" s="179">
        <f>I89</f>
        <v>0</v>
      </c>
      <c r="Z89" s="155">
        <f>G89</f>
        <v>0</v>
      </c>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80"/>
      <c r="BB89" s="180"/>
      <c r="BC89" s="180"/>
      <c r="BD89" s="180"/>
      <c r="BE89" s="180"/>
      <c r="BF89" s="180"/>
      <c r="BG89" s="145"/>
      <c r="BH89" s="145"/>
      <c r="BI89" s="145"/>
    </row>
    <row r="90" spans="1:104" x14ac:dyDescent="0.2">
      <c r="A90" s="181" t="s">
        <v>29</v>
      </c>
      <c r="B90" s="182" t="s">
        <v>50</v>
      </c>
      <c r="C90" s="183"/>
      <c r="D90" s="184"/>
      <c r="E90" s="185"/>
      <c r="F90" s="185"/>
      <c r="G90" s="186">
        <f>SUM(Z7:Z90)</f>
        <v>0</v>
      </c>
      <c r="H90" s="187"/>
      <c r="I90" s="186">
        <f>SUM(Y7:Y90)</f>
        <v>0</v>
      </c>
      <c r="J90" s="187"/>
      <c r="K90" s="186">
        <f>SUM(X7:X90)</f>
        <v>0</v>
      </c>
      <c r="O90" s="145"/>
      <c r="BA90" s="188"/>
      <c r="BB90" s="188"/>
      <c r="BC90" s="188"/>
      <c r="BD90" s="188"/>
      <c r="BE90" s="188"/>
      <c r="BF90" s="188"/>
    </row>
    <row r="91" spans="1:104" x14ac:dyDescent="0.2">
      <c r="E91" s="108"/>
    </row>
    <row r="92" spans="1:104" x14ac:dyDescent="0.2">
      <c r="A92" s="189" t="s">
        <v>31</v>
      </c>
      <c r="E92" s="108"/>
    </row>
    <row r="93" spans="1:104" ht="117.75" customHeight="1" x14ac:dyDescent="0.2">
      <c r="A93" s="190"/>
      <c r="B93" s="191"/>
      <c r="C93" s="191"/>
      <c r="D93" s="191"/>
      <c r="E93" s="191"/>
      <c r="F93" s="191"/>
      <c r="G93" s="192"/>
    </row>
    <row r="94" spans="1:104" x14ac:dyDescent="0.2">
      <c r="E94" s="108"/>
    </row>
    <row r="95" spans="1:104" x14ac:dyDescent="0.2">
      <c r="E95" s="108"/>
    </row>
    <row r="96" spans="1:104" x14ac:dyDescent="0.2">
      <c r="E96" s="108"/>
    </row>
    <row r="97" spans="5:5" x14ac:dyDescent="0.2">
      <c r="E97" s="108"/>
    </row>
    <row r="98" spans="5:5" x14ac:dyDescent="0.2">
      <c r="E98" s="108"/>
    </row>
    <row r="99" spans="5:5" x14ac:dyDescent="0.2">
      <c r="E99" s="108"/>
    </row>
    <row r="100" spans="5:5" x14ac:dyDescent="0.2">
      <c r="E100" s="108"/>
    </row>
    <row r="101" spans="5:5" x14ac:dyDescent="0.2">
      <c r="E101" s="108"/>
    </row>
    <row r="102" spans="5:5" x14ac:dyDescent="0.2">
      <c r="E102" s="108"/>
    </row>
    <row r="103" spans="5:5" x14ac:dyDescent="0.2">
      <c r="E103" s="108"/>
    </row>
    <row r="104" spans="5:5" x14ac:dyDescent="0.2">
      <c r="E104" s="108"/>
    </row>
    <row r="105" spans="5:5" x14ac:dyDescent="0.2">
      <c r="E105" s="108"/>
    </row>
    <row r="106" spans="5:5" x14ac:dyDescent="0.2">
      <c r="E106" s="108"/>
    </row>
    <row r="107" spans="5:5" x14ac:dyDescent="0.2">
      <c r="E107" s="108"/>
    </row>
    <row r="108" spans="5:5" x14ac:dyDescent="0.2">
      <c r="E108" s="108"/>
    </row>
    <row r="109" spans="5:5" x14ac:dyDescent="0.2">
      <c r="E109" s="108"/>
    </row>
    <row r="110" spans="5:5" x14ac:dyDescent="0.2">
      <c r="E110" s="108"/>
    </row>
    <row r="111" spans="5:5" x14ac:dyDescent="0.2">
      <c r="E111" s="108"/>
    </row>
    <row r="112" spans="5:5" x14ac:dyDescent="0.2">
      <c r="E112" s="108"/>
    </row>
    <row r="113" spans="1:7" x14ac:dyDescent="0.2">
      <c r="E113" s="108"/>
    </row>
    <row r="114" spans="1:7" x14ac:dyDescent="0.2">
      <c r="A114" s="169"/>
      <c r="B114" s="169"/>
      <c r="C114" s="169"/>
      <c r="D114" s="169"/>
      <c r="E114" s="169"/>
      <c r="F114" s="169"/>
      <c r="G114" s="169"/>
    </row>
    <row r="115" spans="1:7" x14ac:dyDescent="0.2">
      <c r="A115" s="169"/>
      <c r="B115" s="169"/>
      <c r="C115" s="169"/>
      <c r="D115" s="169"/>
      <c r="E115" s="169"/>
      <c r="F115" s="169"/>
      <c r="G115" s="169"/>
    </row>
    <row r="116" spans="1:7" x14ac:dyDescent="0.2">
      <c r="A116" s="169"/>
      <c r="B116" s="169"/>
      <c r="C116" s="169"/>
      <c r="D116" s="169"/>
      <c r="E116" s="169"/>
      <c r="F116" s="169"/>
      <c r="G116" s="169"/>
    </row>
    <row r="117" spans="1:7" x14ac:dyDescent="0.2">
      <c r="A117" s="169"/>
      <c r="B117" s="169"/>
      <c r="C117" s="169"/>
      <c r="D117" s="169"/>
      <c r="E117" s="169"/>
      <c r="F117" s="169"/>
      <c r="G117" s="169"/>
    </row>
    <row r="118" spans="1:7" x14ac:dyDescent="0.2">
      <c r="E118" s="108"/>
    </row>
    <row r="119" spans="1:7" x14ac:dyDescent="0.2">
      <c r="E119" s="108"/>
    </row>
    <row r="120" spans="1:7" x14ac:dyDescent="0.2">
      <c r="E120" s="108"/>
    </row>
    <row r="121" spans="1:7" x14ac:dyDescent="0.2">
      <c r="E121" s="108"/>
    </row>
    <row r="122" spans="1:7" x14ac:dyDescent="0.2">
      <c r="E122" s="108"/>
    </row>
    <row r="123" spans="1:7" x14ac:dyDescent="0.2">
      <c r="E123" s="108"/>
    </row>
    <row r="124" spans="1:7" x14ac:dyDescent="0.2">
      <c r="E124" s="108"/>
    </row>
    <row r="125" spans="1:7" x14ac:dyDescent="0.2">
      <c r="E125" s="108"/>
    </row>
    <row r="126" spans="1:7" x14ac:dyDescent="0.2">
      <c r="E126" s="108"/>
    </row>
    <row r="127" spans="1:7" x14ac:dyDescent="0.2">
      <c r="E127" s="108"/>
    </row>
    <row r="128" spans="1:7" x14ac:dyDescent="0.2">
      <c r="E128" s="108"/>
    </row>
    <row r="129" spans="5:5" x14ac:dyDescent="0.2">
      <c r="E129" s="108"/>
    </row>
    <row r="130" spans="5:5" x14ac:dyDescent="0.2">
      <c r="E130" s="108"/>
    </row>
    <row r="131" spans="5:5" x14ac:dyDescent="0.2">
      <c r="E131" s="108"/>
    </row>
    <row r="132" spans="5:5" x14ac:dyDescent="0.2">
      <c r="E132" s="108"/>
    </row>
    <row r="133" spans="5:5" x14ac:dyDescent="0.2">
      <c r="E133" s="108"/>
    </row>
    <row r="134" spans="5:5" x14ac:dyDescent="0.2">
      <c r="E134" s="108"/>
    </row>
    <row r="135" spans="5:5" x14ac:dyDescent="0.2">
      <c r="E135" s="108"/>
    </row>
    <row r="136" spans="5:5" x14ac:dyDescent="0.2">
      <c r="E136" s="108"/>
    </row>
    <row r="137" spans="5:5" x14ac:dyDescent="0.2">
      <c r="E137" s="108"/>
    </row>
    <row r="138" spans="5:5" x14ac:dyDescent="0.2">
      <c r="E138" s="108"/>
    </row>
    <row r="139" spans="5:5" x14ac:dyDescent="0.2">
      <c r="E139" s="108"/>
    </row>
    <row r="140" spans="5:5" x14ac:dyDescent="0.2">
      <c r="E140" s="108"/>
    </row>
    <row r="141" spans="5:5" x14ac:dyDescent="0.2">
      <c r="E141" s="108"/>
    </row>
    <row r="142" spans="5:5" x14ac:dyDescent="0.2">
      <c r="E142" s="108"/>
    </row>
    <row r="143" spans="5:5" x14ac:dyDescent="0.2">
      <c r="E143" s="108"/>
    </row>
    <row r="144" spans="5:5" x14ac:dyDescent="0.2">
      <c r="E144" s="108"/>
    </row>
    <row r="145" spans="1:7" x14ac:dyDescent="0.2">
      <c r="E145" s="108"/>
    </row>
    <row r="146" spans="1:7" x14ac:dyDescent="0.2">
      <c r="E146" s="108"/>
    </row>
    <row r="147" spans="1:7" x14ac:dyDescent="0.2">
      <c r="E147" s="108"/>
    </row>
    <row r="148" spans="1:7" x14ac:dyDescent="0.2">
      <c r="E148" s="108"/>
    </row>
    <row r="149" spans="1:7" x14ac:dyDescent="0.2">
      <c r="A149" s="193"/>
      <c r="B149" s="193"/>
    </row>
    <row r="150" spans="1:7" x14ac:dyDescent="0.2">
      <c r="A150" s="169"/>
      <c r="B150" s="169"/>
      <c r="C150" s="194"/>
      <c r="D150" s="194"/>
      <c r="E150" s="195"/>
      <c r="F150" s="194"/>
      <c r="G150" s="196"/>
    </row>
    <row r="151" spans="1:7" x14ac:dyDescent="0.2">
      <c r="A151" s="197"/>
      <c r="B151" s="197"/>
      <c r="C151" s="169"/>
      <c r="D151" s="169"/>
      <c r="E151" s="198"/>
      <c r="F151" s="169"/>
      <c r="G151" s="169"/>
    </row>
    <row r="152" spans="1:7" x14ac:dyDescent="0.2">
      <c r="A152" s="169"/>
      <c r="B152" s="169"/>
      <c r="C152" s="169"/>
      <c r="D152" s="169"/>
      <c r="E152" s="198"/>
      <c r="F152" s="169"/>
      <c r="G152" s="169"/>
    </row>
    <row r="153" spans="1:7" x14ac:dyDescent="0.2">
      <c r="A153" s="169"/>
      <c r="B153" s="169"/>
      <c r="C153" s="169"/>
      <c r="D153" s="169"/>
      <c r="E153" s="198"/>
      <c r="F153" s="169"/>
      <c r="G153" s="169"/>
    </row>
    <row r="154" spans="1:7" x14ac:dyDescent="0.2">
      <c r="A154" s="169"/>
      <c r="B154" s="169"/>
      <c r="C154" s="169"/>
      <c r="D154" s="169"/>
      <c r="E154" s="198"/>
      <c r="F154" s="169"/>
      <c r="G154" s="169"/>
    </row>
    <row r="155" spans="1:7" x14ac:dyDescent="0.2">
      <c r="A155" s="169"/>
      <c r="B155" s="169"/>
      <c r="C155" s="169"/>
      <c r="D155" s="169"/>
      <c r="E155" s="198"/>
      <c r="F155" s="169"/>
      <c r="G155" s="169"/>
    </row>
    <row r="156" spans="1:7" x14ac:dyDescent="0.2">
      <c r="A156" s="169"/>
      <c r="B156" s="169"/>
      <c r="C156" s="169"/>
      <c r="D156" s="169"/>
      <c r="E156" s="198"/>
      <c r="F156" s="169"/>
      <c r="G156" s="169"/>
    </row>
    <row r="157" spans="1:7" x14ac:dyDescent="0.2">
      <c r="A157" s="169"/>
      <c r="B157" s="169"/>
      <c r="C157" s="169"/>
      <c r="D157" s="169"/>
      <c r="E157" s="198"/>
      <c r="F157" s="169"/>
      <c r="G157" s="169"/>
    </row>
    <row r="158" spans="1:7" x14ac:dyDescent="0.2">
      <c r="A158" s="169"/>
      <c r="B158" s="169"/>
      <c r="C158" s="169"/>
      <c r="D158" s="169"/>
      <c r="E158" s="198"/>
      <c r="F158" s="169"/>
      <c r="G158" s="169"/>
    </row>
    <row r="159" spans="1:7" x14ac:dyDescent="0.2">
      <c r="A159" s="169"/>
      <c r="B159" s="169"/>
      <c r="C159" s="169"/>
      <c r="D159" s="169"/>
      <c r="E159" s="198"/>
      <c r="F159" s="169"/>
      <c r="G159" s="169"/>
    </row>
    <row r="160" spans="1:7" x14ac:dyDescent="0.2">
      <c r="A160" s="169"/>
      <c r="B160" s="169"/>
      <c r="C160" s="169"/>
      <c r="D160" s="169"/>
      <c r="E160" s="198"/>
      <c r="F160" s="169"/>
      <c r="G160" s="169"/>
    </row>
    <row r="161" spans="1:7" x14ac:dyDescent="0.2">
      <c r="A161" s="169"/>
      <c r="B161" s="169"/>
      <c r="C161" s="169"/>
      <c r="D161" s="169"/>
      <c r="E161" s="198"/>
      <c r="F161" s="169"/>
      <c r="G161" s="169"/>
    </row>
    <row r="162" spans="1:7" x14ac:dyDescent="0.2">
      <c r="A162" s="169"/>
      <c r="B162" s="169"/>
      <c r="C162" s="169"/>
      <c r="D162" s="169"/>
      <c r="E162" s="198"/>
      <c r="F162" s="169"/>
      <c r="G162" s="169"/>
    </row>
    <row r="163" spans="1:7" x14ac:dyDescent="0.2">
      <c r="A163" s="169"/>
      <c r="B163" s="169"/>
      <c r="C163" s="169"/>
      <c r="D163" s="169"/>
      <c r="E163" s="198"/>
      <c r="F163" s="169"/>
      <c r="G163" s="169"/>
    </row>
  </sheetData>
  <sheetProtection password="C7B2" sheet="1"/>
  <mergeCells count="63">
    <mergeCell ref="C88:G88"/>
    <mergeCell ref="C80:G80"/>
    <mergeCell ref="C82:G82"/>
    <mergeCell ref="C83:G83"/>
    <mergeCell ref="C84:G84"/>
    <mergeCell ref="C86:G86"/>
    <mergeCell ref="C87:G87"/>
    <mergeCell ref="C72:G72"/>
    <mergeCell ref="C74:G74"/>
    <mergeCell ref="C75:G75"/>
    <mergeCell ref="C76:G76"/>
    <mergeCell ref="C78:G78"/>
    <mergeCell ref="C79:G79"/>
    <mergeCell ref="C64:G64"/>
    <mergeCell ref="C66:G66"/>
    <mergeCell ref="C67:G67"/>
    <mergeCell ref="C68:G68"/>
    <mergeCell ref="C70:G70"/>
    <mergeCell ref="C71:G71"/>
    <mergeCell ref="C56:G56"/>
    <mergeCell ref="C58:G58"/>
    <mergeCell ref="C59:G59"/>
    <mergeCell ref="C60:G60"/>
    <mergeCell ref="C62:G62"/>
    <mergeCell ref="C63:G63"/>
    <mergeCell ref="C48:G48"/>
    <mergeCell ref="C50:G50"/>
    <mergeCell ref="C51:G51"/>
    <mergeCell ref="C52:G52"/>
    <mergeCell ref="C54:G54"/>
    <mergeCell ref="C55:G55"/>
    <mergeCell ref="C40:G40"/>
    <mergeCell ref="C42:G42"/>
    <mergeCell ref="C43:G43"/>
    <mergeCell ref="C44:G44"/>
    <mergeCell ref="C46:G46"/>
    <mergeCell ref="C47:G47"/>
    <mergeCell ref="C32:G32"/>
    <mergeCell ref="C34:G34"/>
    <mergeCell ref="C35:G35"/>
    <mergeCell ref="C36:G36"/>
    <mergeCell ref="C38:G38"/>
    <mergeCell ref="C39:G39"/>
    <mergeCell ref="C25:G25"/>
    <mergeCell ref="C26:G26"/>
    <mergeCell ref="C27:G27"/>
    <mergeCell ref="C28:G28"/>
    <mergeCell ref="C30:G30"/>
    <mergeCell ref="C31:G31"/>
    <mergeCell ref="C17:G17"/>
    <mergeCell ref="C18:G18"/>
    <mergeCell ref="C20:G20"/>
    <mergeCell ref="C21:G21"/>
    <mergeCell ref="C22:G22"/>
    <mergeCell ref="C23:G23"/>
    <mergeCell ref="A1:G1"/>
    <mergeCell ref="A93:G93"/>
    <mergeCell ref="C10:G10"/>
    <mergeCell ref="C11:G11"/>
    <mergeCell ref="C12:G12"/>
    <mergeCell ref="C13:G13"/>
    <mergeCell ref="C15:G15"/>
    <mergeCell ref="C16:G16"/>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CZ183"/>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1850</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170</v>
      </c>
      <c r="C7" s="137" t="s">
        <v>171</v>
      </c>
      <c r="D7" s="138"/>
      <c r="E7" s="139"/>
      <c r="F7" s="139"/>
      <c r="G7" s="140"/>
      <c r="H7" s="141"/>
      <c r="I7" s="142"/>
      <c r="J7" s="143"/>
      <c r="K7" s="144"/>
      <c r="O7" s="145"/>
    </row>
    <row r="8" spans="1:104" ht="22.5" x14ac:dyDescent="0.2">
      <c r="A8" s="146">
        <v>1</v>
      </c>
      <c r="B8" s="147" t="s">
        <v>1769</v>
      </c>
      <c r="C8" s="148" t="s">
        <v>1770</v>
      </c>
      <c r="D8" s="149" t="s">
        <v>705</v>
      </c>
      <c r="E8" s="150">
        <v>3</v>
      </c>
      <c r="F8" s="151">
        <v>0</v>
      </c>
      <c r="G8" s="152">
        <f>E8*F8</f>
        <v>0</v>
      </c>
      <c r="H8" s="153">
        <v>0</v>
      </c>
      <c r="I8" s="154">
        <f>E8*H8</f>
        <v>0</v>
      </c>
      <c r="J8" s="153"/>
      <c r="K8" s="154">
        <f>E8*J8</f>
        <v>0</v>
      </c>
      <c r="O8" s="145"/>
      <c r="Z8" s="145"/>
      <c r="AA8" s="145">
        <v>12</v>
      </c>
      <c r="AB8" s="145">
        <v>0</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12</v>
      </c>
      <c r="CB8" s="145">
        <v>0</v>
      </c>
      <c r="CZ8" s="108">
        <v>2</v>
      </c>
    </row>
    <row r="9" spans="1:104" ht="22.5" x14ac:dyDescent="0.2">
      <c r="A9" s="156"/>
      <c r="B9" s="157"/>
      <c r="C9" s="158" t="s">
        <v>1771</v>
      </c>
      <c r="D9" s="159"/>
      <c r="E9" s="159"/>
      <c r="F9" s="159"/>
      <c r="G9" s="160"/>
      <c r="I9" s="161"/>
      <c r="K9" s="161"/>
      <c r="L9" s="162" t="s">
        <v>1771</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x14ac:dyDescent="0.2">
      <c r="A10" s="156"/>
      <c r="B10" s="157"/>
      <c r="C10" s="158" t="s">
        <v>1772</v>
      </c>
      <c r="D10" s="159"/>
      <c r="E10" s="159"/>
      <c r="F10" s="159"/>
      <c r="G10" s="160"/>
      <c r="I10" s="161"/>
      <c r="K10" s="161"/>
      <c r="L10" s="162" t="s">
        <v>1772</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row>
    <row r="11" spans="1:104" x14ac:dyDescent="0.2">
      <c r="A11" s="156"/>
      <c r="B11" s="157"/>
      <c r="C11" s="158" t="s">
        <v>1773</v>
      </c>
      <c r="D11" s="159"/>
      <c r="E11" s="159"/>
      <c r="F11" s="159"/>
      <c r="G11" s="160"/>
      <c r="I11" s="161"/>
      <c r="K11" s="161"/>
      <c r="L11" s="162" t="s">
        <v>1773</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row>
    <row r="12" spans="1:104" x14ac:dyDescent="0.2">
      <c r="A12" s="156"/>
      <c r="B12" s="157"/>
      <c r="C12" s="158" t="s">
        <v>1774</v>
      </c>
      <c r="D12" s="159"/>
      <c r="E12" s="159"/>
      <c r="F12" s="159"/>
      <c r="G12" s="160"/>
      <c r="I12" s="161"/>
      <c r="K12" s="161"/>
      <c r="L12" s="162" t="s">
        <v>1774</v>
      </c>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row>
    <row r="13" spans="1:104" x14ac:dyDescent="0.2">
      <c r="A13" s="156"/>
      <c r="B13" s="157"/>
      <c r="C13" s="158" t="s">
        <v>1775</v>
      </c>
      <c r="D13" s="159"/>
      <c r="E13" s="159"/>
      <c r="F13" s="159"/>
      <c r="G13" s="160"/>
      <c r="I13" s="161"/>
      <c r="K13" s="161"/>
      <c r="L13" s="162" t="s">
        <v>1775</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row>
    <row r="14" spans="1:104" x14ac:dyDescent="0.2">
      <c r="A14" s="156"/>
      <c r="B14" s="157"/>
      <c r="C14" s="158" t="s">
        <v>1776</v>
      </c>
      <c r="D14" s="159"/>
      <c r="E14" s="159"/>
      <c r="F14" s="159"/>
      <c r="G14" s="160"/>
      <c r="I14" s="161"/>
      <c r="K14" s="161"/>
      <c r="L14" s="162" t="s">
        <v>1776</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row>
    <row r="15" spans="1:104" ht="22.5" x14ac:dyDescent="0.2">
      <c r="A15" s="146">
        <v>2</v>
      </c>
      <c r="B15" s="147" t="s">
        <v>1777</v>
      </c>
      <c r="C15" s="148" t="s">
        <v>1778</v>
      </c>
      <c r="D15" s="149" t="s">
        <v>705</v>
      </c>
      <c r="E15" s="150">
        <v>7</v>
      </c>
      <c r="F15" s="151">
        <v>0</v>
      </c>
      <c r="G15" s="152">
        <f>E15*F15</f>
        <v>0</v>
      </c>
      <c r="H15" s="153">
        <v>0</v>
      </c>
      <c r="I15" s="154">
        <f>E15*H15</f>
        <v>0</v>
      </c>
      <c r="J15" s="153"/>
      <c r="K15" s="154">
        <f>E15*J15</f>
        <v>0</v>
      </c>
      <c r="O15" s="145"/>
      <c r="Z15" s="145"/>
      <c r="AA15" s="145">
        <v>12</v>
      </c>
      <c r="AB15" s="145">
        <v>0</v>
      </c>
      <c r="AC15" s="145">
        <v>2</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12</v>
      </c>
      <c r="CB15" s="145">
        <v>0</v>
      </c>
      <c r="CZ15" s="108">
        <v>2</v>
      </c>
    </row>
    <row r="16" spans="1:104" ht="22.5" x14ac:dyDescent="0.2">
      <c r="A16" s="156"/>
      <c r="B16" s="157"/>
      <c r="C16" s="158" t="s">
        <v>1771</v>
      </c>
      <c r="D16" s="159"/>
      <c r="E16" s="159"/>
      <c r="F16" s="159"/>
      <c r="G16" s="160"/>
      <c r="I16" s="161"/>
      <c r="K16" s="161"/>
      <c r="L16" s="162" t="s">
        <v>1771</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row>
    <row r="17" spans="1:104" x14ac:dyDescent="0.2">
      <c r="A17" s="156"/>
      <c r="B17" s="157"/>
      <c r="C17" s="158" t="s">
        <v>1779</v>
      </c>
      <c r="D17" s="159"/>
      <c r="E17" s="159"/>
      <c r="F17" s="159"/>
      <c r="G17" s="160"/>
      <c r="I17" s="161"/>
      <c r="K17" s="161"/>
      <c r="L17" s="162" t="s">
        <v>1779</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104" x14ac:dyDescent="0.2">
      <c r="A18" s="156"/>
      <c r="B18" s="157"/>
      <c r="C18" s="158" t="s">
        <v>1780</v>
      </c>
      <c r="D18" s="159"/>
      <c r="E18" s="159"/>
      <c r="F18" s="159"/>
      <c r="G18" s="160"/>
      <c r="I18" s="161"/>
      <c r="K18" s="161"/>
      <c r="L18" s="162" t="s">
        <v>1780</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row>
    <row r="19" spans="1:104" x14ac:dyDescent="0.2">
      <c r="A19" s="156"/>
      <c r="B19" s="157"/>
      <c r="C19" s="158" t="s">
        <v>1774</v>
      </c>
      <c r="D19" s="159"/>
      <c r="E19" s="159"/>
      <c r="F19" s="159"/>
      <c r="G19" s="160"/>
      <c r="I19" s="161"/>
      <c r="K19" s="161"/>
      <c r="L19" s="162" t="s">
        <v>1774</v>
      </c>
      <c r="O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row>
    <row r="20" spans="1:104" x14ac:dyDescent="0.2">
      <c r="A20" s="156"/>
      <c r="B20" s="157"/>
      <c r="C20" s="158" t="s">
        <v>1775</v>
      </c>
      <c r="D20" s="159"/>
      <c r="E20" s="159"/>
      <c r="F20" s="159"/>
      <c r="G20" s="160"/>
      <c r="I20" s="161"/>
      <c r="K20" s="161"/>
      <c r="L20" s="162" t="s">
        <v>1775</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row>
    <row r="21" spans="1:104" x14ac:dyDescent="0.2">
      <c r="A21" s="156"/>
      <c r="B21" s="157"/>
      <c r="C21" s="158" t="s">
        <v>1781</v>
      </c>
      <c r="D21" s="159"/>
      <c r="E21" s="159"/>
      <c r="F21" s="159"/>
      <c r="G21" s="160"/>
      <c r="I21" s="161"/>
      <c r="K21" s="161"/>
      <c r="L21" s="162" t="s">
        <v>1781</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row>
    <row r="22" spans="1:104" ht="22.5" x14ac:dyDescent="0.2">
      <c r="A22" s="146">
        <v>3</v>
      </c>
      <c r="B22" s="147" t="s">
        <v>1782</v>
      </c>
      <c r="C22" s="148" t="s">
        <v>1783</v>
      </c>
      <c r="D22" s="149" t="s">
        <v>705</v>
      </c>
      <c r="E22" s="150">
        <v>3</v>
      </c>
      <c r="F22" s="151">
        <v>0</v>
      </c>
      <c r="G22" s="152">
        <f>E22*F22</f>
        <v>0</v>
      </c>
      <c r="H22" s="153">
        <v>0</v>
      </c>
      <c r="I22" s="154">
        <f>E22*H22</f>
        <v>0</v>
      </c>
      <c r="J22" s="153"/>
      <c r="K22" s="154">
        <f>E22*J22</f>
        <v>0</v>
      </c>
      <c r="O22" s="145"/>
      <c r="Z22" s="145"/>
      <c r="AA22" s="145">
        <v>12</v>
      </c>
      <c r="AB22" s="145">
        <v>0</v>
      </c>
      <c r="AC22" s="145">
        <v>3</v>
      </c>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55">
        <f>G22</f>
        <v>0</v>
      </c>
      <c r="BA22" s="145"/>
      <c r="BB22" s="145"/>
      <c r="BC22" s="145"/>
      <c r="BD22" s="145"/>
      <c r="BE22" s="145"/>
      <c r="BF22" s="145"/>
      <c r="BG22" s="145"/>
      <c r="BH22" s="145"/>
      <c r="BI22" s="145"/>
      <c r="CA22" s="145">
        <v>12</v>
      </c>
      <c r="CB22" s="145">
        <v>0</v>
      </c>
      <c r="CZ22" s="108">
        <v>2</v>
      </c>
    </row>
    <row r="23" spans="1:104" ht="22.5" x14ac:dyDescent="0.2">
      <c r="A23" s="156"/>
      <c r="B23" s="157"/>
      <c r="C23" s="158" t="s">
        <v>1784</v>
      </c>
      <c r="D23" s="159"/>
      <c r="E23" s="159"/>
      <c r="F23" s="159"/>
      <c r="G23" s="160"/>
      <c r="I23" s="161"/>
      <c r="K23" s="161"/>
      <c r="L23" s="162" t="s">
        <v>1784</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row>
    <row r="24" spans="1:104" x14ac:dyDescent="0.2">
      <c r="A24" s="156"/>
      <c r="B24" s="157"/>
      <c r="C24" s="158" t="s">
        <v>1772</v>
      </c>
      <c r="D24" s="159"/>
      <c r="E24" s="159"/>
      <c r="F24" s="159"/>
      <c r="G24" s="160"/>
      <c r="I24" s="161"/>
      <c r="K24" s="161"/>
      <c r="L24" s="162" t="s">
        <v>1772</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row>
    <row r="25" spans="1:104" x14ac:dyDescent="0.2">
      <c r="A25" s="156"/>
      <c r="B25" s="157"/>
      <c r="C25" s="158" t="s">
        <v>1773</v>
      </c>
      <c r="D25" s="159"/>
      <c r="E25" s="159"/>
      <c r="F25" s="159"/>
      <c r="G25" s="160"/>
      <c r="I25" s="161"/>
      <c r="K25" s="161"/>
      <c r="L25" s="162" t="s">
        <v>1773</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row>
    <row r="26" spans="1:104" x14ac:dyDescent="0.2">
      <c r="A26" s="156"/>
      <c r="B26" s="157"/>
      <c r="C26" s="158" t="s">
        <v>1774</v>
      </c>
      <c r="D26" s="159"/>
      <c r="E26" s="159"/>
      <c r="F26" s="159"/>
      <c r="G26" s="160"/>
      <c r="I26" s="161"/>
      <c r="K26" s="161"/>
      <c r="L26" s="162" t="s">
        <v>1774</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row>
    <row r="27" spans="1:104" x14ac:dyDescent="0.2">
      <c r="A27" s="156"/>
      <c r="B27" s="157"/>
      <c r="C27" s="158" t="s">
        <v>1775</v>
      </c>
      <c r="D27" s="159"/>
      <c r="E27" s="159"/>
      <c r="F27" s="159"/>
      <c r="G27" s="160"/>
      <c r="I27" s="161"/>
      <c r="K27" s="161"/>
      <c r="L27" s="162" t="s">
        <v>1775</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row>
    <row r="28" spans="1:104" x14ac:dyDescent="0.2">
      <c r="A28" s="156"/>
      <c r="B28" s="157"/>
      <c r="C28" s="158" t="s">
        <v>1785</v>
      </c>
      <c r="D28" s="159"/>
      <c r="E28" s="159"/>
      <c r="F28" s="159"/>
      <c r="G28" s="160"/>
      <c r="I28" s="161"/>
      <c r="K28" s="161"/>
      <c r="L28" s="162" t="s">
        <v>1785</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row>
    <row r="29" spans="1:104" ht="22.5" x14ac:dyDescent="0.2">
      <c r="A29" s="146">
        <v>4</v>
      </c>
      <c r="B29" s="147" t="s">
        <v>1786</v>
      </c>
      <c r="C29" s="148" t="s">
        <v>1787</v>
      </c>
      <c r="D29" s="149" t="s">
        <v>705</v>
      </c>
      <c r="E29" s="150">
        <v>2</v>
      </c>
      <c r="F29" s="151">
        <v>0</v>
      </c>
      <c r="G29" s="152">
        <f>E29*F29</f>
        <v>0</v>
      </c>
      <c r="H29" s="153">
        <v>0</v>
      </c>
      <c r="I29" s="154">
        <f>E29*H29</f>
        <v>0</v>
      </c>
      <c r="J29" s="153"/>
      <c r="K29" s="154">
        <f>E29*J29</f>
        <v>0</v>
      </c>
      <c r="O29" s="145"/>
      <c r="Z29" s="145"/>
      <c r="AA29" s="145">
        <v>12</v>
      </c>
      <c r="AB29" s="145">
        <v>0</v>
      </c>
      <c r="AC29" s="145">
        <v>4</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12</v>
      </c>
      <c r="CB29" s="145">
        <v>0</v>
      </c>
      <c r="CZ29" s="108">
        <v>2</v>
      </c>
    </row>
    <row r="30" spans="1:104" ht="22.5" x14ac:dyDescent="0.2">
      <c r="A30" s="156"/>
      <c r="B30" s="157"/>
      <c r="C30" s="158" t="s">
        <v>1788</v>
      </c>
      <c r="D30" s="159"/>
      <c r="E30" s="159"/>
      <c r="F30" s="159"/>
      <c r="G30" s="160"/>
      <c r="I30" s="161"/>
      <c r="K30" s="161"/>
      <c r="L30" s="162" t="s">
        <v>1788</v>
      </c>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row>
    <row r="31" spans="1:104" x14ac:dyDescent="0.2">
      <c r="A31" s="156"/>
      <c r="B31" s="157"/>
      <c r="C31" s="158" t="s">
        <v>1789</v>
      </c>
      <c r="D31" s="159"/>
      <c r="E31" s="159"/>
      <c r="F31" s="159"/>
      <c r="G31" s="160"/>
      <c r="I31" s="161"/>
      <c r="K31" s="161"/>
      <c r="L31" s="162" t="s">
        <v>1789</v>
      </c>
      <c r="O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row>
    <row r="32" spans="1:104" x14ac:dyDescent="0.2">
      <c r="A32" s="156"/>
      <c r="B32" s="157"/>
      <c r="C32" s="158" t="s">
        <v>1773</v>
      </c>
      <c r="D32" s="159"/>
      <c r="E32" s="159"/>
      <c r="F32" s="159"/>
      <c r="G32" s="160"/>
      <c r="I32" s="161"/>
      <c r="K32" s="161"/>
      <c r="L32" s="162" t="s">
        <v>1773</v>
      </c>
      <c r="O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row>
    <row r="33" spans="1:104" x14ac:dyDescent="0.2">
      <c r="A33" s="156"/>
      <c r="B33" s="157"/>
      <c r="C33" s="158" t="s">
        <v>1774</v>
      </c>
      <c r="D33" s="159"/>
      <c r="E33" s="159"/>
      <c r="F33" s="159"/>
      <c r="G33" s="160"/>
      <c r="I33" s="161"/>
      <c r="K33" s="161"/>
      <c r="L33" s="162" t="s">
        <v>1774</v>
      </c>
      <c r="O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row>
    <row r="34" spans="1:104" x14ac:dyDescent="0.2">
      <c r="A34" s="156"/>
      <c r="B34" s="157"/>
      <c r="C34" s="158" t="s">
        <v>1775</v>
      </c>
      <c r="D34" s="159"/>
      <c r="E34" s="159"/>
      <c r="F34" s="159"/>
      <c r="G34" s="160"/>
      <c r="I34" s="161"/>
      <c r="K34" s="161"/>
      <c r="L34" s="162" t="s">
        <v>1775</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row>
    <row r="35" spans="1:104" x14ac:dyDescent="0.2">
      <c r="A35" s="156"/>
      <c r="B35" s="157"/>
      <c r="C35" s="158" t="s">
        <v>1790</v>
      </c>
      <c r="D35" s="159"/>
      <c r="E35" s="159"/>
      <c r="F35" s="159"/>
      <c r="G35" s="160"/>
      <c r="I35" s="161"/>
      <c r="K35" s="161"/>
      <c r="L35" s="162" t="s">
        <v>1790</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row>
    <row r="36" spans="1:104" ht="22.5" x14ac:dyDescent="0.2">
      <c r="A36" s="146">
        <v>5</v>
      </c>
      <c r="B36" s="147" t="s">
        <v>1791</v>
      </c>
      <c r="C36" s="148" t="s">
        <v>1792</v>
      </c>
      <c r="D36" s="149" t="s">
        <v>705</v>
      </c>
      <c r="E36" s="150">
        <v>1</v>
      </c>
      <c r="F36" s="151">
        <v>0</v>
      </c>
      <c r="G36" s="152">
        <f>E36*F36</f>
        <v>0</v>
      </c>
      <c r="H36" s="153">
        <v>0</v>
      </c>
      <c r="I36" s="154">
        <f>E36*H36</f>
        <v>0</v>
      </c>
      <c r="J36" s="153"/>
      <c r="K36" s="154">
        <f>E36*J36</f>
        <v>0</v>
      </c>
      <c r="O36" s="145"/>
      <c r="Z36" s="145"/>
      <c r="AA36" s="145">
        <v>12</v>
      </c>
      <c r="AB36" s="145">
        <v>0</v>
      </c>
      <c r="AC36" s="145">
        <v>5</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12</v>
      </c>
      <c r="CB36" s="145">
        <v>0</v>
      </c>
      <c r="CZ36" s="108">
        <v>2</v>
      </c>
    </row>
    <row r="37" spans="1:104" ht="22.5" x14ac:dyDescent="0.2">
      <c r="A37" s="156"/>
      <c r="B37" s="157"/>
      <c r="C37" s="158" t="s">
        <v>1784</v>
      </c>
      <c r="D37" s="159"/>
      <c r="E37" s="159"/>
      <c r="F37" s="159"/>
      <c r="G37" s="160"/>
      <c r="I37" s="161"/>
      <c r="K37" s="161"/>
      <c r="L37" s="162" t="s">
        <v>1784</v>
      </c>
      <c r="O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row>
    <row r="38" spans="1:104" x14ac:dyDescent="0.2">
      <c r="A38" s="156"/>
      <c r="B38" s="157"/>
      <c r="C38" s="158" t="s">
        <v>1789</v>
      </c>
      <c r="D38" s="159"/>
      <c r="E38" s="159"/>
      <c r="F38" s="159"/>
      <c r="G38" s="160"/>
      <c r="I38" s="161"/>
      <c r="K38" s="161"/>
      <c r="L38" s="162" t="s">
        <v>1789</v>
      </c>
      <c r="O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row>
    <row r="39" spans="1:104" x14ac:dyDescent="0.2">
      <c r="A39" s="156"/>
      <c r="B39" s="157"/>
      <c r="C39" s="158" t="s">
        <v>1780</v>
      </c>
      <c r="D39" s="159"/>
      <c r="E39" s="159"/>
      <c r="F39" s="159"/>
      <c r="G39" s="160"/>
      <c r="I39" s="161"/>
      <c r="K39" s="161"/>
      <c r="L39" s="162" t="s">
        <v>1780</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row>
    <row r="40" spans="1:104" x14ac:dyDescent="0.2">
      <c r="A40" s="156"/>
      <c r="B40" s="157"/>
      <c r="C40" s="158" t="s">
        <v>1774</v>
      </c>
      <c r="D40" s="159"/>
      <c r="E40" s="159"/>
      <c r="F40" s="159"/>
      <c r="G40" s="160"/>
      <c r="I40" s="161"/>
      <c r="K40" s="161"/>
      <c r="L40" s="162" t="s">
        <v>1774</v>
      </c>
      <c r="O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row>
    <row r="41" spans="1:104" x14ac:dyDescent="0.2">
      <c r="A41" s="156"/>
      <c r="B41" s="157"/>
      <c r="C41" s="158" t="s">
        <v>1775</v>
      </c>
      <c r="D41" s="159"/>
      <c r="E41" s="159"/>
      <c r="F41" s="159"/>
      <c r="G41" s="160"/>
      <c r="I41" s="161"/>
      <c r="K41" s="161"/>
      <c r="L41" s="162" t="s">
        <v>1775</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row>
    <row r="42" spans="1:104" x14ac:dyDescent="0.2">
      <c r="A42" s="156"/>
      <c r="B42" s="157"/>
      <c r="C42" s="158" t="s">
        <v>1793</v>
      </c>
      <c r="D42" s="159"/>
      <c r="E42" s="159"/>
      <c r="F42" s="159"/>
      <c r="G42" s="160"/>
      <c r="I42" s="161"/>
      <c r="K42" s="161"/>
      <c r="L42" s="162" t="s">
        <v>1793</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row>
    <row r="43" spans="1:104" ht="22.5" x14ac:dyDescent="0.2">
      <c r="A43" s="146">
        <v>6</v>
      </c>
      <c r="B43" s="147" t="s">
        <v>1794</v>
      </c>
      <c r="C43" s="148" t="s">
        <v>1795</v>
      </c>
      <c r="D43" s="149" t="s">
        <v>705</v>
      </c>
      <c r="E43" s="150">
        <v>4</v>
      </c>
      <c r="F43" s="151">
        <v>0</v>
      </c>
      <c r="G43" s="152">
        <f>E43*F43</f>
        <v>0</v>
      </c>
      <c r="H43" s="153">
        <v>0</v>
      </c>
      <c r="I43" s="154">
        <f>E43*H43</f>
        <v>0</v>
      </c>
      <c r="J43" s="153"/>
      <c r="K43" s="154">
        <f>E43*J43</f>
        <v>0</v>
      </c>
      <c r="O43" s="145"/>
      <c r="Z43" s="145"/>
      <c r="AA43" s="145">
        <v>12</v>
      </c>
      <c r="AB43" s="145">
        <v>0</v>
      </c>
      <c r="AC43" s="145">
        <v>6</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12</v>
      </c>
      <c r="CB43" s="145">
        <v>0</v>
      </c>
      <c r="CZ43" s="108">
        <v>2</v>
      </c>
    </row>
    <row r="44" spans="1:104" ht="22.5" x14ac:dyDescent="0.2">
      <c r="A44" s="156"/>
      <c r="B44" s="157"/>
      <c r="C44" s="158" t="s">
        <v>1796</v>
      </c>
      <c r="D44" s="159"/>
      <c r="E44" s="159"/>
      <c r="F44" s="159"/>
      <c r="G44" s="160"/>
      <c r="I44" s="161"/>
      <c r="K44" s="161"/>
      <c r="L44" s="162" t="s">
        <v>1796</v>
      </c>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row>
    <row r="45" spans="1:104" x14ac:dyDescent="0.2">
      <c r="A45" s="156"/>
      <c r="B45" s="157"/>
      <c r="C45" s="158" t="s">
        <v>1797</v>
      </c>
      <c r="D45" s="159"/>
      <c r="E45" s="159"/>
      <c r="F45" s="159"/>
      <c r="G45" s="160"/>
      <c r="I45" s="161"/>
      <c r="K45" s="161"/>
      <c r="L45" s="162" t="s">
        <v>1797</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row>
    <row r="46" spans="1:104" x14ac:dyDescent="0.2">
      <c r="A46" s="156"/>
      <c r="B46" s="157"/>
      <c r="C46" s="158" t="s">
        <v>1773</v>
      </c>
      <c r="D46" s="159"/>
      <c r="E46" s="159"/>
      <c r="F46" s="159"/>
      <c r="G46" s="160"/>
      <c r="I46" s="161"/>
      <c r="K46" s="161"/>
      <c r="L46" s="162" t="s">
        <v>1773</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row>
    <row r="47" spans="1:104" x14ac:dyDescent="0.2">
      <c r="A47" s="156"/>
      <c r="B47" s="157"/>
      <c r="C47" s="158" t="s">
        <v>1774</v>
      </c>
      <c r="D47" s="159"/>
      <c r="E47" s="159"/>
      <c r="F47" s="159"/>
      <c r="G47" s="160"/>
      <c r="I47" s="161"/>
      <c r="K47" s="161"/>
      <c r="L47" s="162" t="s">
        <v>1774</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row>
    <row r="48" spans="1:104" x14ac:dyDescent="0.2">
      <c r="A48" s="156"/>
      <c r="B48" s="157"/>
      <c r="C48" s="158" t="s">
        <v>1775</v>
      </c>
      <c r="D48" s="159"/>
      <c r="E48" s="159"/>
      <c r="F48" s="159"/>
      <c r="G48" s="160"/>
      <c r="I48" s="161"/>
      <c r="K48" s="161"/>
      <c r="L48" s="162" t="s">
        <v>1775</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row>
    <row r="49" spans="1:104" x14ac:dyDescent="0.2">
      <c r="A49" s="156"/>
      <c r="B49" s="157"/>
      <c r="C49" s="158" t="s">
        <v>1798</v>
      </c>
      <c r="D49" s="159"/>
      <c r="E49" s="159"/>
      <c r="F49" s="159"/>
      <c r="G49" s="160"/>
      <c r="I49" s="161"/>
      <c r="K49" s="161"/>
      <c r="L49" s="162" t="s">
        <v>1798</v>
      </c>
      <c r="O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row>
    <row r="50" spans="1:104" ht="22.5" x14ac:dyDescent="0.2">
      <c r="A50" s="146">
        <v>7</v>
      </c>
      <c r="B50" s="147" t="s">
        <v>1799</v>
      </c>
      <c r="C50" s="148" t="s">
        <v>1800</v>
      </c>
      <c r="D50" s="149" t="s">
        <v>705</v>
      </c>
      <c r="E50" s="150">
        <v>4</v>
      </c>
      <c r="F50" s="151">
        <v>0</v>
      </c>
      <c r="G50" s="152">
        <f>E50*F50</f>
        <v>0</v>
      </c>
      <c r="H50" s="153">
        <v>0</v>
      </c>
      <c r="I50" s="154">
        <f>E50*H50</f>
        <v>0</v>
      </c>
      <c r="J50" s="153"/>
      <c r="K50" s="154">
        <f>E50*J50</f>
        <v>0</v>
      </c>
      <c r="O50" s="145"/>
      <c r="Z50" s="145"/>
      <c r="AA50" s="145">
        <v>12</v>
      </c>
      <c r="AB50" s="145">
        <v>0</v>
      </c>
      <c r="AC50" s="145">
        <v>7</v>
      </c>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55">
        <f>G50</f>
        <v>0</v>
      </c>
      <c r="BA50" s="145"/>
      <c r="BB50" s="145"/>
      <c r="BC50" s="145"/>
      <c r="BD50" s="145"/>
      <c r="BE50" s="145"/>
      <c r="BF50" s="145"/>
      <c r="BG50" s="145"/>
      <c r="BH50" s="145"/>
      <c r="BI50" s="145"/>
      <c r="CA50" s="145">
        <v>12</v>
      </c>
      <c r="CB50" s="145">
        <v>0</v>
      </c>
      <c r="CZ50" s="108">
        <v>2</v>
      </c>
    </row>
    <row r="51" spans="1:104" ht="22.5" x14ac:dyDescent="0.2">
      <c r="A51" s="156"/>
      <c r="B51" s="157"/>
      <c r="C51" s="158" t="s">
        <v>1796</v>
      </c>
      <c r="D51" s="159"/>
      <c r="E51" s="159"/>
      <c r="F51" s="159"/>
      <c r="G51" s="160"/>
      <c r="I51" s="161"/>
      <c r="K51" s="161"/>
      <c r="L51" s="162" t="s">
        <v>1796</v>
      </c>
      <c r="O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row>
    <row r="52" spans="1:104" x14ac:dyDescent="0.2">
      <c r="A52" s="156"/>
      <c r="B52" s="157"/>
      <c r="C52" s="158" t="s">
        <v>1797</v>
      </c>
      <c r="D52" s="159"/>
      <c r="E52" s="159"/>
      <c r="F52" s="159"/>
      <c r="G52" s="160"/>
      <c r="I52" s="161"/>
      <c r="K52" s="161"/>
      <c r="L52" s="162" t="s">
        <v>1797</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row>
    <row r="53" spans="1:104" x14ac:dyDescent="0.2">
      <c r="A53" s="156"/>
      <c r="B53" s="157"/>
      <c r="C53" s="158" t="s">
        <v>1773</v>
      </c>
      <c r="D53" s="159"/>
      <c r="E53" s="159"/>
      <c r="F53" s="159"/>
      <c r="G53" s="160"/>
      <c r="I53" s="161"/>
      <c r="K53" s="161"/>
      <c r="L53" s="162" t="s">
        <v>1773</v>
      </c>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row>
    <row r="54" spans="1:104" x14ac:dyDescent="0.2">
      <c r="A54" s="156"/>
      <c r="B54" s="157"/>
      <c r="C54" s="158" t="s">
        <v>1774</v>
      </c>
      <c r="D54" s="159"/>
      <c r="E54" s="159"/>
      <c r="F54" s="159"/>
      <c r="G54" s="160"/>
      <c r="I54" s="161"/>
      <c r="K54" s="161"/>
      <c r="L54" s="162" t="s">
        <v>1774</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row>
    <row r="55" spans="1:104" x14ac:dyDescent="0.2">
      <c r="A55" s="156"/>
      <c r="B55" s="157"/>
      <c r="C55" s="158" t="s">
        <v>1775</v>
      </c>
      <c r="D55" s="159"/>
      <c r="E55" s="159"/>
      <c r="F55" s="159"/>
      <c r="G55" s="160"/>
      <c r="I55" s="161"/>
      <c r="K55" s="161"/>
      <c r="L55" s="162" t="s">
        <v>1775</v>
      </c>
      <c r="O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row>
    <row r="56" spans="1:104" x14ac:dyDescent="0.2">
      <c r="A56" s="156"/>
      <c r="B56" s="157"/>
      <c r="C56" s="158" t="s">
        <v>1801</v>
      </c>
      <c r="D56" s="159"/>
      <c r="E56" s="159"/>
      <c r="F56" s="159"/>
      <c r="G56" s="160"/>
      <c r="I56" s="161"/>
      <c r="K56" s="161"/>
      <c r="L56" s="162" t="s">
        <v>1801</v>
      </c>
      <c r="O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row>
    <row r="57" spans="1:104" ht="22.5" x14ac:dyDescent="0.2">
      <c r="A57" s="146">
        <v>8</v>
      </c>
      <c r="B57" s="147" t="s">
        <v>1802</v>
      </c>
      <c r="C57" s="148" t="s">
        <v>1803</v>
      </c>
      <c r="D57" s="149" t="s">
        <v>705</v>
      </c>
      <c r="E57" s="150">
        <v>1</v>
      </c>
      <c r="F57" s="151">
        <v>0</v>
      </c>
      <c r="G57" s="152">
        <f>E57*F57</f>
        <v>0</v>
      </c>
      <c r="H57" s="153">
        <v>0</v>
      </c>
      <c r="I57" s="154">
        <f>E57*H57</f>
        <v>0</v>
      </c>
      <c r="J57" s="153"/>
      <c r="K57" s="154">
        <f>E57*J57</f>
        <v>0</v>
      </c>
      <c r="O57" s="145"/>
      <c r="Z57" s="145"/>
      <c r="AA57" s="145">
        <v>12</v>
      </c>
      <c r="AB57" s="145">
        <v>0</v>
      </c>
      <c r="AC57" s="145">
        <v>8</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55">
        <f>G57</f>
        <v>0</v>
      </c>
      <c r="BA57" s="145"/>
      <c r="BB57" s="145"/>
      <c r="BC57" s="145"/>
      <c r="BD57" s="145"/>
      <c r="BE57" s="145"/>
      <c r="BF57" s="145"/>
      <c r="BG57" s="145"/>
      <c r="BH57" s="145"/>
      <c r="BI57" s="145"/>
      <c r="CA57" s="145">
        <v>12</v>
      </c>
      <c r="CB57" s="145">
        <v>0</v>
      </c>
      <c r="CZ57" s="108">
        <v>2</v>
      </c>
    </row>
    <row r="58" spans="1:104" x14ac:dyDescent="0.2">
      <c r="A58" s="156"/>
      <c r="B58" s="157"/>
      <c r="C58" s="158" t="s">
        <v>1804</v>
      </c>
      <c r="D58" s="159"/>
      <c r="E58" s="159"/>
      <c r="F58" s="159"/>
      <c r="G58" s="160"/>
      <c r="I58" s="161"/>
      <c r="K58" s="161"/>
      <c r="L58" s="162" t="s">
        <v>1804</v>
      </c>
      <c r="O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row>
    <row r="59" spans="1:104" x14ac:dyDescent="0.2">
      <c r="A59" s="156"/>
      <c r="B59" s="157"/>
      <c r="C59" s="158" t="s">
        <v>1805</v>
      </c>
      <c r="D59" s="159"/>
      <c r="E59" s="159"/>
      <c r="F59" s="159"/>
      <c r="G59" s="160"/>
      <c r="I59" s="161"/>
      <c r="K59" s="161"/>
      <c r="L59" s="162" t="s">
        <v>1805</v>
      </c>
      <c r="O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row>
    <row r="60" spans="1:104" ht="22.5" x14ac:dyDescent="0.2">
      <c r="A60" s="146">
        <v>9</v>
      </c>
      <c r="B60" s="147" t="s">
        <v>1806</v>
      </c>
      <c r="C60" s="148" t="s">
        <v>1807</v>
      </c>
      <c r="D60" s="149" t="s">
        <v>705</v>
      </c>
      <c r="E60" s="150">
        <v>1</v>
      </c>
      <c r="F60" s="151">
        <v>0</v>
      </c>
      <c r="G60" s="152">
        <f>E60*F60</f>
        <v>0</v>
      </c>
      <c r="H60" s="153">
        <v>0</v>
      </c>
      <c r="I60" s="154">
        <f>E60*H60</f>
        <v>0</v>
      </c>
      <c r="J60" s="153"/>
      <c r="K60" s="154">
        <f>E60*J60</f>
        <v>0</v>
      </c>
      <c r="O60" s="145"/>
      <c r="Z60" s="145"/>
      <c r="AA60" s="145">
        <v>12</v>
      </c>
      <c r="AB60" s="145">
        <v>0</v>
      </c>
      <c r="AC60" s="145">
        <v>9</v>
      </c>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55">
        <f>G60</f>
        <v>0</v>
      </c>
      <c r="BA60" s="145"/>
      <c r="BB60" s="145"/>
      <c r="BC60" s="145"/>
      <c r="BD60" s="145"/>
      <c r="BE60" s="145"/>
      <c r="BF60" s="145"/>
      <c r="BG60" s="145"/>
      <c r="BH60" s="145"/>
      <c r="BI60" s="145"/>
      <c r="CA60" s="145">
        <v>12</v>
      </c>
      <c r="CB60" s="145">
        <v>0</v>
      </c>
      <c r="CZ60" s="108">
        <v>2</v>
      </c>
    </row>
    <row r="61" spans="1:104" x14ac:dyDescent="0.2">
      <c r="A61" s="156"/>
      <c r="B61" s="157"/>
      <c r="C61" s="158" t="s">
        <v>1808</v>
      </c>
      <c r="D61" s="159"/>
      <c r="E61" s="159"/>
      <c r="F61" s="159"/>
      <c r="G61" s="160"/>
      <c r="I61" s="161"/>
      <c r="K61" s="161"/>
      <c r="L61" s="162" t="s">
        <v>1808</v>
      </c>
      <c r="O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row>
    <row r="62" spans="1:104" ht="22.5" x14ac:dyDescent="0.2">
      <c r="A62" s="146">
        <v>10</v>
      </c>
      <c r="B62" s="147" t="s">
        <v>1809</v>
      </c>
      <c r="C62" s="148" t="s">
        <v>1810</v>
      </c>
      <c r="D62" s="149" t="s">
        <v>705</v>
      </c>
      <c r="E62" s="150">
        <v>1</v>
      </c>
      <c r="F62" s="151">
        <v>0</v>
      </c>
      <c r="G62" s="152">
        <f>E62*F62</f>
        <v>0</v>
      </c>
      <c r="H62" s="153">
        <v>0</v>
      </c>
      <c r="I62" s="154">
        <f>E62*H62</f>
        <v>0</v>
      </c>
      <c r="J62" s="153"/>
      <c r="K62" s="154">
        <f>E62*J62</f>
        <v>0</v>
      </c>
      <c r="O62" s="145"/>
      <c r="Z62" s="145"/>
      <c r="AA62" s="145">
        <v>12</v>
      </c>
      <c r="AB62" s="145">
        <v>0</v>
      </c>
      <c r="AC62" s="145">
        <v>10</v>
      </c>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55">
        <f>G62</f>
        <v>0</v>
      </c>
      <c r="BA62" s="145"/>
      <c r="BB62" s="145"/>
      <c r="BC62" s="145"/>
      <c r="BD62" s="145"/>
      <c r="BE62" s="145"/>
      <c r="BF62" s="145"/>
      <c r="BG62" s="145"/>
      <c r="BH62" s="145"/>
      <c r="BI62" s="145"/>
      <c r="CA62" s="145">
        <v>12</v>
      </c>
      <c r="CB62" s="145">
        <v>0</v>
      </c>
      <c r="CZ62" s="108">
        <v>2</v>
      </c>
    </row>
    <row r="63" spans="1:104" x14ac:dyDescent="0.2">
      <c r="A63" s="156"/>
      <c r="B63" s="157"/>
      <c r="C63" s="158" t="s">
        <v>1811</v>
      </c>
      <c r="D63" s="159"/>
      <c r="E63" s="159"/>
      <c r="F63" s="159"/>
      <c r="G63" s="160"/>
      <c r="I63" s="161"/>
      <c r="K63" s="161"/>
      <c r="L63" s="162" t="s">
        <v>1811</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row>
    <row r="64" spans="1:104" x14ac:dyDescent="0.2">
      <c r="A64" s="156"/>
      <c r="B64" s="157"/>
      <c r="C64" s="158" t="s">
        <v>1812</v>
      </c>
      <c r="D64" s="159"/>
      <c r="E64" s="159"/>
      <c r="F64" s="159"/>
      <c r="G64" s="160"/>
      <c r="I64" s="161"/>
      <c r="K64" s="161"/>
      <c r="L64" s="162" t="s">
        <v>1812</v>
      </c>
      <c r="O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row>
    <row r="65" spans="1:104" x14ac:dyDescent="0.2">
      <c r="A65" s="156"/>
      <c r="B65" s="157"/>
      <c r="C65" s="158" t="s">
        <v>1813</v>
      </c>
      <c r="D65" s="159"/>
      <c r="E65" s="159"/>
      <c r="F65" s="159"/>
      <c r="G65" s="160"/>
      <c r="I65" s="161"/>
      <c r="K65" s="161"/>
      <c r="L65" s="162" t="s">
        <v>1813</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row>
    <row r="66" spans="1:104" x14ac:dyDescent="0.2">
      <c r="A66" s="156"/>
      <c r="B66" s="157"/>
      <c r="C66" s="158" t="s">
        <v>1814</v>
      </c>
      <c r="D66" s="159"/>
      <c r="E66" s="159"/>
      <c r="F66" s="159"/>
      <c r="G66" s="160"/>
      <c r="I66" s="161"/>
      <c r="K66" s="161"/>
      <c r="L66" s="162" t="s">
        <v>1814</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row>
    <row r="67" spans="1:104" x14ac:dyDescent="0.2">
      <c r="A67" s="156"/>
      <c r="B67" s="157"/>
      <c r="C67" s="158" t="s">
        <v>1815</v>
      </c>
      <c r="D67" s="159"/>
      <c r="E67" s="159"/>
      <c r="F67" s="159"/>
      <c r="G67" s="160"/>
      <c r="I67" s="161"/>
      <c r="K67" s="161"/>
      <c r="L67" s="162" t="s">
        <v>1815</v>
      </c>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row>
    <row r="68" spans="1:104" x14ac:dyDescent="0.2">
      <c r="A68" s="156"/>
      <c r="B68" s="157"/>
      <c r="C68" s="158" t="s">
        <v>1816</v>
      </c>
      <c r="D68" s="159"/>
      <c r="E68" s="159"/>
      <c r="F68" s="159"/>
      <c r="G68" s="160"/>
      <c r="I68" s="161"/>
      <c r="K68" s="161"/>
      <c r="L68" s="162" t="s">
        <v>1816</v>
      </c>
      <c r="O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row>
    <row r="69" spans="1:104" ht="22.5" x14ac:dyDescent="0.2">
      <c r="A69" s="146">
        <v>11</v>
      </c>
      <c r="B69" s="147" t="s">
        <v>1817</v>
      </c>
      <c r="C69" s="148" t="s">
        <v>1818</v>
      </c>
      <c r="D69" s="149" t="s">
        <v>705</v>
      </c>
      <c r="E69" s="150">
        <v>1</v>
      </c>
      <c r="F69" s="151">
        <v>0</v>
      </c>
      <c r="G69" s="152">
        <f>E69*F69</f>
        <v>0</v>
      </c>
      <c r="H69" s="153">
        <v>0</v>
      </c>
      <c r="I69" s="154">
        <f>E69*H69</f>
        <v>0</v>
      </c>
      <c r="J69" s="153"/>
      <c r="K69" s="154">
        <f>E69*J69</f>
        <v>0</v>
      </c>
      <c r="O69" s="145"/>
      <c r="Z69" s="145"/>
      <c r="AA69" s="145">
        <v>12</v>
      </c>
      <c r="AB69" s="145">
        <v>0</v>
      </c>
      <c r="AC69" s="145">
        <v>11</v>
      </c>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55">
        <f>G69</f>
        <v>0</v>
      </c>
      <c r="BA69" s="145"/>
      <c r="BB69" s="145"/>
      <c r="BC69" s="145"/>
      <c r="BD69" s="145"/>
      <c r="BE69" s="145"/>
      <c r="BF69" s="145"/>
      <c r="BG69" s="145"/>
      <c r="BH69" s="145"/>
      <c r="BI69" s="145"/>
      <c r="CA69" s="145">
        <v>12</v>
      </c>
      <c r="CB69" s="145">
        <v>0</v>
      </c>
      <c r="CZ69" s="108">
        <v>2</v>
      </c>
    </row>
    <row r="70" spans="1:104" x14ac:dyDescent="0.2">
      <c r="A70" s="156"/>
      <c r="B70" s="157"/>
      <c r="C70" s="158"/>
      <c r="D70" s="159"/>
      <c r="E70" s="159"/>
      <c r="F70" s="159"/>
      <c r="G70" s="160"/>
      <c r="I70" s="161"/>
      <c r="K70" s="161"/>
      <c r="L70" s="162"/>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row>
    <row r="71" spans="1:104" x14ac:dyDescent="0.2">
      <c r="A71" s="156"/>
      <c r="B71" s="157"/>
      <c r="C71" s="158" t="s">
        <v>1819</v>
      </c>
      <c r="D71" s="159"/>
      <c r="E71" s="159"/>
      <c r="F71" s="159"/>
      <c r="G71" s="160"/>
      <c r="I71" s="161"/>
      <c r="K71" s="161"/>
      <c r="L71" s="162" t="s">
        <v>1819</v>
      </c>
      <c r="O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row>
    <row r="72" spans="1:104" x14ac:dyDescent="0.2">
      <c r="A72" s="156"/>
      <c r="B72" s="157"/>
      <c r="C72" s="158" t="s">
        <v>1820</v>
      </c>
      <c r="D72" s="159"/>
      <c r="E72" s="159"/>
      <c r="F72" s="159"/>
      <c r="G72" s="160"/>
      <c r="I72" s="161"/>
      <c r="K72" s="161"/>
      <c r="L72" s="162" t="s">
        <v>1820</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row>
    <row r="73" spans="1:104" x14ac:dyDescent="0.2">
      <c r="A73" s="156"/>
      <c r="B73" s="157"/>
      <c r="C73" s="158" t="s">
        <v>1821</v>
      </c>
      <c r="D73" s="159"/>
      <c r="E73" s="159"/>
      <c r="F73" s="159"/>
      <c r="G73" s="160"/>
      <c r="I73" s="161"/>
      <c r="K73" s="161"/>
      <c r="L73" s="162" t="s">
        <v>1821</v>
      </c>
      <c r="O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row>
    <row r="74" spans="1:104" x14ac:dyDescent="0.2">
      <c r="A74" s="156"/>
      <c r="B74" s="157"/>
      <c r="C74" s="158" t="s">
        <v>1822</v>
      </c>
      <c r="D74" s="159"/>
      <c r="E74" s="159"/>
      <c r="F74" s="159"/>
      <c r="G74" s="160"/>
      <c r="I74" s="161"/>
      <c r="K74" s="161"/>
      <c r="L74" s="162" t="s">
        <v>1822</v>
      </c>
      <c r="O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row>
    <row r="75" spans="1:104" x14ac:dyDescent="0.2">
      <c r="A75" s="156"/>
      <c r="B75" s="157"/>
      <c r="C75" s="158" t="s">
        <v>1823</v>
      </c>
      <c r="D75" s="159"/>
      <c r="E75" s="159"/>
      <c r="F75" s="159"/>
      <c r="G75" s="160"/>
      <c r="I75" s="161"/>
      <c r="K75" s="161"/>
      <c r="L75" s="162" t="s">
        <v>1823</v>
      </c>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row>
    <row r="76" spans="1:104" x14ac:dyDescent="0.2">
      <c r="A76" s="156"/>
      <c r="B76" s="157"/>
      <c r="C76" s="158" t="s">
        <v>1824</v>
      </c>
      <c r="D76" s="159"/>
      <c r="E76" s="159"/>
      <c r="F76" s="159"/>
      <c r="G76" s="160"/>
      <c r="I76" s="161"/>
      <c r="K76" s="161"/>
      <c r="L76" s="162" t="s">
        <v>1824</v>
      </c>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row>
    <row r="77" spans="1:104" x14ac:dyDescent="0.2">
      <c r="A77" s="156"/>
      <c r="B77" s="157"/>
      <c r="C77" s="158"/>
      <c r="D77" s="159"/>
      <c r="E77" s="159"/>
      <c r="F77" s="159"/>
      <c r="G77" s="160"/>
      <c r="I77" s="161"/>
      <c r="K77" s="161"/>
      <c r="L77" s="162"/>
      <c r="O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row>
    <row r="78" spans="1:104" x14ac:dyDescent="0.2">
      <c r="A78" s="156"/>
      <c r="B78" s="157"/>
      <c r="C78" s="158" t="s">
        <v>1816</v>
      </c>
      <c r="D78" s="159"/>
      <c r="E78" s="159"/>
      <c r="F78" s="159"/>
      <c r="G78" s="160"/>
      <c r="I78" s="161"/>
      <c r="K78" s="161"/>
      <c r="L78" s="162" t="s">
        <v>1816</v>
      </c>
      <c r="O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row>
    <row r="79" spans="1:104" ht="22.5" x14ac:dyDescent="0.2">
      <c r="A79" s="146">
        <v>12</v>
      </c>
      <c r="B79" s="147" t="s">
        <v>1825</v>
      </c>
      <c r="C79" s="148" t="s">
        <v>1826</v>
      </c>
      <c r="D79" s="149" t="s">
        <v>705</v>
      </c>
      <c r="E79" s="150">
        <v>1</v>
      </c>
      <c r="F79" s="151">
        <v>0</v>
      </c>
      <c r="G79" s="152">
        <f>E79*F79</f>
        <v>0</v>
      </c>
      <c r="H79" s="153">
        <v>0</v>
      </c>
      <c r="I79" s="154">
        <f>E79*H79</f>
        <v>0</v>
      </c>
      <c r="J79" s="153"/>
      <c r="K79" s="154">
        <f>E79*J79</f>
        <v>0</v>
      </c>
      <c r="O79" s="145"/>
      <c r="Z79" s="145"/>
      <c r="AA79" s="145">
        <v>12</v>
      </c>
      <c r="AB79" s="145">
        <v>0</v>
      </c>
      <c r="AC79" s="145">
        <v>12</v>
      </c>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55">
        <f>G79</f>
        <v>0</v>
      </c>
      <c r="BA79" s="145"/>
      <c r="BB79" s="145"/>
      <c r="BC79" s="145"/>
      <c r="BD79" s="145"/>
      <c r="BE79" s="145"/>
      <c r="BF79" s="145"/>
      <c r="BG79" s="145"/>
      <c r="BH79" s="145"/>
      <c r="BI79" s="145"/>
      <c r="CA79" s="145">
        <v>12</v>
      </c>
      <c r="CB79" s="145">
        <v>0</v>
      </c>
      <c r="CZ79" s="108">
        <v>2</v>
      </c>
    </row>
    <row r="80" spans="1:104" x14ac:dyDescent="0.2">
      <c r="A80" s="156"/>
      <c r="B80" s="157"/>
      <c r="C80" s="158" t="s">
        <v>1827</v>
      </c>
      <c r="D80" s="159"/>
      <c r="E80" s="159"/>
      <c r="F80" s="159"/>
      <c r="G80" s="160"/>
      <c r="I80" s="161"/>
      <c r="K80" s="161"/>
      <c r="L80" s="162" t="s">
        <v>1827</v>
      </c>
      <c r="O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row>
    <row r="81" spans="1:104" x14ac:dyDescent="0.2">
      <c r="A81" s="156"/>
      <c r="B81" s="157"/>
      <c r="C81" s="158" t="s">
        <v>1828</v>
      </c>
      <c r="D81" s="159"/>
      <c r="E81" s="159"/>
      <c r="F81" s="159"/>
      <c r="G81" s="160"/>
      <c r="I81" s="161"/>
      <c r="K81" s="161"/>
      <c r="L81" s="162" t="s">
        <v>1828</v>
      </c>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row>
    <row r="82" spans="1:104" x14ac:dyDescent="0.2">
      <c r="A82" s="156"/>
      <c r="B82" s="157"/>
      <c r="C82" s="158" t="s">
        <v>1829</v>
      </c>
      <c r="D82" s="159"/>
      <c r="E82" s="159"/>
      <c r="F82" s="159"/>
      <c r="G82" s="160"/>
      <c r="I82" s="161"/>
      <c r="K82" s="161"/>
      <c r="L82" s="162" t="s">
        <v>1829</v>
      </c>
      <c r="O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row>
    <row r="83" spans="1:104" x14ac:dyDescent="0.2">
      <c r="A83" s="156"/>
      <c r="B83" s="157"/>
      <c r="C83" s="158" t="s">
        <v>1830</v>
      </c>
      <c r="D83" s="159"/>
      <c r="E83" s="159"/>
      <c r="F83" s="159"/>
      <c r="G83" s="160"/>
      <c r="I83" s="161"/>
      <c r="K83" s="161"/>
      <c r="L83" s="162" t="s">
        <v>1830</v>
      </c>
      <c r="O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row>
    <row r="84" spans="1:104" x14ac:dyDescent="0.2">
      <c r="A84" s="156"/>
      <c r="B84" s="157"/>
      <c r="C84" s="158" t="s">
        <v>1831</v>
      </c>
      <c r="D84" s="159"/>
      <c r="E84" s="159"/>
      <c r="F84" s="159"/>
      <c r="G84" s="160"/>
      <c r="I84" s="161"/>
      <c r="K84" s="161"/>
      <c r="L84" s="162" t="s">
        <v>1831</v>
      </c>
      <c r="O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row>
    <row r="85" spans="1:104" x14ac:dyDescent="0.2">
      <c r="A85" s="156"/>
      <c r="B85" s="157"/>
      <c r="C85" s="158" t="s">
        <v>1832</v>
      </c>
      <c r="D85" s="159"/>
      <c r="E85" s="159"/>
      <c r="F85" s="159"/>
      <c r="G85" s="160"/>
      <c r="I85" s="161"/>
      <c r="K85" s="161"/>
      <c r="L85" s="162" t="s">
        <v>1832</v>
      </c>
      <c r="O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row>
    <row r="86" spans="1:104" x14ac:dyDescent="0.2">
      <c r="A86" s="156"/>
      <c r="B86" s="157"/>
      <c r="C86" s="158" t="s">
        <v>1833</v>
      </c>
      <c r="D86" s="159"/>
      <c r="E86" s="159"/>
      <c r="F86" s="159"/>
      <c r="G86" s="160"/>
      <c r="I86" s="161"/>
      <c r="K86" s="161"/>
      <c r="L86" s="162" t="s">
        <v>1833</v>
      </c>
      <c r="O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row>
    <row r="87" spans="1:104" x14ac:dyDescent="0.2">
      <c r="A87" s="156"/>
      <c r="B87" s="157"/>
      <c r="C87" s="158" t="s">
        <v>1834</v>
      </c>
      <c r="D87" s="159"/>
      <c r="E87" s="159"/>
      <c r="F87" s="159"/>
      <c r="G87" s="160"/>
      <c r="I87" s="161"/>
      <c r="K87" s="161"/>
      <c r="L87" s="162" t="s">
        <v>1834</v>
      </c>
      <c r="O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row>
    <row r="88" spans="1:104" x14ac:dyDescent="0.2">
      <c r="A88" s="156"/>
      <c r="B88" s="157"/>
      <c r="C88" s="158" t="s">
        <v>1835</v>
      </c>
      <c r="D88" s="159"/>
      <c r="E88" s="159"/>
      <c r="F88" s="159"/>
      <c r="G88" s="160"/>
      <c r="I88" s="161"/>
      <c r="K88" s="161"/>
      <c r="L88" s="162" t="s">
        <v>1835</v>
      </c>
      <c r="O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row>
    <row r="89" spans="1:104" x14ac:dyDescent="0.2">
      <c r="A89" s="156"/>
      <c r="B89" s="157"/>
      <c r="C89" s="158" t="s">
        <v>1836</v>
      </c>
      <c r="D89" s="159"/>
      <c r="E89" s="159"/>
      <c r="F89" s="159"/>
      <c r="G89" s="160"/>
      <c r="I89" s="161"/>
      <c r="K89" s="161"/>
      <c r="L89" s="162" t="s">
        <v>1836</v>
      </c>
      <c r="O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c r="BI89" s="145"/>
    </row>
    <row r="90" spans="1:104" x14ac:dyDescent="0.2">
      <c r="A90" s="156"/>
      <c r="B90" s="157"/>
      <c r="C90" s="158"/>
      <c r="D90" s="159"/>
      <c r="E90" s="159"/>
      <c r="F90" s="159"/>
      <c r="G90" s="160"/>
      <c r="I90" s="161"/>
      <c r="K90" s="161"/>
      <c r="L90" s="162"/>
      <c r="O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row>
    <row r="91" spans="1:104" x14ac:dyDescent="0.2">
      <c r="A91" s="156"/>
      <c r="B91" s="157"/>
      <c r="C91" s="158" t="s">
        <v>1816</v>
      </c>
      <c r="D91" s="159"/>
      <c r="E91" s="159"/>
      <c r="F91" s="159"/>
      <c r="G91" s="160"/>
      <c r="I91" s="161"/>
      <c r="K91" s="161"/>
      <c r="L91" s="162" t="s">
        <v>1816</v>
      </c>
      <c r="O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row>
    <row r="92" spans="1:104" ht="22.5" x14ac:dyDescent="0.2">
      <c r="A92" s="146">
        <v>13</v>
      </c>
      <c r="B92" s="147" t="s">
        <v>1837</v>
      </c>
      <c r="C92" s="148" t="s">
        <v>1838</v>
      </c>
      <c r="D92" s="149" t="s">
        <v>705</v>
      </c>
      <c r="E92" s="150">
        <v>1</v>
      </c>
      <c r="F92" s="151">
        <v>0</v>
      </c>
      <c r="G92" s="152">
        <f>E92*F92</f>
        <v>0</v>
      </c>
      <c r="H92" s="153">
        <v>0</v>
      </c>
      <c r="I92" s="154">
        <f>E92*H92</f>
        <v>0</v>
      </c>
      <c r="J92" s="153"/>
      <c r="K92" s="154">
        <f>E92*J92</f>
        <v>0</v>
      </c>
      <c r="O92" s="145"/>
      <c r="Z92" s="145"/>
      <c r="AA92" s="145">
        <v>12</v>
      </c>
      <c r="AB92" s="145">
        <v>0</v>
      </c>
      <c r="AC92" s="145">
        <v>13</v>
      </c>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55">
        <f>G92</f>
        <v>0</v>
      </c>
      <c r="BA92" s="145"/>
      <c r="BB92" s="145"/>
      <c r="BC92" s="145"/>
      <c r="BD92" s="145"/>
      <c r="BE92" s="145"/>
      <c r="BF92" s="145"/>
      <c r="BG92" s="145"/>
      <c r="BH92" s="145"/>
      <c r="BI92" s="145"/>
      <c r="CA92" s="145">
        <v>12</v>
      </c>
      <c r="CB92" s="145">
        <v>0</v>
      </c>
      <c r="CZ92" s="108">
        <v>2</v>
      </c>
    </row>
    <row r="93" spans="1:104" x14ac:dyDescent="0.2">
      <c r="A93" s="156"/>
      <c r="B93" s="157"/>
      <c r="C93" s="158" t="s">
        <v>1839</v>
      </c>
      <c r="D93" s="159"/>
      <c r="E93" s="159"/>
      <c r="F93" s="159"/>
      <c r="G93" s="160"/>
      <c r="I93" s="161"/>
      <c r="K93" s="161"/>
      <c r="L93" s="162" t="s">
        <v>1839</v>
      </c>
      <c r="O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row>
    <row r="94" spans="1:104" x14ac:dyDescent="0.2">
      <c r="A94" s="156"/>
      <c r="B94" s="157"/>
      <c r="C94" s="158"/>
      <c r="D94" s="159"/>
      <c r="E94" s="159"/>
      <c r="F94" s="159"/>
      <c r="G94" s="160"/>
      <c r="I94" s="161"/>
      <c r="K94" s="161"/>
      <c r="L94" s="162"/>
      <c r="O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row>
    <row r="95" spans="1:104" x14ac:dyDescent="0.2">
      <c r="A95" s="156"/>
      <c r="B95" s="157"/>
      <c r="C95" s="158" t="s">
        <v>1840</v>
      </c>
      <c r="D95" s="159"/>
      <c r="E95" s="159"/>
      <c r="F95" s="159"/>
      <c r="G95" s="160"/>
      <c r="I95" s="161"/>
      <c r="K95" s="161"/>
      <c r="L95" s="162" t="s">
        <v>1840</v>
      </c>
      <c r="O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row>
    <row r="96" spans="1:104" x14ac:dyDescent="0.2">
      <c r="A96" s="156"/>
      <c r="B96" s="157"/>
      <c r="C96" s="158" t="s">
        <v>1841</v>
      </c>
      <c r="D96" s="159"/>
      <c r="E96" s="159"/>
      <c r="F96" s="159"/>
      <c r="G96" s="160"/>
      <c r="I96" s="161"/>
      <c r="K96" s="161"/>
      <c r="L96" s="162" t="s">
        <v>1841</v>
      </c>
      <c r="O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c r="BG96" s="145"/>
      <c r="BH96" s="145"/>
      <c r="BI96" s="145"/>
    </row>
    <row r="97" spans="1:104" ht="22.5" x14ac:dyDescent="0.2">
      <c r="A97" s="146">
        <v>14</v>
      </c>
      <c r="B97" s="147" t="s">
        <v>1842</v>
      </c>
      <c r="C97" s="148" t="s">
        <v>1843</v>
      </c>
      <c r="D97" s="149" t="s">
        <v>705</v>
      </c>
      <c r="E97" s="150">
        <v>1</v>
      </c>
      <c r="F97" s="151">
        <v>0</v>
      </c>
      <c r="G97" s="152">
        <f>E97*F97</f>
        <v>0</v>
      </c>
      <c r="H97" s="153">
        <v>0</v>
      </c>
      <c r="I97" s="154">
        <f>E97*H97</f>
        <v>0</v>
      </c>
      <c r="J97" s="153"/>
      <c r="K97" s="154">
        <f>E97*J97</f>
        <v>0</v>
      </c>
      <c r="O97" s="145"/>
      <c r="Z97" s="145"/>
      <c r="AA97" s="145">
        <v>12</v>
      </c>
      <c r="AB97" s="145">
        <v>0</v>
      </c>
      <c r="AC97" s="145">
        <v>14</v>
      </c>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55">
        <f>G97</f>
        <v>0</v>
      </c>
      <c r="BA97" s="145"/>
      <c r="BB97" s="145"/>
      <c r="BC97" s="145"/>
      <c r="BD97" s="145"/>
      <c r="BE97" s="145"/>
      <c r="BF97" s="145"/>
      <c r="BG97" s="145"/>
      <c r="BH97" s="145"/>
      <c r="BI97" s="145"/>
      <c r="CA97" s="145">
        <v>12</v>
      </c>
      <c r="CB97" s="145">
        <v>0</v>
      </c>
      <c r="CZ97" s="108">
        <v>2</v>
      </c>
    </row>
    <row r="98" spans="1:104" x14ac:dyDescent="0.2">
      <c r="A98" s="156"/>
      <c r="B98" s="157"/>
      <c r="C98" s="158"/>
      <c r="D98" s="159"/>
      <c r="E98" s="159"/>
      <c r="F98" s="159"/>
      <c r="G98" s="160"/>
      <c r="I98" s="161"/>
      <c r="K98" s="161"/>
      <c r="L98" s="162"/>
      <c r="O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row>
    <row r="99" spans="1:104" x14ac:dyDescent="0.2">
      <c r="A99" s="156"/>
      <c r="B99" s="157"/>
      <c r="C99" s="158"/>
      <c r="D99" s="159"/>
      <c r="E99" s="159"/>
      <c r="F99" s="159"/>
      <c r="G99" s="160"/>
      <c r="I99" s="161"/>
      <c r="K99" s="161"/>
      <c r="L99" s="162"/>
      <c r="O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45"/>
      <c r="BH99" s="145"/>
      <c r="BI99" s="145"/>
    </row>
    <row r="100" spans="1:104" x14ac:dyDescent="0.2">
      <c r="A100" s="156"/>
      <c r="B100" s="157"/>
      <c r="C100" s="158" t="s">
        <v>1840</v>
      </c>
      <c r="D100" s="159"/>
      <c r="E100" s="159"/>
      <c r="F100" s="159"/>
      <c r="G100" s="160"/>
      <c r="I100" s="161"/>
      <c r="K100" s="161"/>
      <c r="L100" s="162" t="s">
        <v>1840</v>
      </c>
      <c r="O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c r="BI100" s="145"/>
    </row>
    <row r="101" spans="1:104" x14ac:dyDescent="0.2">
      <c r="A101" s="156"/>
      <c r="B101" s="157"/>
      <c r="C101" s="158" t="s">
        <v>1841</v>
      </c>
      <c r="D101" s="159"/>
      <c r="E101" s="159"/>
      <c r="F101" s="159"/>
      <c r="G101" s="160"/>
      <c r="I101" s="161"/>
      <c r="K101" s="161"/>
      <c r="L101" s="162" t="s">
        <v>1841</v>
      </c>
      <c r="O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c r="BI101" s="145"/>
    </row>
    <row r="102" spans="1:104" ht="22.5" x14ac:dyDescent="0.2">
      <c r="A102" s="146">
        <v>15</v>
      </c>
      <c r="B102" s="147" t="s">
        <v>1844</v>
      </c>
      <c r="C102" s="148" t="s">
        <v>1845</v>
      </c>
      <c r="D102" s="149" t="s">
        <v>705</v>
      </c>
      <c r="E102" s="150">
        <v>1</v>
      </c>
      <c r="F102" s="151">
        <v>0</v>
      </c>
      <c r="G102" s="152">
        <f>E102*F102</f>
        <v>0</v>
      </c>
      <c r="H102" s="153">
        <v>0</v>
      </c>
      <c r="I102" s="154">
        <f>E102*H102</f>
        <v>0</v>
      </c>
      <c r="J102" s="153"/>
      <c r="K102" s="154">
        <f>E102*J102</f>
        <v>0</v>
      </c>
      <c r="O102" s="145"/>
      <c r="Z102" s="145"/>
      <c r="AA102" s="145">
        <v>12</v>
      </c>
      <c r="AB102" s="145">
        <v>0</v>
      </c>
      <c r="AC102" s="145">
        <v>15</v>
      </c>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55">
        <f>G102</f>
        <v>0</v>
      </c>
      <c r="BA102" s="145"/>
      <c r="BB102" s="145"/>
      <c r="BC102" s="145"/>
      <c r="BD102" s="145"/>
      <c r="BE102" s="145"/>
      <c r="BF102" s="145"/>
      <c r="BG102" s="145"/>
      <c r="BH102" s="145"/>
      <c r="BI102" s="145"/>
      <c r="CA102" s="145">
        <v>12</v>
      </c>
      <c r="CB102" s="145">
        <v>0</v>
      </c>
      <c r="CZ102" s="108">
        <v>2</v>
      </c>
    </row>
    <row r="103" spans="1:104" x14ac:dyDescent="0.2">
      <c r="A103" s="156"/>
      <c r="B103" s="157"/>
      <c r="C103" s="158" t="s">
        <v>1846</v>
      </c>
      <c r="D103" s="159"/>
      <c r="E103" s="159"/>
      <c r="F103" s="159"/>
      <c r="G103" s="160"/>
      <c r="I103" s="161"/>
      <c r="K103" s="161"/>
      <c r="L103" s="162" t="s">
        <v>1846</v>
      </c>
      <c r="O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c r="BH103" s="145"/>
      <c r="BI103" s="145"/>
    </row>
    <row r="104" spans="1:104" x14ac:dyDescent="0.2">
      <c r="A104" s="156"/>
      <c r="B104" s="157"/>
      <c r="C104" s="158" t="s">
        <v>1847</v>
      </c>
      <c r="D104" s="159"/>
      <c r="E104" s="159"/>
      <c r="F104" s="159"/>
      <c r="G104" s="160"/>
      <c r="I104" s="161"/>
      <c r="K104" s="161"/>
      <c r="L104" s="162" t="s">
        <v>1847</v>
      </c>
      <c r="O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c r="BI104" s="145"/>
    </row>
    <row r="105" spans="1:104" x14ac:dyDescent="0.2">
      <c r="A105" s="156"/>
      <c r="B105" s="157"/>
      <c r="C105" s="158"/>
      <c r="D105" s="159"/>
      <c r="E105" s="159"/>
      <c r="F105" s="159"/>
      <c r="G105" s="160"/>
      <c r="I105" s="161"/>
      <c r="K105" s="161"/>
      <c r="L105" s="162"/>
      <c r="O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c r="BI105" s="145"/>
    </row>
    <row r="106" spans="1:104" x14ac:dyDescent="0.2">
      <c r="A106" s="156"/>
      <c r="B106" s="157"/>
      <c r="C106" s="158" t="s">
        <v>1840</v>
      </c>
      <c r="D106" s="159"/>
      <c r="E106" s="159"/>
      <c r="F106" s="159"/>
      <c r="G106" s="160"/>
      <c r="I106" s="161"/>
      <c r="K106" s="161"/>
      <c r="L106" s="162" t="s">
        <v>1840</v>
      </c>
      <c r="O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c r="BI106" s="145"/>
    </row>
    <row r="107" spans="1:104" x14ac:dyDescent="0.2">
      <c r="A107" s="156"/>
      <c r="B107" s="157"/>
      <c r="C107" s="158" t="s">
        <v>1841</v>
      </c>
      <c r="D107" s="159"/>
      <c r="E107" s="159"/>
      <c r="F107" s="159"/>
      <c r="G107" s="160"/>
      <c r="I107" s="161"/>
      <c r="K107" s="161"/>
      <c r="L107" s="162" t="s">
        <v>1841</v>
      </c>
      <c r="O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row>
    <row r="108" spans="1:104" x14ac:dyDescent="0.2">
      <c r="A108" s="146">
        <v>16</v>
      </c>
      <c r="B108" s="147" t="s">
        <v>1848</v>
      </c>
      <c r="C108" s="148" t="s">
        <v>1849</v>
      </c>
      <c r="D108" s="149" t="s">
        <v>1472</v>
      </c>
      <c r="E108" s="150">
        <v>1</v>
      </c>
      <c r="F108" s="151">
        <v>0</v>
      </c>
      <c r="G108" s="152">
        <f>E108*F108</f>
        <v>0</v>
      </c>
      <c r="H108" s="153">
        <v>0</v>
      </c>
      <c r="I108" s="154">
        <f>E108*H108</f>
        <v>0</v>
      </c>
      <c r="J108" s="153"/>
      <c r="K108" s="154">
        <f>E108*J108</f>
        <v>0</v>
      </c>
      <c r="O108" s="145"/>
      <c r="Z108" s="145"/>
      <c r="AA108" s="145">
        <v>12</v>
      </c>
      <c r="AB108" s="145">
        <v>0</v>
      </c>
      <c r="AC108" s="145">
        <v>16</v>
      </c>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55">
        <f>G108</f>
        <v>0</v>
      </c>
      <c r="BA108" s="145"/>
      <c r="BB108" s="145"/>
      <c r="BC108" s="145"/>
      <c r="BD108" s="145"/>
      <c r="BE108" s="145"/>
      <c r="BF108" s="145"/>
      <c r="BG108" s="145"/>
      <c r="BH108" s="145"/>
      <c r="BI108" s="145"/>
      <c r="CA108" s="145">
        <v>12</v>
      </c>
      <c r="CB108" s="145">
        <v>0</v>
      </c>
      <c r="CZ108" s="108">
        <v>2</v>
      </c>
    </row>
    <row r="109" spans="1:104" x14ac:dyDescent="0.2">
      <c r="A109" s="171" t="s">
        <v>49</v>
      </c>
      <c r="B109" s="172" t="s">
        <v>170</v>
      </c>
      <c r="C109" s="173" t="s">
        <v>171</v>
      </c>
      <c r="D109" s="174"/>
      <c r="E109" s="175"/>
      <c r="F109" s="175"/>
      <c r="G109" s="176">
        <f>SUM(G7:G108)</f>
        <v>0</v>
      </c>
      <c r="H109" s="177"/>
      <c r="I109" s="176">
        <f>SUM(I7:I108)</f>
        <v>0</v>
      </c>
      <c r="J109" s="178"/>
      <c r="K109" s="176">
        <f>SUM(K7:K108)</f>
        <v>0</v>
      </c>
      <c r="O109" s="145"/>
      <c r="X109" s="179">
        <f>K109</f>
        <v>0</v>
      </c>
      <c r="Y109" s="179">
        <f>I109</f>
        <v>0</v>
      </c>
      <c r="Z109" s="155">
        <f>G109</f>
        <v>0</v>
      </c>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80"/>
      <c r="BB109" s="180"/>
      <c r="BC109" s="180"/>
      <c r="BD109" s="180"/>
      <c r="BE109" s="180"/>
      <c r="BF109" s="180"/>
      <c r="BG109" s="145"/>
      <c r="BH109" s="145"/>
      <c r="BI109" s="145"/>
    </row>
    <row r="110" spans="1:104" x14ac:dyDescent="0.2">
      <c r="A110" s="181" t="s">
        <v>29</v>
      </c>
      <c r="B110" s="182" t="s">
        <v>50</v>
      </c>
      <c r="C110" s="183"/>
      <c r="D110" s="184"/>
      <c r="E110" s="185"/>
      <c r="F110" s="185"/>
      <c r="G110" s="186">
        <f>SUM(Z7:Z110)</f>
        <v>0</v>
      </c>
      <c r="H110" s="187"/>
      <c r="I110" s="186">
        <f>SUM(Y7:Y110)</f>
        <v>0</v>
      </c>
      <c r="J110" s="187"/>
      <c r="K110" s="186">
        <f>SUM(X7:X110)</f>
        <v>0</v>
      </c>
      <c r="O110" s="145"/>
      <c r="BA110" s="188"/>
      <c r="BB110" s="188"/>
      <c r="BC110" s="188"/>
      <c r="BD110" s="188"/>
      <c r="BE110" s="188"/>
      <c r="BF110" s="188"/>
    </row>
    <row r="111" spans="1:104" x14ac:dyDescent="0.2">
      <c r="E111" s="108"/>
    </row>
    <row r="112" spans="1:104" x14ac:dyDescent="0.2">
      <c r="A112" s="189" t="s">
        <v>31</v>
      </c>
      <c r="E112" s="108"/>
    </row>
    <row r="113" spans="1:7" ht="117.75" customHeight="1" x14ac:dyDescent="0.2">
      <c r="A113" s="190"/>
      <c r="B113" s="191"/>
      <c r="C113" s="191"/>
      <c r="D113" s="191"/>
      <c r="E113" s="191"/>
      <c r="F113" s="191"/>
      <c r="G113" s="192"/>
    </row>
    <row r="114" spans="1:7" x14ac:dyDescent="0.2">
      <c r="E114" s="108"/>
    </row>
    <row r="115" spans="1:7" x14ac:dyDescent="0.2">
      <c r="E115" s="108"/>
    </row>
    <row r="116" spans="1:7" x14ac:dyDescent="0.2">
      <c r="E116" s="108"/>
    </row>
    <row r="117" spans="1:7" x14ac:dyDescent="0.2">
      <c r="E117" s="108"/>
    </row>
    <row r="118" spans="1:7" x14ac:dyDescent="0.2">
      <c r="E118" s="108"/>
    </row>
    <row r="119" spans="1:7" x14ac:dyDescent="0.2">
      <c r="E119" s="108"/>
    </row>
    <row r="120" spans="1:7" x14ac:dyDescent="0.2">
      <c r="E120" s="108"/>
    </row>
    <row r="121" spans="1:7" x14ac:dyDescent="0.2">
      <c r="E121" s="108"/>
    </row>
    <row r="122" spans="1:7" x14ac:dyDescent="0.2">
      <c r="E122" s="108"/>
    </row>
    <row r="123" spans="1:7" x14ac:dyDescent="0.2">
      <c r="E123" s="108"/>
    </row>
    <row r="124" spans="1:7" x14ac:dyDescent="0.2">
      <c r="E124" s="108"/>
    </row>
    <row r="125" spans="1:7" x14ac:dyDescent="0.2">
      <c r="E125" s="108"/>
    </row>
    <row r="126" spans="1:7" x14ac:dyDescent="0.2">
      <c r="E126" s="108"/>
    </row>
    <row r="127" spans="1:7" x14ac:dyDescent="0.2">
      <c r="E127" s="108"/>
    </row>
    <row r="128" spans="1:7" x14ac:dyDescent="0.2">
      <c r="E128" s="108"/>
    </row>
    <row r="129" spans="1:7" x14ac:dyDescent="0.2">
      <c r="E129" s="108"/>
    </row>
    <row r="130" spans="1:7" x14ac:dyDescent="0.2">
      <c r="E130" s="108"/>
    </row>
    <row r="131" spans="1:7" x14ac:dyDescent="0.2">
      <c r="E131" s="108"/>
    </row>
    <row r="132" spans="1:7" x14ac:dyDescent="0.2">
      <c r="E132" s="108"/>
    </row>
    <row r="133" spans="1:7" x14ac:dyDescent="0.2">
      <c r="E133" s="108"/>
    </row>
    <row r="134" spans="1:7" x14ac:dyDescent="0.2">
      <c r="A134" s="169"/>
      <c r="B134" s="169"/>
      <c r="C134" s="169"/>
      <c r="D134" s="169"/>
      <c r="E134" s="169"/>
      <c r="F134" s="169"/>
      <c r="G134" s="169"/>
    </row>
    <row r="135" spans="1:7" x14ac:dyDescent="0.2">
      <c r="A135" s="169"/>
      <c r="B135" s="169"/>
      <c r="C135" s="169"/>
      <c r="D135" s="169"/>
      <c r="E135" s="169"/>
      <c r="F135" s="169"/>
      <c r="G135" s="169"/>
    </row>
    <row r="136" spans="1:7" x14ac:dyDescent="0.2">
      <c r="A136" s="169"/>
      <c r="B136" s="169"/>
      <c r="C136" s="169"/>
      <c r="D136" s="169"/>
      <c r="E136" s="169"/>
      <c r="F136" s="169"/>
      <c r="G136" s="169"/>
    </row>
    <row r="137" spans="1:7" x14ac:dyDescent="0.2">
      <c r="A137" s="169"/>
      <c r="B137" s="169"/>
      <c r="C137" s="169"/>
      <c r="D137" s="169"/>
      <c r="E137" s="169"/>
      <c r="F137" s="169"/>
      <c r="G137" s="169"/>
    </row>
    <row r="138" spans="1:7" x14ac:dyDescent="0.2">
      <c r="E138" s="108"/>
    </row>
    <row r="139" spans="1:7" x14ac:dyDescent="0.2">
      <c r="E139" s="108"/>
    </row>
    <row r="140" spans="1:7" x14ac:dyDescent="0.2">
      <c r="E140" s="108"/>
    </row>
    <row r="141" spans="1:7" x14ac:dyDescent="0.2">
      <c r="E141" s="108"/>
    </row>
    <row r="142" spans="1:7" x14ac:dyDescent="0.2">
      <c r="E142" s="108"/>
    </row>
    <row r="143" spans="1:7" x14ac:dyDescent="0.2">
      <c r="E143" s="108"/>
    </row>
    <row r="144" spans="1:7" x14ac:dyDescent="0.2">
      <c r="E144" s="108"/>
    </row>
    <row r="145" spans="5:5" x14ac:dyDescent="0.2">
      <c r="E145" s="108"/>
    </row>
    <row r="146" spans="5:5" x14ac:dyDescent="0.2">
      <c r="E146" s="108"/>
    </row>
    <row r="147" spans="5:5" x14ac:dyDescent="0.2">
      <c r="E147" s="108"/>
    </row>
    <row r="148" spans="5:5" x14ac:dyDescent="0.2">
      <c r="E148" s="108"/>
    </row>
    <row r="149" spans="5:5" x14ac:dyDescent="0.2">
      <c r="E149" s="108"/>
    </row>
    <row r="150" spans="5:5" x14ac:dyDescent="0.2">
      <c r="E150" s="108"/>
    </row>
    <row r="151" spans="5:5" x14ac:dyDescent="0.2">
      <c r="E151" s="108"/>
    </row>
    <row r="152" spans="5:5" x14ac:dyDescent="0.2">
      <c r="E152" s="108"/>
    </row>
    <row r="153" spans="5:5" x14ac:dyDescent="0.2">
      <c r="E153" s="108"/>
    </row>
    <row r="154" spans="5:5" x14ac:dyDescent="0.2">
      <c r="E154" s="108"/>
    </row>
    <row r="155" spans="5:5" x14ac:dyDescent="0.2">
      <c r="E155" s="108"/>
    </row>
    <row r="156" spans="5:5" x14ac:dyDescent="0.2">
      <c r="E156" s="108"/>
    </row>
    <row r="157" spans="5:5" x14ac:dyDescent="0.2">
      <c r="E157" s="108"/>
    </row>
    <row r="158" spans="5:5" x14ac:dyDescent="0.2">
      <c r="E158" s="108"/>
    </row>
    <row r="159" spans="5:5" x14ac:dyDescent="0.2">
      <c r="E159" s="108"/>
    </row>
    <row r="160" spans="5:5" x14ac:dyDescent="0.2">
      <c r="E160" s="108"/>
    </row>
    <row r="161" spans="1:7" x14ac:dyDescent="0.2">
      <c r="E161" s="108"/>
    </row>
    <row r="162" spans="1:7" x14ac:dyDescent="0.2">
      <c r="E162" s="108"/>
    </row>
    <row r="163" spans="1:7" x14ac:dyDescent="0.2">
      <c r="E163" s="108"/>
    </row>
    <row r="164" spans="1:7" x14ac:dyDescent="0.2">
      <c r="E164" s="108"/>
    </row>
    <row r="165" spans="1:7" x14ac:dyDescent="0.2">
      <c r="E165" s="108"/>
    </row>
    <row r="166" spans="1:7" x14ac:dyDescent="0.2">
      <c r="E166" s="108"/>
    </row>
    <row r="167" spans="1:7" x14ac:dyDescent="0.2">
      <c r="E167" s="108"/>
    </row>
    <row r="168" spans="1:7" x14ac:dyDescent="0.2">
      <c r="E168" s="108"/>
    </row>
    <row r="169" spans="1:7" x14ac:dyDescent="0.2">
      <c r="A169" s="193"/>
      <c r="B169" s="193"/>
    </row>
    <row r="170" spans="1:7" x14ac:dyDescent="0.2">
      <c r="A170" s="169"/>
      <c r="B170" s="169"/>
      <c r="C170" s="194"/>
      <c r="D170" s="194"/>
      <c r="E170" s="195"/>
      <c r="F170" s="194"/>
      <c r="G170" s="196"/>
    </row>
    <row r="171" spans="1:7" x14ac:dyDescent="0.2">
      <c r="A171" s="197"/>
      <c r="B171" s="197"/>
      <c r="C171" s="169"/>
      <c r="D171" s="169"/>
      <c r="E171" s="198"/>
      <c r="F171" s="169"/>
      <c r="G171" s="169"/>
    </row>
    <row r="172" spans="1:7" x14ac:dyDescent="0.2">
      <c r="A172" s="169"/>
      <c r="B172" s="169"/>
      <c r="C172" s="169"/>
      <c r="D172" s="169"/>
      <c r="E172" s="198"/>
      <c r="F172" s="169"/>
      <c r="G172" s="169"/>
    </row>
    <row r="173" spans="1:7" x14ac:dyDescent="0.2">
      <c r="A173" s="169"/>
      <c r="B173" s="169"/>
      <c r="C173" s="169"/>
      <c r="D173" s="169"/>
      <c r="E173" s="198"/>
      <c r="F173" s="169"/>
      <c r="G173" s="169"/>
    </row>
    <row r="174" spans="1:7" x14ac:dyDescent="0.2">
      <c r="A174" s="169"/>
      <c r="B174" s="169"/>
      <c r="C174" s="169"/>
      <c r="D174" s="169"/>
      <c r="E174" s="198"/>
      <c r="F174" s="169"/>
      <c r="G174" s="169"/>
    </row>
    <row r="175" spans="1:7" x14ac:dyDescent="0.2">
      <c r="A175" s="169"/>
      <c r="B175" s="169"/>
      <c r="C175" s="169"/>
      <c r="D175" s="169"/>
      <c r="E175" s="198"/>
      <c r="F175" s="169"/>
      <c r="G175" s="169"/>
    </row>
    <row r="176" spans="1:7" x14ac:dyDescent="0.2">
      <c r="A176" s="169"/>
      <c r="B176" s="169"/>
      <c r="C176" s="169"/>
      <c r="D176" s="169"/>
      <c r="E176" s="198"/>
      <c r="F176" s="169"/>
      <c r="G176" s="169"/>
    </row>
    <row r="177" spans="1:7" x14ac:dyDescent="0.2">
      <c r="A177" s="169"/>
      <c r="B177" s="169"/>
      <c r="C177" s="169"/>
      <c r="D177" s="169"/>
      <c r="E177" s="198"/>
      <c r="F177" s="169"/>
      <c r="G177" s="169"/>
    </row>
    <row r="178" spans="1:7" x14ac:dyDescent="0.2">
      <c r="A178" s="169"/>
      <c r="B178" s="169"/>
      <c r="C178" s="169"/>
      <c r="D178" s="169"/>
      <c r="E178" s="198"/>
      <c r="F178" s="169"/>
      <c r="G178" s="169"/>
    </row>
    <row r="179" spans="1:7" x14ac:dyDescent="0.2">
      <c r="A179" s="169"/>
      <c r="B179" s="169"/>
      <c r="C179" s="169"/>
      <c r="D179" s="169"/>
      <c r="E179" s="198"/>
      <c r="F179" s="169"/>
      <c r="G179" s="169"/>
    </row>
    <row r="180" spans="1:7" x14ac:dyDescent="0.2">
      <c r="A180" s="169"/>
      <c r="B180" s="169"/>
      <c r="C180" s="169"/>
      <c r="D180" s="169"/>
      <c r="E180" s="198"/>
      <c r="F180" s="169"/>
      <c r="G180" s="169"/>
    </row>
    <row r="181" spans="1:7" x14ac:dyDescent="0.2">
      <c r="A181" s="169"/>
      <c r="B181" s="169"/>
      <c r="C181" s="169"/>
      <c r="D181" s="169"/>
      <c r="E181" s="198"/>
      <c r="F181" s="169"/>
      <c r="G181" s="169"/>
    </row>
    <row r="182" spans="1:7" x14ac:dyDescent="0.2">
      <c r="A182" s="169"/>
      <c r="B182" s="169"/>
      <c r="C182" s="169"/>
      <c r="D182" s="169"/>
      <c r="E182" s="198"/>
      <c r="F182" s="169"/>
      <c r="G182" s="169"/>
    </row>
    <row r="183" spans="1:7" x14ac:dyDescent="0.2">
      <c r="A183" s="169"/>
      <c r="B183" s="169"/>
      <c r="C183" s="169"/>
      <c r="D183" s="169"/>
      <c r="E183" s="198"/>
      <c r="F183" s="169"/>
      <c r="G183" s="169"/>
    </row>
  </sheetData>
  <sheetProtection password="C7B2" sheet="1"/>
  <mergeCells count="87">
    <mergeCell ref="C107:G107"/>
    <mergeCell ref="C100:G100"/>
    <mergeCell ref="C101:G101"/>
    <mergeCell ref="C103:G103"/>
    <mergeCell ref="C104:G104"/>
    <mergeCell ref="C105:G105"/>
    <mergeCell ref="C106:G106"/>
    <mergeCell ref="C93:G93"/>
    <mergeCell ref="C94:G94"/>
    <mergeCell ref="C95:G95"/>
    <mergeCell ref="C96:G96"/>
    <mergeCell ref="C98:G98"/>
    <mergeCell ref="C99:G99"/>
    <mergeCell ref="C86:G86"/>
    <mergeCell ref="C87:G87"/>
    <mergeCell ref="C88:G88"/>
    <mergeCell ref="C89:G89"/>
    <mergeCell ref="C90:G90"/>
    <mergeCell ref="C91:G91"/>
    <mergeCell ref="C80:G80"/>
    <mergeCell ref="C81:G81"/>
    <mergeCell ref="C82:G82"/>
    <mergeCell ref="C83:G83"/>
    <mergeCell ref="C84:G84"/>
    <mergeCell ref="C85:G85"/>
    <mergeCell ref="C73:G73"/>
    <mergeCell ref="C74:G74"/>
    <mergeCell ref="C75:G75"/>
    <mergeCell ref="C76:G76"/>
    <mergeCell ref="C77:G77"/>
    <mergeCell ref="C78:G78"/>
    <mergeCell ref="C66:G66"/>
    <mergeCell ref="C67:G67"/>
    <mergeCell ref="C68:G68"/>
    <mergeCell ref="C70:G70"/>
    <mergeCell ref="C71:G71"/>
    <mergeCell ref="C72:G72"/>
    <mergeCell ref="C58:G58"/>
    <mergeCell ref="C59:G59"/>
    <mergeCell ref="C61:G61"/>
    <mergeCell ref="C63:G63"/>
    <mergeCell ref="C64:G64"/>
    <mergeCell ref="C65:G65"/>
    <mergeCell ref="C51:G51"/>
    <mergeCell ref="C52:G52"/>
    <mergeCell ref="C53:G53"/>
    <mergeCell ref="C54:G54"/>
    <mergeCell ref="C55:G55"/>
    <mergeCell ref="C56:G56"/>
    <mergeCell ref="C44:G44"/>
    <mergeCell ref="C45:G45"/>
    <mergeCell ref="C46:G46"/>
    <mergeCell ref="C47:G47"/>
    <mergeCell ref="C48:G48"/>
    <mergeCell ref="C49:G49"/>
    <mergeCell ref="C37:G37"/>
    <mergeCell ref="C38:G38"/>
    <mergeCell ref="C39:G39"/>
    <mergeCell ref="C40:G40"/>
    <mergeCell ref="C41:G41"/>
    <mergeCell ref="C42:G42"/>
    <mergeCell ref="C30:G30"/>
    <mergeCell ref="C31:G31"/>
    <mergeCell ref="C32:G32"/>
    <mergeCell ref="C33:G33"/>
    <mergeCell ref="C34:G34"/>
    <mergeCell ref="C35:G35"/>
    <mergeCell ref="C23:G23"/>
    <mergeCell ref="C24:G24"/>
    <mergeCell ref="C25:G25"/>
    <mergeCell ref="C26:G26"/>
    <mergeCell ref="C27:G27"/>
    <mergeCell ref="C28:G28"/>
    <mergeCell ref="C16:G16"/>
    <mergeCell ref="C17:G17"/>
    <mergeCell ref="C18:G18"/>
    <mergeCell ref="C19:G19"/>
    <mergeCell ref="C20:G20"/>
    <mergeCell ref="C21:G21"/>
    <mergeCell ref="A1:G1"/>
    <mergeCell ref="A113:G113"/>
    <mergeCell ref="C9:G9"/>
    <mergeCell ref="C10:G10"/>
    <mergeCell ref="C11:G11"/>
    <mergeCell ref="C12:G12"/>
    <mergeCell ref="C13:G13"/>
    <mergeCell ref="C14:G14"/>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CZ271"/>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1950</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1851</v>
      </c>
      <c r="C7" s="137" t="s">
        <v>1852</v>
      </c>
      <c r="D7" s="138"/>
      <c r="E7" s="139"/>
      <c r="F7" s="139"/>
      <c r="G7" s="140"/>
      <c r="H7" s="141"/>
      <c r="I7" s="142"/>
      <c r="J7" s="143"/>
      <c r="K7" s="144"/>
      <c r="O7" s="145"/>
    </row>
    <row r="8" spans="1:104" ht="22.5" x14ac:dyDescent="0.2">
      <c r="A8" s="146">
        <v>1</v>
      </c>
      <c r="B8" s="147" t="s">
        <v>1853</v>
      </c>
      <c r="C8" s="148" t="s">
        <v>1854</v>
      </c>
      <c r="D8" s="149" t="s">
        <v>705</v>
      </c>
      <c r="E8" s="150">
        <v>1</v>
      </c>
      <c r="F8" s="151">
        <v>0</v>
      </c>
      <c r="G8" s="152">
        <f>E8*F8</f>
        <v>0</v>
      </c>
      <c r="H8" s="153">
        <v>0</v>
      </c>
      <c r="I8" s="154">
        <f>E8*H8</f>
        <v>0</v>
      </c>
      <c r="J8" s="153"/>
      <c r="K8" s="154">
        <f>E8*J8</f>
        <v>0</v>
      </c>
      <c r="O8" s="145"/>
      <c r="Z8" s="145"/>
      <c r="AA8" s="145">
        <v>12</v>
      </c>
      <c r="AB8" s="145">
        <v>0</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12</v>
      </c>
      <c r="CB8" s="145">
        <v>0</v>
      </c>
      <c r="CZ8" s="108">
        <v>2</v>
      </c>
    </row>
    <row r="9" spans="1:104" x14ac:dyDescent="0.2">
      <c r="A9" s="156"/>
      <c r="B9" s="157"/>
      <c r="C9" s="158" t="s">
        <v>1855</v>
      </c>
      <c r="D9" s="159"/>
      <c r="E9" s="159"/>
      <c r="F9" s="159"/>
      <c r="G9" s="160"/>
      <c r="I9" s="161"/>
      <c r="K9" s="161"/>
      <c r="L9" s="162" t="s">
        <v>1855</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x14ac:dyDescent="0.2">
      <c r="A10" s="156"/>
      <c r="B10" s="157"/>
      <c r="C10" s="158" t="s">
        <v>1856</v>
      </c>
      <c r="D10" s="159"/>
      <c r="E10" s="159"/>
      <c r="F10" s="159"/>
      <c r="G10" s="160"/>
      <c r="I10" s="161"/>
      <c r="K10" s="161"/>
      <c r="L10" s="162" t="s">
        <v>1856</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row>
    <row r="11" spans="1:104" x14ac:dyDescent="0.2">
      <c r="A11" s="156"/>
      <c r="B11" s="157"/>
      <c r="C11" s="158" t="s">
        <v>1857</v>
      </c>
      <c r="D11" s="159"/>
      <c r="E11" s="159"/>
      <c r="F11" s="159"/>
      <c r="G11" s="160"/>
      <c r="I11" s="161"/>
      <c r="K11" s="161"/>
      <c r="L11" s="162" t="s">
        <v>1857</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row>
    <row r="12" spans="1:104" x14ac:dyDescent="0.2">
      <c r="A12" s="156"/>
      <c r="B12" s="157"/>
      <c r="C12" s="158" t="s">
        <v>1858</v>
      </c>
      <c r="D12" s="159"/>
      <c r="E12" s="159"/>
      <c r="F12" s="159"/>
      <c r="G12" s="160"/>
      <c r="I12" s="161"/>
      <c r="K12" s="161"/>
      <c r="L12" s="162" t="s">
        <v>1858</v>
      </c>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row>
    <row r="13" spans="1:104" x14ac:dyDescent="0.2">
      <c r="A13" s="156"/>
      <c r="B13" s="157"/>
      <c r="C13" s="158" t="s">
        <v>1859</v>
      </c>
      <c r="D13" s="159"/>
      <c r="E13" s="159"/>
      <c r="F13" s="159"/>
      <c r="G13" s="160"/>
      <c r="I13" s="161"/>
      <c r="K13" s="161"/>
      <c r="L13" s="162" t="s">
        <v>1859</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row>
    <row r="14" spans="1:104" x14ac:dyDescent="0.2">
      <c r="A14" s="156"/>
      <c r="B14" s="157"/>
      <c r="C14" s="158" t="s">
        <v>1603</v>
      </c>
      <c r="D14" s="159"/>
      <c r="E14" s="159"/>
      <c r="F14" s="159"/>
      <c r="G14" s="160"/>
      <c r="I14" s="161"/>
      <c r="K14" s="161"/>
      <c r="L14" s="162" t="s">
        <v>1603</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row>
    <row r="15" spans="1:104" ht="22.5" x14ac:dyDescent="0.2">
      <c r="A15" s="146">
        <v>2</v>
      </c>
      <c r="B15" s="147" t="s">
        <v>1860</v>
      </c>
      <c r="C15" s="148" t="s">
        <v>1861</v>
      </c>
      <c r="D15" s="149" t="s">
        <v>705</v>
      </c>
      <c r="E15" s="150">
        <v>1</v>
      </c>
      <c r="F15" s="151">
        <v>0</v>
      </c>
      <c r="G15" s="152">
        <f>E15*F15</f>
        <v>0</v>
      </c>
      <c r="H15" s="153">
        <v>0</v>
      </c>
      <c r="I15" s="154">
        <f>E15*H15</f>
        <v>0</v>
      </c>
      <c r="J15" s="153"/>
      <c r="K15" s="154">
        <f>E15*J15</f>
        <v>0</v>
      </c>
      <c r="O15" s="145"/>
      <c r="Z15" s="145"/>
      <c r="AA15" s="145">
        <v>12</v>
      </c>
      <c r="AB15" s="145">
        <v>0</v>
      </c>
      <c r="AC15" s="145">
        <v>2</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12</v>
      </c>
      <c r="CB15" s="145">
        <v>0</v>
      </c>
      <c r="CZ15" s="108">
        <v>2</v>
      </c>
    </row>
    <row r="16" spans="1:104" x14ac:dyDescent="0.2">
      <c r="A16" s="156"/>
      <c r="B16" s="157"/>
      <c r="C16" s="158" t="s">
        <v>1855</v>
      </c>
      <c r="D16" s="159"/>
      <c r="E16" s="159"/>
      <c r="F16" s="159"/>
      <c r="G16" s="160"/>
      <c r="I16" s="161"/>
      <c r="K16" s="161"/>
      <c r="L16" s="162" t="s">
        <v>1855</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row>
    <row r="17" spans="1:104" x14ac:dyDescent="0.2">
      <c r="A17" s="156"/>
      <c r="B17" s="157"/>
      <c r="C17" s="158"/>
      <c r="D17" s="159"/>
      <c r="E17" s="159"/>
      <c r="F17" s="159"/>
      <c r="G17" s="160"/>
      <c r="I17" s="161"/>
      <c r="K17" s="161"/>
      <c r="L17" s="162"/>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104" x14ac:dyDescent="0.2">
      <c r="A18" s="156"/>
      <c r="B18" s="157"/>
      <c r="C18" s="158" t="s">
        <v>1857</v>
      </c>
      <c r="D18" s="159"/>
      <c r="E18" s="159"/>
      <c r="F18" s="159"/>
      <c r="G18" s="160"/>
      <c r="I18" s="161"/>
      <c r="K18" s="161"/>
      <c r="L18" s="162" t="s">
        <v>1857</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row>
    <row r="19" spans="1:104" x14ac:dyDescent="0.2">
      <c r="A19" s="156"/>
      <c r="B19" s="157"/>
      <c r="C19" s="158" t="s">
        <v>1858</v>
      </c>
      <c r="D19" s="159"/>
      <c r="E19" s="159"/>
      <c r="F19" s="159"/>
      <c r="G19" s="160"/>
      <c r="I19" s="161"/>
      <c r="K19" s="161"/>
      <c r="L19" s="162" t="s">
        <v>1858</v>
      </c>
      <c r="O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row>
    <row r="20" spans="1:104" x14ac:dyDescent="0.2">
      <c r="A20" s="156"/>
      <c r="B20" s="157"/>
      <c r="C20" s="158" t="s">
        <v>1862</v>
      </c>
      <c r="D20" s="159"/>
      <c r="E20" s="159"/>
      <c r="F20" s="159"/>
      <c r="G20" s="160"/>
      <c r="I20" s="161"/>
      <c r="K20" s="161"/>
      <c r="L20" s="162" t="s">
        <v>1862</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row>
    <row r="21" spans="1:104" x14ac:dyDescent="0.2">
      <c r="A21" s="156"/>
      <c r="B21" s="157"/>
      <c r="C21" s="158" t="s">
        <v>1603</v>
      </c>
      <c r="D21" s="159"/>
      <c r="E21" s="159"/>
      <c r="F21" s="159"/>
      <c r="G21" s="160"/>
      <c r="I21" s="161"/>
      <c r="K21" s="161"/>
      <c r="L21" s="162" t="s">
        <v>1603</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row>
    <row r="22" spans="1:104" ht="22.5" x14ac:dyDescent="0.2">
      <c r="A22" s="146">
        <v>3</v>
      </c>
      <c r="B22" s="147" t="s">
        <v>1863</v>
      </c>
      <c r="C22" s="148" t="s">
        <v>1864</v>
      </c>
      <c r="D22" s="149" t="s">
        <v>705</v>
      </c>
      <c r="E22" s="150">
        <v>1</v>
      </c>
      <c r="F22" s="151">
        <v>0</v>
      </c>
      <c r="G22" s="152">
        <f>E22*F22</f>
        <v>0</v>
      </c>
      <c r="H22" s="153">
        <v>0</v>
      </c>
      <c r="I22" s="154">
        <f>E22*H22</f>
        <v>0</v>
      </c>
      <c r="J22" s="153"/>
      <c r="K22" s="154">
        <f>E22*J22</f>
        <v>0</v>
      </c>
      <c r="O22" s="145"/>
      <c r="Z22" s="145"/>
      <c r="AA22" s="145">
        <v>12</v>
      </c>
      <c r="AB22" s="145">
        <v>0</v>
      </c>
      <c r="AC22" s="145">
        <v>3</v>
      </c>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55">
        <f>G22</f>
        <v>0</v>
      </c>
      <c r="BA22" s="145"/>
      <c r="BB22" s="145"/>
      <c r="BC22" s="145"/>
      <c r="BD22" s="145"/>
      <c r="BE22" s="145"/>
      <c r="BF22" s="145"/>
      <c r="BG22" s="145"/>
      <c r="BH22" s="145"/>
      <c r="BI22" s="145"/>
      <c r="CA22" s="145">
        <v>12</v>
      </c>
      <c r="CB22" s="145">
        <v>0</v>
      </c>
      <c r="CZ22" s="108">
        <v>2</v>
      </c>
    </row>
    <row r="23" spans="1:104" x14ac:dyDescent="0.2">
      <c r="A23" s="156"/>
      <c r="B23" s="157"/>
      <c r="C23" s="158" t="s">
        <v>1855</v>
      </c>
      <c r="D23" s="159"/>
      <c r="E23" s="159"/>
      <c r="F23" s="159"/>
      <c r="G23" s="160"/>
      <c r="I23" s="161"/>
      <c r="K23" s="161"/>
      <c r="L23" s="162" t="s">
        <v>1855</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row>
    <row r="24" spans="1:104" x14ac:dyDescent="0.2">
      <c r="A24" s="156"/>
      <c r="B24" s="157"/>
      <c r="C24" s="158" t="s">
        <v>1856</v>
      </c>
      <c r="D24" s="159"/>
      <c r="E24" s="159"/>
      <c r="F24" s="159"/>
      <c r="G24" s="160"/>
      <c r="I24" s="161"/>
      <c r="K24" s="161"/>
      <c r="L24" s="162" t="s">
        <v>1856</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row>
    <row r="25" spans="1:104" x14ac:dyDescent="0.2">
      <c r="A25" s="156"/>
      <c r="B25" s="157"/>
      <c r="C25" s="158" t="s">
        <v>1857</v>
      </c>
      <c r="D25" s="159"/>
      <c r="E25" s="159"/>
      <c r="F25" s="159"/>
      <c r="G25" s="160"/>
      <c r="I25" s="161"/>
      <c r="K25" s="161"/>
      <c r="L25" s="162" t="s">
        <v>1857</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row>
    <row r="26" spans="1:104" x14ac:dyDescent="0.2">
      <c r="A26" s="156"/>
      <c r="B26" s="157"/>
      <c r="C26" s="158" t="s">
        <v>1858</v>
      </c>
      <c r="D26" s="159"/>
      <c r="E26" s="159"/>
      <c r="F26" s="159"/>
      <c r="G26" s="160"/>
      <c r="I26" s="161"/>
      <c r="K26" s="161"/>
      <c r="L26" s="162" t="s">
        <v>1858</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row>
    <row r="27" spans="1:104" x14ac:dyDescent="0.2">
      <c r="A27" s="156"/>
      <c r="B27" s="157"/>
      <c r="C27" s="158" t="s">
        <v>1865</v>
      </c>
      <c r="D27" s="159"/>
      <c r="E27" s="159"/>
      <c r="F27" s="159"/>
      <c r="G27" s="160"/>
      <c r="I27" s="161"/>
      <c r="K27" s="161"/>
      <c r="L27" s="162" t="s">
        <v>1865</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row>
    <row r="28" spans="1:104" x14ac:dyDescent="0.2">
      <c r="A28" s="156"/>
      <c r="B28" s="157"/>
      <c r="C28" s="158" t="s">
        <v>1603</v>
      </c>
      <c r="D28" s="159"/>
      <c r="E28" s="159"/>
      <c r="F28" s="159"/>
      <c r="G28" s="160"/>
      <c r="I28" s="161"/>
      <c r="K28" s="161"/>
      <c r="L28" s="162" t="s">
        <v>1603</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row>
    <row r="29" spans="1:104" ht="22.5" x14ac:dyDescent="0.2">
      <c r="A29" s="146">
        <v>4</v>
      </c>
      <c r="B29" s="147" t="s">
        <v>1866</v>
      </c>
      <c r="C29" s="148" t="s">
        <v>1867</v>
      </c>
      <c r="D29" s="149" t="s">
        <v>705</v>
      </c>
      <c r="E29" s="150">
        <v>1</v>
      </c>
      <c r="F29" s="151">
        <v>0</v>
      </c>
      <c r="G29" s="152">
        <f>E29*F29</f>
        <v>0</v>
      </c>
      <c r="H29" s="153">
        <v>0</v>
      </c>
      <c r="I29" s="154">
        <f>E29*H29</f>
        <v>0</v>
      </c>
      <c r="J29" s="153"/>
      <c r="K29" s="154">
        <f>E29*J29</f>
        <v>0</v>
      </c>
      <c r="O29" s="145"/>
      <c r="Z29" s="145"/>
      <c r="AA29" s="145">
        <v>12</v>
      </c>
      <c r="AB29" s="145">
        <v>0</v>
      </c>
      <c r="AC29" s="145">
        <v>4</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12</v>
      </c>
      <c r="CB29" s="145">
        <v>0</v>
      </c>
      <c r="CZ29" s="108">
        <v>2</v>
      </c>
    </row>
    <row r="30" spans="1:104" x14ac:dyDescent="0.2">
      <c r="A30" s="156"/>
      <c r="B30" s="157"/>
      <c r="C30" s="158" t="s">
        <v>1855</v>
      </c>
      <c r="D30" s="159"/>
      <c r="E30" s="159"/>
      <c r="F30" s="159"/>
      <c r="G30" s="160"/>
      <c r="I30" s="161"/>
      <c r="K30" s="161"/>
      <c r="L30" s="162" t="s">
        <v>1855</v>
      </c>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row>
    <row r="31" spans="1:104" x14ac:dyDescent="0.2">
      <c r="A31" s="156"/>
      <c r="B31" s="157"/>
      <c r="C31" s="158" t="s">
        <v>1856</v>
      </c>
      <c r="D31" s="159"/>
      <c r="E31" s="159"/>
      <c r="F31" s="159"/>
      <c r="G31" s="160"/>
      <c r="I31" s="161"/>
      <c r="K31" s="161"/>
      <c r="L31" s="162" t="s">
        <v>1856</v>
      </c>
      <c r="O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row>
    <row r="32" spans="1:104" x14ac:dyDescent="0.2">
      <c r="A32" s="156"/>
      <c r="B32" s="157"/>
      <c r="C32" s="158" t="s">
        <v>1857</v>
      </c>
      <c r="D32" s="159"/>
      <c r="E32" s="159"/>
      <c r="F32" s="159"/>
      <c r="G32" s="160"/>
      <c r="I32" s="161"/>
      <c r="K32" s="161"/>
      <c r="L32" s="162" t="s">
        <v>1857</v>
      </c>
      <c r="O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row>
    <row r="33" spans="1:104" x14ac:dyDescent="0.2">
      <c r="A33" s="156"/>
      <c r="B33" s="157"/>
      <c r="C33" s="158" t="s">
        <v>1858</v>
      </c>
      <c r="D33" s="159"/>
      <c r="E33" s="159"/>
      <c r="F33" s="159"/>
      <c r="G33" s="160"/>
      <c r="I33" s="161"/>
      <c r="K33" s="161"/>
      <c r="L33" s="162" t="s">
        <v>1858</v>
      </c>
      <c r="O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row>
    <row r="34" spans="1:104" x14ac:dyDescent="0.2">
      <c r="A34" s="156"/>
      <c r="B34" s="157"/>
      <c r="C34" s="158" t="s">
        <v>1865</v>
      </c>
      <c r="D34" s="159"/>
      <c r="E34" s="159"/>
      <c r="F34" s="159"/>
      <c r="G34" s="160"/>
      <c r="I34" s="161"/>
      <c r="K34" s="161"/>
      <c r="L34" s="162" t="s">
        <v>1865</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row>
    <row r="35" spans="1:104" x14ac:dyDescent="0.2">
      <c r="A35" s="156"/>
      <c r="B35" s="157"/>
      <c r="C35" s="158" t="s">
        <v>1603</v>
      </c>
      <c r="D35" s="159"/>
      <c r="E35" s="159"/>
      <c r="F35" s="159"/>
      <c r="G35" s="160"/>
      <c r="I35" s="161"/>
      <c r="K35" s="161"/>
      <c r="L35" s="162" t="s">
        <v>1603</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row>
    <row r="36" spans="1:104" ht="22.5" x14ac:dyDescent="0.2">
      <c r="A36" s="146">
        <v>5</v>
      </c>
      <c r="B36" s="147" t="s">
        <v>1868</v>
      </c>
      <c r="C36" s="148" t="s">
        <v>1869</v>
      </c>
      <c r="D36" s="149" t="s">
        <v>705</v>
      </c>
      <c r="E36" s="150">
        <v>3</v>
      </c>
      <c r="F36" s="151">
        <v>0</v>
      </c>
      <c r="G36" s="152">
        <f>E36*F36</f>
        <v>0</v>
      </c>
      <c r="H36" s="153">
        <v>0</v>
      </c>
      <c r="I36" s="154">
        <f>E36*H36</f>
        <v>0</v>
      </c>
      <c r="J36" s="153"/>
      <c r="K36" s="154">
        <f>E36*J36</f>
        <v>0</v>
      </c>
      <c r="O36" s="145"/>
      <c r="Z36" s="145"/>
      <c r="AA36" s="145">
        <v>12</v>
      </c>
      <c r="AB36" s="145">
        <v>0</v>
      </c>
      <c r="AC36" s="145">
        <v>5</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12</v>
      </c>
      <c r="CB36" s="145">
        <v>0</v>
      </c>
      <c r="CZ36" s="108">
        <v>2</v>
      </c>
    </row>
    <row r="37" spans="1:104" x14ac:dyDescent="0.2">
      <c r="A37" s="156"/>
      <c r="B37" s="157"/>
      <c r="C37" s="158" t="s">
        <v>1855</v>
      </c>
      <c r="D37" s="159"/>
      <c r="E37" s="159"/>
      <c r="F37" s="159"/>
      <c r="G37" s="160"/>
      <c r="I37" s="161"/>
      <c r="K37" s="161"/>
      <c r="L37" s="162" t="s">
        <v>1855</v>
      </c>
      <c r="O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row>
    <row r="38" spans="1:104" x14ac:dyDescent="0.2">
      <c r="A38" s="156"/>
      <c r="B38" s="157"/>
      <c r="C38" s="158" t="s">
        <v>1856</v>
      </c>
      <c r="D38" s="159"/>
      <c r="E38" s="159"/>
      <c r="F38" s="159"/>
      <c r="G38" s="160"/>
      <c r="I38" s="161"/>
      <c r="K38" s="161"/>
      <c r="L38" s="162" t="s">
        <v>1856</v>
      </c>
      <c r="O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row>
    <row r="39" spans="1:104" x14ac:dyDescent="0.2">
      <c r="A39" s="156"/>
      <c r="B39" s="157"/>
      <c r="C39" s="158" t="s">
        <v>1857</v>
      </c>
      <c r="D39" s="159"/>
      <c r="E39" s="159"/>
      <c r="F39" s="159"/>
      <c r="G39" s="160"/>
      <c r="I39" s="161"/>
      <c r="K39" s="161"/>
      <c r="L39" s="162" t="s">
        <v>1857</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row>
    <row r="40" spans="1:104" x14ac:dyDescent="0.2">
      <c r="A40" s="156"/>
      <c r="B40" s="157"/>
      <c r="C40" s="158" t="s">
        <v>1858</v>
      </c>
      <c r="D40" s="159"/>
      <c r="E40" s="159"/>
      <c r="F40" s="159"/>
      <c r="G40" s="160"/>
      <c r="I40" s="161"/>
      <c r="K40" s="161"/>
      <c r="L40" s="162" t="s">
        <v>1858</v>
      </c>
      <c r="O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row>
    <row r="41" spans="1:104" x14ac:dyDescent="0.2">
      <c r="A41" s="156"/>
      <c r="B41" s="157"/>
      <c r="C41" s="158" t="s">
        <v>1870</v>
      </c>
      <c r="D41" s="159"/>
      <c r="E41" s="159"/>
      <c r="F41" s="159"/>
      <c r="G41" s="160"/>
      <c r="I41" s="161"/>
      <c r="K41" s="161"/>
      <c r="L41" s="162" t="s">
        <v>1870</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row>
    <row r="42" spans="1:104" x14ac:dyDescent="0.2">
      <c r="A42" s="156"/>
      <c r="B42" s="157"/>
      <c r="C42" s="158" t="s">
        <v>1603</v>
      </c>
      <c r="D42" s="159"/>
      <c r="E42" s="159"/>
      <c r="F42" s="159"/>
      <c r="G42" s="160"/>
      <c r="I42" s="161"/>
      <c r="K42" s="161"/>
      <c r="L42" s="162" t="s">
        <v>1603</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row>
    <row r="43" spans="1:104" ht="22.5" x14ac:dyDescent="0.2">
      <c r="A43" s="146">
        <v>6</v>
      </c>
      <c r="B43" s="147" t="s">
        <v>1871</v>
      </c>
      <c r="C43" s="148" t="s">
        <v>1872</v>
      </c>
      <c r="D43" s="149" t="s">
        <v>705</v>
      </c>
      <c r="E43" s="150">
        <v>2</v>
      </c>
      <c r="F43" s="151">
        <v>0</v>
      </c>
      <c r="G43" s="152">
        <f>E43*F43</f>
        <v>0</v>
      </c>
      <c r="H43" s="153">
        <v>0</v>
      </c>
      <c r="I43" s="154">
        <f>E43*H43</f>
        <v>0</v>
      </c>
      <c r="J43" s="153"/>
      <c r="K43" s="154">
        <f>E43*J43</f>
        <v>0</v>
      </c>
      <c r="O43" s="145"/>
      <c r="Z43" s="145"/>
      <c r="AA43" s="145">
        <v>12</v>
      </c>
      <c r="AB43" s="145">
        <v>0</v>
      </c>
      <c r="AC43" s="145">
        <v>6</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12</v>
      </c>
      <c r="CB43" s="145">
        <v>0</v>
      </c>
      <c r="CZ43" s="108">
        <v>2</v>
      </c>
    </row>
    <row r="44" spans="1:104" x14ac:dyDescent="0.2">
      <c r="A44" s="156"/>
      <c r="B44" s="157"/>
      <c r="C44" s="158" t="s">
        <v>1855</v>
      </c>
      <c r="D44" s="159"/>
      <c r="E44" s="159"/>
      <c r="F44" s="159"/>
      <c r="G44" s="160"/>
      <c r="I44" s="161"/>
      <c r="K44" s="161"/>
      <c r="L44" s="162" t="s">
        <v>1855</v>
      </c>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row>
    <row r="45" spans="1:104" x14ac:dyDescent="0.2">
      <c r="A45" s="156"/>
      <c r="B45" s="157"/>
      <c r="C45" s="158" t="s">
        <v>1856</v>
      </c>
      <c r="D45" s="159"/>
      <c r="E45" s="159"/>
      <c r="F45" s="159"/>
      <c r="G45" s="160"/>
      <c r="I45" s="161"/>
      <c r="K45" s="161"/>
      <c r="L45" s="162" t="s">
        <v>1856</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row>
    <row r="46" spans="1:104" x14ac:dyDescent="0.2">
      <c r="A46" s="156"/>
      <c r="B46" s="157"/>
      <c r="C46" s="158" t="s">
        <v>1857</v>
      </c>
      <c r="D46" s="159"/>
      <c r="E46" s="159"/>
      <c r="F46" s="159"/>
      <c r="G46" s="160"/>
      <c r="I46" s="161"/>
      <c r="K46" s="161"/>
      <c r="L46" s="162" t="s">
        <v>1857</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row>
    <row r="47" spans="1:104" x14ac:dyDescent="0.2">
      <c r="A47" s="156"/>
      <c r="B47" s="157"/>
      <c r="C47" s="158" t="s">
        <v>1858</v>
      </c>
      <c r="D47" s="159"/>
      <c r="E47" s="159"/>
      <c r="F47" s="159"/>
      <c r="G47" s="160"/>
      <c r="I47" s="161"/>
      <c r="K47" s="161"/>
      <c r="L47" s="162" t="s">
        <v>1858</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row>
    <row r="48" spans="1:104" x14ac:dyDescent="0.2">
      <c r="A48" s="156"/>
      <c r="B48" s="157"/>
      <c r="C48" s="158" t="s">
        <v>1873</v>
      </c>
      <c r="D48" s="159"/>
      <c r="E48" s="159"/>
      <c r="F48" s="159"/>
      <c r="G48" s="160"/>
      <c r="I48" s="161"/>
      <c r="K48" s="161"/>
      <c r="L48" s="162" t="s">
        <v>1873</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row>
    <row r="49" spans="1:104" x14ac:dyDescent="0.2">
      <c r="A49" s="156"/>
      <c r="B49" s="157"/>
      <c r="C49" s="158" t="s">
        <v>1603</v>
      </c>
      <c r="D49" s="159"/>
      <c r="E49" s="159"/>
      <c r="F49" s="159"/>
      <c r="G49" s="160"/>
      <c r="I49" s="161"/>
      <c r="K49" s="161"/>
      <c r="L49" s="162" t="s">
        <v>1603</v>
      </c>
      <c r="O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row>
    <row r="50" spans="1:104" ht="22.5" x14ac:dyDescent="0.2">
      <c r="A50" s="146">
        <v>7</v>
      </c>
      <c r="B50" s="147" t="s">
        <v>1874</v>
      </c>
      <c r="C50" s="148" t="s">
        <v>1875</v>
      </c>
      <c r="D50" s="149" t="s">
        <v>705</v>
      </c>
      <c r="E50" s="150">
        <v>1</v>
      </c>
      <c r="F50" s="151">
        <v>0</v>
      </c>
      <c r="G50" s="152">
        <f>E50*F50</f>
        <v>0</v>
      </c>
      <c r="H50" s="153">
        <v>0</v>
      </c>
      <c r="I50" s="154">
        <f>E50*H50</f>
        <v>0</v>
      </c>
      <c r="J50" s="153"/>
      <c r="K50" s="154">
        <f>E50*J50</f>
        <v>0</v>
      </c>
      <c r="O50" s="145"/>
      <c r="Z50" s="145"/>
      <c r="AA50" s="145">
        <v>12</v>
      </c>
      <c r="AB50" s="145">
        <v>0</v>
      </c>
      <c r="AC50" s="145">
        <v>7</v>
      </c>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55">
        <f>G50</f>
        <v>0</v>
      </c>
      <c r="BA50" s="145"/>
      <c r="BB50" s="145"/>
      <c r="BC50" s="145"/>
      <c r="BD50" s="145"/>
      <c r="BE50" s="145"/>
      <c r="BF50" s="145"/>
      <c r="BG50" s="145"/>
      <c r="BH50" s="145"/>
      <c r="BI50" s="145"/>
      <c r="CA50" s="145">
        <v>12</v>
      </c>
      <c r="CB50" s="145">
        <v>0</v>
      </c>
      <c r="CZ50" s="108">
        <v>2</v>
      </c>
    </row>
    <row r="51" spans="1:104" x14ac:dyDescent="0.2">
      <c r="A51" s="156"/>
      <c r="B51" s="157"/>
      <c r="C51" s="158" t="s">
        <v>1855</v>
      </c>
      <c r="D51" s="159"/>
      <c r="E51" s="159"/>
      <c r="F51" s="159"/>
      <c r="G51" s="160"/>
      <c r="I51" s="161"/>
      <c r="K51" s="161"/>
      <c r="L51" s="162" t="s">
        <v>1855</v>
      </c>
      <c r="O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row>
    <row r="52" spans="1:104" x14ac:dyDescent="0.2">
      <c r="A52" s="156"/>
      <c r="B52" s="157"/>
      <c r="C52" s="158" t="s">
        <v>1856</v>
      </c>
      <c r="D52" s="159"/>
      <c r="E52" s="159"/>
      <c r="F52" s="159"/>
      <c r="G52" s="160"/>
      <c r="I52" s="161"/>
      <c r="K52" s="161"/>
      <c r="L52" s="162" t="s">
        <v>1856</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row>
    <row r="53" spans="1:104" x14ac:dyDescent="0.2">
      <c r="A53" s="156"/>
      <c r="B53" s="157"/>
      <c r="C53" s="158" t="s">
        <v>1857</v>
      </c>
      <c r="D53" s="159"/>
      <c r="E53" s="159"/>
      <c r="F53" s="159"/>
      <c r="G53" s="160"/>
      <c r="I53" s="161"/>
      <c r="K53" s="161"/>
      <c r="L53" s="162" t="s">
        <v>1857</v>
      </c>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row>
    <row r="54" spans="1:104" x14ac:dyDescent="0.2">
      <c r="A54" s="156"/>
      <c r="B54" s="157"/>
      <c r="C54" s="158" t="s">
        <v>1858</v>
      </c>
      <c r="D54" s="159"/>
      <c r="E54" s="159"/>
      <c r="F54" s="159"/>
      <c r="G54" s="160"/>
      <c r="I54" s="161"/>
      <c r="K54" s="161"/>
      <c r="L54" s="162" t="s">
        <v>1858</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row>
    <row r="55" spans="1:104" x14ac:dyDescent="0.2">
      <c r="A55" s="156"/>
      <c r="B55" s="157"/>
      <c r="C55" s="158" t="s">
        <v>1876</v>
      </c>
      <c r="D55" s="159"/>
      <c r="E55" s="159"/>
      <c r="F55" s="159"/>
      <c r="G55" s="160"/>
      <c r="I55" s="161"/>
      <c r="K55" s="161"/>
      <c r="L55" s="162" t="s">
        <v>1876</v>
      </c>
      <c r="O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row>
    <row r="56" spans="1:104" x14ac:dyDescent="0.2">
      <c r="A56" s="156"/>
      <c r="B56" s="157"/>
      <c r="C56" s="158" t="s">
        <v>1603</v>
      </c>
      <c r="D56" s="159"/>
      <c r="E56" s="159"/>
      <c r="F56" s="159"/>
      <c r="G56" s="160"/>
      <c r="I56" s="161"/>
      <c r="K56" s="161"/>
      <c r="L56" s="162" t="s">
        <v>1603</v>
      </c>
      <c r="O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row>
    <row r="57" spans="1:104" ht="22.5" x14ac:dyDescent="0.2">
      <c r="A57" s="146">
        <v>8</v>
      </c>
      <c r="B57" s="147" t="s">
        <v>1877</v>
      </c>
      <c r="C57" s="148" t="s">
        <v>1878</v>
      </c>
      <c r="D57" s="149" t="s">
        <v>705</v>
      </c>
      <c r="E57" s="150">
        <v>1</v>
      </c>
      <c r="F57" s="151">
        <v>0</v>
      </c>
      <c r="G57" s="152">
        <f>E57*F57</f>
        <v>0</v>
      </c>
      <c r="H57" s="153">
        <v>0</v>
      </c>
      <c r="I57" s="154">
        <f>E57*H57</f>
        <v>0</v>
      </c>
      <c r="J57" s="153"/>
      <c r="K57" s="154">
        <f>E57*J57</f>
        <v>0</v>
      </c>
      <c r="O57" s="145"/>
      <c r="Z57" s="145"/>
      <c r="AA57" s="145">
        <v>12</v>
      </c>
      <c r="AB57" s="145">
        <v>0</v>
      </c>
      <c r="AC57" s="145">
        <v>8</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55">
        <f>G57</f>
        <v>0</v>
      </c>
      <c r="BA57" s="145"/>
      <c r="BB57" s="145"/>
      <c r="BC57" s="145"/>
      <c r="BD57" s="145"/>
      <c r="BE57" s="145"/>
      <c r="BF57" s="145"/>
      <c r="BG57" s="145"/>
      <c r="BH57" s="145"/>
      <c r="BI57" s="145"/>
      <c r="CA57" s="145">
        <v>12</v>
      </c>
      <c r="CB57" s="145">
        <v>0</v>
      </c>
      <c r="CZ57" s="108">
        <v>2</v>
      </c>
    </row>
    <row r="58" spans="1:104" x14ac:dyDescent="0.2">
      <c r="A58" s="156"/>
      <c r="B58" s="157"/>
      <c r="C58" s="158" t="s">
        <v>1855</v>
      </c>
      <c r="D58" s="159"/>
      <c r="E58" s="159"/>
      <c r="F58" s="159"/>
      <c r="G58" s="160"/>
      <c r="I58" s="161"/>
      <c r="K58" s="161"/>
      <c r="L58" s="162" t="s">
        <v>1855</v>
      </c>
      <c r="O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row>
    <row r="59" spans="1:104" x14ac:dyDescent="0.2">
      <c r="A59" s="156"/>
      <c r="B59" s="157"/>
      <c r="C59" s="158" t="s">
        <v>1856</v>
      </c>
      <c r="D59" s="159"/>
      <c r="E59" s="159"/>
      <c r="F59" s="159"/>
      <c r="G59" s="160"/>
      <c r="I59" s="161"/>
      <c r="K59" s="161"/>
      <c r="L59" s="162" t="s">
        <v>1856</v>
      </c>
      <c r="O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row>
    <row r="60" spans="1:104" x14ac:dyDescent="0.2">
      <c r="A60" s="156"/>
      <c r="B60" s="157"/>
      <c r="C60" s="158" t="s">
        <v>1857</v>
      </c>
      <c r="D60" s="159"/>
      <c r="E60" s="159"/>
      <c r="F60" s="159"/>
      <c r="G60" s="160"/>
      <c r="I60" s="161"/>
      <c r="K60" s="161"/>
      <c r="L60" s="162" t="s">
        <v>1857</v>
      </c>
      <c r="O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row>
    <row r="61" spans="1:104" x14ac:dyDescent="0.2">
      <c r="A61" s="156"/>
      <c r="B61" s="157"/>
      <c r="C61" s="158" t="s">
        <v>1858</v>
      </c>
      <c r="D61" s="159"/>
      <c r="E61" s="159"/>
      <c r="F61" s="159"/>
      <c r="G61" s="160"/>
      <c r="I61" s="161"/>
      <c r="K61" s="161"/>
      <c r="L61" s="162" t="s">
        <v>1858</v>
      </c>
      <c r="O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row>
    <row r="62" spans="1:104" x14ac:dyDescent="0.2">
      <c r="A62" s="156"/>
      <c r="B62" s="157"/>
      <c r="C62" s="158" t="s">
        <v>1879</v>
      </c>
      <c r="D62" s="159"/>
      <c r="E62" s="159"/>
      <c r="F62" s="159"/>
      <c r="G62" s="160"/>
      <c r="I62" s="161"/>
      <c r="K62" s="161"/>
      <c r="L62" s="162" t="s">
        <v>1879</v>
      </c>
      <c r="O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row>
    <row r="63" spans="1:104" x14ac:dyDescent="0.2">
      <c r="A63" s="156"/>
      <c r="B63" s="157"/>
      <c r="C63" s="158" t="s">
        <v>1603</v>
      </c>
      <c r="D63" s="159"/>
      <c r="E63" s="159"/>
      <c r="F63" s="159"/>
      <c r="G63" s="160"/>
      <c r="I63" s="161"/>
      <c r="K63" s="161"/>
      <c r="L63" s="162" t="s">
        <v>1603</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row>
    <row r="64" spans="1:104" ht="22.5" x14ac:dyDescent="0.2">
      <c r="A64" s="146">
        <v>9</v>
      </c>
      <c r="B64" s="147" t="s">
        <v>1880</v>
      </c>
      <c r="C64" s="148" t="s">
        <v>1881</v>
      </c>
      <c r="D64" s="149" t="s">
        <v>705</v>
      </c>
      <c r="E64" s="150">
        <v>1</v>
      </c>
      <c r="F64" s="151">
        <v>0</v>
      </c>
      <c r="G64" s="152">
        <f>E64*F64</f>
        <v>0</v>
      </c>
      <c r="H64" s="153">
        <v>0</v>
      </c>
      <c r="I64" s="154">
        <f>E64*H64</f>
        <v>0</v>
      </c>
      <c r="J64" s="153"/>
      <c r="K64" s="154">
        <f>E64*J64</f>
        <v>0</v>
      </c>
      <c r="O64" s="145"/>
      <c r="Z64" s="145"/>
      <c r="AA64" s="145">
        <v>12</v>
      </c>
      <c r="AB64" s="145">
        <v>0</v>
      </c>
      <c r="AC64" s="145">
        <v>9</v>
      </c>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55">
        <f>G64</f>
        <v>0</v>
      </c>
      <c r="BA64" s="145"/>
      <c r="BB64" s="145"/>
      <c r="BC64" s="145"/>
      <c r="BD64" s="145"/>
      <c r="BE64" s="145"/>
      <c r="BF64" s="145"/>
      <c r="BG64" s="145"/>
      <c r="BH64" s="145"/>
      <c r="BI64" s="145"/>
      <c r="CA64" s="145">
        <v>12</v>
      </c>
      <c r="CB64" s="145">
        <v>0</v>
      </c>
      <c r="CZ64" s="108">
        <v>2</v>
      </c>
    </row>
    <row r="65" spans="1:104" x14ac:dyDescent="0.2">
      <c r="A65" s="156"/>
      <c r="B65" s="157"/>
      <c r="C65" s="158" t="s">
        <v>1855</v>
      </c>
      <c r="D65" s="159"/>
      <c r="E65" s="159"/>
      <c r="F65" s="159"/>
      <c r="G65" s="160"/>
      <c r="I65" s="161"/>
      <c r="K65" s="161"/>
      <c r="L65" s="162" t="s">
        <v>1855</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row>
    <row r="66" spans="1:104" x14ac:dyDescent="0.2">
      <c r="A66" s="156"/>
      <c r="B66" s="157"/>
      <c r="C66" s="158" t="s">
        <v>1856</v>
      </c>
      <c r="D66" s="159"/>
      <c r="E66" s="159"/>
      <c r="F66" s="159"/>
      <c r="G66" s="160"/>
      <c r="I66" s="161"/>
      <c r="K66" s="161"/>
      <c r="L66" s="162" t="s">
        <v>1856</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row>
    <row r="67" spans="1:104" x14ac:dyDescent="0.2">
      <c r="A67" s="156"/>
      <c r="B67" s="157"/>
      <c r="C67" s="158" t="s">
        <v>1857</v>
      </c>
      <c r="D67" s="159"/>
      <c r="E67" s="159"/>
      <c r="F67" s="159"/>
      <c r="G67" s="160"/>
      <c r="I67" s="161"/>
      <c r="K67" s="161"/>
      <c r="L67" s="162" t="s">
        <v>1857</v>
      </c>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row>
    <row r="68" spans="1:104" x14ac:dyDescent="0.2">
      <c r="A68" s="156"/>
      <c r="B68" s="157"/>
      <c r="C68" s="158" t="s">
        <v>1858</v>
      </c>
      <c r="D68" s="159"/>
      <c r="E68" s="159"/>
      <c r="F68" s="159"/>
      <c r="G68" s="160"/>
      <c r="I68" s="161"/>
      <c r="K68" s="161"/>
      <c r="L68" s="162" t="s">
        <v>1858</v>
      </c>
      <c r="O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row>
    <row r="69" spans="1:104" x14ac:dyDescent="0.2">
      <c r="A69" s="156"/>
      <c r="B69" s="157"/>
      <c r="C69" s="158" t="s">
        <v>1882</v>
      </c>
      <c r="D69" s="159"/>
      <c r="E69" s="159"/>
      <c r="F69" s="159"/>
      <c r="G69" s="160"/>
      <c r="I69" s="161"/>
      <c r="K69" s="161"/>
      <c r="L69" s="162" t="s">
        <v>1882</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row>
    <row r="70" spans="1:104" x14ac:dyDescent="0.2">
      <c r="A70" s="156"/>
      <c r="B70" s="157"/>
      <c r="C70" s="158" t="s">
        <v>1603</v>
      </c>
      <c r="D70" s="159"/>
      <c r="E70" s="159"/>
      <c r="F70" s="159"/>
      <c r="G70" s="160"/>
      <c r="I70" s="161"/>
      <c r="K70" s="161"/>
      <c r="L70" s="162" t="s">
        <v>1603</v>
      </c>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row>
    <row r="71" spans="1:104" ht="22.5" x14ac:dyDescent="0.2">
      <c r="A71" s="146">
        <v>10</v>
      </c>
      <c r="B71" s="147" t="s">
        <v>1883</v>
      </c>
      <c r="C71" s="148" t="s">
        <v>1884</v>
      </c>
      <c r="D71" s="149" t="s">
        <v>705</v>
      </c>
      <c r="E71" s="150">
        <v>1</v>
      </c>
      <c r="F71" s="151">
        <v>0</v>
      </c>
      <c r="G71" s="152">
        <f>E71*F71</f>
        <v>0</v>
      </c>
      <c r="H71" s="153">
        <v>0</v>
      </c>
      <c r="I71" s="154">
        <f>E71*H71</f>
        <v>0</v>
      </c>
      <c r="J71" s="153"/>
      <c r="K71" s="154">
        <f>E71*J71</f>
        <v>0</v>
      </c>
      <c r="O71" s="145"/>
      <c r="Z71" s="145"/>
      <c r="AA71" s="145">
        <v>12</v>
      </c>
      <c r="AB71" s="145">
        <v>0</v>
      </c>
      <c r="AC71" s="145">
        <v>10</v>
      </c>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v>12</v>
      </c>
      <c r="CB71" s="145">
        <v>0</v>
      </c>
      <c r="CZ71" s="108">
        <v>2</v>
      </c>
    </row>
    <row r="72" spans="1:104" x14ac:dyDescent="0.2">
      <c r="A72" s="156"/>
      <c r="B72" s="157"/>
      <c r="C72" s="158" t="s">
        <v>1855</v>
      </c>
      <c r="D72" s="159"/>
      <c r="E72" s="159"/>
      <c r="F72" s="159"/>
      <c r="G72" s="160"/>
      <c r="I72" s="161"/>
      <c r="K72" s="161"/>
      <c r="L72" s="162" t="s">
        <v>1855</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row>
    <row r="73" spans="1:104" x14ac:dyDescent="0.2">
      <c r="A73" s="156"/>
      <c r="B73" s="157"/>
      <c r="C73" s="158" t="s">
        <v>1856</v>
      </c>
      <c r="D73" s="159"/>
      <c r="E73" s="159"/>
      <c r="F73" s="159"/>
      <c r="G73" s="160"/>
      <c r="I73" s="161"/>
      <c r="K73" s="161"/>
      <c r="L73" s="162" t="s">
        <v>1856</v>
      </c>
      <c r="O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row>
    <row r="74" spans="1:104" x14ac:dyDescent="0.2">
      <c r="A74" s="156"/>
      <c r="B74" s="157"/>
      <c r="C74" s="158" t="s">
        <v>1857</v>
      </c>
      <c r="D74" s="159"/>
      <c r="E74" s="159"/>
      <c r="F74" s="159"/>
      <c r="G74" s="160"/>
      <c r="I74" s="161"/>
      <c r="K74" s="161"/>
      <c r="L74" s="162" t="s">
        <v>1857</v>
      </c>
      <c r="O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row>
    <row r="75" spans="1:104" x14ac:dyDescent="0.2">
      <c r="A75" s="156"/>
      <c r="B75" s="157"/>
      <c r="C75" s="158" t="s">
        <v>1858</v>
      </c>
      <c r="D75" s="159"/>
      <c r="E75" s="159"/>
      <c r="F75" s="159"/>
      <c r="G75" s="160"/>
      <c r="I75" s="161"/>
      <c r="K75" s="161"/>
      <c r="L75" s="162" t="s">
        <v>1858</v>
      </c>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row>
    <row r="76" spans="1:104" x14ac:dyDescent="0.2">
      <c r="A76" s="156"/>
      <c r="B76" s="157"/>
      <c r="C76" s="158" t="s">
        <v>1885</v>
      </c>
      <c r="D76" s="159"/>
      <c r="E76" s="159"/>
      <c r="F76" s="159"/>
      <c r="G76" s="160"/>
      <c r="I76" s="161"/>
      <c r="K76" s="161"/>
      <c r="L76" s="162" t="s">
        <v>1885</v>
      </c>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row>
    <row r="77" spans="1:104" x14ac:dyDescent="0.2">
      <c r="A77" s="156"/>
      <c r="B77" s="157"/>
      <c r="C77" s="158" t="s">
        <v>1603</v>
      </c>
      <c r="D77" s="159"/>
      <c r="E77" s="159"/>
      <c r="F77" s="159"/>
      <c r="G77" s="160"/>
      <c r="I77" s="161"/>
      <c r="K77" s="161"/>
      <c r="L77" s="162" t="s">
        <v>1603</v>
      </c>
      <c r="O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row>
    <row r="78" spans="1:104" ht="22.5" x14ac:dyDescent="0.2">
      <c r="A78" s="146">
        <v>11</v>
      </c>
      <c r="B78" s="147" t="s">
        <v>1886</v>
      </c>
      <c r="C78" s="148" t="s">
        <v>1887</v>
      </c>
      <c r="D78" s="149" t="s">
        <v>705</v>
      </c>
      <c r="E78" s="150">
        <v>1</v>
      </c>
      <c r="F78" s="151">
        <v>0</v>
      </c>
      <c r="G78" s="152">
        <f>E78*F78</f>
        <v>0</v>
      </c>
      <c r="H78" s="153">
        <v>0</v>
      </c>
      <c r="I78" s="154">
        <f>E78*H78</f>
        <v>0</v>
      </c>
      <c r="J78" s="153"/>
      <c r="K78" s="154">
        <f>E78*J78</f>
        <v>0</v>
      </c>
      <c r="O78" s="145"/>
      <c r="Z78" s="145"/>
      <c r="AA78" s="145">
        <v>12</v>
      </c>
      <c r="AB78" s="145">
        <v>0</v>
      </c>
      <c r="AC78" s="145">
        <v>11</v>
      </c>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55">
        <f>G78</f>
        <v>0</v>
      </c>
      <c r="BA78" s="145"/>
      <c r="BB78" s="145"/>
      <c r="BC78" s="145"/>
      <c r="BD78" s="145"/>
      <c r="BE78" s="145"/>
      <c r="BF78" s="145"/>
      <c r="BG78" s="145"/>
      <c r="BH78" s="145"/>
      <c r="BI78" s="145"/>
      <c r="CA78" s="145">
        <v>12</v>
      </c>
      <c r="CB78" s="145">
        <v>0</v>
      </c>
      <c r="CZ78" s="108">
        <v>2</v>
      </c>
    </row>
    <row r="79" spans="1:104" x14ac:dyDescent="0.2">
      <c r="A79" s="156"/>
      <c r="B79" s="157"/>
      <c r="C79" s="158" t="s">
        <v>1855</v>
      </c>
      <c r="D79" s="159"/>
      <c r="E79" s="159"/>
      <c r="F79" s="159"/>
      <c r="G79" s="160"/>
      <c r="I79" s="161"/>
      <c r="K79" s="161"/>
      <c r="L79" s="162" t="s">
        <v>1855</v>
      </c>
      <c r="O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row>
    <row r="80" spans="1:104" x14ac:dyDescent="0.2">
      <c r="A80" s="156"/>
      <c r="B80" s="157"/>
      <c r="C80" s="158" t="s">
        <v>1856</v>
      </c>
      <c r="D80" s="159"/>
      <c r="E80" s="159"/>
      <c r="F80" s="159"/>
      <c r="G80" s="160"/>
      <c r="I80" s="161"/>
      <c r="K80" s="161"/>
      <c r="L80" s="162" t="s">
        <v>1856</v>
      </c>
      <c r="O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row>
    <row r="81" spans="1:104" x14ac:dyDescent="0.2">
      <c r="A81" s="156"/>
      <c r="B81" s="157"/>
      <c r="C81" s="158" t="s">
        <v>1857</v>
      </c>
      <c r="D81" s="159"/>
      <c r="E81" s="159"/>
      <c r="F81" s="159"/>
      <c r="G81" s="160"/>
      <c r="I81" s="161"/>
      <c r="K81" s="161"/>
      <c r="L81" s="162" t="s">
        <v>1857</v>
      </c>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row>
    <row r="82" spans="1:104" x14ac:dyDescent="0.2">
      <c r="A82" s="156"/>
      <c r="B82" s="157"/>
      <c r="C82" s="158" t="s">
        <v>1858</v>
      </c>
      <c r="D82" s="159"/>
      <c r="E82" s="159"/>
      <c r="F82" s="159"/>
      <c r="G82" s="160"/>
      <c r="I82" s="161"/>
      <c r="K82" s="161"/>
      <c r="L82" s="162" t="s">
        <v>1858</v>
      </c>
      <c r="O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row>
    <row r="83" spans="1:104" x14ac:dyDescent="0.2">
      <c r="A83" s="156"/>
      <c r="B83" s="157"/>
      <c r="C83" s="158" t="s">
        <v>1888</v>
      </c>
      <c r="D83" s="159"/>
      <c r="E83" s="159"/>
      <c r="F83" s="159"/>
      <c r="G83" s="160"/>
      <c r="I83" s="161"/>
      <c r="K83" s="161"/>
      <c r="L83" s="162" t="s">
        <v>1888</v>
      </c>
      <c r="O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row>
    <row r="84" spans="1:104" x14ac:dyDescent="0.2">
      <c r="A84" s="156"/>
      <c r="B84" s="157"/>
      <c r="C84" s="158" t="s">
        <v>1603</v>
      </c>
      <c r="D84" s="159"/>
      <c r="E84" s="159"/>
      <c r="F84" s="159"/>
      <c r="G84" s="160"/>
      <c r="I84" s="161"/>
      <c r="K84" s="161"/>
      <c r="L84" s="162" t="s">
        <v>1603</v>
      </c>
      <c r="O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row>
    <row r="85" spans="1:104" ht="22.5" x14ac:dyDescent="0.2">
      <c r="A85" s="146">
        <v>12</v>
      </c>
      <c r="B85" s="147" t="s">
        <v>1889</v>
      </c>
      <c r="C85" s="148" t="s">
        <v>1890</v>
      </c>
      <c r="D85" s="149" t="s">
        <v>705</v>
      </c>
      <c r="E85" s="150">
        <v>1</v>
      </c>
      <c r="F85" s="151">
        <v>0</v>
      </c>
      <c r="G85" s="152">
        <f>E85*F85</f>
        <v>0</v>
      </c>
      <c r="H85" s="153">
        <v>0</v>
      </c>
      <c r="I85" s="154">
        <f>E85*H85</f>
        <v>0</v>
      </c>
      <c r="J85" s="153"/>
      <c r="K85" s="154">
        <f>E85*J85</f>
        <v>0</v>
      </c>
      <c r="O85" s="145"/>
      <c r="Z85" s="145"/>
      <c r="AA85" s="145">
        <v>12</v>
      </c>
      <c r="AB85" s="145">
        <v>0</v>
      </c>
      <c r="AC85" s="145">
        <v>12</v>
      </c>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55">
        <f>G85</f>
        <v>0</v>
      </c>
      <c r="BA85" s="145"/>
      <c r="BB85" s="145"/>
      <c r="BC85" s="145"/>
      <c r="BD85" s="145"/>
      <c r="BE85" s="145"/>
      <c r="BF85" s="145"/>
      <c r="BG85" s="145"/>
      <c r="BH85" s="145"/>
      <c r="BI85" s="145"/>
      <c r="CA85" s="145">
        <v>12</v>
      </c>
      <c r="CB85" s="145">
        <v>0</v>
      </c>
      <c r="CZ85" s="108">
        <v>2</v>
      </c>
    </row>
    <row r="86" spans="1:104" x14ac:dyDescent="0.2">
      <c r="A86" s="156"/>
      <c r="B86" s="157"/>
      <c r="C86" s="158" t="s">
        <v>1855</v>
      </c>
      <c r="D86" s="159"/>
      <c r="E86" s="159"/>
      <c r="F86" s="159"/>
      <c r="G86" s="160"/>
      <c r="I86" s="161"/>
      <c r="K86" s="161"/>
      <c r="L86" s="162" t="s">
        <v>1855</v>
      </c>
      <c r="O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row>
    <row r="87" spans="1:104" x14ac:dyDescent="0.2">
      <c r="A87" s="156"/>
      <c r="B87" s="157"/>
      <c r="C87" s="158" t="s">
        <v>1856</v>
      </c>
      <c r="D87" s="159"/>
      <c r="E87" s="159"/>
      <c r="F87" s="159"/>
      <c r="G87" s="160"/>
      <c r="I87" s="161"/>
      <c r="K87" s="161"/>
      <c r="L87" s="162" t="s">
        <v>1856</v>
      </c>
      <c r="O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row>
    <row r="88" spans="1:104" x14ac:dyDescent="0.2">
      <c r="A88" s="156"/>
      <c r="B88" s="157"/>
      <c r="C88" s="158" t="s">
        <v>1857</v>
      </c>
      <c r="D88" s="159"/>
      <c r="E88" s="159"/>
      <c r="F88" s="159"/>
      <c r="G88" s="160"/>
      <c r="I88" s="161"/>
      <c r="K88" s="161"/>
      <c r="L88" s="162" t="s">
        <v>1857</v>
      </c>
      <c r="O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row>
    <row r="89" spans="1:104" x14ac:dyDescent="0.2">
      <c r="A89" s="156"/>
      <c r="B89" s="157"/>
      <c r="C89" s="158" t="s">
        <v>1858</v>
      </c>
      <c r="D89" s="159"/>
      <c r="E89" s="159"/>
      <c r="F89" s="159"/>
      <c r="G89" s="160"/>
      <c r="I89" s="161"/>
      <c r="K89" s="161"/>
      <c r="L89" s="162" t="s">
        <v>1858</v>
      </c>
      <c r="O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c r="BI89" s="145"/>
    </row>
    <row r="90" spans="1:104" x14ac:dyDescent="0.2">
      <c r="A90" s="156"/>
      <c r="B90" s="157"/>
      <c r="C90" s="158" t="s">
        <v>1888</v>
      </c>
      <c r="D90" s="159"/>
      <c r="E90" s="159"/>
      <c r="F90" s="159"/>
      <c r="G90" s="160"/>
      <c r="I90" s="161"/>
      <c r="K90" s="161"/>
      <c r="L90" s="162" t="s">
        <v>1888</v>
      </c>
      <c r="O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row>
    <row r="91" spans="1:104" x14ac:dyDescent="0.2">
      <c r="A91" s="156"/>
      <c r="B91" s="157"/>
      <c r="C91" s="158" t="s">
        <v>1603</v>
      </c>
      <c r="D91" s="159"/>
      <c r="E91" s="159"/>
      <c r="F91" s="159"/>
      <c r="G91" s="160"/>
      <c r="I91" s="161"/>
      <c r="K91" s="161"/>
      <c r="L91" s="162" t="s">
        <v>1603</v>
      </c>
      <c r="O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row>
    <row r="92" spans="1:104" ht="22.5" x14ac:dyDescent="0.2">
      <c r="A92" s="146">
        <v>13</v>
      </c>
      <c r="B92" s="147" t="s">
        <v>1891</v>
      </c>
      <c r="C92" s="148" t="s">
        <v>1892</v>
      </c>
      <c r="D92" s="149" t="s">
        <v>705</v>
      </c>
      <c r="E92" s="150">
        <v>1</v>
      </c>
      <c r="F92" s="151">
        <v>0</v>
      </c>
      <c r="G92" s="152">
        <f>E92*F92</f>
        <v>0</v>
      </c>
      <c r="H92" s="153">
        <v>0</v>
      </c>
      <c r="I92" s="154">
        <f>E92*H92</f>
        <v>0</v>
      </c>
      <c r="J92" s="153"/>
      <c r="K92" s="154">
        <f>E92*J92</f>
        <v>0</v>
      </c>
      <c r="O92" s="145"/>
      <c r="Z92" s="145"/>
      <c r="AA92" s="145">
        <v>12</v>
      </c>
      <c r="AB92" s="145">
        <v>0</v>
      </c>
      <c r="AC92" s="145">
        <v>13</v>
      </c>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55">
        <f>G92</f>
        <v>0</v>
      </c>
      <c r="BA92" s="145"/>
      <c r="BB92" s="145"/>
      <c r="BC92" s="145"/>
      <c r="BD92" s="145"/>
      <c r="BE92" s="145"/>
      <c r="BF92" s="145"/>
      <c r="BG92" s="145"/>
      <c r="BH92" s="145"/>
      <c r="BI92" s="145"/>
      <c r="CA92" s="145">
        <v>12</v>
      </c>
      <c r="CB92" s="145">
        <v>0</v>
      </c>
      <c r="CZ92" s="108">
        <v>2</v>
      </c>
    </row>
    <row r="93" spans="1:104" x14ac:dyDescent="0.2">
      <c r="A93" s="156"/>
      <c r="B93" s="157"/>
      <c r="C93" s="158" t="s">
        <v>1855</v>
      </c>
      <c r="D93" s="159"/>
      <c r="E93" s="159"/>
      <c r="F93" s="159"/>
      <c r="G93" s="160"/>
      <c r="I93" s="161"/>
      <c r="K93" s="161"/>
      <c r="L93" s="162" t="s">
        <v>1855</v>
      </c>
      <c r="O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row>
    <row r="94" spans="1:104" x14ac:dyDescent="0.2">
      <c r="A94" s="156"/>
      <c r="B94" s="157"/>
      <c r="C94" s="158" t="s">
        <v>1856</v>
      </c>
      <c r="D94" s="159"/>
      <c r="E94" s="159"/>
      <c r="F94" s="159"/>
      <c r="G94" s="160"/>
      <c r="I94" s="161"/>
      <c r="K94" s="161"/>
      <c r="L94" s="162" t="s">
        <v>1856</v>
      </c>
      <c r="O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row>
    <row r="95" spans="1:104" x14ac:dyDescent="0.2">
      <c r="A95" s="156"/>
      <c r="B95" s="157"/>
      <c r="C95" s="158" t="s">
        <v>1857</v>
      </c>
      <c r="D95" s="159"/>
      <c r="E95" s="159"/>
      <c r="F95" s="159"/>
      <c r="G95" s="160"/>
      <c r="I95" s="161"/>
      <c r="K95" s="161"/>
      <c r="L95" s="162" t="s">
        <v>1857</v>
      </c>
      <c r="O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row>
    <row r="96" spans="1:104" x14ac:dyDescent="0.2">
      <c r="A96" s="156"/>
      <c r="B96" s="157"/>
      <c r="C96" s="158" t="s">
        <v>1858</v>
      </c>
      <c r="D96" s="159"/>
      <c r="E96" s="159"/>
      <c r="F96" s="159"/>
      <c r="G96" s="160"/>
      <c r="I96" s="161"/>
      <c r="K96" s="161"/>
      <c r="L96" s="162" t="s">
        <v>1858</v>
      </c>
      <c r="O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c r="BG96" s="145"/>
      <c r="BH96" s="145"/>
      <c r="BI96" s="145"/>
    </row>
    <row r="97" spans="1:104" x14ac:dyDescent="0.2">
      <c r="A97" s="156"/>
      <c r="B97" s="157"/>
      <c r="C97" s="158" t="s">
        <v>1893</v>
      </c>
      <c r="D97" s="159"/>
      <c r="E97" s="159"/>
      <c r="F97" s="159"/>
      <c r="G97" s="160"/>
      <c r="I97" s="161"/>
      <c r="K97" s="161"/>
      <c r="L97" s="162" t="s">
        <v>1893</v>
      </c>
      <c r="O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c r="BG97" s="145"/>
      <c r="BH97" s="145"/>
      <c r="BI97" s="145"/>
    </row>
    <row r="98" spans="1:104" x14ac:dyDescent="0.2">
      <c r="A98" s="156"/>
      <c r="B98" s="157"/>
      <c r="C98" s="158" t="s">
        <v>1603</v>
      </c>
      <c r="D98" s="159"/>
      <c r="E98" s="159"/>
      <c r="F98" s="159"/>
      <c r="G98" s="160"/>
      <c r="I98" s="161"/>
      <c r="K98" s="161"/>
      <c r="L98" s="162" t="s">
        <v>1603</v>
      </c>
      <c r="O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row>
    <row r="99" spans="1:104" ht="22.5" x14ac:dyDescent="0.2">
      <c r="A99" s="146">
        <v>14</v>
      </c>
      <c r="B99" s="147" t="s">
        <v>1894</v>
      </c>
      <c r="C99" s="148" t="s">
        <v>1895</v>
      </c>
      <c r="D99" s="149" t="s">
        <v>705</v>
      </c>
      <c r="E99" s="150">
        <v>1</v>
      </c>
      <c r="F99" s="151">
        <v>0</v>
      </c>
      <c r="G99" s="152">
        <f>E99*F99</f>
        <v>0</v>
      </c>
      <c r="H99" s="153">
        <v>0</v>
      </c>
      <c r="I99" s="154">
        <f>E99*H99</f>
        <v>0</v>
      </c>
      <c r="J99" s="153"/>
      <c r="K99" s="154">
        <f>E99*J99</f>
        <v>0</v>
      </c>
      <c r="O99" s="145"/>
      <c r="Z99" s="145"/>
      <c r="AA99" s="145">
        <v>12</v>
      </c>
      <c r="AB99" s="145">
        <v>0</v>
      </c>
      <c r="AC99" s="145">
        <v>14</v>
      </c>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55">
        <f>G99</f>
        <v>0</v>
      </c>
      <c r="BA99" s="145"/>
      <c r="BB99" s="145"/>
      <c r="BC99" s="145"/>
      <c r="BD99" s="145"/>
      <c r="BE99" s="145"/>
      <c r="BF99" s="145"/>
      <c r="BG99" s="145"/>
      <c r="BH99" s="145"/>
      <c r="BI99" s="145"/>
      <c r="CA99" s="145">
        <v>12</v>
      </c>
      <c r="CB99" s="145">
        <v>0</v>
      </c>
      <c r="CZ99" s="108">
        <v>2</v>
      </c>
    </row>
    <row r="100" spans="1:104" x14ac:dyDescent="0.2">
      <c r="A100" s="156"/>
      <c r="B100" s="157"/>
      <c r="C100" s="158" t="s">
        <v>1855</v>
      </c>
      <c r="D100" s="159"/>
      <c r="E100" s="159"/>
      <c r="F100" s="159"/>
      <c r="G100" s="160"/>
      <c r="I100" s="161"/>
      <c r="K100" s="161"/>
      <c r="L100" s="162" t="s">
        <v>1855</v>
      </c>
      <c r="O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c r="BI100" s="145"/>
    </row>
    <row r="101" spans="1:104" x14ac:dyDescent="0.2">
      <c r="A101" s="156"/>
      <c r="B101" s="157"/>
      <c r="C101" s="158" t="s">
        <v>1856</v>
      </c>
      <c r="D101" s="159"/>
      <c r="E101" s="159"/>
      <c r="F101" s="159"/>
      <c r="G101" s="160"/>
      <c r="I101" s="161"/>
      <c r="K101" s="161"/>
      <c r="L101" s="162" t="s">
        <v>1856</v>
      </c>
      <c r="O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c r="BI101" s="145"/>
    </row>
    <row r="102" spans="1:104" x14ac:dyDescent="0.2">
      <c r="A102" s="156"/>
      <c r="B102" s="157"/>
      <c r="C102" s="158" t="s">
        <v>1857</v>
      </c>
      <c r="D102" s="159"/>
      <c r="E102" s="159"/>
      <c r="F102" s="159"/>
      <c r="G102" s="160"/>
      <c r="I102" s="161"/>
      <c r="K102" s="161"/>
      <c r="L102" s="162" t="s">
        <v>1857</v>
      </c>
      <c r="O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c r="BI102" s="145"/>
    </row>
    <row r="103" spans="1:104" x14ac:dyDescent="0.2">
      <c r="A103" s="156"/>
      <c r="B103" s="157"/>
      <c r="C103" s="158" t="s">
        <v>1858</v>
      </c>
      <c r="D103" s="159"/>
      <c r="E103" s="159"/>
      <c r="F103" s="159"/>
      <c r="G103" s="160"/>
      <c r="I103" s="161"/>
      <c r="K103" s="161"/>
      <c r="L103" s="162" t="s">
        <v>1858</v>
      </c>
      <c r="O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c r="BH103" s="145"/>
      <c r="BI103" s="145"/>
    </row>
    <row r="104" spans="1:104" x14ac:dyDescent="0.2">
      <c r="A104" s="156"/>
      <c r="B104" s="157"/>
      <c r="C104" s="158" t="s">
        <v>1896</v>
      </c>
      <c r="D104" s="159"/>
      <c r="E104" s="159"/>
      <c r="F104" s="159"/>
      <c r="G104" s="160"/>
      <c r="I104" s="161"/>
      <c r="K104" s="161"/>
      <c r="L104" s="162" t="s">
        <v>1896</v>
      </c>
      <c r="O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c r="BI104" s="145"/>
    </row>
    <row r="105" spans="1:104" x14ac:dyDescent="0.2">
      <c r="A105" s="156"/>
      <c r="B105" s="157"/>
      <c r="C105" s="158" t="s">
        <v>1603</v>
      </c>
      <c r="D105" s="159"/>
      <c r="E105" s="159"/>
      <c r="F105" s="159"/>
      <c r="G105" s="160"/>
      <c r="I105" s="161"/>
      <c r="K105" s="161"/>
      <c r="L105" s="162" t="s">
        <v>1603</v>
      </c>
      <c r="O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c r="BI105" s="145"/>
    </row>
    <row r="106" spans="1:104" ht="22.5" x14ac:dyDescent="0.2">
      <c r="A106" s="146">
        <v>15</v>
      </c>
      <c r="B106" s="147" t="s">
        <v>1897</v>
      </c>
      <c r="C106" s="148" t="s">
        <v>1898</v>
      </c>
      <c r="D106" s="149" t="s">
        <v>705</v>
      </c>
      <c r="E106" s="150">
        <v>1</v>
      </c>
      <c r="F106" s="151">
        <v>0</v>
      </c>
      <c r="G106" s="152">
        <f>E106*F106</f>
        <v>0</v>
      </c>
      <c r="H106" s="153">
        <v>0</v>
      </c>
      <c r="I106" s="154">
        <f>E106*H106</f>
        <v>0</v>
      </c>
      <c r="J106" s="153"/>
      <c r="K106" s="154">
        <f>E106*J106</f>
        <v>0</v>
      </c>
      <c r="O106" s="145"/>
      <c r="Z106" s="145"/>
      <c r="AA106" s="145">
        <v>12</v>
      </c>
      <c r="AB106" s="145">
        <v>0</v>
      </c>
      <c r="AC106" s="145">
        <v>16</v>
      </c>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55">
        <f>G106</f>
        <v>0</v>
      </c>
      <c r="BA106" s="145"/>
      <c r="BB106" s="145"/>
      <c r="BC106" s="145"/>
      <c r="BD106" s="145"/>
      <c r="BE106" s="145"/>
      <c r="BF106" s="145"/>
      <c r="BG106" s="145"/>
      <c r="BH106" s="145"/>
      <c r="BI106" s="145"/>
      <c r="CA106" s="145">
        <v>12</v>
      </c>
      <c r="CB106" s="145">
        <v>0</v>
      </c>
      <c r="CZ106" s="108">
        <v>2</v>
      </c>
    </row>
    <row r="107" spans="1:104" x14ac:dyDescent="0.2">
      <c r="A107" s="156"/>
      <c r="B107" s="157"/>
      <c r="C107" s="158" t="s">
        <v>1855</v>
      </c>
      <c r="D107" s="159"/>
      <c r="E107" s="159"/>
      <c r="F107" s="159"/>
      <c r="G107" s="160"/>
      <c r="I107" s="161"/>
      <c r="K107" s="161"/>
      <c r="L107" s="162" t="s">
        <v>1855</v>
      </c>
      <c r="O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row>
    <row r="108" spans="1:104" x14ac:dyDescent="0.2">
      <c r="A108" s="156"/>
      <c r="B108" s="157"/>
      <c r="C108" s="158" t="s">
        <v>1856</v>
      </c>
      <c r="D108" s="159"/>
      <c r="E108" s="159"/>
      <c r="F108" s="159"/>
      <c r="G108" s="160"/>
      <c r="I108" s="161"/>
      <c r="K108" s="161"/>
      <c r="L108" s="162" t="s">
        <v>1856</v>
      </c>
      <c r="O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c r="BI108" s="145"/>
    </row>
    <row r="109" spans="1:104" x14ac:dyDescent="0.2">
      <c r="A109" s="156"/>
      <c r="B109" s="157"/>
      <c r="C109" s="158" t="s">
        <v>1857</v>
      </c>
      <c r="D109" s="159"/>
      <c r="E109" s="159"/>
      <c r="F109" s="159"/>
      <c r="G109" s="160"/>
      <c r="I109" s="161"/>
      <c r="K109" s="161"/>
      <c r="L109" s="162" t="s">
        <v>1857</v>
      </c>
      <c r="O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c r="BH109" s="145"/>
      <c r="BI109" s="145"/>
    </row>
    <row r="110" spans="1:104" x14ac:dyDescent="0.2">
      <c r="A110" s="156"/>
      <c r="B110" s="157"/>
      <c r="C110" s="158" t="s">
        <v>1858</v>
      </c>
      <c r="D110" s="159"/>
      <c r="E110" s="159"/>
      <c r="F110" s="159"/>
      <c r="G110" s="160"/>
      <c r="I110" s="161"/>
      <c r="K110" s="161"/>
      <c r="L110" s="162" t="s">
        <v>1858</v>
      </c>
      <c r="O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c r="BI110" s="145"/>
    </row>
    <row r="111" spans="1:104" x14ac:dyDescent="0.2">
      <c r="A111" s="156"/>
      <c r="B111" s="157"/>
      <c r="C111" s="158" t="s">
        <v>1899</v>
      </c>
      <c r="D111" s="159"/>
      <c r="E111" s="159"/>
      <c r="F111" s="159"/>
      <c r="G111" s="160"/>
      <c r="I111" s="161"/>
      <c r="K111" s="161"/>
      <c r="L111" s="162" t="s">
        <v>1899</v>
      </c>
      <c r="O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c r="BH111" s="145"/>
      <c r="BI111" s="145"/>
    </row>
    <row r="112" spans="1:104" x14ac:dyDescent="0.2">
      <c r="A112" s="156"/>
      <c r="B112" s="157"/>
      <c r="C112" s="158" t="s">
        <v>1603</v>
      </c>
      <c r="D112" s="159"/>
      <c r="E112" s="159"/>
      <c r="F112" s="159"/>
      <c r="G112" s="160"/>
      <c r="I112" s="161"/>
      <c r="K112" s="161"/>
      <c r="L112" s="162" t="s">
        <v>1603</v>
      </c>
      <c r="O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c r="BI112" s="145"/>
    </row>
    <row r="113" spans="1:104" ht="22.5" x14ac:dyDescent="0.2">
      <c r="A113" s="146">
        <v>16</v>
      </c>
      <c r="B113" s="147" t="s">
        <v>1897</v>
      </c>
      <c r="C113" s="148" t="s">
        <v>1900</v>
      </c>
      <c r="D113" s="149" t="s">
        <v>705</v>
      </c>
      <c r="E113" s="150">
        <v>1</v>
      </c>
      <c r="F113" s="151">
        <v>0</v>
      </c>
      <c r="G113" s="152">
        <f>E113*F113</f>
        <v>0</v>
      </c>
      <c r="H113" s="153">
        <v>0</v>
      </c>
      <c r="I113" s="154">
        <f>E113*H113</f>
        <v>0</v>
      </c>
      <c r="J113" s="153"/>
      <c r="K113" s="154">
        <f>E113*J113</f>
        <v>0</v>
      </c>
      <c r="O113" s="145"/>
      <c r="Z113" s="145"/>
      <c r="AA113" s="145">
        <v>12</v>
      </c>
      <c r="AB113" s="145">
        <v>0</v>
      </c>
      <c r="AC113" s="145">
        <v>15</v>
      </c>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55">
        <f>G113</f>
        <v>0</v>
      </c>
      <c r="BA113" s="145"/>
      <c r="BB113" s="145"/>
      <c r="BC113" s="145"/>
      <c r="BD113" s="145"/>
      <c r="BE113" s="145"/>
      <c r="BF113" s="145"/>
      <c r="BG113" s="145"/>
      <c r="BH113" s="145"/>
      <c r="BI113" s="145"/>
      <c r="CA113" s="145">
        <v>12</v>
      </c>
      <c r="CB113" s="145">
        <v>0</v>
      </c>
      <c r="CZ113" s="108">
        <v>2</v>
      </c>
    </row>
    <row r="114" spans="1:104" x14ac:dyDescent="0.2">
      <c r="A114" s="156"/>
      <c r="B114" s="157"/>
      <c r="C114" s="158" t="s">
        <v>1855</v>
      </c>
      <c r="D114" s="159"/>
      <c r="E114" s="159"/>
      <c r="F114" s="159"/>
      <c r="G114" s="160"/>
      <c r="I114" s="161"/>
      <c r="K114" s="161"/>
      <c r="L114" s="162" t="s">
        <v>1855</v>
      </c>
      <c r="O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row>
    <row r="115" spans="1:104" x14ac:dyDescent="0.2">
      <c r="A115" s="156"/>
      <c r="B115" s="157"/>
      <c r="C115" s="158" t="s">
        <v>1856</v>
      </c>
      <c r="D115" s="159"/>
      <c r="E115" s="159"/>
      <c r="F115" s="159"/>
      <c r="G115" s="160"/>
      <c r="I115" s="161"/>
      <c r="K115" s="161"/>
      <c r="L115" s="162" t="s">
        <v>1856</v>
      </c>
      <c r="O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row>
    <row r="116" spans="1:104" x14ac:dyDescent="0.2">
      <c r="A116" s="156"/>
      <c r="B116" s="157"/>
      <c r="C116" s="158" t="s">
        <v>1857</v>
      </c>
      <c r="D116" s="159"/>
      <c r="E116" s="159"/>
      <c r="F116" s="159"/>
      <c r="G116" s="160"/>
      <c r="I116" s="161"/>
      <c r="K116" s="161"/>
      <c r="L116" s="162" t="s">
        <v>1857</v>
      </c>
      <c r="O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row>
    <row r="117" spans="1:104" x14ac:dyDescent="0.2">
      <c r="A117" s="156"/>
      <c r="B117" s="157"/>
      <c r="C117" s="158" t="s">
        <v>1858</v>
      </c>
      <c r="D117" s="159"/>
      <c r="E117" s="159"/>
      <c r="F117" s="159"/>
      <c r="G117" s="160"/>
      <c r="I117" s="161"/>
      <c r="K117" s="161"/>
      <c r="L117" s="162" t="s">
        <v>1858</v>
      </c>
      <c r="O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row>
    <row r="118" spans="1:104" x14ac:dyDescent="0.2">
      <c r="A118" s="156"/>
      <c r="B118" s="157"/>
      <c r="C118" s="158" t="s">
        <v>1896</v>
      </c>
      <c r="D118" s="159"/>
      <c r="E118" s="159"/>
      <c r="F118" s="159"/>
      <c r="G118" s="160"/>
      <c r="I118" s="161"/>
      <c r="K118" s="161"/>
      <c r="L118" s="162" t="s">
        <v>1896</v>
      </c>
      <c r="O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c r="BH118" s="145"/>
      <c r="BI118" s="145"/>
    </row>
    <row r="119" spans="1:104" x14ac:dyDescent="0.2">
      <c r="A119" s="156"/>
      <c r="B119" s="157"/>
      <c r="C119" s="158" t="s">
        <v>1603</v>
      </c>
      <c r="D119" s="159"/>
      <c r="E119" s="159"/>
      <c r="F119" s="159"/>
      <c r="G119" s="160"/>
      <c r="I119" s="161"/>
      <c r="K119" s="161"/>
      <c r="L119" s="162" t="s">
        <v>1603</v>
      </c>
      <c r="O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c r="BI119" s="145"/>
    </row>
    <row r="120" spans="1:104" ht="22.5" x14ac:dyDescent="0.2">
      <c r="A120" s="146">
        <v>17</v>
      </c>
      <c r="B120" s="147" t="s">
        <v>1901</v>
      </c>
      <c r="C120" s="148" t="s">
        <v>1902</v>
      </c>
      <c r="D120" s="149" t="s">
        <v>705</v>
      </c>
      <c r="E120" s="150">
        <v>1</v>
      </c>
      <c r="F120" s="151">
        <v>0</v>
      </c>
      <c r="G120" s="152">
        <f>E120*F120</f>
        <v>0</v>
      </c>
      <c r="H120" s="153">
        <v>0</v>
      </c>
      <c r="I120" s="154">
        <f>E120*H120</f>
        <v>0</v>
      </c>
      <c r="J120" s="153"/>
      <c r="K120" s="154">
        <f>E120*J120</f>
        <v>0</v>
      </c>
      <c r="O120" s="145"/>
      <c r="Z120" s="145"/>
      <c r="AA120" s="145">
        <v>12</v>
      </c>
      <c r="AB120" s="145">
        <v>0</v>
      </c>
      <c r="AC120" s="145">
        <v>17</v>
      </c>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55">
        <f>G120</f>
        <v>0</v>
      </c>
      <c r="BA120" s="145"/>
      <c r="BB120" s="145"/>
      <c r="BC120" s="145"/>
      <c r="BD120" s="145"/>
      <c r="BE120" s="145"/>
      <c r="BF120" s="145"/>
      <c r="BG120" s="145"/>
      <c r="BH120" s="145"/>
      <c r="BI120" s="145"/>
      <c r="CA120" s="145">
        <v>12</v>
      </c>
      <c r="CB120" s="145">
        <v>0</v>
      </c>
      <c r="CZ120" s="108">
        <v>2</v>
      </c>
    </row>
    <row r="121" spans="1:104" ht="22.5" x14ac:dyDescent="0.2">
      <c r="A121" s="156"/>
      <c r="B121" s="157"/>
      <c r="C121" s="158" t="s">
        <v>1903</v>
      </c>
      <c r="D121" s="159"/>
      <c r="E121" s="159"/>
      <c r="F121" s="159"/>
      <c r="G121" s="160"/>
      <c r="I121" s="161"/>
      <c r="K121" s="161"/>
      <c r="L121" s="162" t="s">
        <v>1903</v>
      </c>
      <c r="O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c r="BH121" s="145"/>
      <c r="BI121" s="145"/>
    </row>
    <row r="122" spans="1:104" x14ac:dyDescent="0.2">
      <c r="A122" s="156"/>
      <c r="B122" s="157"/>
      <c r="C122" s="158" t="s">
        <v>1904</v>
      </c>
      <c r="D122" s="159"/>
      <c r="E122" s="159"/>
      <c r="F122" s="159"/>
      <c r="G122" s="160"/>
      <c r="I122" s="161"/>
      <c r="K122" s="161"/>
      <c r="L122" s="162" t="s">
        <v>1904</v>
      </c>
      <c r="O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c r="BH122" s="145"/>
      <c r="BI122" s="145"/>
    </row>
    <row r="123" spans="1:104" x14ac:dyDescent="0.2">
      <c r="A123" s="156"/>
      <c r="B123" s="157"/>
      <c r="C123" s="158" t="s">
        <v>1905</v>
      </c>
      <c r="D123" s="159"/>
      <c r="E123" s="159"/>
      <c r="F123" s="159"/>
      <c r="G123" s="160"/>
      <c r="I123" s="161"/>
      <c r="K123" s="161"/>
      <c r="L123" s="162" t="s">
        <v>1905</v>
      </c>
      <c r="O123" s="145"/>
      <c r="Z123" s="145"/>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c r="BH123" s="145"/>
      <c r="BI123" s="145"/>
    </row>
    <row r="124" spans="1:104" x14ac:dyDescent="0.2">
      <c r="A124" s="156"/>
      <c r="B124" s="157"/>
      <c r="C124" s="158" t="s">
        <v>1906</v>
      </c>
      <c r="D124" s="159"/>
      <c r="E124" s="159"/>
      <c r="F124" s="159"/>
      <c r="G124" s="160"/>
      <c r="I124" s="161"/>
      <c r="K124" s="161"/>
      <c r="L124" s="162" t="s">
        <v>1906</v>
      </c>
      <c r="O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c r="BH124" s="145"/>
      <c r="BI124" s="145"/>
    </row>
    <row r="125" spans="1:104" x14ac:dyDescent="0.2">
      <c r="A125" s="156"/>
      <c r="B125" s="157"/>
      <c r="C125" s="158" t="s">
        <v>1907</v>
      </c>
      <c r="D125" s="159"/>
      <c r="E125" s="159"/>
      <c r="F125" s="159"/>
      <c r="G125" s="160"/>
      <c r="I125" s="161"/>
      <c r="K125" s="161"/>
      <c r="L125" s="162" t="s">
        <v>1907</v>
      </c>
      <c r="O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c r="BH125" s="145"/>
      <c r="BI125" s="145"/>
    </row>
    <row r="126" spans="1:104" x14ac:dyDescent="0.2">
      <c r="A126" s="156"/>
      <c r="B126" s="157"/>
      <c r="C126" s="158" t="s">
        <v>1908</v>
      </c>
      <c r="D126" s="159"/>
      <c r="E126" s="159"/>
      <c r="F126" s="159"/>
      <c r="G126" s="160"/>
      <c r="I126" s="161"/>
      <c r="K126" s="161"/>
      <c r="L126" s="162" t="s">
        <v>1908</v>
      </c>
      <c r="O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c r="BH126" s="145"/>
      <c r="BI126" s="145"/>
    </row>
    <row r="127" spans="1:104" x14ac:dyDescent="0.2">
      <c r="A127" s="156"/>
      <c r="B127" s="157"/>
      <c r="C127" s="158" t="s">
        <v>1603</v>
      </c>
      <c r="D127" s="159"/>
      <c r="E127" s="159"/>
      <c r="F127" s="159"/>
      <c r="G127" s="160"/>
      <c r="I127" s="161"/>
      <c r="K127" s="161"/>
      <c r="L127" s="162" t="s">
        <v>1603</v>
      </c>
      <c r="O127" s="145"/>
      <c r="Z127" s="145"/>
      <c r="AA127" s="145"/>
      <c r="AB127" s="145"/>
      <c r="AC127" s="145"/>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c r="BH127" s="145"/>
      <c r="BI127" s="145"/>
    </row>
    <row r="128" spans="1:104" x14ac:dyDescent="0.2">
      <c r="A128" s="156"/>
      <c r="B128" s="157"/>
      <c r="C128" s="158" t="s">
        <v>1909</v>
      </c>
      <c r="D128" s="159"/>
      <c r="E128" s="159"/>
      <c r="F128" s="159"/>
      <c r="G128" s="160"/>
      <c r="I128" s="161"/>
      <c r="K128" s="161"/>
      <c r="L128" s="162" t="s">
        <v>1909</v>
      </c>
      <c r="O128" s="145"/>
      <c r="Z128" s="145"/>
      <c r="AA128" s="145"/>
      <c r="AB128" s="145"/>
      <c r="AC128" s="145"/>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c r="BH128" s="145"/>
      <c r="BI128" s="145"/>
    </row>
    <row r="129" spans="1:104" x14ac:dyDescent="0.2">
      <c r="A129" s="156"/>
      <c r="B129" s="157"/>
      <c r="C129" s="158"/>
      <c r="D129" s="159"/>
      <c r="E129" s="159"/>
      <c r="F129" s="159"/>
      <c r="G129" s="160"/>
      <c r="I129" s="161"/>
      <c r="K129" s="161"/>
      <c r="L129" s="162"/>
      <c r="O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c r="BH129" s="145"/>
      <c r="BI129" s="145"/>
    </row>
    <row r="130" spans="1:104" x14ac:dyDescent="0.2">
      <c r="A130" s="156"/>
      <c r="B130" s="157"/>
      <c r="C130" s="158" t="s">
        <v>1910</v>
      </c>
      <c r="D130" s="159"/>
      <c r="E130" s="159"/>
      <c r="F130" s="159"/>
      <c r="G130" s="160"/>
      <c r="I130" s="161"/>
      <c r="K130" s="161"/>
      <c r="L130" s="162" t="s">
        <v>1910</v>
      </c>
      <c r="O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c r="BH130" s="145"/>
      <c r="BI130" s="145"/>
    </row>
    <row r="131" spans="1:104" ht="22.5" x14ac:dyDescent="0.2">
      <c r="A131" s="146">
        <v>18</v>
      </c>
      <c r="B131" s="147" t="s">
        <v>1911</v>
      </c>
      <c r="C131" s="148" t="s">
        <v>1912</v>
      </c>
      <c r="D131" s="149" t="s">
        <v>705</v>
      </c>
      <c r="E131" s="150">
        <v>4</v>
      </c>
      <c r="F131" s="151">
        <v>0</v>
      </c>
      <c r="G131" s="152">
        <f>E131*F131</f>
        <v>0</v>
      </c>
      <c r="H131" s="153">
        <v>0</v>
      </c>
      <c r="I131" s="154">
        <f>E131*H131</f>
        <v>0</v>
      </c>
      <c r="J131" s="153"/>
      <c r="K131" s="154">
        <f>E131*J131</f>
        <v>0</v>
      </c>
      <c r="O131" s="145"/>
      <c r="Z131" s="145"/>
      <c r="AA131" s="145">
        <v>12</v>
      </c>
      <c r="AB131" s="145">
        <v>0</v>
      </c>
      <c r="AC131" s="145">
        <v>18</v>
      </c>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55">
        <f>G131</f>
        <v>0</v>
      </c>
      <c r="BA131" s="145"/>
      <c r="BB131" s="145"/>
      <c r="BC131" s="145"/>
      <c r="BD131" s="145"/>
      <c r="BE131" s="145"/>
      <c r="BF131" s="145"/>
      <c r="BG131" s="145"/>
      <c r="BH131" s="145"/>
      <c r="BI131" s="145"/>
      <c r="CA131" s="145">
        <v>12</v>
      </c>
      <c r="CB131" s="145">
        <v>0</v>
      </c>
      <c r="CZ131" s="108">
        <v>2</v>
      </c>
    </row>
    <row r="132" spans="1:104" x14ac:dyDescent="0.2">
      <c r="A132" s="156"/>
      <c r="B132" s="157"/>
      <c r="C132" s="158"/>
      <c r="D132" s="159"/>
      <c r="E132" s="159"/>
      <c r="F132" s="159"/>
      <c r="G132" s="160"/>
      <c r="I132" s="161"/>
      <c r="K132" s="161"/>
      <c r="L132" s="162"/>
      <c r="O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c r="BH132" s="145"/>
      <c r="BI132" s="145"/>
    </row>
    <row r="133" spans="1:104" x14ac:dyDescent="0.2">
      <c r="A133" s="156"/>
      <c r="B133" s="157"/>
      <c r="C133" s="158" t="s">
        <v>1913</v>
      </c>
      <c r="D133" s="159"/>
      <c r="E133" s="159"/>
      <c r="F133" s="159"/>
      <c r="G133" s="160"/>
      <c r="I133" s="161"/>
      <c r="K133" s="161"/>
      <c r="L133" s="162" t="s">
        <v>1913</v>
      </c>
      <c r="O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c r="BH133" s="145"/>
      <c r="BI133" s="145"/>
    </row>
    <row r="134" spans="1:104" x14ac:dyDescent="0.2">
      <c r="A134" s="156"/>
      <c r="B134" s="157"/>
      <c r="C134" s="158" t="s">
        <v>1905</v>
      </c>
      <c r="D134" s="159"/>
      <c r="E134" s="159"/>
      <c r="F134" s="159"/>
      <c r="G134" s="160"/>
      <c r="I134" s="161"/>
      <c r="K134" s="161"/>
      <c r="L134" s="162" t="s">
        <v>1905</v>
      </c>
      <c r="O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c r="BH134" s="145"/>
      <c r="BI134" s="145"/>
    </row>
    <row r="135" spans="1:104" x14ac:dyDescent="0.2">
      <c r="A135" s="156"/>
      <c r="B135" s="157"/>
      <c r="C135" s="158" t="s">
        <v>1906</v>
      </c>
      <c r="D135" s="159"/>
      <c r="E135" s="159"/>
      <c r="F135" s="159"/>
      <c r="G135" s="160"/>
      <c r="I135" s="161"/>
      <c r="K135" s="161"/>
      <c r="L135" s="162" t="s">
        <v>1906</v>
      </c>
      <c r="O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c r="BH135" s="145"/>
      <c r="BI135" s="145"/>
    </row>
    <row r="136" spans="1:104" x14ac:dyDescent="0.2">
      <c r="A136" s="156"/>
      <c r="B136" s="157"/>
      <c r="C136" s="158" t="s">
        <v>1907</v>
      </c>
      <c r="D136" s="159"/>
      <c r="E136" s="159"/>
      <c r="F136" s="159"/>
      <c r="G136" s="160"/>
      <c r="I136" s="161"/>
      <c r="K136" s="161"/>
      <c r="L136" s="162" t="s">
        <v>1907</v>
      </c>
      <c r="O136" s="145"/>
      <c r="Z136" s="145"/>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c r="BH136" s="145"/>
      <c r="BI136" s="145"/>
    </row>
    <row r="137" spans="1:104" x14ac:dyDescent="0.2">
      <c r="A137" s="156"/>
      <c r="B137" s="157"/>
      <c r="C137" s="158" t="s">
        <v>1908</v>
      </c>
      <c r="D137" s="159"/>
      <c r="E137" s="159"/>
      <c r="F137" s="159"/>
      <c r="G137" s="160"/>
      <c r="I137" s="161"/>
      <c r="K137" s="161"/>
      <c r="L137" s="162" t="s">
        <v>1908</v>
      </c>
      <c r="O137" s="145"/>
      <c r="Z137" s="145"/>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c r="BH137" s="145"/>
      <c r="BI137" s="145"/>
    </row>
    <row r="138" spans="1:104" x14ac:dyDescent="0.2">
      <c r="A138" s="156"/>
      <c r="B138" s="157"/>
      <c r="C138" s="158" t="s">
        <v>1914</v>
      </c>
      <c r="D138" s="159"/>
      <c r="E138" s="159"/>
      <c r="F138" s="159"/>
      <c r="G138" s="160"/>
      <c r="I138" s="161"/>
      <c r="K138" s="161"/>
      <c r="L138" s="162" t="s">
        <v>1914</v>
      </c>
      <c r="O138" s="145"/>
      <c r="Z138" s="145"/>
      <c r="AA138" s="145"/>
      <c r="AB138" s="145"/>
      <c r="AC138" s="145"/>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c r="BH138" s="145"/>
      <c r="BI138" s="145"/>
    </row>
    <row r="139" spans="1:104" x14ac:dyDescent="0.2">
      <c r="A139" s="156"/>
      <c r="B139" s="157"/>
      <c r="C139" s="158" t="s">
        <v>1915</v>
      </c>
      <c r="D139" s="159"/>
      <c r="E139" s="159"/>
      <c r="F139" s="159"/>
      <c r="G139" s="160"/>
      <c r="I139" s="161"/>
      <c r="K139" s="161"/>
      <c r="L139" s="162" t="s">
        <v>1915</v>
      </c>
      <c r="O139" s="145"/>
      <c r="Z139" s="145"/>
      <c r="AA139" s="145"/>
      <c r="AB139" s="145"/>
      <c r="AC139" s="145"/>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c r="BH139" s="145"/>
      <c r="BI139" s="145"/>
    </row>
    <row r="140" spans="1:104" x14ac:dyDescent="0.2">
      <c r="A140" s="156"/>
      <c r="B140" s="157"/>
      <c r="C140" s="158" t="s">
        <v>1603</v>
      </c>
      <c r="D140" s="159"/>
      <c r="E140" s="159"/>
      <c r="F140" s="159"/>
      <c r="G140" s="160"/>
      <c r="I140" s="161"/>
      <c r="K140" s="161"/>
      <c r="L140" s="162" t="s">
        <v>1603</v>
      </c>
      <c r="O140" s="145"/>
      <c r="Z140" s="145"/>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c r="BH140" s="145"/>
      <c r="BI140" s="145"/>
    </row>
    <row r="141" spans="1:104" ht="22.5" x14ac:dyDescent="0.2">
      <c r="A141" s="146">
        <v>19</v>
      </c>
      <c r="B141" s="147" t="s">
        <v>1916</v>
      </c>
      <c r="C141" s="148" t="s">
        <v>1917</v>
      </c>
      <c r="D141" s="149" t="s">
        <v>705</v>
      </c>
      <c r="E141" s="150">
        <v>3</v>
      </c>
      <c r="F141" s="151">
        <v>0</v>
      </c>
      <c r="G141" s="152">
        <f>E141*F141</f>
        <v>0</v>
      </c>
      <c r="H141" s="153">
        <v>0</v>
      </c>
      <c r="I141" s="154">
        <f>E141*H141</f>
        <v>0</v>
      </c>
      <c r="J141" s="153"/>
      <c r="K141" s="154">
        <f>E141*J141</f>
        <v>0</v>
      </c>
      <c r="O141" s="145"/>
      <c r="Z141" s="145"/>
      <c r="AA141" s="145">
        <v>12</v>
      </c>
      <c r="AB141" s="145">
        <v>0</v>
      </c>
      <c r="AC141" s="145">
        <v>19</v>
      </c>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55">
        <f>G141</f>
        <v>0</v>
      </c>
      <c r="BA141" s="145"/>
      <c r="BB141" s="145"/>
      <c r="BC141" s="145"/>
      <c r="BD141" s="145"/>
      <c r="BE141" s="145"/>
      <c r="BF141" s="145"/>
      <c r="BG141" s="145"/>
      <c r="BH141" s="145"/>
      <c r="BI141" s="145"/>
      <c r="CA141" s="145">
        <v>12</v>
      </c>
      <c r="CB141" s="145">
        <v>0</v>
      </c>
      <c r="CZ141" s="108">
        <v>2</v>
      </c>
    </row>
    <row r="142" spans="1:104" x14ac:dyDescent="0.2">
      <c r="A142" s="156"/>
      <c r="B142" s="157"/>
      <c r="C142" s="158" t="s">
        <v>1918</v>
      </c>
      <c r="D142" s="159"/>
      <c r="E142" s="159"/>
      <c r="F142" s="159"/>
      <c r="G142" s="160"/>
      <c r="I142" s="161"/>
      <c r="K142" s="161"/>
      <c r="L142" s="162" t="s">
        <v>1918</v>
      </c>
      <c r="O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c r="BH142" s="145"/>
      <c r="BI142" s="145"/>
    </row>
    <row r="143" spans="1:104" x14ac:dyDescent="0.2">
      <c r="A143" s="156"/>
      <c r="B143" s="157"/>
      <c r="C143" s="158" t="s">
        <v>1904</v>
      </c>
      <c r="D143" s="159"/>
      <c r="E143" s="159"/>
      <c r="F143" s="159"/>
      <c r="G143" s="160"/>
      <c r="I143" s="161"/>
      <c r="K143" s="161"/>
      <c r="L143" s="162" t="s">
        <v>1904</v>
      </c>
      <c r="O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c r="BH143" s="145"/>
      <c r="BI143" s="145"/>
    </row>
    <row r="144" spans="1:104" x14ac:dyDescent="0.2">
      <c r="A144" s="156"/>
      <c r="B144" s="157"/>
      <c r="C144" s="158" t="s">
        <v>1905</v>
      </c>
      <c r="D144" s="159"/>
      <c r="E144" s="159"/>
      <c r="F144" s="159"/>
      <c r="G144" s="160"/>
      <c r="I144" s="161"/>
      <c r="K144" s="161"/>
      <c r="L144" s="162" t="s">
        <v>1905</v>
      </c>
      <c r="O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c r="BH144" s="145"/>
      <c r="BI144" s="145"/>
    </row>
    <row r="145" spans="1:104" x14ac:dyDescent="0.2">
      <c r="A145" s="156"/>
      <c r="B145" s="157"/>
      <c r="C145" s="158" t="s">
        <v>1906</v>
      </c>
      <c r="D145" s="159"/>
      <c r="E145" s="159"/>
      <c r="F145" s="159"/>
      <c r="G145" s="160"/>
      <c r="I145" s="161"/>
      <c r="K145" s="161"/>
      <c r="L145" s="162" t="s">
        <v>1906</v>
      </c>
      <c r="O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c r="BH145" s="145"/>
      <c r="BI145" s="145"/>
    </row>
    <row r="146" spans="1:104" x14ac:dyDescent="0.2">
      <c r="A146" s="156"/>
      <c r="B146" s="157"/>
      <c r="C146" s="158" t="s">
        <v>1907</v>
      </c>
      <c r="D146" s="159"/>
      <c r="E146" s="159"/>
      <c r="F146" s="159"/>
      <c r="G146" s="160"/>
      <c r="I146" s="161"/>
      <c r="K146" s="161"/>
      <c r="L146" s="162" t="s">
        <v>1907</v>
      </c>
      <c r="O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c r="BH146" s="145"/>
      <c r="BI146" s="145"/>
    </row>
    <row r="147" spans="1:104" x14ac:dyDescent="0.2">
      <c r="A147" s="156"/>
      <c r="B147" s="157"/>
      <c r="C147" s="158" t="s">
        <v>1908</v>
      </c>
      <c r="D147" s="159"/>
      <c r="E147" s="159"/>
      <c r="F147" s="159"/>
      <c r="G147" s="160"/>
      <c r="I147" s="161"/>
      <c r="K147" s="161"/>
      <c r="L147" s="162" t="s">
        <v>1908</v>
      </c>
      <c r="O147" s="145"/>
      <c r="Z147" s="145"/>
      <c r="AA147" s="145"/>
      <c r="AB147" s="145"/>
      <c r="AC147" s="145"/>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c r="BH147" s="145"/>
      <c r="BI147" s="145"/>
    </row>
    <row r="148" spans="1:104" x14ac:dyDescent="0.2">
      <c r="A148" s="156"/>
      <c r="B148" s="157"/>
      <c r="C148" s="158" t="s">
        <v>1919</v>
      </c>
      <c r="D148" s="159"/>
      <c r="E148" s="159"/>
      <c r="F148" s="159"/>
      <c r="G148" s="160"/>
      <c r="I148" s="161"/>
      <c r="K148" s="161"/>
      <c r="L148" s="162" t="s">
        <v>1919</v>
      </c>
      <c r="O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c r="BH148" s="145"/>
      <c r="BI148" s="145"/>
    </row>
    <row r="149" spans="1:104" x14ac:dyDescent="0.2">
      <c r="A149" s="156"/>
      <c r="B149" s="157"/>
      <c r="C149" s="158" t="s">
        <v>1920</v>
      </c>
      <c r="D149" s="159"/>
      <c r="E149" s="159"/>
      <c r="F149" s="159"/>
      <c r="G149" s="160"/>
      <c r="I149" s="161"/>
      <c r="K149" s="161"/>
      <c r="L149" s="162" t="s">
        <v>1920</v>
      </c>
      <c r="O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c r="BH149" s="145"/>
      <c r="BI149" s="145"/>
    </row>
    <row r="150" spans="1:104" x14ac:dyDescent="0.2">
      <c r="A150" s="156"/>
      <c r="B150" s="157"/>
      <c r="C150" s="158" t="s">
        <v>1603</v>
      </c>
      <c r="D150" s="159"/>
      <c r="E150" s="159"/>
      <c r="F150" s="159"/>
      <c r="G150" s="160"/>
      <c r="I150" s="161"/>
      <c r="K150" s="161"/>
      <c r="L150" s="162" t="s">
        <v>1603</v>
      </c>
      <c r="O150" s="145"/>
      <c r="Z150" s="145"/>
      <c r="AA150" s="145"/>
      <c r="AB150" s="145"/>
      <c r="AC150" s="145"/>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c r="BH150" s="145"/>
      <c r="BI150" s="145"/>
    </row>
    <row r="151" spans="1:104" ht="22.5" x14ac:dyDescent="0.2">
      <c r="A151" s="146">
        <v>20</v>
      </c>
      <c r="B151" s="147" t="s">
        <v>1921</v>
      </c>
      <c r="C151" s="148" t="s">
        <v>1922</v>
      </c>
      <c r="D151" s="149" t="s">
        <v>705</v>
      </c>
      <c r="E151" s="150">
        <v>3</v>
      </c>
      <c r="F151" s="151">
        <v>0</v>
      </c>
      <c r="G151" s="152">
        <f>E151*F151</f>
        <v>0</v>
      </c>
      <c r="H151" s="153">
        <v>0</v>
      </c>
      <c r="I151" s="154">
        <f>E151*H151</f>
        <v>0</v>
      </c>
      <c r="J151" s="153"/>
      <c r="K151" s="154">
        <f>E151*J151</f>
        <v>0</v>
      </c>
      <c r="O151" s="145"/>
      <c r="Z151" s="145"/>
      <c r="AA151" s="145">
        <v>12</v>
      </c>
      <c r="AB151" s="145">
        <v>0</v>
      </c>
      <c r="AC151" s="145">
        <v>20</v>
      </c>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55">
        <f>G151</f>
        <v>0</v>
      </c>
      <c r="BA151" s="145"/>
      <c r="BB151" s="145"/>
      <c r="BC151" s="145"/>
      <c r="BD151" s="145"/>
      <c r="BE151" s="145"/>
      <c r="BF151" s="145"/>
      <c r="BG151" s="145"/>
      <c r="BH151" s="145"/>
      <c r="BI151" s="145"/>
      <c r="CA151" s="145">
        <v>12</v>
      </c>
      <c r="CB151" s="145">
        <v>0</v>
      </c>
      <c r="CZ151" s="108">
        <v>2</v>
      </c>
    </row>
    <row r="152" spans="1:104" x14ac:dyDescent="0.2">
      <c r="A152" s="156"/>
      <c r="B152" s="157"/>
      <c r="C152" s="158" t="s">
        <v>1923</v>
      </c>
      <c r="D152" s="159"/>
      <c r="E152" s="159"/>
      <c r="F152" s="159"/>
      <c r="G152" s="160"/>
      <c r="I152" s="161"/>
      <c r="K152" s="161"/>
      <c r="L152" s="162" t="s">
        <v>1923</v>
      </c>
      <c r="O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c r="BH152" s="145"/>
      <c r="BI152" s="145"/>
    </row>
    <row r="153" spans="1:104" x14ac:dyDescent="0.2">
      <c r="A153" s="156"/>
      <c r="B153" s="157"/>
      <c r="C153" s="158" t="s">
        <v>1924</v>
      </c>
      <c r="D153" s="159"/>
      <c r="E153" s="159"/>
      <c r="F153" s="159"/>
      <c r="G153" s="160"/>
      <c r="I153" s="161"/>
      <c r="K153" s="161"/>
      <c r="L153" s="162" t="s">
        <v>1924</v>
      </c>
      <c r="O153" s="145"/>
      <c r="Z153" s="145"/>
      <c r="AA153" s="145"/>
      <c r="AB153" s="145"/>
      <c r="AC153" s="145"/>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c r="BH153" s="145"/>
      <c r="BI153" s="145"/>
    </row>
    <row r="154" spans="1:104" x14ac:dyDescent="0.2">
      <c r="A154" s="156"/>
      <c r="B154" s="157"/>
      <c r="C154" s="158" t="s">
        <v>1905</v>
      </c>
      <c r="D154" s="159"/>
      <c r="E154" s="159"/>
      <c r="F154" s="159"/>
      <c r="G154" s="160"/>
      <c r="I154" s="161"/>
      <c r="K154" s="161"/>
      <c r="L154" s="162" t="s">
        <v>1905</v>
      </c>
      <c r="O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c r="BH154" s="145"/>
      <c r="BI154" s="145"/>
    </row>
    <row r="155" spans="1:104" x14ac:dyDescent="0.2">
      <c r="A155" s="156"/>
      <c r="B155" s="157"/>
      <c r="C155" s="158" t="s">
        <v>1906</v>
      </c>
      <c r="D155" s="159"/>
      <c r="E155" s="159"/>
      <c r="F155" s="159"/>
      <c r="G155" s="160"/>
      <c r="I155" s="161"/>
      <c r="K155" s="161"/>
      <c r="L155" s="162" t="s">
        <v>1906</v>
      </c>
      <c r="O155" s="145"/>
      <c r="Z155" s="145"/>
      <c r="AA155" s="145"/>
      <c r="AB155" s="145"/>
      <c r="AC155" s="14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c r="BH155" s="145"/>
      <c r="BI155" s="145"/>
    </row>
    <row r="156" spans="1:104" x14ac:dyDescent="0.2">
      <c r="A156" s="156"/>
      <c r="B156" s="157"/>
      <c r="C156" s="158" t="s">
        <v>1925</v>
      </c>
      <c r="D156" s="159"/>
      <c r="E156" s="159"/>
      <c r="F156" s="159"/>
      <c r="G156" s="160"/>
      <c r="I156" s="161"/>
      <c r="K156" s="161"/>
      <c r="L156" s="162" t="s">
        <v>1925</v>
      </c>
      <c r="O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c r="BH156" s="145"/>
      <c r="BI156" s="145"/>
    </row>
    <row r="157" spans="1:104" x14ac:dyDescent="0.2">
      <c r="A157" s="156"/>
      <c r="B157" s="157"/>
      <c r="C157" s="158" t="s">
        <v>1908</v>
      </c>
      <c r="D157" s="159"/>
      <c r="E157" s="159"/>
      <c r="F157" s="159"/>
      <c r="G157" s="160"/>
      <c r="I157" s="161"/>
      <c r="K157" s="161"/>
      <c r="L157" s="162" t="s">
        <v>1908</v>
      </c>
      <c r="O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c r="BH157" s="145"/>
      <c r="BI157" s="145"/>
    </row>
    <row r="158" spans="1:104" x14ac:dyDescent="0.2">
      <c r="A158" s="156"/>
      <c r="B158" s="157"/>
      <c r="C158" s="158" t="s">
        <v>1919</v>
      </c>
      <c r="D158" s="159"/>
      <c r="E158" s="159"/>
      <c r="F158" s="159"/>
      <c r="G158" s="160"/>
      <c r="I158" s="161"/>
      <c r="K158" s="161"/>
      <c r="L158" s="162" t="s">
        <v>1919</v>
      </c>
      <c r="O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c r="BH158" s="145"/>
      <c r="BI158" s="145"/>
    </row>
    <row r="159" spans="1:104" x14ac:dyDescent="0.2">
      <c r="A159" s="156"/>
      <c r="B159" s="157"/>
      <c r="C159" s="158" t="s">
        <v>1926</v>
      </c>
      <c r="D159" s="159"/>
      <c r="E159" s="159"/>
      <c r="F159" s="159"/>
      <c r="G159" s="160"/>
      <c r="I159" s="161"/>
      <c r="K159" s="161"/>
      <c r="L159" s="162" t="s">
        <v>1926</v>
      </c>
      <c r="O159" s="145"/>
      <c r="Z159" s="145"/>
      <c r="AA159" s="145"/>
      <c r="AB159" s="145"/>
      <c r="AC159" s="145"/>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c r="BH159" s="145"/>
      <c r="BI159" s="145"/>
    </row>
    <row r="160" spans="1:104" x14ac:dyDescent="0.2">
      <c r="A160" s="156"/>
      <c r="B160" s="157"/>
      <c r="C160" s="158" t="s">
        <v>1603</v>
      </c>
      <c r="D160" s="159"/>
      <c r="E160" s="159"/>
      <c r="F160" s="159"/>
      <c r="G160" s="160"/>
      <c r="I160" s="161"/>
      <c r="K160" s="161"/>
      <c r="L160" s="162" t="s">
        <v>1603</v>
      </c>
      <c r="O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c r="BH160" s="145"/>
      <c r="BI160" s="145"/>
    </row>
    <row r="161" spans="1:104" ht="22.5" x14ac:dyDescent="0.2">
      <c r="A161" s="146">
        <v>21</v>
      </c>
      <c r="B161" s="147" t="s">
        <v>1927</v>
      </c>
      <c r="C161" s="148" t="s">
        <v>1928</v>
      </c>
      <c r="D161" s="149" t="s">
        <v>705</v>
      </c>
      <c r="E161" s="150">
        <v>8</v>
      </c>
      <c r="F161" s="151">
        <v>0</v>
      </c>
      <c r="G161" s="152">
        <f>E161*F161</f>
        <v>0</v>
      </c>
      <c r="H161" s="153">
        <v>0</v>
      </c>
      <c r="I161" s="154">
        <f>E161*H161</f>
        <v>0</v>
      </c>
      <c r="J161" s="153"/>
      <c r="K161" s="154">
        <f>E161*J161</f>
        <v>0</v>
      </c>
      <c r="O161" s="145"/>
      <c r="Z161" s="145"/>
      <c r="AA161" s="145">
        <v>12</v>
      </c>
      <c r="AB161" s="145">
        <v>0</v>
      </c>
      <c r="AC161" s="145">
        <v>22</v>
      </c>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55">
        <f>G161</f>
        <v>0</v>
      </c>
      <c r="BA161" s="145"/>
      <c r="BB161" s="145"/>
      <c r="BC161" s="145"/>
      <c r="BD161" s="145"/>
      <c r="BE161" s="145"/>
      <c r="BF161" s="145"/>
      <c r="BG161" s="145"/>
      <c r="BH161" s="145"/>
      <c r="BI161" s="145"/>
      <c r="CA161" s="145">
        <v>12</v>
      </c>
      <c r="CB161" s="145">
        <v>0</v>
      </c>
      <c r="CZ161" s="108">
        <v>2</v>
      </c>
    </row>
    <row r="162" spans="1:104" x14ac:dyDescent="0.2">
      <c r="A162" s="156"/>
      <c r="B162" s="157"/>
      <c r="C162" s="158" t="s">
        <v>1929</v>
      </c>
      <c r="D162" s="159"/>
      <c r="E162" s="159"/>
      <c r="F162" s="159"/>
      <c r="G162" s="160"/>
      <c r="I162" s="161"/>
      <c r="K162" s="161"/>
      <c r="L162" s="162" t="s">
        <v>1929</v>
      </c>
      <c r="O162" s="145"/>
      <c r="Z162" s="145"/>
      <c r="AA162" s="145"/>
      <c r="AB162" s="145"/>
      <c r="AC162" s="145"/>
      <c r="AD162" s="145"/>
      <c r="AE162" s="145"/>
      <c r="AF162" s="145"/>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c r="BH162" s="145"/>
      <c r="BI162" s="145"/>
    </row>
    <row r="163" spans="1:104" x14ac:dyDescent="0.2">
      <c r="A163" s="156"/>
      <c r="B163" s="157"/>
      <c r="C163" s="158" t="s">
        <v>1913</v>
      </c>
      <c r="D163" s="159"/>
      <c r="E163" s="159"/>
      <c r="F163" s="159"/>
      <c r="G163" s="160"/>
      <c r="I163" s="161"/>
      <c r="K163" s="161"/>
      <c r="L163" s="162" t="s">
        <v>1913</v>
      </c>
      <c r="O163" s="145"/>
      <c r="Z163" s="145"/>
      <c r="AA163" s="145"/>
      <c r="AB163" s="145"/>
      <c r="AC163" s="145"/>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c r="BG163" s="145"/>
      <c r="BH163" s="145"/>
      <c r="BI163" s="145"/>
    </row>
    <row r="164" spans="1:104" x14ac:dyDescent="0.2">
      <c r="A164" s="156"/>
      <c r="B164" s="157"/>
      <c r="C164" s="158" t="s">
        <v>1905</v>
      </c>
      <c r="D164" s="159"/>
      <c r="E164" s="159"/>
      <c r="F164" s="159"/>
      <c r="G164" s="160"/>
      <c r="I164" s="161"/>
      <c r="K164" s="161"/>
      <c r="L164" s="162" t="s">
        <v>1905</v>
      </c>
      <c r="O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c r="BH164" s="145"/>
      <c r="BI164" s="145"/>
    </row>
    <row r="165" spans="1:104" x14ac:dyDescent="0.2">
      <c r="A165" s="156"/>
      <c r="B165" s="157"/>
      <c r="C165" s="158" t="s">
        <v>1906</v>
      </c>
      <c r="D165" s="159"/>
      <c r="E165" s="159"/>
      <c r="F165" s="159"/>
      <c r="G165" s="160"/>
      <c r="I165" s="161"/>
      <c r="K165" s="161"/>
      <c r="L165" s="162" t="s">
        <v>1906</v>
      </c>
      <c r="O165" s="145"/>
      <c r="Z165" s="145"/>
      <c r="AA165" s="145"/>
      <c r="AB165" s="145"/>
      <c r="AC165" s="145"/>
      <c r="AD165" s="145"/>
      <c r="AE165" s="145"/>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c r="BH165" s="145"/>
      <c r="BI165" s="145"/>
    </row>
    <row r="166" spans="1:104" x14ac:dyDescent="0.2">
      <c r="A166" s="156"/>
      <c r="B166" s="157"/>
      <c r="C166" s="158" t="s">
        <v>1925</v>
      </c>
      <c r="D166" s="159"/>
      <c r="E166" s="159"/>
      <c r="F166" s="159"/>
      <c r="G166" s="160"/>
      <c r="I166" s="161"/>
      <c r="K166" s="161"/>
      <c r="L166" s="162" t="s">
        <v>1925</v>
      </c>
      <c r="O166" s="145"/>
      <c r="Z166" s="145"/>
      <c r="AA166" s="145"/>
      <c r="AB166" s="145"/>
      <c r="AC166" s="145"/>
      <c r="AD166" s="145"/>
      <c r="AE166" s="145"/>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c r="BH166" s="145"/>
      <c r="BI166" s="145"/>
    </row>
    <row r="167" spans="1:104" x14ac:dyDescent="0.2">
      <c r="A167" s="156"/>
      <c r="B167" s="157"/>
      <c r="C167" s="158" t="s">
        <v>1908</v>
      </c>
      <c r="D167" s="159"/>
      <c r="E167" s="159"/>
      <c r="F167" s="159"/>
      <c r="G167" s="160"/>
      <c r="I167" s="161"/>
      <c r="K167" s="161"/>
      <c r="L167" s="162" t="s">
        <v>1908</v>
      </c>
      <c r="O167" s="145"/>
      <c r="Z167" s="145"/>
      <c r="AA167" s="145"/>
      <c r="AB167" s="145"/>
      <c r="AC167" s="145"/>
      <c r="AD167" s="145"/>
      <c r="AE167" s="145"/>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c r="BG167" s="145"/>
      <c r="BH167" s="145"/>
      <c r="BI167" s="145"/>
    </row>
    <row r="168" spans="1:104" x14ac:dyDescent="0.2">
      <c r="A168" s="156"/>
      <c r="B168" s="157"/>
      <c r="C168" s="158" t="s">
        <v>1930</v>
      </c>
      <c r="D168" s="159"/>
      <c r="E168" s="159"/>
      <c r="F168" s="159"/>
      <c r="G168" s="160"/>
      <c r="I168" s="161"/>
      <c r="K168" s="161"/>
      <c r="L168" s="162" t="s">
        <v>1930</v>
      </c>
      <c r="O168" s="145"/>
      <c r="Z168" s="145"/>
      <c r="AA168" s="145"/>
      <c r="AB168" s="145"/>
      <c r="AC168" s="145"/>
      <c r="AD168" s="145"/>
      <c r="AE168" s="145"/>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c r="BH168" s="145"/>
      <c r="BI168" s="145"/>
    </row>
    <row r="169" spans="1:104" x14ac:dyDescent="0.2">
      <c r="A169" s="156"/>
      <c r="B169" s="157"/>
      <c r="C169" s="158" t="s">
        <v>1931</v>
      </c>
      <c r="D169" s="159"/>
      <c r="E169" s="159"/>
      <c r="F169" s="159"/>
      <c r="G169" s="160"/>
      <c r="I169" s="161"/>
      <c r="K169" s="161"/>
      <c r="L169" s="162" t="s">
        <v>1931</v>
      </c>
      <c r="O169" s="145"/>
      <c r="Z169" s="145"/>
      <c r="AA169" s="145"/>
      <c r="AB169" s="145"/>
      <c r="AC169" s="145"/>
      <c r="AD169" s="145"/>
      <c r="AE169" s="145"/>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c r="BH169" s="145"/>
      <c r="BI169" s="145"/>
    </row>
    <row r="170" spans="1:104" x14ac:dyDescent="0.2">
      <c r="A170" s="156"/>
      <c r="B170" s="157"/>
      <c r="C170" s="158" t="s">
        <v>1932</v>
      </c>
      <c r="D170" s="159"/>
      <c r="E170" s="159"/>
      <c r="F170" s="159"/>
      <c r="G170" s="160"/>
      <c r="I170" s="161"/>
      <c r="K170" s="161"/>
      <c r="L170" s="162" t="s">
        <v>1932</v>
      </c>
      <c r="O170" s="145"/>
      <c r="Z170" s="145"/>
      <c r="AA170" s="145"/>
      <c r="AB170" s="145"/>
      <c r="AC170" s="145"/>
      <c r="AD170" s="145"/>
      <c r="AE170" s="145"/>
      <c r="AF170" s="145"/>
      <c r="AG170" s="145"/>
      <c r="AH170" s="145"/>
      <c r="AI170" s="145"/>
      <c r="AJ170" s="145"/>
      <c r="AK170" s="145"/>
      <c r="AL170" s="145"/>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c r="BH170" s="145"/>
      <c r="BI170" s="145"/>
    </row>
    <row r="171" spans="1:104" x14ac:dyDescent="0.2">
      <c r="A171" s="156"/>
      <c r="B171" s="157"/>
      <c r="C171" s="158" t="s">
        <v>1603</v>
      </c>
      <c r="D171" s="159"/>
      <c r="E171" s="159"/>
      <c r="F171" s="159"/>
      <c r="G171" s="160"/>
      <c r="I171" s="161"/>
      <c r="K171" s="161"/>
      <c r="L171" s="162" t="s">
        <v>1603</v>
      </c>
      <c r="O171" s="145"/>
      <c r="Z171" s="145"/>
      <c r="AA171" s="145"/>
      <c r="AB171" s="145"/>
      <c r="AC171" s="145"/>
      <c r="AD171" s="145"/>
      <c r="AE171" s="145"/>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c r="BG171" s="145"/>
      <c r="BH171" s="145"/>
      <c r="BI171" s="145"/>
    </row>
    <row r="172" spans="1:104" ht="22.5" x14ac:dyDescent="0.2">
      <c r="A172" s="146">
        <v>22</v>
      </c>
      <c r="B172" s="147" t="s">
        <v>1933</v>
      </c>
      <c r="C172" s="148" t="s">
        <v>1934</v>
      </c>
      <c r="D172" s="149" t="s">
        <v>705</v>
      </c>
      <c r="E172" s="150">
        <v>6</v>
      </c>
      <c r="F172" s="151">
        <v>0</v>
      </c>
      <c r="G172" s="152">
        <f>E172*F172</f>
        <v>0</v>
      </c>
      <c r="H172" s="153">
        <v>0</v>
      </c>
      <c r="I172" s="154">
        <f>E172*H172</f>
        <v>0</v>
      </c>
      <c r="J172" s="153"/>
      <c r="K172" s="154">
        <f>E172*J172</f>
        <v>0</v>
      </c>
      <c r="O172" s="145"/>
      <c r="Z172" s="145"/>
      <c r="AA172" s="145">
        <v>12</v>
      </c>
      <c r="AB172" s="145">
        <v>0</v>
      </c>
      <c r="AC172" s="145">
        <v>23</v>
      </c>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55">
        <f>G172</f>
        <v>0</v>
      </c>
      <c r="BA172" s="145"/>
      <c r="BB172" s="145"/>
      <c r="BC172" s="145"/>
      <c r="BD172" s="145"/>
      <c r="BE172" s="145"/>
      <c r="BF172" s="145"/>
      <c r="BG172" s="145"/>
      <c r="BH172" s="145"/>
      <c r="BI172" s="145"/>
      <c r="CA172" s="145">
        <v>12</v>
      </c>
      <c r="CB172" s="145">
        <v>0</v>
      </c>
      <c r="CZ172" s="108">
        <v>2</v>
      </c>
    </row>
    <row r="173" spans="1:104" x14ac:dyDescent="0.2">
      <c r="A173" s="156"/>
      <c r="B173" s="157"/>
      <c r="C173" s="158" t="s">
        <v>1929</v>
      </c>
      <c r="D173" s="159"/>
      <c r="E173" s="159"/>
      <c r="F173" s="159"/>
      <c r="G173" s="160"/>
      <c r="I173" s="161"/>
      <c r="K173" s="161"/>
      <c r="L173" s="162" t="s">
        <v>1929</v>
      </c>
      <c r="O173" s="145"/>
      <c r="Z173" s="145"/>
      <c r="AA173" s="145"/>
      <c r="AB173" s="145"/>
      <c r="AC173" s="145"/>
      <c r="AD173" s="145"/>
      <c r="AE173" s="145"/>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45"/>
      <c r="BH173" s="145"/>
      <c r="BI173" s="145"/>
    </row>
    <row r="174" spans="1:104" x14ac:dyDescent="0.2">
      <c r="A174" s="156"/>
      <c r="B174" s="157"/>
      <c r="C174" s="158" t="s">
        <v>1935</v>
      </c>
      <c r="D174" s="159"/>
      <c r="E174" s="159"/>
      <c r="F174" s="159"/>
      <c r="G174" s="160"/>
      <c r="I174" s="161"/>
      <c r="K174" s="161"/>
      <c r="L174" s="162" t="s">
        <v>1935</v>
      </c>
      <c r="O174" s="145"/>
      <c r="Z174" s="145"/>
      <c r="AA174" s="145"/>
      <c r="AB174" s="145"/>
      <c r="AC174" s="145"/>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c r="BH174" s="145"/>
      <c r="BI174" s="145"/>
    </row>
    <row r="175" spans="1:104" x14ac:dyDescent="0.2">
      <c r="A175" s="156"/>
      <c r="B175" s="157"/>
      <c r="C175" s="158" t="s">
        <v>1905</v>
      </c>
      <c r="D175" s="159"/>
      <c r="E175" s="159"/>
      <c r="F175" s="159"/>
      <c r="G175" s="160"/>
      <c r="I175" s="161"/>
      <c r="K175" s="161"/>
      <c r="L175" s="162" t="s">
        <v>1905</v>
      </c>
      <c r="O175" s="145"/>
      <c r="Z175" s="145"/>
      <c r="AA175" s="145"/>
      <c r="AB175" s="145"/>
      <c r="AC175" s="145"/>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c r="BH175" s="145"/>
      <c r="BI175" s="145"/>
    </row>
    <row r="176" spans="1:104" x14ac:dyDescent="0.2">
      <c r="A176" s="156"/>
      <c r="B176" s="157"/>
      <c r="C176" s="158" t="s">
        <v>1906</v>
      </c>
      <c r="D176" s="159"/>
      <c r="E176" s="159"/>
      <c r="F176" s="159"/>
      <c r="G176" s="160"/>
      <c r="I176" s="161"/>
      <c r="K176" s="161"/>
      <c r="L176" s="162" t="s">
        <v>1906</v>
      </c>
      <c r="O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c r="BH176" s="145"/>
      <c r="BI176" s="145"/>
    </row>
    <row r="177" spans="1:104" x14ac:dyDescent="0.2">
      <c r="A177" s="156"/>
      <c r="B177" s="157"/>
      <c r="C177" s="158" t="s">
        <v>1925</v>
      </c>
      <c r="D177" s="159"/>
      <c r="E177" s="159"/>
      <c r="F177" s="159"/>
      <c r="G177" s="160"/>
      <c r="I177" s="161"/>
      <c r="K177" s="161"/>
      <c r="L177" s="162" t="s">
        <v>1925</v>
      </c>
      <c r="O177" s="145"/>
      <c r="Z177" s="145"/>
      <c r="AA177" s="145"/>
      <c r="AB177" s="145"/>
      <c r="AC177" s="145"/>
      <c r="AD177" s="145"/>
      <c r="AE177" s="145"/>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c r="BG177" s="145"/>
      <c r="BH177" s="145"/>
      <c r="BI177" s="145"/>
    </row>
    <row r="178" spans="1:104" x14ac:dyDescent="0.2">
      <c r="A178" s="156"/>
      <c r="B178" s="157"/>
      <c r="C178" s="158" t="s">
        <v>1908</v>
      </c>
      <c r="D178" s="159"/>
      <c r="E178" s="159"/>
      <c r="F178" s="159"/>
      <c r="G178" s="160"/>
      <c r="I178" s="161"/>
      <c r="K178" s="161"/>
      <c r="L178" s="162" t="s">
        <v>1908</v>
      </c>
      <c r="O178" s="145"/>
      <c r="Z178" s="145"/>
      <c r="AA178" s="145"/>
      <c r="AB178" s="145"/>
      <c r="AC178" s="145"/>
      <c r="AD178" s="145"/>
      <c r="AE178" s="145"/>
      <c r="AF178" s="145"/>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c r="BH178" s="145"/>
      <c r="BI178" s="145"/>
    </row>
    <row r="179" spans="1:104" x14ac:dyDescent="0.2">
      <c r="A179" s="156"/>
      <c r="B179" s="157"/>
      <c r="C179" s="158" t="s">
        <v>1930</v>
      </c>
      <c r="D179" s="159"/>
      <c r="E179" s="159"/>
      <c r="F179" s="159"/>
      <c r="G179" s="160"/>
      <c r="I179" s="161"/>
      <c r="K179" s="161"/>
      <c r="L179" s="162" t="s">
        <v>1930</v>
      </c>
      <c r="O179" s="145"/>
      <c r="Z179" s="145"/>
      <c r="AA179" s="145"/>
      <c r="AB179" s="145"/>
      <c r="AC179" s="145"/>
      <c r="AD179" s="145"/>
      <c r="AE179" s="145"/>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c r="BH179" s="145"/>
      <c r="BI179" s="145"/>
    </row>
    <row r="180" spans="1:104" x14ac:dyDescent="0.2">
      <c r="A180" s="156"/>
      <c r="B180" s="157"/>
      <c r="C180" s="158" t="s">
        <v>1936</v>
      </c>
      <c r="D180" s="159"/>
      <c r="E180" s="159"/>
      <c r="F180" s="159"/>
      <c r="G180" s="160"/>
      <c r="I180" s="161"/>
      <c r="K180" s="161"/>
      <c r="L180" s="162" t="s">
        <v>1936</v>
      </c>
      <c r="O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c r="BH180" s="145"/>
      <c r="BI180" s="145"/>
    </row>
    <row r="181" spans="1:104" x14ac:dyDescent="0.2">
      <c r="A181" s="156"/>
      <c r="B181" s="157"/>
      <c r="C181" s="158" t="s">
        <v>1603</v>
      </c>
      <c r="D181" s="159"/>
      <c r="E181" s="159"/>
      <c r="F181" s="159"/>
      <c r="G181" s="160"/>
      <c r="I181" s="161"/>
      <c r="K181" s="161"/>
      <c r="L181" s="162" t="s">
        <v>1603</v>
      </c>
      <c r="O181" s="145"/>
      <c r="Z181" s="145"/>
      <c r="AA181" s="145"/>
      <c r="AB181" s="145"/>
      <c r="AC181" s="145"/>
      <c r="AD181" s="145"/>
      <c r="AE181" s="145"/>
      <c r="AF181" s="145"/>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c r="BH181" s="145"/>
      <c r="BI181" s="145"/>
    </row>
    <row r="182" spans="1:104" ht="22.5" x14ac:dyDescent="0.2">
      <c r="A182" s="146">
        <v>23</v>
      </c>
      <c r="B182" s="147" t="s">
        <v>1937</v>
      </c>
      <c r="C182" s="148" t="s">
        <v>1938</v>
      </c>
      <c r="D182" s="149" t="s">
        <v>705</v>
      </c>
      <c r="E182" s="150">
        <v>6</v>
      </c>
      <c r="F182" s="151">
        <v>0</v>
      </c>
      <c r="G182" s="152">
        <f>E182*F182</f>
        <v>0</v>
      </c>
      <c r="H182" s="153">
        <v>0</v>
      </c>
      <c r="I182" s="154">
        <f>E182*H182</f>
        <v>0</v>
      </c>
      <c r="J182" s="153"/>
      <c r="K182" s="154">
        <f>E182*J182</f>
        <v>0</v>
      </c>
      <c r="O182" s="145"/>
      <c r="Z182" s="145"/>
      <c r="AA182" s="145">
        <v>12</v>
      </c>
      <c r="AB182" s="145">
        <v>0</v>
      </c>
      <c r="AC182" s="145">
        <v>24</v>
      </c>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55">
        <f>G182</f>
        <v>0</v>
      </c>
      <c r="BA182" s="145"/>
      <c r="BB182" s="145"/>
      <c r="BC182" s="145"/>
      <c r="BD182" s="145"/>
      <c r="BE182" s="145"/>
      <c r="BF182" s="145"/>
      <c r="BG182" s="145"/>
      <c r="BH182" s="145"/>
      <c r="BI182" s="145"/>
      <c r="CA182" s="145">
        <v>12</v>
      </c>
      <c r="CB182" s="145">
        <v>0</v>
      </c>
      <c r="CZ182" s="108">
        <v>2</v>
      </c>
    </row>
    <row r="183" spans="1:104" x14ac:dyDescent="0.2">
      <c r="A183" s="156"/>
      <c r="B183" s="157"/>
      <c r="C183" s="158" t="s">
        <v>1939</v>
      </c>
      <c r="D183" s="159"/>
      <c r="E183" s="159"/>
      <c r="F183" s="159"/>
      <c r="G183" s="160"/>
      <c r="I183" s="161"/>
      <c r="K183" s="161"/>
      <c r="L183" s="162" t="s">
        <v>1939</v>
      </c>
      <c r="O183" s="145"/>
      <c r="Z183" s="145"/>
      <c r="AA183" s="145"/>
      <c r="AB183" s="145"/>
      <c r="AC183" s="145"/>
      <c r="AD183" s="145"/>
      <c r="AE183" s="145"/>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c r="BH183" s="145"/>
      <c r="BI183" s="145"/>
    </row>
    <row r="184" spans="1:104" x14ac:dyDescent="0.2">
      <c r="A184" s="156"/>
      <c r="B184" s="157"/>
      <c r="C184" s="158" t="s">
        <v>1940</v>
      </c>
      <c r="D184" s="159"/>
      <c r="E184" s="159"/>
      <c r="F184" s="159"/>
      <c r="G184" s="160"/>
      <c r="I184" s="161"/>
      <c r="K184" s="161"/>
      <c r="L184" s="162" t="s">
        <v>1940</v>
      </c>
      <c r="O184" s="145"/>
      <c r="Z184" s="145"/>
      <c r="AA184" s="145"/>
      <c r="AB184" s="145"/>
      <c r="AC184" s="145"/>
      <c r="AD184" s="145"/>
      <c r="AE184" s="145"/>
      <c r="AF184" s="145"/>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c r="BG184" s="145"/>
      <c r="BH184" s="145"/>
      <c r="BI184" s="145"/>
    </row>
    <row r="185" spans="1:104" x14ac:dyDescent="0.2">
      <c r="A185" s="156"/>
      <c r="B185" s="157"/>
      <c r="C185" s="158" t="s">
        <v>1941</v>
      </c>
      <c r="D185" s="159"/>
      <c r="E185" s="159"/>
      <c r="F185" s="159"/>
      <c r="G185" s="160"/>
      <c r="I185" s="161"/>
      <c r="K185" s="161"/>
      <c r="L185" s="162" t="s">
        <v>1941</v>
      </c>
      <c r="O185" s="145"/>
      <c r="Z185" s="145"/>
      <c r="AA185" s="145"/>
      <c r="AB185" s="145"/>
      <c r="AC185" s="145"/>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c r="BH185" s="145"/>
      <c r="BI185" s="145"/>
    </row>
    <row r="186" spans="1:104" x14ac:dyDescent="0.2">
      <c r="A186" s="156"/>
      <c r="B186" s="157"/>
      <c r="C186" s="158" t="s">
        <v>1942</v>
      </c>
      <c r="D186" s="159"/>
      <c r="E186" s="159"/>
      <c r="F186" s="159"/>
      <c r="G186" s="160"/>
      <c r="I186" s="161"/>
      <c r="K186" s="161"/>
      <c r="L186" s="162" t="s">
        <v>1942</v>
      </c>
      <c r="O186" s="145"/>
      <c r="Z186" s="145"/>
      <c r="AA186" s="145"/>
      <c r="AB186" s="145"/>
      <c r="AC186" s="145"/>
      <c r="AD186" s="145"/>
      <c r="AE186" s="145"/>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c r="BG186" s="145"/>
      <c r="BH186" s="145"/>
      <c r="BI186" s="145"/>
    </row>
    <row r="187" spans="1:104" x14ac:dyDescent="0.2">
      <c r="A187" s="156"/>
      <c r="B187" s="157"/>
      <c r="C187" s="158" t="s">
        <v>1943</v>
      </c>
      <c r="D187" s="159"/>
      <c r="E187" s="159"/>
      <c r="F187" s="159"/>
      <c r="G187" s="160"/>
      <c r="I187" s="161"/>
      <c r="K187" s="161"/>
      <c r="L187" s="162" t="s">
        <v>1943</v>
      </c>
      <c r="O187" s="145"/>
      <c r="Z187" s="145"/>
      <c r="AA187" s="145"/>
      <c r="AB187" s="145"/>
      <c r="AC187" s="145"/>
      <c r="AD187" s="145"/>
      <c r="AE187" s="145"/>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c r="BG187" s="145"/>
      <c r="BH187" s="145"/>
      <c r="BI187" s="145"/>
    </row>
    <row r="188" spans="1:104" x14ac:dyDescent="0.2">
      <c r="A188" s="156"/>
      <c r="B188" s="157"/>
      <c r="C188" s="158" t="s">
        <v>1599</v>
      </c>
      <c r="D188" s="159"/>
      <c r="E188" s="159"/>
      <c r="F188" s="159"/>
      <c r="G188" s="160"/>
      <c r="I188" s="161"/>
      <c r="K188" s="161"/>
      <c r="L188" s="162" t="s">
        <v>1599</v>
      </c>
      <c r="O188" s="145"/>
      <c r="Z188" s="145"/>
      <c r="AA188" s="145"/>
      <c r="AB188" s="145"/>
      <c r="AC188" s="145"/>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c r="BH188" s="145"/>
      <c r="BI188" s="145"/>
    </row>
    <row r="189" spans="1:104" x14ac:dyDescent="0.2">
      <c r="A189" s="156"/>
      <c r="B189" s="157"/>
      <c r="C189" s="158" t="s">
        <v>1944</v>
      </c>
      <c r="D189" s="159"/>
      <c r="E189" s="159"/>
      <c r="F189" s="159"/>
      <c r="G189" s="160"/>
      <c r="I189" s="161"/>
      <c r="K189" s="161"/>
      <c r="L189" s="162" t="s">
        <v>1944</v>
      </c>
      <c r="O189" s="145"/>
      <c r="Z189" s="145"/>
      <c r="AA189" s="145"/>
      <c r="AB189" s="145"/>
      <c r="AC189" s="145"/>
      <c r="AD189" s="145"/>
      <c r="AE189" s="145"/>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c r="BG189" s="145"/>
      <c r="BH189" s="145"/>
      <c r="BI189" s="145"/>
    </row>
    <row r="190" spans="1:104" x14ac:dyDescent="0.2">
      <c r="A190" s="156"/>
      <c r="B190" s="157"/>
      <c r="C190" s="158" t="s">
        <v>1603</v>
      </c>
      <c r="D190" s="159"/>
      <c r="E190" s="159"/>
      <c r="F190" s="159"/>
      <c r="G190" s="160"/>
      <c r="I190" s="161"/>
      <c r="K190" s="161"/>
      <c r="L190" s="162" t="s">
        <v>1603</v>
      </c>
      <c r="O190" s="145"/>
      <c r="Z190" s="145"/>
      <c r="AA190" s="145"/>
      <c r="AB190" s="145"/>
      <c r="AC190" s="145"/>
      <c r="AD190" s="145"/>
      <c r="AE190" s="145"/>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c r="BG190" s="145"/>
      <c r="BH190" s="145"/>
      <c r="BI190" s="145"/>
    </row>
    <row r="191" spans="1:104" ht="22.5" x14ac:dyDescent="0.2">
      <c r="A191" s="146">
        <v>24</v>
      </c>
      <c r="B191" s="147" t="s">
        <v>1945</v>
      </c>
      <c r="C191" s="148" t="s">
        <v>1946</v>
      </c>
      <c r="D191" s="149" t="s">
        <v>705</v>
      </c>
      <c r="E191" s="150">
        <v>2</v>
      </c>
      <c r="F191" s="151">
        <v>0</v>
      </c>
      <c r="G191" s="152">
        <f>E191*F191</f>
        <v>0</v>
      </c>
      <c r="H191" s="153">
        <v>0</v>
      </c>
      <c r="I191" s="154">
        <f>E191*H191</f>
        <v>0</v>
      </c>
      <c r="J191" s="153"/>
      <c r="K191" s="154">
        <f>E191*J191</f>
        <v>0</v>
      </c>
      <c r="O191" s="145"/>
      <c r="Z191" s="145"/>
      <c r="AA191" s="145">
        <v>12</v>
      </c>
      <c r="AB191" s="145">
        <v>0</v>
      </c>
      <c r="AC191" s="145">
        <v>25</v>
      </c>
      <c r="AD191" s="145"/>
      <c r="AE191" s="145"/>
      <c r="AF191" s="145"/>
      <c r="AG191" s="145"/>
      <c r="AH191" s="145"/>
      <c r="AI191" s="145"/>
      <c r="AJ191" s="145"/>
      <c r="AK191" s="145"/>
      <c r="AL191" s="145"/>
      <c r="AM191" s="145"/>
      <c r="AN191" s="145"/>
      <c r="AO191" s="145"/>
      <c r="AP191" s="145"/>
      <c r="AQ191" s="145"/>
      <c r="AR191" s="145"/>
      <c r="AS191" s="145"/>
      <c r="AT191" s="145"/>
      <c r="AU191" s="145"/>
      <c r="AV191" s="145"/>
      <c r="AW191" s="145"/>
      <c r="AX191" s="145"/>
      <c r="AY191" s="145"/>
      <c r="AZ191" s="155">
        <f>G191</f>
        <v>0</v>
      </c>
      <c r="BA191" s="145"/>
      <c r="BB191" s="145"/>
      <c r="BC191" s="145"/>
      <c r="BD191" s="145"/>
      <c r="BE191" s="145"/>
      <c r="BF191" s="145"/>
      <c r="BG191" s="145"/>
      <c r="BH191" s="145"/>
      <c r="BI191" s="145"/>
      <c r="CA191" s="145">
        <v>12</v>
      </c>
      <c r="CB191" s="145">
        <v>0</v>
      </c>
      <c r="CZ191" s="108">
        <v>2</v>
      </c>
    </row>
    <row r="192" spans="1:104" x14ac:dyDescent="0.2">
      <c r="A192" s="156"/>
      <c r="B192" s="157"/>
      <c r="C192" s="158" t="s">
        <v>1947</v>
      </c>
      <c r="D192" s="159"/>
      <c r="E192" s="159"/>
      <c r="F192" s="159"/>
      <c r="G192" s="160"/>
      <c r="I192" s="161"/>
      <c r="K192" s="161"/>
      <c r="L192" s="162" t="s">
        <v>1947</v>
      </c>
      <c r="O192" s="145"/>
      <c r="Z192" s="145"/>
      <c r="AA192" s="145"/>
      <c r="AB192" s="145"/>
      <c r="AC192" s="145"/>
      <c r="AD192" s="145"/>
      <c r="AE192" s="145"/>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c r="BG192" s="145"/>
      <c r="BH192" s="145"/>
      <c r="BI192" s="145"/>
    </row>
    <row r="193" spans="1:61" x14ac:dyDescent="0.2">
      <c r="A193" s="156"/>
      <c r="B193" s="157"/>
      <c r="C193" s="158" t="s">
        <v>1772</v>
      </c>
      <c r="D193" s="159"/>
      <c r="E193" s="159"/>
      <c r="F193" s="159"/>
      <c r="G193" s="160"/>
      <c r="I193" s="161"/>
      <c r="K193" s="161"/>
      <c r="L193" s="162" t="s">
        <v>1772</v>
      </c>
      <c r="O193" s="145"/>
      <c r="Z193" s="145"/>
      <c r="AA193" s="145"/>
      <c r="AB193" s="145"/>
      <c r="AC193" s="145"/>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c r="BH193" s="145"/>
      <c r="BI193" s="145"/>
    </row>
    <row r="194" spans="1:61" x14ac:dyDescent="0.2">
      <c r="A194" s="156"/>
      <c r="B194" s="157"/>
      <c r="C194" s="158" t="s">
        <v>1948</v>
      </c>
      <c r="D194" s="159"/>
      <c r="E194" s="159"/>
      <c r="F194" s="159"/>
      <c r="G194" s="160"/>
      <c r="I194" s="161"/>
      <c r="K194" s="161"/>
      <c r="L194" s="162" t="s">
        <v>1948</v>
      </c>
      <c r="O194" s="145"/>
      <c r="Z194" s="145"/>
      <c r="AA194" s="145"/>
      <c r="AB194" s="145"/>
      <c r="AC194" s="145"/>
      <c r="AD194" s="145"/>
      <c r="AE194" s="145"/>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c r="BG194" s="145"/>
      <c r="BH194" s="145"/>
      <c r="BI194" s="145"/>
    </row>
    <row r="195" spans="1:61" x14ac:dyDescent="0.2">
      <c r="A195" s="156"/>
      <c r="B195" s="157"/>
      <c r="C195" s="158" t="s">
        <v>1949</v>
      </c>
      <c r="D195" s="159"/>
      <c r="E195" s="159"/>
      <c r="F195" s="159"/>
      <c r="G195" s="160"/>
      <c r="I195" s="161"/>
      <c r="K195" s="161"/>
      <c r="L195" s="162" t="s">
        <v>1949</v>
      </c>
      <c r="O195" s="145"/>
      <c r="Z195" s="145"/>
      <c r="AA195" s="145"/>
      <c r="AB195" s="145"/>
      <c r="AC195" s="145"/>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c r="BH195" s="145"/>
      <c r="BI195" s="145"/>
    </row>
    <row r="196" spans="1:61" x14ac:dyDescent="0.2">
      <c r="A196" s="156"/>
      <c r="B196" s="157"/>
      <c r="C196" s="158" t="s">
        <v>1603</v>
      </c>
      <c r="D196" s="159"/>
      <c r="E196" s="159"/>
      <c r="F196" s="159"/>
      <c r="G196" s="160"/>
      <c r="I196" s="161"/>
      <c r="K196" s="161"/>
      <c r="L196" s="162" t="s">
        <v>1603</v>
      </c>
      <c r="O196" s="145"/>
      <c r="Z196" s="145"/>
      <c r="AA196" s="145"/>
      <c r="AB196" s="145"/>
      <c r="AC196" s="145"/>
      <c r="AD196" s="145"/>
      <c r="AE196" s="145"/>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c r="BH196" s="145"/>
      <c r="BI196" s="145"/>
    </row>
    <row r="197" spans="1:61" x14ac:dyDescent="0.2">
      <c r="A197" s="171" t="s">
        <v>49</v>
      </c>
      <c r="B197" s="172" t="s">
        <v>1851</v>
      </c>
      <c r="C197" s="173" t="s">
        <v>1852</v>
      </c>
      <c r="D197" s="174"/>
      <c r="E197" s="175"/>
      <c r="F197" s="175"/>
      <c r="G197" s="176">
        <f>SUM(G7:G196)</f>
        <v>0</v>
      </c>
      <c r="H197" s="177"/>
      <c r="I197" s="176">
        <f>SUM(I7:I196)</f>
        <v>0</v>
      </c>
      <c r="J197" s="178"/>
      <c r="K197" s="176">
        <f>SUM(K7:K196)</f>
        <v>0</v>
      </c>
      <c r="O197" s="145"/>
      <c r="X197" s="179">
        <f>K197</f>
        <v>0</v>
      </c>
      <c r="Y197" s="179">
        <f>I197</f>
        <v>0</v>
      </c>
      <c r="Z197" s="155">
        <f>G197</f>
        <v>0</v>
      </c>
      <c r="AA197" s="145"/>
      <c r="AB197" s="145"/>
      <c r="AC197" s="145"/>
      <c r="AD197" s="145"/>
      <c r="AE197" s="145"/>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45"/>
      <c r="BA197" s="180"/>
      <c r="BB197" s="180"/>
      <c r="BC197" s="180"/>
      <c r="BD197" s="180"/>
      <c r="BE197" s="180"/>
      <c r="BF197" s="180"/>
      <c r="BG197" s="145"/>
      <c r="BH197" s="145"/>
      <c r="BI197" s="145"/>
    </row>
    <row r="198" spans="1:61" x14ac:dyDescent="0.2">
      <c r="A198" s="181" t="s">
        <v>29</v>
      </c>
      <c r="B198" s="182" t="s">
        <v>50</v>
      </c>
      <c r="C198" s="183"/>
      <c r="D198" s="184"/>
      <c r="E198" s="185"/>
      <c r="F198" s="185"/>
      <c r="G198" s="186">
        <f>SUM(Z7:Z198)</f>
        <v>0</v>
      </c>
      <c r="H198" s="187"/>
      <c r="I198" s="186">
        <f>SUM(Y7:Y198)</f>
        <v>0</v>
      </c>
      <c r="J198" s="187"/>
      <c r="K198" s="186">
        <f>SUM(X7:X198)</f>
        <v>0</v>
      </c>
      <c r="O198" s="145"/>
      <c r="BA198" s="188"/>
      <c r="BB198" s="188"/>
      <c r="BC198" s="188"/>
      <c r="BD198" s="188"/>
      <c r="BE198" s="188"/>
      <c r="BF198" s="188"/>
    </row>
    <row r="199" spans="1:61" x14ac:dyDescent="0.2">
      <c r="E199" s="108"/>
    </row>
    <row r="200" spans="1:61" x14ac:dyDescent="0.2">
      <c r="A200" s="189" t="s">
        <v>31</v>
      </c>
      <c r="E200" s="108"/>
    </row>
    <row r="201" spans="1:61" ht="117.75" customHeight="1" x14ac:dyDescent="0.2">
      <c r="A201" s="190"/>
      <c r="B201" s="191"/>
      <c r="C201" s="191"/>
      <c r="D201" s="191"/>
      <c r="E201" s="191"/>
      <c r="F201" s="191"/>
      <c r="G201" s="192"/>
    </row>
    <row r="202" spans="1:61" x14ac:dyDescent="0.2">
      <c r="E202" s="108"/>
    </row>
    <row r="203" spans="1:61" x14ac:dyDescent="0.2">
      <c r="E203" s="108"/>
    </row>
    <row r="204" spans="1:61" x14ac:dyDescent="0.2">
      <c r="E204" s="108"/>
    </row>
    <row r="205" spans="1:61" x14ac:dyDescent="0.2">
      <c r="E205" s="108"/>
    </row>
    <row r="206" spans="1:61" x14ac:dyDescent="0.2">
      <c r="E206" s="108"/>
    </row>
    <row r="207" spans="1:61" x14ac:dyDescent="0.2">
      <c r="E207" s="108"/>
    </row>
    <row r="208" spans="1:61" x14ac:dyDescent="0.2">
      <c r="E208" s="108"/>
    </row>
    <row r="209" spans="1:7" x14ac:dyDescent="0.2">
      <c r="E209" s="108"/>
    </row>
    <row r="210" spans="1:7" x14ac:dyDescent="0.2">
      <c r="E210" s="108"/>
    </row>
    <row r="211" spans="1:7" x14ac:dyDescent="0.2">
      <c r="E211" s="108"/>
    </row>
    <row r="212" spans="1:7" x14ac:dyDescent="0.2">
      <c r="E212" s="108"/>
    </row>
    <row r="213" spans="1:7" x14ac:dyDescent="0.2">
      <c r="E213" s="108"/>
    </row>
    <row r="214" spans="1:7" x14ac:dyDescent="0.2">
      <c r="E214" s="108"/>
    </row>
    <row r="215" spans="1:7" x14ac:dyDescent="0.2">
      <c r="E215" s="108"/>
    </row>
    <row r="216" spans="1:7" x14ac:dyDescent="0.2">
      <c r="E216" s="108"/>
    </row>
    <row r="217" spans="1:7" x14ac:dyDescent="0.2">
      <c r="E217" s="108"/>
    </row>
    <row r="218" spans="1:7" x14ac:dyDescent="0.2">
      <c r="E218" s="108"/>
    </row>
    <row r="219" spans="1:7" x14ac:dyDescent="0.2">
      <c r="E219" s="108"/>
    </row>
    <row r="220" spans="1:7" x14ac:dyDescent="0.2">
      <c r="E220" s="108"/>
    </row>
    <row r="221" spans="1:7" x14ac:dyDescent="0.2">
      <c r="E221" s="108"/>
    </row>
    <row r="222" spans="1:7" x14ac:dyDescent="0.2">
      <c r="A222" s="169"/>
      <c r="B222" s="169"/>
      <c r="C222" s="169"/>
      <c r="D222" s="169"/>
      <c r="E222" s="169"/>
      <c r="F222" s="169"/>
      <c r="G222" s="169"/>
    </row>
    <row r="223" spans="1:7" x14ac:dyDescent="0.2">
      <c r="A223" s="169"/>
      <c r="B223" s="169"/>
      <c r="C223" s="169"/>
      <c r="D223" s="169"/>
      <c r="E223" s="169"/>
      <c r="F223" s="169"/>
      <c r="G223" s="169"/>
    </row>
    <row r="224" spans="1:7" x14ac:dyDescent="0.2">
      <c r="A224" s="169"/>
      <c r="B224" s="169"/>
      <c r="C224" s="169"/>
      <c r="D224" s="169"/>
      <c r="E224" s="169"/>
      <c r="F224" s="169"/>
      <c r="G224" s="169"/>
    </row>
    <row r="225" spans="1:7" x14ac:dyDescent="0.2">
      <c r="A225" s="169"/>
      <c r="B225" s="169"/>
      <c r="C225" s="169"/>
      <c r="D225" s="169"/>
      <c r="E225" s="169"/>
      <c r="F225" s="169"/>
      <c r="G225" s="169"/>
    </row>
    <row r="226" spans="1:7" x14ac:dyDescent="0.2">
      <c r="E226" s="108"/>
    </row>
    <row r="227" spans="1:7" x14ac:dyDescent="0.2">
      <c r="E227" s="108"/>
    </row>
    <row r="228" spans="1:7" x14ac:dyDescent="0.2">
      <c r="E228" s="108"/>
    </row>
    <row r="229" spans="1:7" x14ac:dyDescent="0.2">
      <c r="E229" s="108"/>
    </row>
    <row r="230" spans="1:7" x14ac:dyDescent="0.2">
      <c r="E230" s="108"/>
    </row>
    <row r="231" spans="1:7" x14ac:dyDescent="0.2">
      <c r="E231" s="108"/>
    </row>
    <row r="232" spans="1:7" x14ac:dyDescent="0.2">
      <c r="E232" s="108"/>
    </row>
    <row r="233" spans="1:7" x14ac:dyDescent="0.2">
      <c r="E233" s="108"/>
    </row>
    <row r="234" spans="1:7" x14ac:dyDescent="0.2">
      <c r="E234" s="108"/>
    </row>
    <row r="235" spans="1:7" x14ac:dyDescent="0.2">
      <c r="E235" s="108"/>
    </row>
    <row r="236" spans="1:7" x14ac:dyDescent="0.2">
      <c r="E236" s="108"/>
    </row>
    <row r="237" spans="1:7" x14ac:dyDescent="0.2">
      <c r="E237" s="108"/>
    </row>
    <row r="238" spans="1:7" x14ac:dyDescent="0.2">
      <c r="E238" s="108"/>
    </row>
    <row r="239" spans="1:7" x14ac:dyDescent="0.2">
      <c r="E239" s="108"/>
    </row>
    <row r="240" spans="1:7" x14ac:dyDescent="0.2">
      <c r="E240" s="108"/>
    </row>
    <row r="241" spans="5:5" x14ac:dyDescent="0.2">
      <c r="E241" s="108"/>
    </row>
    <row r="242" spans="5:5" x14ac:dyDescent="0.2">
      <c r="E242" s="108"/>
    </row>
    <row r="243" spans="5:5" x14ac:dyDescent="0.2">
      <c r="E243" s="108"/>
    </row>
    <row r="244" spans="5:5" x14ac:dyDescent="0.2">
      <c r="E244" s="108"/>
    </row>
    <row r="245" spans="5:5" x14ac:dyDescent="0.2">
      <c r="E245" s="108"/>
    </row>
    <row r="246" spans="5:5" x14ac:dyDescent="0.2">
      <c r="E246" s="108"/>
    </row>
    <row r="247" spans="5:5" x14ac:dyDescent="0.2">
      <c r="E247" s="108"/>
    </row>
    <row r="248" spans="5:5" x14ac:dyDescent="0.2">
      <c r="E248" s="108"/>
    </row>
    <row r="249" spans="5:5" x14ac:dyDescent="0.2">
      <c r="E249" s="108"/>
    </row>
    <row r="250" spans="5:5" x14ac:dyDescent="0.2">
      <c r="E250" s="108"/>
    </row>
    <row r="251" spans="5:5" x14ac:dyDescent="0.2">
      <c r="E251" s="108"/>
    </row>
    <row r="252" spans="5:5" x14ac:dyDescent="0.2">
      <c r="E252" s="108"/>
    </row>
    <row r="253" spans="5:5" x14ac:dyDescent="0.2">
      <c r="E253" s="108"/>
    </row>
    <row r="254" spans="5:5" x14ac:dyDescent="0.2">
      <c r="E254" s="108"/>
    </row>
    <row r="255" spans="5:5" x14ac:dyDescent="0.2">
      <c r="E255" s="108"/>
    </row>
    <row r="256" spans="5:5" x14ac:dyDescent="0.2">
      <c r="E256" s="108"/>
    </row>
    <row r="257" spans="1:7" x14ac:dyDescent="0.2">
      <c r="A257" s="193"/>
      <c r="B257" s="193"/>
    </row>
    <row r="258" spans="1:7" x14ac:dyDescent="0.2">
      <c r="A258" s="169"/>
      <c r="B258" s="169"/>
      <c r="C258" s="194"/>
      <c r="D258" s="194"/>
      <c r="E258" s="195"/>
      <c r="F258" s="194"/>
      <c r="G258" s="196"/>
    </row>
    <row r="259" spans="1:7" x14ac:dyDescent="0.2">
      <c r="A259" s="197"/>
      <c r="B259" s="197"/>
      <c r="C259" s="169"/>
      <c r="D259" s="169"/>
      <c r="E259" s="198"/>
      <c r="F259" s="169"/>
      <c r="G259" s="169"/>
    </row>
    <row r="260" spans="1:7" x14ac:dyDescent="0.2">
      <c r="A260" s="169"/>
      <c r="B260" s="169"/>
      <c r="C260" s="169"/>
      <c r="D260" s="169"/>
      <c r="E260" s="198"/>
      <c r="F260" s="169"/>
      <c r="G260" s="169"/>
    </row>
    <row r="261" spans="1:7" x14ac:dyDescent="0.2">
      <c r="A261" s="169"/>
      <c r="B261" s="169"/>
      <c r="C261" s="169"/>
      <c r="D261" s="169"/>
      <c r="E261" s="198"/>
      <c r="F261" s="169"/>
      <c r="G261" s="169"/>
    </row>
    <row r="262" spans="1:7" x14ac:dyDescent="0.2">
      <c r="A262" s="169"/>
      <c r="B262" s="169"/>
      <c r="C262" s="169"/>
      <c r="D262" s="169"/>
      <c r="E262" s="198"/>
      <c r="F262" s="169"/>
      <c r="G262" s="169"/>
    </row>
    <row r="263" spans="1:7" x14ac:dyDescent="0.2">
      <c r="A263" s="169"/>
      <c r="B263" s="169"/>
      <c r="C263" s="169"/>
      <c r="D263" s="169"/>
      <c r="E263" s="198"/>
      <c r="F263" s="169"/>
      <c r="G263" s="169"/>
    </row>
    <row r="264" spans="1:7" x14ac:dyDescent="0.2">
      <c r="A264" s="169"/>
      <c r="B264" s="169"/>
      <c r="C264" s="169"/>
      <c r="D264" s="169"/>
      <c r="E264" s="198"/>
      <c r="F264" s="169"/>
      <c r="G264" s="169"/>
    </row>
    <row r="265" spans="1:7" x14ac:dyDescent="0.2">
      <c r="A265" s="169"/>
      <c r="B265" s="169"/>
      <c r="C265" s="169"/>
      <c r="D265" s="169"/>
      <c r="E265" s="198"/>
      <c r="F265" s="169"/>
      <c r="G265" s="169"/>
    </row>
    <row r="266" spans="1:7" x14ac:dyDescent="0.2">
      <c r="A266" s="169"/>
      <c r="B266" s="169"/>
      <c r="C266" s="169"/>
      <c r="D266" s="169"/>
      <c r="E266" s="198"/>
      <c r="F266" s="169"/>
      <c r="G266" s="169"/>
    </row>
    <row r="267" spans="1:7" x14ac:dyDescent="0.2">
      <c r="A267" s="169"/>
      <c r="B267" s="169"/>
      <c r="C267" s="169"/>
      <c r="D267" s="169"/>
      <c r="E267" s="198"/>
      <c r="F267" s="169"/>
      <c r="G267" s="169"/>
    </row>
    <row r="268" spans="1:7" x14ac:dyDescent="0.2">
      <c r="A268" s="169"/>
      <c r="B268" s="169"/>
      <c r="C268" s="169"/>
      <c r="D268" s="169"/>
      <c r="E268" s="198"/>
      <c r="F268" s="169"/>
      <c r="G268" s="169"/>
    </row>
    <row r="269" spans="1:7" x14ac:dyDescent="0.2">
      <c r="A269" s="169"/>
      <c r="B269" s="169"/>
      <c r="C269" s="169"/>
      <c r="D269" s="169"/>
      <c r="E269" s="198"/>
      <c r="F269" s="169"/>
      <c r="G269" s="169"/>
    </row>
    <row r="270" spans="1:7" x14ac:dyDescent="0.2">
      <c r="A270" s="169"/>
      <c r="B270" s="169"/>
      <c r="C270" s="169"/>
      <c r="D270" s="169"/>
      <c r="E270" s="198"/>
      <c r="F270" s="169"/>
      <c r="G270" s="169"/>
    </row>
    <row r="271" spans="1:7" x14ac:dyDescent="0.2">
      <c r="A271" s="169"/>
      <c r="B271" s="169"/>
      <c r="C271" s="169"/>
      <c r="D271" s="169"/>
      <c r="E271" s="198"/>
      <c r="F271" s="169"/>
      <c r="G271" s="169"/>
    </row>
  </sheetData>
  <sheetProtection password="C7B2" sheet="1"/>
  <mergeCells count="167">
    <mergeCell ref="C194:G194"/>
    <mergeCell ref="C195:G195"/>
    <mergeCell ref="C196:G196"/>
    <mergeCell ref="C187:G187"/>
    <mergeCell ref="C188:G188"/>
    <mergeCell ref="C189:G189"/>
    <mergeCell ref="C190:G190"/>
    <mergeCell ref="C192:G192"/>
    <mergeCell ref="C193:G193"/>
    <mergeCell ref="C180:G180"/>
    <mergeCell ref="C181:G181"/>
    <mergeCell ref="C183:G183"/>
    <mergeCell ref="C184:G184"/>
    <mergeCell ref="C185:G185"/>
    <mergeCell ref="C186:G186"/>
    <mergeCell ref="C174:G174"/>
    <mergeCell ref="C175:G175"/>
    <mergeCell ref="C176:G176"/>
    <mergeCell ref="C177:G177"/>
    <mergeCell ref="C178:G178"/>
    <mergeCell ref="C179:G179"/>
    <mergeCell ref="C167:G167"/>
    <mergeCell ref="C168:G168"/>
    <mergeCell ref="C169:G169"/>
    <mergeCell ref="C170:G170"/>
    <mergeCell ref="C171:G171"/>
    <mergeCell ref="C173:G173"/>
    <mergeCell ref="C160:G160"/>
    <mergeCell ref="C162:G162"/>
    <mergeCell ref="C163:G163"/>
    <mergeCell ref="C164:G164"/>
    <mergeCell ref="C165:G165"/>
    <mergeCell ref="C166:G166"/>
    <mergeCell ref="C154:G154"/>
    <mergeCell ref="C155:G155"/>
    <mergeCell ref="C156:G156"/>
    <mergeCell ref="C157:G157"/>
    <mergeCell ref="C158:G158"/>
    <mergeCell ref="C159:G159"/>
    <mergeCell ref="C147:G147"/>
    <mergeCell ref="C148:G148"/>
    <mergeCell ref="C149:G149"/>
    <mergeCell ref="C150:G150"/>
    <mergeCell ref="C152:G152"/>
    <mergeCell ref="C153:G153"/>
    <mergeCell ref="C140:G140"/>
    <mergeCell ref="C142:G142"/>
    <mergeCell ref="C143:G143"/>
    <mergeCell ref="C144:G144"/>
    <mergeCell ref="C145:G145"/>
    <mergeCell ref="C146:G146"/>
    <mergeCell ref="C134:G134"/>
    <mergeCell ref="C135:G135"/>
    <mergeCell ref="C136:G136"/>
    <mergeCell ref="C137:G137"/>
    <mergeCell ref="C138:G138"/>
    <mergeCell ref="C139:G139"/>
    <mergeCell ref="C127:G127"/>
    <mergeCell ref="C128:G128"/>
    <mergeCell ref="C129:G129"/>
    <mergeCell ref="C130:G130"/>
    <mergeCell ref="C132:G132"/>
    <mergeCell ref="C133:G133"/>
    <mergeCell ref="C121:G121"/>
    <mergeCell ref="C122:G122"/>
    <mergeCell ref="C123:G123"/>
    <mergeCell ref="C124:G124"/>
    <mergeCell ref="C125:G125"/>
    <mergeCell ref="C126:G126"/>
    <mergeCell ref="C114:G114"/>
    <mergeCell ref="C115:G115"/>
    <mergeCell ref="C116:G116"/>
    <mergeCell ref="C117:G117"/>
    <mergeCell ref="C118:G118"/>
    <mergeCell ref="C119:G119"/>
    <mergeCell ref="C107:G107"/>
    <mergeCell ref="C108:G108"/>
    <mergeCell ref="C109:G109"/>
    <mergeCell ref="C110:G110"/>
    <mergeCell ref="C111:G111"/>
    <mergeCell ref="C112:G112"/>
    <mergeCell ref="C100:G100"/>
    <mergeCell ref="C101:G101"/>
    <mergeCell ref="C102:G102"/>
    <mergeCell ref="C103:G103"/>
    <mergeCell ref="C104:G104"/>
    <mergeCell ref="C105:G105"/>
    <mergeCell ref="C93:G93"/>
    <mergeCell ref="C94:G94"/>
    <mergeCell ref="C95:G95"/>
    <mergeCell ref="C96:G96"/>
    <mergeCell ref="C97:G97"/>
    <mergeCell ref="C98:G98"/>
    <mergeCell ref="C86:G86"/>
    <mergeCell ref="C87:G87"/>
    <mergeCell ref="C88:G88"/>
    <mergeCell ref="C89:G89"/>
    <mergeCell ref="C90:G90"/>
    <mergeCell ref="C91:G91"/>
    <mergeCell ref="C79:G79"/>
    <mergeCell ref="C80:G80"/>
    <mergeCell ref="C81:G81"/>
    <mergeCell ref="C82:G82"/>
    <mergeCell ref="C83:G83"/>
    <mergeCell ref="C84:G84"/>
    <mergeCell ref="C72:G72"/>
    <mergeCell ref="C73:G73"/>
    <mergeCell ref="C74:G74"/>
    <mergeCell ref="C75:G75"/>
    <mergeCell ref="C76:G76"/>
    <mergeCell ref="C77:G77"/>
    <mergeCell ref="C65:G65"/>
    <mergeCell ref="C66:G66"/>
    <mergeCell ref="C67:G67"/>
    <mergeCell ref="C68:G68"/>
    <mergeCell ref="C69:G69"/>
    <mergeCell ref="C70:G70"/>
    <mergeCell ref="C58:G58"/>
    <mergeCell ref="C59:G59"/>
    <mergeCell ref="C60:G60"/>
    <mergeCell ref="C61:G61"/>
    <mergeCell ref="C62:G62"/>
    <mergeCell ref="C63:G63"/>
    <mergeCell ref="C51:G51"/>
    <mergeCell ref="C52:G52"/>
    <mergeCell ref="C53:G53"/>
    <mergeCell ref="C54:G54"/>
    <mergeCell ref="C55:G55"/>
    <mergeCell ref="C56:G56"/>
    <mergeCell ref="C44:G44"/>
    <mergeCell ref="C45:G45"/>
    <mergeCell ref="C46:G46"/>
    <mergeCell ref="C47:G47"/>
    <mergeCell ref="C48:G48"/>
    <mergeCell ref="C49:G49"/>
    <mergeCell ref="C37:G37"/>
    <mergeCell ref="C38:G38"/>
    <mergeCell ref="C39:G39"/>
    <mergeCell ref="C40:G40"/>
    <mergeCell ref="C41:G41"/>
    <mergeCell ref="C42:G42"/>
    <mergeCell ref="C30:G30"/>
    <mergeCell ref="C31:G31"/>
    <mergeCell ref="C32:G32"/>
    <mergeCell ref="C33:G33"/>
    <mergeCell ref="C34:G34"/>
    <mergeCell ref="C35:G35"/>
    <mergeCell ref="C23:G23"/>
    <mergeCell ref="C24:G24"/>
    <mergeCell ref="C25:G25"/>
    <mergeCell ref="C26:G26"/>
    <mergeCell ref="C27:G27"/>
    <mergeCell ref="C28:G28"/>
    <mergeCell ref="C16:G16"/>
    <mergeCell ref="C17:G17"/>
    <mergeCell ref="C18:G18"/>
    <mergeCell ref="C19:G19"/>
    <mergeCell ref="C20:G20"/>
    <mergeCell ref="C21:G21"/>
    <mergeCell ref="A1:G1"/>
    <mergeCell ref="A201:G201"/>
    <mergeCell ref="C9:G9"/>
    <mergeCell ref="C10:G10"/>
    <mergeCell ref="C11:G11"/>
    <mergeCell ref="C12:G12"/>
    <mergeCell ref="C13:G13"/>
    <mergeCell ref="C14:G14"/>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CZ277"/>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2014</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1565</v>
      </c>
      <c r="C7" s="137" t="s">
        <v>1566</v>
      </c>
      <c r="D7" s="138"/>
      <c r="E7" s="139"/>
      <c r="F7" s="139"/>
      <c r="G7" s="140"/>
      <c r="H7" s="141"/>
      <c r="I7" s="142"/>
      <c r="J7" s="143"/>
      <c r="K7" s="144"/>
      <c r="O7" s="145"/>
    </row>
    <row r="8" spans="1:104" ht="22.5" x14ac:dyDescent="0.2">
      <c r="A8" s="146">
        <v>1</v>
      </c>
      <c r="B8" s="147" t="s">
        <v>1567</v>
      </c>
      <c r="C8" s="148" t="s">
        <v>1951</v>
      </c>
      <c r="D8" s="149" t="s">
        <v>705</v>
      </c>
      <c r="E8" s="150">
        <v>1</v>
      </c>
      <c r="F8" s="151">
        <v>0</v>
      </c>
      <c r="G8" s="152">
        <f>E8*F8</f>
        <v>0</v>
      </c>
      <c r="H8" s="153">
        <v>0</v>
      </c>
      <c r="I8" s="154">
        <f>E8*H8</f>
        <v>0</v>
      </c>
      <c r="J8" s="153"/>
      <c r="K8" s="154">
        <f>E8*J8</f>
        <v>0</v>
      </c>
      <c r="O8" s="145"/>
      <c r="Z8" s="145"/>
      <c r="AA8" s="145">
        <v>12</v>
      </c>
      <c r="AB8" s="145">
        <v>0</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12</v>
      </c>
      <c r="CB8" s="145">
        <v>0</v>
      </c>
      <c r="CZ8" s="108">
        <v>2</v>
      </c>
    </row>
    <row r="9" spans="1:104" x14ac:dyDescent="0.2">
      <c r="A9" s="156"/>
      <c r="B9" s="157"/>
      <c r="C9" s="158" t="s">
        <v>1952</v>
      </c>
      <c r="D9" s="159"/>
      <c r="E9" s="159"/>
      <c r="F9" s="159"/>
      <c r="G9" s="160"/>
      <c r="I9" s="161"/>
      <c r="K9" s="161"/>
      <c r="L9" s="162" t="s">
        <v>1952</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x14ac:dyDescent="0.2">
      <c r="A10" s="156"/>
      <c r="B10" s="157"/>
      <c r="C10" s="158" t="s">
        <v>1953</v>
      </c>
      <c r="D10" s="159"/>
      <c r="E10" s="159"/>
      <c r="F10" s="159"/>
      <c r="G10" s="160"/>
      <c r="I10" s="161"/>
      <c r="K10" s="161"/>
      <c r="L10" s="162" t="s">
        <v>1953</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row>
    <row r="11" spans="1:104" x14ac:dyDescent="0.2">
      <c r="A11" s="156"/>
      <c r="B11" s="157"/>
      <c r="C11" s="158" t="s">
        <v>1954</v>
      </c>
      <c r="D11" s="159"/>
      <c r="E11" s="159"/>
      <c r="F11" s="159"/>
      <c r="G11" s="160"/>
      <c r="I11" s="161"/>
      <c r="K11" s="161"/>
      <c r="L11" s="162" t="s">
        <v>1954</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row>
    <row r="12" spans="1:104" x14ac:dyDescent="0.2">
      <c r="A12" s="156"/>
      <c r="B12" s="157"/>
      <c r="C12" s="158" t="s">
        <v>1955</v>
      </c>
      <c r="D12" s="159"/>
      <c r="E12" s="159"/>
      <c r="F12" s="159"/>
      <c r="G12" s="160"/>
      <c r="I12" s="161"/>
      <c r="K12" s="161"/>
      <c r="L12" s="162" t="s">
        <v>1955</v>
      </c>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row>
    <row r="13" spans="1:104" x14ac:dyDescent="0.2">
      <c r="A13" s="156"/>
      <c r="B13" s="157"/>
      <c r="C13" s="158" t="s">
        <v>1956</v>
      </c>
      <c r="D13" s="159"/>
      <c r="E13" s="159"/>
      <c r="F13" s="159"/>
      <c r="G13" s="160"/>
      <c r="I13" s="161"/>
      <c r="K13" s="161"/>
      <c r="L13" s="162" t="s">
        <v>1956</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row>
    <row r="14" spans="1:104" x14ac:dyDescent="0.2">
      <c r="A14" s="156"/>
      <c r="B14" s="157"/>
      <c r="C14" s="158" t="s">
        <v>1957</v>
      </c>
      <c r="D14" s="159"/>
      <c r="E14" s="159"/>
      <c r="F14" s="159"/>
      <c r="G14" s="160"/>
      <c r="I14" s="161"/>
      <c r="K14" s="161"/>
      <c r="L14" s="162" t="s">
        <v>1957</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row>
    <row r="15" spans="1:104" x14ac:dyDescent="0.2">
      <c r="A15" s="156"/>
      <c r="B15" s="157"/>
      <c r="C15" s="158" t="s">
        <v>1958</v>
      </c>
      <c r="D15" s="159"/>
      <c r="E15" s="159"/>
      <c r="F15" s="159"/>
      <c r="G15" s="160"/>
      <c r="I15" s="161"/>
      <c r="K15" s="161"/>
      <c r="L15" s="162" t="s">
        <v>1958</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row>
    <row r="16" spans="1:104" x14ac:dyDescent="0.2">
      <c r="A16" s="156"/>
      <c r="B16" s="157"/>
      <c r="C16" s="158" t="s">
        <v>1959</v>
      </c>
      <c r="D16" s="159"/>
      <c r="E16" s="159"/>
      <c r="F16" s="159"/>
      <c r="G16" s="160"/>
      <c r="I16" s="161"/>
      <c r="K16" s="161"/>
      <c r="L16" s="162" t="s">
        <v>1959</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row>
    <row r="17" spans="1:104" x14ac:dyDescent="0.2">
      <c r="A17" s="156"/>
      <c r="B17" s="157"/>
      <c r="C17" s="158" t="s">
        <v>1960</v>
      </c>
      <c r="D17" s="159"/>
      <c r="E17" s="159"/>
      <c r="F17" s="159"/>
      <c r="G17" s="160"/>
      <c r="I17" s="161"/>
      <c r="K17" s="161"/>
      <c r="L17" s="162" t="s">
        <v>1960</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104" x14ac:dyDescent="0.2">
      <c r="A18" s="156"/>
      <c r="B18" s="157"/>
      <c r="C18" s="158" t="s">
        <v>1961</v>
      </c>
      <c r="D18" s="159"/>
      <c r="E18" s="159"/>
      <c r="F18" s="159"/>
      <c r="G18" s="160"/>
      <c r="I18" s="161"/>
      <c r="K18" s="161"/>
      <c r="L18" s="162" t="s">
        <v>1961</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row>
    <row r="19" spans="1:104" ht="22.5" x14ac:dyDescent="0.2">
      <c r="A19" s="146">
        <v>2</v>
      </c>
      <c r="B19" s="147" t="s">
        <v>1576</v>
      </c>
      <c r="C19" s="148" t="s">
        <v>1962</v>
      </c>
      <c r="D19" s="149" t="s">
        <v>705</v>
      </c>
      <c r="E19" s="150">
        <v>1</v>
      </c>
      <c r="F19" s="151">
        <v>0</v>
      </c>
      <c r="G19" s="152">
        <f>E19*F19</f>
        <v>0</v>
      </c>
      <c r="H19" s="153">
        <v>0</v>
      </c>
      <c r="I19" s="154">
        <f>E19*H19</f>
        <v>0</v>
      </c>
      <c r="J19" s="153"/>
      <c r="K19" s="154">
        <f>E19*J19</f>
        <v>0</v>
      </c>
      <c r="O19" s="145"/>
      <c r="Z19" s="145"/>
      <c r="AA19" s="145">
        <v>12</v>
      </c>
      <c r="AB19" s="145">
        <v>0</v>
      </c>
      <c r="AC19" s="145">
        <v>2</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12</v>
      </c>
      <c r="CB19" s="145">
        <v>0</v>
      </c>
      <c r="CZ19" s="108">
        <v>2</v>
      </c>
    </row>
    <row r="20" spans="1:104" x14ac:dyDescent="0.2">
      <c r="A20" s="156"/>
      <c r="B20" s="157"/>
      <c r="C20" s="158" t="s">
        <v>1953</v>
      </c>
      <c r="D20" s="159"/>
      <c r="E20" s="159"/>
      <c r="F20" s="159"/>
      <c r="G20" s="160"/>
      <c r="I20" s="161"/>
      <c r="K20" s="161"/>
      <c r="L20" s="162" t="s">
        <v>1953</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row>
    <row r="21" spans="1:104" x14ac:dyDescent="0.2">
      <c r="A21" s="156"/>
      <c r="B21" s="157"/>
      <c r="C21" s="158" t="s">
        <v>1954</v>
      </c>
      <c r="D21" s="159"/>
      <c r="E21" s="159"/>
      <c r="F21" s="159"/>
      <c r="G21" s="160"/>
      <c r="I21" s="161"/>
      <c r="K21" s="161"/>
      <c r="L21" s="162" t="s">
        <v>1954</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row>
    <row r="22" spans="1:104" x14ac:dyDescent="0.2">
      <c r="A22" s="156"/>
      <c r="B22" s="157"/>
      <c r="C22" s="158" t="s">
        <v>1955</v>
      </c>
      <c r="D22" s="159"/>
      <c r="E22" s="159"/>
      <c r="F22" s="159"/>
      <c r="G22" s="160"/>
      <c r="I22" s="161"/>
      <c r="K22" s="161"/>
      <c r="L22" s="162" t="s">
        <v>1955</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row>
    <row r="23" spans="1:104" x14ac:dyDescent="0.2">
      <c r="A23" s="156"/>
      <c r="B23" s="157"/>
      <c r="C23" s="158" t="s">
        <v>1956</v>
      </c>
      <c r="D23" s="159"/>
      <c r="E23" s="159"/>
      <c r="F23" s="159"/>
      <c r="G23" s="160"/>
      <c r="I23" s="161"/>
      <c r="K23" s="161"/>
      <c r="L23" s="162" t="s">
        <v>1956</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row>
    <row r="24" spans="1:104" x14ac:dyDescent="0.2">
      <c r="A24" s="156"/>
      <c r="B24" s="157"/>
      <c r="C24" s="158" t="s">
        <v>1957</v>
      </c>
      <c r="D24" s="159"/>
      <c r="E24" s="159"/>
      <c r="F24" s="159"/>
      <c r="G24" s="160"/>
      <c r="I24" s="161"/>
      <c r="K24" s="161"/>
      <c r="L24" s="162" t="s">
        <v>1957</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row>
    <row r="25" spans="1:104" x14ac:dyDescent="0.2">
      <c r="A25" s="156"/>
      <c r="B25" s="157"/>
      <c r="C25" s="158" t="s">
        <v>1958</v>
      </c>
      <c r="D25" s="159"/>
      <c r="E25" s="159"/>
      <c r="F25" s="159"/>
      <c r="G25" s="160"/>
      <c r="I25" s="161"/>
      <c r="K25" s="161"/>
      <c r="L25" s="162" t="s">
        <v>1958</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row>
    <row r="26" spans="1:104" x14ac:dyDescent="0.2">
      <c r="A26" s="156"/>
      <c r="B26" s="157"/>
      <c r="C26" s="158" t="s">
        <v>1959</v>
      </c>
      <c r="D26" s="159"/>
      <c r="E26" s="159"/>
      <c r="F26" s="159"/>
      <c r="G26" s="160"/>
      <c r="I26" s="161"/>
      <c r="K26" s="161"/>
      <c r="L26" s="162" t="s">
        <v>1959</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row>
    <row r="27" spans="1:104" x14ac:dyDescent="0.2">
      <c r="A27" s="156"/>
      <c r="B27" s="157"/>
      <c r="C27" s="158" t="s">
        <v>1963</v>
      </c>
      <c r="D27" s="159"/>
      <c r="E27" s="159"/>
      <c r="F27" s="159"/>
      <c r="G27" s="160"/>
      <c r="I27" s="161"/>
      <c r="K27" s="161"/>
      <c r="L27" s="162" t="s">
        <v>1963</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row>
    <row r="28" spans="1:104" x14ac:dyDescent="0.2">
      <c r="A28" s="156"/>
      <c r="B28" s="157"/>
      <c r="C28" s="158" t="s">
        <v>1964</v>
      </c>
      <c r="D28" s="159"/>
      <c r="E28" s="159"/>
      <c r="F28" s="159"/>
      <c r="G28" s="160"/>
      <c r="I28" s="161"/>
      <c r="K28" s="161"/>
      <c r="L28" s="162" t="s">
        <v>1964</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row>
    <row r="29" spans="1:104" x14ac:dyDescent="0.2">
      <c r="A29" s="156"/>
      <c r="B29" s="157"/>
      <c r="C29" s="158" t="s">
        <v>1965</v>
      </c>
      <c r="D29" s="159"/>
      <c r="E29" s="159"/>
      <c r="F29" s="159"/>
      <c r="G29" s="160"/>
      <c r="I29" s="161"/>
      <c r="K29" s="161"/>
      <c r="L29" s="162" t="s">
        <v>1965</v>
      </c>
      <c r="O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row>
    <row r="30" spans="1:104" x14ac:dyDescent="0.2">
      <c r="A30" s="156"/>
      <c r="B30" s="157"/>
      <c r="C30" s="158" t="s">
        <v>1966</v>
      </c>
      <c r="D30" s="159"/>
      <c r="E30" s="159"/>
      <c r="F30" s="159"/>
      <c r="G30" s="160"/>
      <c r="I30" s="161"/>
      <c r="K30" s="161"/>
      <c r="L30" s="162" t="s">
        <v>1966</v>
      </c>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row>
    <row r="31" spans="1:104" ht="22.5" x14ac:dyDescent="0.2">
      <c r="A31" s="146">
        <v>3</v>
      </c>
      <c r="B31" s="147" t="s">
        <v>1587</v>
      </c>
      <c r="C31" s="148" t="s">
        <v>1967</v>
      </c>
      <c r="D31" s="149" t="s">
        <v>705</v>
      </c>
      <c r="E31" s="150">
        <v>1</v>
      </c>
      <c r="F31" s="151">
        <v>0</v>
      </c>
      <c r="G31" s="152">
        <f>E31*F31</f>
        <v>0</v>
      </c>
      <c r="H31" s="153">
        <v>0</v>
      </c>
      <c r="I31" s="154">
        <f>E31*H31</f>
        <v>0</v>
      </c>
      <c r="J31" s="153"/>
      <c r="K31" s="154">
        <f>E31*J31</f>
        <v>0</v>
      </c>
      <c r="O31" s="145"/>
      <c r="Z31" s="145"/>
      <c r="AA31" s="145">
        <v>12</v>
      </c>
      <c r="AB31" s="145">
        <v>0</v>
      </c>
      <c r="AC31" s="145">
        <v>3</v>
      </c>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55">
        <f>G31</f>
        <v>0</v>
      </c>
      <c r="BA31" s="145"/>
      <c r="BB31" s="145"/>
      <c r="BC31" s="145"/>
      <c r="BD31" s="145"/>
      <c r="BE31" s="145"/>
      <c r="BF31" s="145"/>
      <c r="BG31" s="145"/>
      <c r="BH31" s="145"/>
      <c r="BI31" s="145"/>
      <c r="CA31" s="145">
        <v>12</v>
      </c>
      <c r="CB31" s="145">
        <v>0</v>
      </c>
      <c r="CZ31" s="108">
        <v>2</v>
      </c>
    </row>
    <row r="32" spans="1:104" x14ac:dyDescent="0.2">
      <c r="A32" s="156"/>
      <c r="B32" s="157"/>
      <c r="C32" s="158" t="s">
        <v>1953</v>
      </c>
      <c r="D32" s="159"/>
      <c r="E32" s="159"/>
      <c r="F32" s="159"/>
      <c r="G32" s="160"/>
      <c r="I32" s="161"/>
      <c r="K32" s="161"/>
      <c r="L32" s="162" t="s">
        <v>1953</v>
      </c>
      <c r="O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row>
    <row r="33" spans="1:104" x14ac:dyDescent="0.2">
      <c r="A33" s="156"/>
      <c r="B33" s="157"/>
      <c r="C33" s="158" t="s">
        <v>1954</v>
      </c>
      <c r="D33" s="159"/>
      <c r="E33" s="159"/>
      <c r="F33" s="159"/>
      <c r="G33" s="160"/>
      <c r="I33" s="161"/>
      <c r="K33" s="161"/>
      <c r="L33" s="162" t="s">
        <v>1954</v>
      </c>
      <c r="O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row>
    <row r="34" spans="1:104" x14ac:dyDescent="0.2">
      <c r="A34" s="156"/>
      <c r="B34" s="157"/>
      <c r="C34" s="158" t="s">
        <v>1955</v>
      </c>
      <c r="D34" s="159"/>
      <c r="E34" s="159"/>
      <c r="F34" s="159"/>
      <c r="G34" s="160"/>
      <c r="I34" s="161"/>
      <c r="K34" s="161"/>
      <c r="L34" s="162" t="s">
        <v>1955</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row>
    <row r="35" spans="1:104" x14ac:dyDescent="0.2">
      <c r="A35" s="156"/>
      <c r="B35" s="157"/>
      <c r="C35" s="158" t="s">
        <v>1956</v>
      </c>
      <c r="D35" s="159"/>
      <c r="E35" s="159"/>
      <c r="F35" s="159"/>
      <c r="G35" s="160"/>
      <c r="I35" s="161"/>
      <c r="K35" s="161"/>
      <c r="L35" s="162" t="s">
        <v>1956</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row>
    <row r="36" spans="1:104" x14ac:dyDescent="0.2">
      <c r="A36" s="156"/>
      <c r="B36" s="157"/>
      <c r="C36" s="158" t="s">
        <v>1957</v>
      </c>
      <c r="D36" s="159"/>
      <c r="E36" s="159"/>
      <c r="F36" s="159"/>
      <c r="G36" s="160"/>
      <c r="I36" s="161"/>
      <c r="K36" s="161"/>
      <c r="L36" s="162" t="s">
        <v>1957</v>
      </c>
      <c r="O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row>
    <row r="37" spans="1:104" x14ac:dyDescent="0.2">
      <c r="A37" s="156"/>
      <c r="B37" s="157"/>
      <c r="C37" s="158" t="s">
        <v>1958</v>
      </c>
      <c r="D37" s="159"/>
      <c r="E37" s="159"/>
      <c r="F37" s="159"/>
      <c r="G37" s="160"/>
      <c r="I37" s="161"/>
      <c r="K37" s="161"/>
      <c r="L37" s="162" t="s">
        <v>1958</v>
      </c>
      <c r="O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row>
    <row r="38" spans="1:104" x14ac:dyDescent="0.2">
      <c r="A38" s="156"/>
      <c r="B38" s="157"/>
      <c r="C38" s="158" t="s">
        <v>1959</v>
      </c>
      <c r="D38" s="159"/>
      <c r="E38" s="159"/>
      <c r="F38" s="159"/>
      <c r="G38" s="160"/>
      <c r="I38" s="161"/>
      <c r="K38" s="161"/>
      <c r="L38" s="162" t="s">
        <v>1959</v>
      </c>
      <c r="O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row>
    <row r="39" spans="1:104" x14ac:dyDescent="0.2">
      <c r="A39" s="156"/>
      <c r="B39" s="157"/>
      <c r="C39" s="158" t="s">
        <v>1963</v>
      </c>
      <c r="D39" s="159"/>
      <c r="E39" s="159"/>
      <c r="F39" s="159"/>
      <c r="G39" s="160"/>
      <c r="I39" s="161"/>
      <c r="K39" s="161"/>
      <c r="L39" s="162" t="s">
        <v>1963</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row>
    <row r="40" spans="1:104" x14ac:dyDescent="0.2">
      <c r="A40" s="156"/>
      <c r="B40" s="157"/>
      <c r="C40" s="158" t="s">
        <v>1964</v>
      </c>
      <c r="D40" s="159"/>
      <c r="E40" s="159"/>
      <c r="F40" s="159"/>
      <c r="G40" s="160"/>
      <c r="I40" s="161"/>
      <c r="K40" s="161"/>
      <c r="L40" s="162" t="s">
        <v>1964</v>
      </c>
      <c r="O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row>
    <row r="41" spans="1:104" x14ac:dyDescent="0.2">
      <c r="A41" s="156"/>
      <c r="B41" s="157"/>
      <c r="C41" s="158" t="s">
        <v>1965</v>
      </c>
      <c r="D41" s="159"/>
      <c r="E41" s="159"/>
      <c r="F41" s="159"/>
      <c r="G41" s="160"/>
      <c r="I41" s="161"/>
      <c r="K41" s="161"/>
      <c r="L41" s="162" t="s">
        <v>1965</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row>
    <row r="42" spans="1:104" x14ac:dyDescent="0.2">
      <c r="A42" s="156"/>
      <c r="B42" s="157"/>
      <c r="C42" s="158" t="s">
        <v>1966</v>
      </c>
      <c r="D42" s="159"/>
      <c r="E42" s="159"/>
      <c r="F42" s="159"/>
      <c r="G42" s="160"/>
      <c r="I42" s="161"/>
      <c r="K42" s="161"/>
      <c r="L42" s="162" t="s">
        <v>1966</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row>
    <row r="43" spans="1:104" ht="22.5" x14ac:dyDescent="0.2">
      <c r="A43" s="146">
        <v>4</v>
      </c>
      <c r="B43" s="147" t="s">
        <v>1594</v>
      </c>
      <c r="C43" s="148" t="s">
        <v>1968</v>
      </c>
      <c r="D43" s="149" t="s">
        <v>705</v>
      </c>
      <c r="E43" s="150">
        <v>1</v>
      </c>
      <c r="F43" s="151">
        <v>0</v>
      </c>
      <c r="G43" s="152">
        <f>E43*F43</f>
        <v>0</v>
      </c>
      <c r="H43" s="153">
        <v>0</v>
      </c>
      <c r="I43" s="154">
        <f>E43*H43</f>
        <v>0</v>
      </c>
      <c r="J43" s="153"/>
      <c r="K43" s="154">
        <f>E43*J43</f>
        <v>0</v>
      </c>
      <c r="O43" s="145"/>
      <c r="Z43" s="145"/>
      <c r="AA43" s="145">
        <v>12</v>
      </c>
      <c r="AB43" s="145">
        <v>0</v>
      </c>
      <c r="AC43" s="145">
        <v>4</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12</v>
      </c>
      <c r="CB43" s="145">
        <v>0</v>
      </c>
      <c r="CZ43" s="108">
        <v>2</v>
      </c>
    </row>
    <row r="44" spans="1:104" x14ac:dyDescent="0.2">
      <c r="A44" s="156"/>
      <c r="B44" s="157"/>
      <c r="C44" s="158" t="s">
        <v>1953</v>
      </c>
      <c r="D44" s="159"/>
      <c r="E44" s="159"/>
      <c r="F44" s="159"/>
      <c r="G44" s="160"/>
      <c r="I44" s="161"/>
      <c r="K44" s="161"/>
      <c r="L44" s="162" t="s">
        <v>1953</v>
      </c>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row>
    <row r="45" spans="1:104" x14ac:dyDescent="0.2">
      <c r="A45" s="156"/>
      <c r="B45" s="157"/>
      <c r="C45" s="158" t="s">
        <v>1954</v>
      </c>
      <c r="D45" s="159"/>
      <c r="E45" s="159"/>
      <c r="F45" s="159"/>
      <c r="G45" s="160"/>
      <c r="I45" s="161"/>
      <c r="K45" s="161"/>
      <c r="L45" s="162" t="s">
        <v>1954</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row>
    <row r="46" spans="1:104" x14ac:dyDescent="0.2">
      <c r="A46" s="156"/>
      <c r="B46" s="157"/>
      <c r="C46" s="158" t="s">
        <v>1955</v>
      </c>
      <c r="D46" s="159"/>
      <c r="E46" s="159"/>
      <c r="F46" s="159"/>
      <c r="G46" s="160"/>
      <c r="I46" s="161"/>
      <c r="K46" s="161"/>
      <c r="L46" s="162" t="s">
        <v>1955</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row>
    <row r="47" spans="1:104" x14ac:dyDescent="0.2">
      <c r="A47" s="156"/>
      <c r="B47" s="157"/>
      <c r="C47" s="158" t="s">
        <v>1956</v>
      </c>
      <c r="D47" s="159"/>
      <c r="E47" s="159"/>
      <c r="F47" s="159"/>
      <c r="G47" s="160"/>
      <c r="I47" s="161"/>
      <c r="K47" s="161"/>
      <c r="L47" s="162" t="s">
        <v>1956</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row>
    <row r="48" spans="1:104" x14ac:dyDescent="0.2">
      <c r="A48" s="156"/>
      <c r="B48" s="157"/>
      <c r="C48" s="158" t="s">
        <v>1957</v>
      </c>
      <c r="D48" s="159"/>
      <c r="E48" s="159"/>
      <c r="F48" s="159"/>
      <c r="G48" s="160"/>
      <c r="I48" s="161"/>
      <c r="K48" s="161"/>
      <c r="L48" s="162" t="s">
        <v>1957</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row>
    <row r="49" spans="1:104" x14ac:dyDescent="0.2">
      <c r="A49" s="156"/>
      <c r="B49" s="157"/>
      <c r="C49" s="158" t="s">
        <v>1958</v>
      </c>
      <c r="D49" s="159"/>
      <c r="E49" s="159"/>
      <c r="F49" s="159"/>
      <c r="G49" s="160"/>
      <c r="I49" s="161"/>
      <c r="K49" s="161"/>
      <c r="L49" s="162" t="s">
        <v>1958</v>
      </c>
      <c r="O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row>
    <row r="50" spans="1:104" x14ac:dyDescent="0.2">
      <c r="A50" s="156"/>
      <c r="B50" s="157"/>
      <c r="C50" s="158" t="s">
        <v>1959</v>
      </c>
      <c r="D50" s="159"/>
      <c r="E50" s="159"/>
      <c r="F50" s="159"/>
      <c r="G50" s="160"/>
      <c r="I50" s="161"/>
      <c r="K50" s="161"/>
      <c r="L50" s="162" t="s">
        <v>1959</v>
      </c>
      <c r="O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row>
    <row r="51" spans="1:104" x14ac:dyDescent="0.2">
      <c r="A51" s="156"/>
      <c r="B51" s="157"/>
      <c r="C51" s="158" t="s">
        <v>1963</v>
      </c>
      <c r="D51" s="159"/>
      <c r="E51" s="159"/>
      <c r="F51" s="159"/>
      <c r="G51" s="160"/>
      <c r="I51" s="161"/>
      <c r="K51" s="161"/>
      <c r="L51" s="162" t="s">
        <v>1963</v>
      </c>
      <c r="O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row>
    <row r="52" spans="1:104" x14ac:dyDescent="0.2">
      <c r="A52" s="156"/>
      <c r="B52" s="157"/>
      <c r="C52" s="158" t="s">
        <v>1964</v>
      </c>
      <c r="D52" s="159"/>
      <c r="E52" s="159"/>
      <c r="F52" s="159"/>
      <c r="G52" s="160"/>
      <c r="I52" s="161"/>
      <c r="K52" s="161"/>
      <c r="L52" s="162" t="s">
        <v>1964</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row>
    <row r="53" spans="1:104" x14ac:dyDescent="0.2">
      <c r="A53" s="156"/>
      <c r="B53" s="157"/>
      <c r="C53" s="158" t="s">
        <v>1965</v>
      </c>
      <c r="D53" s="159"/>
      <c r="E53" s="159"/>
      <c r="F53" s="159"/>
      <c r="G53" s="160"/>
      <c r="I53" s="161"/>
      <c r="K53" s="161"/>
      <c r="L53" s="162" t="s">
        <v>1965</v>
      </c>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row>
    <row r="54" spans="1:104" x14ac:dyDescent="0.2">
      <c r="A54" s="156"/>
      <c r="B54" s="157"/>
      <c r="C54" s="158" t="s">
        <v>1969</v>
      </c>
      <c r="D54" s="159"/>
      <c r="E54" s="159"/>
      <c r="F54" s="159"/>
      <c r="G54" s="160"/>
      <c r="I54" s="161"/>
      <c r="K54" s="161"/>
      <c r="L54" s="162" t="s">
        <v>1969</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row>
    <row r="55" spans="1:104" ht="22.5" x14ac:dyDescent="0.2">
      <c r="A55" s="146">
        <v>5</v>
      </c>
      <c r="B55" s="147" t="s">
        <v>1600</v>
      </c>
      <c r="C55" s="148" t="s">
        <v>1970</v>
      </c>
      <c r="D55" s="149" t="s">
        <v>705</v>
      </c>
      <c r="E55" s="150">
        <v>1</v>
      </c>
      <c r="F55" s="151">
        <v>0</v>
      </c>
      <c r="G55" s="152">
        <f>E55*F55</f>
        <v>0</v>
      </c>
      <c r="H55" s="153">
        <v>0</v>
      </c>
      <c r="I55" s="154">
        <f>E55*H55</f>
        <v>0</v>
      </c>
      <c r="J55" s="153"/>
      <c r="K55" s="154">
        <f>E55*J55</f>
        <v>0</v>
      </c>
      <c r="O55" s="145"/>
      <c r="Z55" s="145"/>
      <c r="AA55" s="145">
        <v>12</v>
      </c>
      <c r="AB55" s="145">
        <v>0</v>
      </c>
      <c r="AC55" s="145">
        <v>5</v>
      </c>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55">
        <f>G55</f>
        <v>0</v>
      </c>
      <c r="BA55" s="145"/>
      <c r="BB55" s="145"/>
      <c r="BC55" s="145"/>
      <c r="BD55" s="145"/>
      <c r="BE55" s="145"/>
      <c r="BF55" s="145"/>
      <c r="BG55" s="145"/>
      <c r="BH55" s="145"/>
      <c r="BI55" s="145"/>
      <c r="CA55" s="145">
        <v>12</v>
      </c>
      <c r="CB55" s="145">
        <v>0</v>
      </c>
      <c r="CZ55" s="108">
        <v>2</v>
      </c>
    </row>
    <row r="56" spans="1:104" x14ac:dyDescent="0.2">
      <c r="A56" s="156"/>
      <c r="B56" s="157"/>
      <c r="C56" s="158" t="s">
        <v>1953</v>
      </c>
      <c r="D56" s="159"/>
      <c r="E56" s="159"/>
      <c r="F56" s="159"/>
      <c r="G56" s="160"/>
      <c r="I56" s="161"/>
      <c r="K56" s="161"/>
      <c r="L56" s="162" t="s">
        <v>1953</v>
      </c>
      <c r="O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row>
    <row r="57" spans="1:104" x14ac:dyDescent="0.2">
      <c r="A57" s="156"/>
      <c r="B57" s="157"/>
      <c r="C57" s="158" t="s">
        <v>1954</v>
      </c>
      <c r="D57" s="159"/>
      <c r="E57" s="159"/>
      <c r="F57" s="159"/>
      <c r="G57" s="160"/>
      <c r="I57" s="161"/>
      <c r="K57" s="161"/>
      <c r="L57" s="162" t="s">
        <v>1954</v>
      </c>
      <c r="O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row>
    <row r="58" spans="1:104" x14ac:dyDescent="0.2">
      <c r="A58" s="156"/>
      <c r="B58" s="157"/>
      <c r="C58" s="158" t="s">
        <v>1955</v>
      </c>
      <c r="D58" s="159"/>
      <c r="E58" s="159"/>
      <c r="F58" s="159"/>
      <c r="G58" s="160"/>
      <c r="I58" s="161"/>
      <c r="K58" s="161"/>
      <c r="L58" s="162" t="s">
        <v>1955</v>
      </c>
      <c r="O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row>
    <row r="59" spans="1:104" x14ac:dyDescent="0.2">
      <c r="A59" s="156"/>
      <c r="B59" s="157"/>
      <c r="C59" s="158" t="s">
        <v>1956</v>
      </c>
      <c r="D59" s="159"/>
      <c r="E59" s="159"/>
      <c r="F59" s="159"/>
      <c r="G59" s="160"/>
      <c r="I59" s="161"/>
      <c r="K59" s="161"/>
      <c r="L59" s="162" t="s">
        <v>1956</v>
      </c>
      <c r="O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row>
    <row r="60" spans="1:104" x14ac:dyDescent="0.2">
      <c r="A60" s="156"/>
      <c r="B60" s="157"/>
      <c r="C60" s="158" t="s">
        <v>1957</v>
      </c>
      <c r="D60" s="159"/>
      <c r="E60" s="159"/>
      <c r="F60" s="159"/>
      <c r="G60" s="160"/>
      <c r="I60" s="161"/>
      <c r="K60" s="161"/>
      <c r="L60" s="162" t="s">
        <v>1957</v>
      </c>
      <c r="O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row>
    <row r="61" spans="1:104" x14ac:dyDescent="0.2">
      <c r="A61" s="156"/>
      <c r="B61" s="157"/>
      <c r="C61" s="158" t="s">
        <v>1958</v>
      </c>
      <c r="D61" s="159"/>
      <c r="E61" s="159"/>
      <c r="F61" s="159"/>
      <c r="G61" s="160"/>
      <c r="I61" s="161"/>
      <c r="K61" s="161"/>
      <c r="L61" s="162" t="s">
        <v>1958</v>
      </c>
      <c r="O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row>
    <row r="62" spans="1:104" x14ac:dyDescent="0.2">
      <c r="A62" s="156"/>
      <c r="B62" s="157"/>
      <c r="C62" s="158" t="s">
        <v>1959</v>
      </c>
      <c r="D62" s="159"/>
      <c r="E62" s="159"/>
      <c r="F62" s="159"/>
      <c r="G62" s="160"/>
      <c r="I62" s="161"/>
      <c r="K62" s="161"/>
      <c r="L62" s="162" t="s">
        <v>1959</v>
      </c>
      <c r="O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row>
    <row r="63" spans="1:104" x14ac:dyDescent="0.2">
      <c r="A63" s="156"/>
      <c r="B63" s="157"/>
      <c r="C63" s="158" t="s">
        <v>1963</v>
      </c>
      <c r="D63" s="159"/>
      <c r="E63" s="159"/>
      <c r="F63" s="159"/>
      <c r="G63" s="160"/>
      <c r="I63" s="161"/>
      <c r="K63" s="161"/>
      <c r="L63" s="162" t="s">
        <v>1963</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row>
    <row r="64" spans="1:104" x14ac:dyDescent="0.2">
      <c r="A64" s="156"/>
      <c r="B64" s="157"/>
      <c r="C64" s="158" t="s">
        <v>1964</v>
      </c>
      <c r="D64" s="159"/>
      <c r="E64" s="159"/>
      <c r="F64" s="159"/>
      <c r="G64" s="160"/>
      <c r="I64" s="161"/>
      <c r="K64" s="161"/>
      <c r="L64" s="162" t="s">
        <v>1964</v>
      </c>
      <c r="O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row>
    <row r="65" spans="1:104" x14ac:dyDescent="0.2">
      <c r="A65" s="156"/>
      <c r="B65" s="157"/>
      <c r="C65" s="158" t="s">
        <v>1965</v>
      </c>
      <c r="D65" s="159"/>
      <c r="E65" s="159"/>
      <c r="F65" s="159"/>
      <c r="G65" s="160"/>
      <c r="I65" s="161"/>
      <c r="K65" s="161"/>
      <c r="L65" s="162" t="s">
        <v>1965</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row>
    <row r="66" spans="1:104" x14ac:dyDescent="0.2">
      <c r="A66" s="156"/>
      <c r="B66" s="157"/>
      <c r="C66" s="158" t="s">
        <v>1969</v>
      </c>
      <c r="D66" s="159"/>
      <c r="E66" s="159"/>
      <c r="F66" s="159"/>
      <c r="G66" s="160"/>
      <c r="I66" s="161"/>
      <c r="K66" s="161"/>
      <c r="L66" s="162" t="s">
        <v>1969</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row>
    <row r="67" spans="1:104" ht="22.5" x14ac:dyDescent="0.2">
      <c r="A67" s="146">
        <v>6</v>
      </c>
      <c r="B67" s="147" t="s">
        <v>1605</v>
      </c>
      <c r="C67" s="148" t="s">
        <v>1971</v>
      </c>
      <c r="D67" s="149" t="s">
        <v>705</v>
      </c>
      <c r="E67" s="150">
        <v>1</v>
      </c>
      <c r="F67" s="151">
        <v>0</v>
      </c>
      <c r="G67" s="152">
        <f>E67*F67</f>
        <v>0</v>
      </c>
      <c r="H67" s="153">
        <v>0</v>
      </c>
      <c r="I67" s="154">
        <f>E67*H67</f>
        <v>0</v>
      </c>
      <c r="J67" s="153"/>
      <c r="K67" s="154">
        <f>E67*J67</f>
        <v>0</v>
      </c>
      <c r="O67" s="145"/>
      <c r="Z67" s="145"/>
      <c r="AA67" s="145">
        <v>12</v>
      </c>
      <c r="AB67" s="145">
        <v>0</v>
      </c>
      <c r="AC67" s="145">
        <v>6</v>
      </c>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55">
        <f>G67</f>
        <v>0</v>
      </c>
      <c r="BA67" s="145"/>
      <c r="BB67" s="145"/>
      <c r="BC67" s="145"/>
      <c r="BD67" s="145"/>
      <c r="BE67" s="145"/>
      <c r="BF67" s="145"/>
      <c r="BG67" s="145"/>
      <c r="BH67" s="145"/>
      <c r="BI67" s="145"/>
      <c r="CA67" s="145">
        <v>12</v>
      </c>
      <c r="CB67" s="145">
        <v>0</v>
      </c>
      <c r="CZ67" s="108">
        <v>2</v>
      </c>
    </row>
    <row r="68" spans="1:104" x14ac:dyDescent="0.2">
      <c r="A68" s="156"/>
      <c r="B68" s="157"/>
      <c r="C68" s="158" t="s">
        <v>1953</v>
      </c>
      <c r="D68" s="159"/>
      <c r="E68" s="159"/>
      <c r="F68" s="159"/>
      <c r="G68" s="160"/>
      <c r="I68" s="161"/>
      <c r="K68" s="161"/>
      <c r="L68" s="162" t="s">
        <v>1953</v>
      </c>
      <c r="O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row>
    <row r="69" spans="1:104" x14ac:dyDescent="0.2">
      <c r="A69" s="156"/>
      <c r="B69" s="157"/>
      <c r="C69" s="158" t="s">
        <v>1954</v>
      </c>
      <c r="D69" s="159"/>
      <c r="E69" s="159"/>
      <c r="F69" s="159"/>
      <c r="G69" s="160"/>
      <c r="I69" s="161"/>
      <c r="K69" s="161"/>
      <c r="L69" s="162" t="s">
        <v>1954</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row>
    <row r="70" spans="1:104" x14ac:dyDescent="0.2">
      <c r="A70" s="156"/>
      <c r="B70" s="157"/>
      <c r="C70" s="158" t="s">
        <v>1955</v>
      </c>
      <c r="D70" s="159"/>
      <c r="E70" s="159"/>
      <c r="F70" s="159"/>
      <c r="G70" s="160"/>
      <c r="I70" s="161"/>
      <c r="K70" s="161"/>
      <c r="L70" s="162" t="s">
        <v>1955</v>
      </c>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row>
    <row r="71" spans="1:104" x14ac:dyDescent="0.2">
      <c r="A71" s="156"/>
      <c r="B71" s="157"/>
      <c r="C71" s="158" t="s">
        <v>1956</v>
      </c>
      <c r="D71" s="159"/>
      <c r="E71" s="159"/>
      <c r="F71" s="159"/>
      <c r="G71" s="160"/>
      <c r="I71" s="161"/>
      <c r="K71" s="161"/>
      <c r="L71" s="162" t="s">
        <v>1956</v>
      </c>
      <c r="O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row>
    <row r="72" spans="1:104" x14ac:dyDescent="0.2">
      <c r="A72" s="156"/>
      <c r="B72" s="157"/>
      <c r="C72" s="158" t="s">
        <v>1957</v>
      </c>
      <c r="D72" s="159"/>
      <c r="E72" s="159"/>
      <c r="F72" s="159"/>
      <c r="G72" s="160"/>
      <c r="I72" s="161"/>
      <c r="K72" s="161"/>
      <c r="L72" s="162" t="s">
        <v>1957</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row>
    <row r="73" spans="1:104" x14ac:dyDescent="0.2">
      <c r="A73" s="156"/>
      <c r="B73" s="157"/>
      <c r="C73" s="158" t="s">
        <v>1958</v>
      </c>
      <c r="D73" s="159"/>
      <c r="E73" s="159"/>
      <c r="F73" s="159"/>
      <c r="G73" s="160"/>
      <c r="I73" s="161"/>
      <c r="K73" s="161"/>
      <c r="L73" s="162" t="s">
        <v>1958</v>
      </c>
      <c r="O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row>
    <row r="74" spans="1:104" x14ac:dyDescent="0.2">
      <c r="A74" s="156"/>
      <c r="B74" s="157"/>
      <c r="C74" s="158" t="s">
        <v>1959</v>
      </c>
      <c r="D74" s="159"/>
      <c r="E74" s="159"/>
      <c r="F74" s="159"/>
      <c r="G74" s="160"/>
      <c r="I74" s="161"/>
      <c r="K74" s="161"/>
      <c r="L74" s="162" t="s">
        <v>1959</v>
      </c>
      <c r="O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row>
    <row r="75" spans="1:104" x14ac:dyDescent="0.2">
      <c r="A75" s="156"/>
      <c r="B75" s="157"/>
      <c r="C75" s="158" t="s">
        <v>1963</v>
      </c>
      <c r="D75" s="159"/>
      <c r="E75" s="159"/>
      <c r="F75" s="159"/>
      <c r="G75" s="160"/>
      <c r="I75" s="161"/>
      <c r="K75" s="161"/>
      <c r="L75" s="162" t="s">
        <v>1963</v>
      </c>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row>
    <row r="76" spans="1:104" x14ac:dyDescent="0.2">
      <c r="A76" s="156"/>
      <c r="B76" s="157"/>
      <c r="C76" s="158" t="s">
        <v>1964</v>
      </c>
      <c r="D76" s="159"/>
      <c r="E76" s="159"/>
      <c r="F76" s="159"/>
      <c r="G76" s="160"/>
      <c r="I76" s="161"/>
      <c r="K76" s="161"/>
      <c r="L76" s="162" t="s">
        <v>1964</v>
      </c>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row>
    <row r="77" spans="1:104" x14ac:dyDescent="0.2">
      <c r="A77" s="156"/>
      <c r="B77" s="157"/>
      <c r="C77" s="158" t="s">
        <v>1965</v>
      </c>
      <c r="D77" s="159"/>
      <c r="E77" s="159"/>
      <c r="F77" s="159"/>
      <c r="G77" s="160"/>
      <c r="I77" s="161"/>
      <c r="K77" s="161"/>
      <c r="L77" s="162" t="s">
        <v>1965</v>
      </c>
      <c r="O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row>
    <row r="78" spans="1:104" x14ac:dyDescent="0.2">
      <c r="A78" s="156"/>
      <c r="B78" s="157"/>
      <c r="C78" s="158" t="s">
        <v>1972</v>
      </c>
      <c r="D78" s="159"/>
      <c r="E78" s="159"/>
      <c r="F78" s="159"/>
      <c r="G78" s="160"/>
      <c r="I78" s="161"/>
      <c r="K78" s="161"/>
      <c r="L78" s="162" t="s">
        <v>1972</v>
      </c>
      <c r="O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row>
    <row r="79" spans="1:104" ht="22.5" x14ac:dyDescent="0.2">
      <c r="A79" s="146">
        <v>7</v>
      </c>
      <c r="B79" s="147" t="s">
        <v>1609</v>
      </c>
      <c r="C79" s="148" t="s">
        <v>1973</v>
      </c>
      <c r="D79" s="149" t="s">
        <v>705</v>
      </c>
      <c r="E79" s="150">
        <v>1</v>
      </c>
      <c r="F79" s="151">
        <v>0</v>
      </c>
      <c r="G79" s="152">
        <f>E79*F79</f>
        <v>0</v>
      </c>
      <c r="H79" s="153">
        <v>0</v>
      </c>
      <c r="I79" s="154">
        <f>E79*H79</f>
        <v>0</v>
      </c>
      <c r="J79" s="153"/>
      <c r="K79" s="154">
        <f>E79*J79</f>
        <v>0</v>
      </c>
      <c r="O79" s="145"/>
      <c r="Z79" s="145"/>
      <c r="AA79" s="145">
        <v>12</v>
      </c>
      <c r="AB79" s="145">
        <v>0</v>
      </c>
      <c r="AC79" s="145">
        <v>7</v>
      </c>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55">
        <f>G79</f>
        <v>0</v>
      </c>
      <c r="BA79" s="145"/>
      <c r="BB79" s="145"/>
      <c r="BC79" s="145"/>
      <c r="BD79" s="145"/>
      <c r="BE79" s="145"/>
      <c r="BF79" s="145"/>
      <c r="BG79" s="145"/>
      <c r="BH79" s="145"/>
      <c r="BI79" s="145"/>
      <c r="CA79" s="145">
        <v>12</v>
      </c>
      <c r="CB79" s="145">
        <v>0</v>
      </c>
      <c r="CZ79" s="108">
        <v>2</v>
      </c>
    </row>
    <row r="80" spans="1:104" x14ac:dyDescent="0.2">
      <c r="A80" s="156"/>
      <c r="B80" s="157"/>
      <c r="C80" s="158" t="s">
        <v>1953</v>
      </c>
      <c r="D80" s="159"/>
      <c r="E80" s="159"/>
      <c r="F80" s="159"/>
      <c r="G80" s="160"/>
      <c r="I80" s="161"/>
      <c r="K80" s="161"/>
      <c r="L80" s="162" t="s">
        <v>1953</v>
      </c>
      <c r="O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row>
    <row r="81" spans="1:104" x14ac:dyDescent="0.2">
      <c r="A81" s="156"/>
      <c r="B81" s="157"/>
      <c r="C81" s="158" t="s">
        <v>1954</v>
      </c>
      <c r="D81" s="159"/>
      <c r="E81" s="159"/>
      <c r="F81" s="159"/>
      <c r="G81" s="160"/>
      <c r="I81" s="161"/>
      <c r="K81" s="161"/>
      <c r="L81" s="162" t="s">
        <v>1954</v>
      </c>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row>
    <row r="82" spans="1:104" x14ac:dyDescent="0.2">
      <c r="A82" s="156"/>
      <c r="B82" s="157"/>
      <c r="C82" s="158" t="s">
        <v>1955</v>
      </c>
      <c r="D82" s="159"/>
      <c r="E82" s="159"/>
      <c r="F82" s="159"/>
      <c r="G82" s="160"/>
      <c r="I82" s="161"/>
      <c r="K82" s="161"/>
      <c r="L82" s="162" t="s">
        <v>1955</v>
      </c>
      <c r="O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row>
    <row r="83" spans="1:104" x14ac:dyDescent="0.2">
      <c r="A83" s="156"/>
      <c r="B83" s="157"/>
      <c r="C83" s="158" t="s">
        <v>1956</v>
      </c>
      <c r="D83" s="159"/>
      <c r="E83" s="159"/>
      <c r="F83" s="159"/>
      <c r="G83" s="160"/>
      <c r="I83" s="161"/>
      <c r="K83" s="161"/>
      <c r="L83" s="162" t="s">
        <v>1956</v>
      </c>
      <c r="O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row>
    <row r="84" spans="1:104" x14ac:dyDescent="0.2">
      <c r="A84" s="156"/>
      <c r="B84" s="157"/>
      <c r="C84" s="158" t="s">
        <v>1957</v>
      </c>
      <c r="D84" s="159"/>
      <c r="E84" s="159"/>
      <c r="F84" s="159"/>
      <c r="G84" s="160"/>
      <c r="I84" s="161"/>
      <c r="K84" s="161"/>
      <c r="L84" s="162" t="s">
        <v>1957</v>
      </c>
      <c r="O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row>
    <row r="85" spans="1:104" x14ac:dyDescent="0.2">
      <c r="A85" s="156"/>
      <c r="B85" s="157"/>
      <c r="C85" s="158" t="s">
        <v>1958</v>
      </c>
      <c r="D85" s="159"/>
      <c r="E85" s="159"/>
      <c r="F85" s="159"/>
      <c r="G85" s="160"/>
      <c r="I85" s="161"/>
      <c r="K85" s="161"/>
      <c r="L85" s="162" t="s">
        <v>1958</v>
      </c>
      <c r="O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row>
    <row r="86" spans="1:104" x14ac:dyDescent="0.2">
      <c r="A86" s="156"/>
      <c r="B86" s="157"/>
      <c r="C86" s="158" t="s">
        <v>1959</v>
      </c>
      <c r="D86" s="159"/>
      <c r="E86" s="159"/>
      <c r="F86" s="159"/>
      <c r="G86" s="160"/>
      <c r="I86" s="161"/>
      <c r="K86" s="161"/>
      <c r="L86" s="162" t="s">
        <v>1959</v>
      </c>
      <c r="O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row>
    <row r="87" spans="1:104" x14ac:dyDescent="0.2">
      <c r="A87" s="156"/>
      <c r="B87" s="157"/>
      <c r="C87" s="158" t="s">
        <v>1963</v>
      </c>
      <c r="D87" s="159"/>
      <c r="E87" s="159"/>
      <c r="F87" s="159"/>
      <c r="G87" s="160"/>
      <c r="I87" s="161"/>
      <c r="K87" s="161"/>
      <c r="L87" s="162" t="s">
        <v>1963</v>
      </c>
      <c r="O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row>
    <row r="88" spans="1:104" x14ac:dyDescent="0.2">
      <c r="A88" s="156"/>
      <c r="B88" s="157"/>
      <c r="C88" s="158" t="s">
        <v>1964</v>
      </c>
      <c r="D88" s="159"/>
      <c r="E88" s="159"/>
      <c r="F88" s="159"/>
      <c r="G88" s="160"/>
      <c r="I88" s="161"/>
      <c r="K88" s="161"/>
      <c r="L88" s="162" t="s">
        <v>1964</v>
      </c>
      <c r="O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row>
    <row r="89" spans="1:104" x14ac:dyDescent="0.2">
      <c r="A89" s="156"/>
      <c r="B89" s="157"/>
      <c r="C89" s="158" t="s">
        <v>1965</v>
      </c>
      <c r="D89" s="159"/>
      <c r="E89" s="159"/>
      <c r="F89" s="159"/>
      <c r="G89" s="160"/>
      <c r="I89" s="161"/>
      <c r="K89" s="161"/>
      <c r="L89" s="162" t="s">
        <v>1965</v>
      </c>
      <c r="O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c r="BI89" s="145"/>
    </row>
    <row r="90" spans="1:104" x14ac:dyDescent="0.2">
      <c r="A90" s="156"/>
      <c r="B90" s="157"/>
      <c r="C90" s="158" t="s">
        <v>1974</v>
      </c>
      <c r="D90" s="159"/>
      <c r="E90" s="159"/>
      <c r="F90" s="159"/>
      <c r="G90" s="160"/>
      <c r="I90" s="161"/>
      <c r="K90" s="161"/>
      <c r="L90" s="162" t="s">
        <v>1974</v>
      </c>
      <c r="O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row>
    <row r="91" spans="1:104" ht="22.5" x14ac:dyDescent="0.2">
      <c r="A91" s="146">
        <v>8</v>
      </c>
      <c r="B91" s="147" t="s">
        <v>1616</v>
      </c>
      <c r="C91" s="148" t="s">
        <v>1975</v>
      </c>
      <c r="D91" s="149" t="s">
        <v>705</v>
      </c>
      <c r="E91" s="150">
        <v>1</v>
      </c>
      <c r="F91" s="151">
        <v>0</v>
      </c>
      <c r="G91" s="152">
        <f>E91*F91</f>
        <v>0</v>
      </c>
      <c r="H91" s="153">
        <v>0</v>
      </c>
      <c r="I91" s="154">
        <f>E91*H91</f>
        <v>0</v>
      </c>
      <c r="J91" s="153"/>
      <c r="K91" s="154">
        <f>E91*J91</f>
        <v>0</v>
      </c>
      <c r="O91" s="145"/>
      <c r="Z91" s="145"/>
      <c r="AA91" s="145">
        <v>12</v>
      </c>
      <c r="AB91" s="145">
        <v>0</v>
      </c>
      <c r="AC91" s="145">
        <v>8</v>
      </c>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55">
        <f>G91</f>
        <v>0</v>
      </c>
      <c r="BA91" s="145"/>
      <c r="BB91" s="145"/>
      <c r="BC91" s="145"/>
      <c r="BD91" s="145"/>
      <c r="BE91" s="145"/>
      <c r="BF91" s="145"/>
      <c r="BG91" s="145"/>
      <c r="BH91" s="145"/>
      <c r="BI91" s="145"/>
      <c r="CA91" s="145">
        <v>12</v>
      </c>
      <c r="CB91" s="145">
        <v>0</v>
      </c>
      <c r="CZ91" s="108">
        <v>2</v>
      </c>
    </row>
    <row r="92" spans="1:104" x14ac:dyDescent="0.2">
      <c r="A92" s="156"/>
      <c r="B92" s="157"/>
      <c r="C92" s="158" t="s">
        <v>1953</v>
      </c>
      <c r="D92" s="159"/>
      <c r="E92" s="159"/>
      <c r="F92" s="159"/>
      <c r="G92" s="160"/>
      <c r="I92" s="161"/>
      <c r="K92" s="161"/>
      <c r="L92" s="162" t="s">
        <v>1953</v>
      </c>
      <c r="O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c r="BG92" s="145"/>
      <c r="BH92" s="145"/>
      <c r="BI92" s="145"/>
    </row>
    <row r="93" spans="1:104" x14ac:dyDescent="0.2">
      <c r="A93" s="156"/>
      <c r="B93" s="157"/>
      <c r="C93" s="158" t="s">
        <v>1954</v>
      </c>
      <c r="D93" s="159"/>
      <c r="E93" s="159"/>
      <c r="F93" s="159"/>
      <c r="G93" s="160"/>
      <c r="I93" s="161"/>
      <c r="K93" s="161"/>
      <c r="L93" s="162" t="s">
        <v>1954</v>
      </c>
      <c r="O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row>
    <row r="94" spans="1:104" x14ac:dyDescent="0.2">
      <c r="A94" s="156"/>
      <c r="B94" s="157"/>
      <c r="C94" s="158" t="s">
        <v>1955</v>
      </c>
      <c r="D94" s="159"/>
      <c r="E94" s="159"/>
      <c r="F94" s="159"/>
      <c r="G94" s="160"/>
      <c r="I94" s="161"/>
      <c r="K94" s="161"/>
      <c r="L94" s="162" t="s">
        <v>1955</v>
      </c>
      <c r="O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row>
    <row r="95" spans="1:104" x14ac:dyDescent="0.2">
      <c r="A95" s="156"/>
      <c r="B95" s="157"/>
      <c r="C95" s="158" t="s">
        <v>1956</v>
      </c>
      <c r="D95" s="159"/>
      <c r="E95" s="159"/>
      <c r="F95" s="159"/>
      <c r="G95" s="160"/>
      <c r="I95" s="161"/>
      <c r="K95" s="161"/>
      <c r="L95" s="162" t="s">
        <v>1956</v>
      </c>
      <c r="O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row>
    <row r="96" spans="1:104" x14ac:dyDescent="0.2">
      <c r="A96" s="156"/>
      <c r="B96" s="157"/>
      <c r="C96" s="158" t="s">
        <v>1957</v>
      </c>
      <c r="D96" s="159"/>
      <c r="E96" s="159"/>
      <c r="F96" s="159"/>
      <c r="G96" s="160"/>
      <c r="I96" s="161"/>
      <c r="K96" s="161"/>
      <c r="L96" s="162" t="s">
        <v>1957</v>
      </c>
      <c r="O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c r="BG96" s="145"/>
      <c r="BH96" s="145"/>
      <c r="BI96" s="145"/>
    </row>
    <row r="97" spans="1:104" x14ac:dyDescent="0.2">
      <c r="A97" s="156"/>
      <c r="B97" s="157"/>
      <c r="C97" s="158" t="s">
        <v>1958</v>
      </c>
      <c r="D97" s="159"/>
      <c r="E97" s="159"/>
      <c r="F97" s="159"/>
      <c r="G97" s="160"/>
      <c r="I97" s="161"/>
      <c r="K97" s="161"/>
      <c r="L97" s="162" t="s">
        <v>1958</v>
      </c>
      <c r="O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c r="BG97" s="145"/>
      <c r="BH97" s="145"/>
      <c r="BI97" s="145"/>
    </row>
    <row r="98" spans="1:104" x14ac:dyDescent="0.2">
      <c r="A98" s="156"/>
      <c r="B98" s="157"/>
      <c r="C98" s="158" t="s">
        <v>1959</v>
      </c>
      <c r="D98" s="159"/>
      <c r="E98" s="159"/>
      <c r="F98" s="159"/>
      <c r="G98" s="160"/>
      <c r="I98" s="161"/>
      <c r="K98" s="161"/>
      <c r="L98" s="162" t="s">
        <v>1959</v>
      </c>
      <c r="O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row>
    <row r="99" spans="1:104" x14ac:dyDescent="0.2">
      <c r="A99" s="156"/>
      <c r="B99" s="157"/>
      <c r="C99" s="158" t="s">
        <v>1963</v>
      </c>
      <c r="D99" s="159"/>
      <c r="E99" s="159"/>
      <c r="F99" s="159"/>
      <c r="G99" s="160"/>
      <c r="I99" s="161"/>
      <c r="K99" s="161"/>
      <c r="L99" s="162" t="s">
        <v>1963</v>
      </c>
      <c r="O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45"/>
      <c r="BH99" s="145"/>
      <c r="BI99" s="145"/>
    </row>
    <row r="100" spans="1:104" x14ac:dyDescent="0.2">
      <c r="A100" s="156"/>
      <c r="B100" s="157"/>
      <c r="C100" s="158" t="s">
        <v>1964</v>
      </c>
      <c r="D100" s="159"/>
      <c r="E100" s="159"/>
      <c r="F100" s="159"/>
      <c r="G100" s="160"/>
      <c r="I100" s="161"/>
      <c r="K100" s="161"/>
      <c r="L100" s="162" t="s">
        <v>1964</v>
      </c>
      <c r="O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c r="BI100" s="145"/>
    </row>
    <row r="101" spans="1:104" x14ac:dyDescent="0.2">
      <c r="A101" s="156"/>
      <c r="B101" s="157"/>
      <c r="C101" s="158" t="s">
        <v>1965</v>
      </c>
      <c r="D101" s="159"/>
      <c r="E101" s="159"/>
      <c r="F101" s="159"/>
      <c r="G101" s="160"/>
      <c r="I101" s="161"/>
      <c r="K101" s="161"/>
      <c r="L101" s="162" t="s">
        <v>1965</v>
      </c>
      <c r="O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c r="BI101" s="145"/>
    </row>
    <row r="102" spans="1:104" x14ac:dyDescent="0.2">
      <c r="A102" s="156"/>
      <c r="B102" s="157"/>
      <c r="C102" s="158" t="s">
        <v>1974</v>
      </c>
      <c r="D102" s="159"/>
      <c r="E102" s="159"/>
      <c r="F102" s="159"/>
      <c r="G102" s="160"/>
      <c r="I102" s="161"/>
      <c r="K102" s="161"/>
      <c r="L102" s="162" t="s">
        <v>1974</v>
      </c>
      <c r="O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c r="BI102" s="145"/>
    </row>
    <row r="103" spans="1:104" ht="22.5" x14ac:dyDescent="0.2">
      <c r="A103" s="146">
        <v>9</v>
      </c>
      <c r="B103" s="147" t="s">
        <v>1620</v>
      </c>
      <c r="C103" s="148" t="s">
        <v>1976</v>
      </c>
      <c r="D103" s="149" t="s">
        <v>705</v>
      </c>
      <c r="E103" s="150">
        <v>1</v>
      </c>
      <c r="F103" s="151">
        <v>0</v>
      </c>
      <c r="G103" s="152">
        <f>E103*F103</f>
        <v>0</v>
      </c>
      <c r="H103" s="153">
        <v>0</v>
      </c>
      <c r="I103" s="154">
        <f>E103*H103</f>
        <v>0</v>
      </c>
      <c r="J103" s="153"/>
      <c r="K103" s="154">
        <f>E103*J103</f>
        <v>0</v>
      </c>
      <c r="O103" s="145"/>
      <c r="Z103" s="145"/>
      <c r="AA103" s="145">
        <v>12</v>
      </c>
      <c r="AB103" s="145">
        <v>0</v>
      </c>
      <c r="AC103" s="145">
        <v>9</v>
      </c>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55">
        <f>G103</f>
        <v>0</v>
      </c>
      <c r="BA103" s="145"/>
      <c r="BB103" s="145"/>
      <c r="BC103" s="145"/>
      <c r="BD103" s="145"/>
      <c r="BE103" s="145"/>
      <c r="BF103" s="145"/>
      <c r="BG103" s="145"/>
      <c r="BH103" s="145"/>
      <c r="BI103" s="145"/>
      <c r="CA103" s="145">
        <v>12</v>
      </c>
      <c r="CB103" s="145">
        <v>0</v>
      </c>
      <c r="CZ103" s="108">
        <v>2</v>
      </c>
    </row>
    <row r="104" spans="1:104" x14ac:dyDescent="0.2">
      <c r="A104" s="156"/>
      <c r="B104" s="157"/>
      <c r="C104" s="158" t="s">
        <v>1953</v>
      </c>
      <c r="D104" s="159"/>
      <c r="E104" s="159"/>
      <c r="F104" s="159"/>
      <c r="G104" s="160"/>
      <c r="I104" s="161"/>
      <c r="K104" s="161"/>
      <c r="L104" s="162" t="s">
        <v>1953</v>
      </c>
      <c r="O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c r="BI104" s="145"/>
    </row>
    <row r="105" spans="1:104" x14ac:dyDescent="0.2">
      <c r="A105" s="156"/>
      <c r="B105" s="157"/>
      <c r="C105" s="158" t="s">
        <v>1954</v>
      </c>
      <c r="D105" s="159"/>
      <c r="E105" s="159"/>
      <c r="F105" s="159"/>
      <c r="G105" s="160"/>
      <c r="I105" s="161"/>
      <c r="K105" s="161"/>
      <c r="L105" s="162" t="s">
        <v>1954</v>
      </c>
      <c r="O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c r="BI105" s="145"/>
    </row>
    <row r="106" spans="1:104" x14ac:dyDescent="0.2">
      <c r="A106" s="156"/>
      <c r="B106" s="157"/>
      <c r="C106" s="158" t="s">
        <v>1955</v>
      </c>
      <c r="D106" s="159"/>
      <c r="E106" s="159"/>
      <c r="F106" s="159"/>
      <c r="G106" s="160"/>
      <c r="I106" s="161"/>
      <c r="K106" s="161"/>
      <c r="L106" s="162" t="s">
        <v>1955</v>
      </c>
      <c r="O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c r="BI106" s="145"/>
    </row>
    <row r="107" spans="1:104" x14ac:dyDescent="0.2">
      <c r="A107" s="156"/>
      <c r="B107" s="157"/>
      <c r="C107" s="158" t="s">
        <v>1956</v>
      </c>
      <c r="D107" s="159"/>
      <c r="E107" s="159"/>
      <c r="F107" s="159"/>
      <c r="G107" s="160"/>
      <c r="I107" s="161"/>
      <c r="K107" s="161"/>
      <c r="L107" s="162" t="s">
        <v>1956</v>
      </c>
      <c r="O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row>
    <row r="108" spans="1:104" x14ac:dyDescent="0.2">
      <c r="A108" s="156"/>
      <c r="B108" s="157"/>
      <c r="C108" s="158" t="s">
        <v>1957</v>
      </c>
      <c r="D108" s="159"/>
      <c r="E108" s="159"/>
      <c r="F108" s="159"/>
      <c r="G108" s="160"/>
      <c r="I108" s="161"/>
      <c r="K108" s="161"/>
      <c r="L108" s="162" t="s">
        <v>1957</v>
      </c>
      <c r="O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c r="BI108" s="145"/>
    </row>
    <row r="109" spans="1:104" x14ac:dyDescent="0.2">
      <c r="A109" s="156"/>
      <c r="B109" s="157"/>
      <c r="C109" s="158" t="s">
        <v>1958</v>
      </c>
      <c r="D109" s="159"/>
      <c r="E109" s="159"/>
      <c r="F109" s="159"/>
      <c r="G109" s="160"/>
      <c r="I109" s="161"/>
      <c r="K109" s="161"/>
      <c r="L109" s="162" t="s">
        <v>1958</v>
      </c>
      <c r="O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c r="BH109" s="145"/>
      <c r="BI109" s="145"/>
    </row>
    <row r="110" spans="1:104" x14ac:dyDescent="0.2">
      <c r="A110" s="156"/>
      <c r="B110" s="157"/>
      <c r="C110" s="158" t="s">
        <v>1959</v>
      </c>
      <c r="D110" s="159"/>
      <c r="E110" s="159"/>
      <c r="F110" s="159"/>
      <c r="G110" s="160"/>
      <c r="I110" s="161"/>
      <c r="K110" s="161"/>
      <c r="L110" s="162" t="s">
        <v>1959</v>
      </c>
      <c r="O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c r="BI110" s="145"/>
    </row>
    <row r="111" spans="1:104" x14ac:dyDescent="0.2">
      <c r="A111" s="156"/>
      <c r="B111" s="157"/>
      <c r="C111" s="158" t="s">
        <v>1963</v>
      </c>
      <c r="D111" s="159"/>
      <c r="E111" s="159"/>
      <c r="F111" s="159"/>
      <c r="G111" s="160"/>
      <c r="I111" s="161"/>
      <c r="K111" s="161"/>
      <c r="L111" s="162" t="s">
        <v>1963</v>
      </c>
      <c r="O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c r="BH111" s="145"/>
      <c r="BI111" s="145"/>
    </row>
    <row r="112" spans="1:104" x14ac:dyDescent="0.2">
      <c r="A112" s="156"/>
      <c r="B112" s="157"/>
      <c r="C112" s="158" t="s">
        <v>1964</v>
      </c>
      <c r="D112" s="159"/>
      <c r="E112" s="159"/>
      <c r="F112" s="159"/>
      <c r="G112" s="160"/>
      <c r="I112" s="161"/>
      <c r="K112" s="161"/>
      <c r="L112" s="162" t="s">
        <v>1964</v>
      </c>
      <c r="O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c r="BI112" s="145"/>
    </row>
    <row r="113" spans="1:104" x14ac:dyDescent="0.2">
      <c r="A113" s="156"/>
      <c r="B113" s="157"/>
      <c r="C113" s="158" t="s">
        <v>1965</v>
      </c>
      <c r="D113" s="159"/>
      <c r="E113" s="159"/>
      <c r="F113" s="159"/>
      <c r="G113" s="160"/>
      <c r="I113" s="161"/>
      <c r="K113" s="161"/>
      <c r="L113" s="162" t="s">
        <v>1965</v>
      </c>
      <c r="O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c r="BI113" s="145"/>
    </row>
    <row r="114" spans="1:104" x14ac:dyDescent="0.2">
      <c r="A114" s="156"/>
      <c r="B114" s="157"/>
      <c r="C114" s="158" t="s">
        <v>1977</v>
      </c>
      <c r="D114" s="159"/>
      <c r="E114" s="159"/>
      <c r="F114" s="159"/>
      <c r="G114" s="160"/>
      <c r="I114" s="161"/>
      <c r="K114" s="161"/>
      <c r="L114" s="162" t="s">
        <v>1977</v>
      </c>
      <c r="O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row>
    <row r="115" spans="1:104" ht="22.5" x14ac:dyDescent="0.2">
      <c r="A115" s="146">
        <v>10</v>
      </c>
      <c r="B115" s="147" t="s">
        <v>1627</v>
      </c>
      <c r="C115" s="148" t="s">
        <v>1978</v>
      </c>
      <c r="D115" s="149" t="s">
        <v>705</v>
      </c>
      <c r="E115" s="150">
        <v>1</v>
      </c>
      <c r="F115" s="151">
        <v>0</v>
      </c>
      <c r="G115" s="152">
        <f>E115*F115</f>
        <v>0</v>
      </c>
      <c r="H115" s="153">
        <v>0</v>
      </c>
      <c r="I115" s="154">
        <f>E115*H115</f>
        <v>0</v>
      </c>
      <c r="J115" s="153"/>
      <c r="K115" s="154">
        <f>E115*J115</f>
        <v>0</v>
      </c>
      <c r="O115" s="145"/>
      <c r="Z115" s="145"/>
      <c r="AA115" s="145">
        <v>12</v>
      </c>
      <c r="AB115" s="145">
        <v>0</v>
      </c>
      <c r="AC115" s="145">
        <v>10</v>
      </c>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55">
        <f>G115</f>
        <v>0</v>
      </c>
      <c r="BA115" s="145"/>
      <c r="BB115" s="145"/>
      <c r="BC115" s="145"/>
      <c r="BD115" s="145"/>
      <c r="BE115" s="145"/>
      <c r="BF115" s="145"/>
      <c r="BG115" s="145"/>
      <c r="BH115" s="145"/>
      <c r="BI115" s="145"/>
      <c r="CA115" s="145">
        <v>12</v>
      </c>
      <c r="CB115" s="145">
        <v>0</v>
      </c>
      <c r="CZ115" s="108">
        <v>2</v>
      </c>
    </row>
    <row r="116" spans="1:104" x14ac:dyDescent="0.2">
      <c r="A116" s="156"/>
      <c r="B116" s="157"/>
      <c r="C116" s="158" t="s">
        <v>1953</v>
      </c>
      <c r="D116" s="159"/>
      <c r="E116" s="159"/>
      <c r="F116" s="159"/>
      <c r="G116" s="160"/>
      <c r="I116" s="161"/>
      <c r="K116" s="161"/>
      <c r="L116" s="162" t="s">
        <v>1953</v>
      </c>
      <c r="O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row>
    <row r="117" spans="1:104" x14ac:dyDescent="0.2">
      <c r="A117" s="156"/>
      <c r="B117" s="157"/>
      <c r="C117" s="158" t="s">
        <v>1954</v>
      </c>
      <c r="D117" s="159"/>
      <c r="E117" s="159"/>
      <c r="F117" s="159"/>
      <c r="G117" s="160"/>
      <c r="I117" s="161"/>
      <c r="K117" s="161"/>
      <c r="L117" s="162" t="s">
        <v>1954</v>
      </c>
      <c r="O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row>
    <row r="118" spans="1:104" x14ac:dyDescent="0.2">
      <c r="A118" s="156"/>
      <c r="B118" s="157"/>
      <c r="C118" s="158" t="s">
        <v>1955</v>
      </c>
      <c r="D118" s="159"/>
      <c r="E118" s="159"/>
      <c r="F118" s="159"/>
      <c r="G118" s="160"/>
      <c r="I118" s="161"/>
      <c r="K118" s="161"/>
      <c r="L118" s="162" t="s">
        <v>1955</v>
      </c>
      <c r="O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c r="BH118" s="145"/>
      <c r="BI118" s="145"/>
    </row>
    <row r="119" spans="1:104" x14ac:dyDescent="0.2">
      <c r="A119" s="156"/>
      <c r="B119" s="157"/>
      <c r="C119" s="158" t="s">
        <v>1956</v>
      </c>
      <c r="D119" s="159"/>
      <c r="E119" s="159"/>
      <c r="F119" s="159"/>
      <c r="G119" s="160"/>
      <c r="I119" s="161"/>
      <c r="K119" s="161"/>
      <c r="L119" s="162" t="s">
        <v>1956</v>
      </c>
      <c r="O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c r="BI119" s="145"/>
    </row>
    <row r="120" spans="1:104" x14ac:dyDescent="0.2">
      <c r="A120" s="156"/>
      <c r="B120" s="157"/>
      <c r="C120" s="158" t="s">
        <v>1957</v>
      </c>
      <c r="D120" s="159"/>
      <c r="E120" s="159"/>
      <c r="F120" s="159"/>
      <c r="G120" s="160"/>
      <c r="I120" s="161"/>
      <c r="K120" s="161"/>
      <c r="L120" s="162" t="s">
        <v>1957</v>
      </c>
      <c r="O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c r="BH120" s="145"/>
      <c r="BI120" s="145"/>
    </row>
    <row r="121" spans="1:104" x14ac:dyDescent="0.2">
      <c r="A121" s="156"/>
      <c r="B121" s="157"/>
      <c r="C121" s="158" t="s">
        <v>1958</v>
      </c>
      <c r="D121" s="159"/>
      <c r="E121" s="159"/>
      <c r="F121" s="159"/>
      <c r="G121" s="160"/>
      <c r="I121" s="161"/>
      <c r="K121" s="161"/>
      <c r="L121" s="162" t="s">
        <v>1958</v>
      </c>
      <c r="O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c r="BH121" s="145"/>
      <c r="BI121" s="145"/>
    </row>
    <row r="122" spans="1:104" x14ac:dyDescent="0.2">
      <c r="A122" s="156"/>
      <c r="B122" s="157"/>
      <c r="C122" s="158" t="s">
        <v>1959</v>
      </c>
      <c r="D122" s="159"/>
      <c r="E122" s="159"/>
      <c r="F122" s="159"/>
      <c r="G122" s="160"/>
      <c r="I122" s="161"/>
      <c r="K122" s="161"/>
      <c r="L122" s="162" t="s">
        <v>1959</v>
      </c>
      <c r="O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c r="BH122" s="145"/>
      <c r="BI122" s="145"/>
    </row>
    <row r="123" spans="1:104" x14ac:dyDescent="0.2">
      <c r="A123" s="156"/>
      <c r="B123" s="157"/>
      <c r="C123" s="158" t="s">
        <v>1963</v>
      </c>
      <c r="D123" s="159"/>
      <c r="E123" s="159"/>
      <c r="F123" s="159"/>
      <c r="G123" s="160"/>
      <c r="I123" s="161"/>
      <c r="K123" s="161"/>
      <c r="L123" s="162" t="s">
        <v>1963</v>
      </c>
      <c r="O123" s="145"/>
      <c r="Z123" s="145"/>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c r="BH123" s="145"/>
      <c r="BI123" s="145"/>
    </row>
    <row r="124" spans="1:104" x14ac:dyDescent="0.2">
      <c r="A124" s="156"/>
      <c r="B124" s="157"/>
      <c r="C124" s="158" t="s">
        <v>1964</v>
      </c>
      <c r="D124" s="159"/>
      <c r="E124" s="159"/>
      <c r="F124" s="159"/>
      <c r="G124" s="160"/>
      <c r="I124" s="161"/>
      <c r="K124" s="161"/>
      <c r="L124" s="162" t="s">
        <v>1964</v>
      </c>
      <c r="O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c r="BH124" s="145"/>
      <c r="BI124" s="145"/>
    </row>
    <row r="125" spans="1:104" x14ac:dyDescent="0.2">
      <c r="A125" s="156"/>
      <c r="B125" s="157"/>
      <c r="C125" s="158" t="s">
        <v>1965</v>
      </c>
      <c r="D125" s="159"/>
      <c r="E125" s="159"/>
      <c r="F125" s="159"/>
      <c r="G125" s="160"/>
      <c r="I125" s="161"/>
      <c r="K125" s="161"/>
      <c r="L125" s="162" t="s">
        <v>1965</v>
      </c>
      <c r="O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c r="BH125" s="145"/>
      <c r="BI125" s="145"/>
    </row>
    <row r="126" spans="1:104" x14ac:dyDescent="0.2">
      <c r="A126" s="156"/>
      <c r="B126" s="157"/>
      <c r="C126" s="158" t="s">
        <v>1979</v>
      </c>
      <c r="D126" s="159"/>
      <c r="E126" s="159"/>
      <c r="F126" s="159"/>
      <c r="G126" s="160"/>
      <c r="I126" s="161"/>
      <c r="K126" s="161"/>
      <c r="L126" s="162" t="s">
        <v>1979</v>
      </c>
      <c r="O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c r="BH126" s="145"/>
      <c r="BI126" s="145"/>
    </row>
    <row r="127" spans="1:104" ht="22.5" x14ac:dyDescent="0.2">
      <c r="A127" s="146">
        <v>11</v>
      </c>
      <c r="B127" s="147" t="s">
        <v>1630</v>
      </c>
      <c r="C127" s="148" t="s">
        <v>1980</v>
      </c>
      <c r="D127" s="149" t="s">
        <v>705</v>
      </c>
      <c r="E127" s="150">
        <v>1</v>
      </c>
      <c r="F127" s="151">
        <v>0</v>
      </c>
      <c r="G127" s="152">
        <f>E127*F127</f>
        <v>0</v>
      </c>
      <c r="H127" s="153">
        <v>0</v>
      </c>
      <c r="I127" s="154">
        <f>E127*H127</f>
        <v>0</v>
      </c>
      <c r="J127" s="153"/>
      <c r="K127" s="154">
        <f>E127*J127</f>
        <v>0</v>
      </c>
      <c r="O127" s="145"/>
      <c r="Z127" s="145"/>
      <c r="AA127" s="145">
        <v>12</v>
      </c>
      <c r="AB127" s="145">
        <v>0</v>
      </c>
      <c r="AC127" s="145">
        <v>11</v>
      </c>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55">
        <f>G127</f>
        <v>0</v>
      </c>
      <c r="BA127" s="145"/>
      <c r="BB127" s="145"/>
      <c r="BC127" s="145"/>
      <c r="BD127" s="145"/>
      <c r="BE127" s="145"/>
      <c r="BF127" s="145"/>
      <c r="BG127" s="145"/>
      <c r="BH127" s="145"/>
      <c r="BI127" s="145"/>
      <c r="CA127" s="145">
        <v>12</v>
      </c>
      <c r="CB127" s="145">
        <v>0</v>
      </c>
      <c r="CZ127" s="108">
        <v>2</v>
      </c>
    </row>
    <row r="128" spans="1:104" x14ac:dyDescent="0.2">
      <c r="A128" s="156"/>
      <c r="B128" s="157"/>
      <c r="C128" s="158" t="s">
        <v>1953</v>
      </c>
      <c r="D128" s="159"/>
      <c r="E128" s="159"/>
      <c r="F128" s="159"/>
      <c r="G128" s="160"/>
      <c r="I128" s="161"/>
      <c r="K128" s="161"/>
      <c r="L128" s="162" t="s">
        <v>1953</v>
      </c>
      <c r="O128" s="145"/>
      <c r="Z128" s="145"/>
      <c r="AA128" s="145"/>
      <c r="AB128" s="145"/>
      <c r="AC128" s="145"/>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c r="BH128" s="145"/>
      <c r="BI128" s="145"/>
    </row>
    <row r="129" spans="1:104" x14ac:dyDescent="0.2">
      <c r="A129" s="156"/>
      <c r="B129" s="157"/>
      <c r="C129" s="158" t="s">
        <v>1954</v>
      </c>
      <c r="D129" s="159"/>
      <c r="E129" s="159"/>
      <c r="F129" s="159"/>
      <c r="G129" s="160"/>
      <c r="I129" s="161"/>
      <c r="K129" s="161"/>
      <c r="L129" s="162" t="s">
        <v>1954</v>
      </c>
      <c r="O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c r="BH129" s="145"/>
      <c r="BI129" s="145"/>
    </row>
    <row r="130" spans="1:104" x14ac:dyDescent="0.2">
      <c r="A130" s="156"/>
      <c r="B130" s="157"/>
      <c r="C130" s="158" t="s">
        <v>1955</v>
      </c>
      <c r="D130" s="159"/>
      <c r="E130" s="159"/>
      <c r="F130" s="159"/>
      <c r="G130" s="160"/>
      <c r="I130" s="161"/>
      <c r="K130" s="161"/>
      <c r="L130" s="162" t="s">
        <v>1955</v>
      </c>
      <c r="O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c r="BH130" s="145"/>
      <c r="BI130" s="145"/>
    </row>
    <row r="131" spans="1:104" x14ac:dyDescent="0.2">
      <c r="A131" s="156"/>
      <c r="B131" s="157"/>
      <c r="C131" s="158" t="s">
        <v>1956</v>
      </c>
      <c r="D131" s="159"/>
      <c r="E131" s="159"/>
      <c r="F131" s="159"/>
      <c r="G131" s="160"/>
      <c r="I131" s="161"/>
      <c r="K131" s="161"/>
      <c r="L131" s="162" t="s">
        <v>1956</v>
      </c>
      <c r="O131" s="145"/>
      <c r="Z131" s="145"/>
      <c r="AA131" s="145"/>
      <c r="AB131" s="145"/>
      <c r="AC131" s="145"/>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c r="BH131" s="145"/>
      <c r="BI131" s="145"/>
    </row>
    <row r="132" spans="1:104" x14ac:dyDescent="0.2">
      <c r="A132" s="156"/>
      <c r="B132" s="157"/>
      <c r="C132" s="158" t="s">
        <v>1957</v>
      </c>
      <c r="D132" s="159"/>
      <c r="E132" s="159"/>
      <c r="F132" s="159"/>
      <c r="G132" s="160"/>
      <c r="I132" s="161"/>
      <c r="K132" s="161"/>
      <c r="L132" s="162" t="s">
        <v>1957</v>
      </c>
      <c r="O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c r="BH132" s="145"/>
      <c r="BI132" s="145"/>
    </row>
    <row r="133" spans="1:104" x14ac:dyDescent="0.2">
      <c r="A133" s="156"/>
      <c r="B133" s="157"/>
      <c r="C133" s="158" t="s">
        <v>1958</v>
      </c>
      <c r="D133" s="159"/>
      <c r="E133" s="159"/>
      <c r="F133" s="159"/>
      <c r="G133" s="160"/>
      <c r="I133" s="161"/>
      <c r="K133" s="161"/>
      <c r="L133" s="162" t="s">
        <v>1958</v>
      </c>
      <c r="O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c r="BH133" s="145"/>
      <c r="BI133" s="145"/>
    </row>
    <row r="134" spans="1:104" x14ac:dyDescent="0.2">
      <c r="A134" s="156"/>
      <c r="B134" s="157"/>
      <c r="C134" s="158" t="s">
        <v>1959</v>
      </c>
      <c r="D134" s="159"/>
      <c r="E134" s="159"/>
      <c r="F134" s="159"/>
      <c r="G134" s="160"/>
      <c r="I134" s="161"/>
      <c r="K134" s="161"/>
      <c r="L134" s="162" t="s">
        <v>1959</v>
      </c>
      <c r="O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c r="BH134" s="145"/>
      <c r="BI134" s="145"/>
    </row>
    <row r="135" spans="1:104" x14ac:dyDescent="0.2">
      <c r="A135" s="156"/>
      <c r="B135" s="157"/>
      <c r="C135" s="158" t="s">
        <v>1963</v>
      </c>
      <c r="D135" s="159"/>
      <c r="E135" s="159"/>
      <c r="F135" s="159"/>
      <c r="G135" s="160"/>
      <c r="I135" s="161"/>
      <c r="K135" s="161"/>
      <c r="L135" s="162" t="s">
        <v>1963</v>
      </c>
      <c r="O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c r="BH135" s="145"/>
      <c r="BI135" s="145"/>
    </row>
    <row r="136" spans="1:104" x14ac:dyDescent="0.2">
      <c r="A136" s="156"/>
      <c r="B136" s="157"/>
      <c r="C136" s="158" t="s">
        <v>1964</v>
      </c>
      <c r="D136" s="159"/>
      <c r="E136" s="159"/>
      <c r="F136" s="159"/>
      <c r="G136" s="160"/>
      <c r="I136" s="161"/>
      <c r="K136" s="161"/>
      <c r="L136" s="162" t="s">
        <v>1964</v>
      </c>
      <c r="O136" s="145"/>
      <c r="Z136" s="145"/>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c r="BH136" s="145"/>
      <c r="BI136" s="145"/>
    </row>
    <row r="137" spans="1:104" x14ac:dyDescent="0.2">
      <c r="A137" s="156"/>
      <c r="B137" s="157"/>
      <c r="C137" s="158" t="s">
        <v>1965</v>
      </c>
      <c r="D137" s="159"/>
      <c r="E137" s="159"/>
      <c r="F137" s="159"/>
      <c r="G137" s="160"/>
      <c r="I137" s="161"/>
      <c r="K137" s="161"/>
      <c r="L137" s="162" t="s">
        <v>1965</v>
      </c>
      <c r="O137" s="145"/>
      <c r="Z137" s="145"/>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c r="BH137" s="145"/>
      <c r="BI137" s="145"/>
    </row>
    <row r="138" spans="1:104" x14ac:dyDescent="0.2">
      <c r="A138" s="156"/>
      <c r="B138" s="157"/>
      <c r="C138" s="158" t="s">
        <v>1981</v>
      </c>
      <c r="D138" s="159"/>
      <c r="E138" s="159"/>
      <c r="F138" s="159"/>
      <c r="G138" s="160"/>
      <c r="I138" s="161"/>
      <c r="K138" s="161"/>
      <c r="L138" s="162" t="s">
        <v>1981</v>
      </c>
      <c r="O138" s="145"/>
      <c r="Z138" s="145"/>
      <c r="AA138" s="145"/>
      <c r="AB138" s="145"/>
      <c r="AC138" s="145"/>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c r="BH138" s="145"/>
      <c r="BI138" s="145"/>
    </row>
    <row r="139" spans="1:104" ht="22.5" x14ac:dyDescent="0.2">
      <c r="A139" s="146">
        <v>12</v>
      </c>
      <c r="B139" s="147" t="s">
        <v>1635</v>
      </c>
      <c r="C139" s="148" t="s">
        <v>1982</v>
      </c>
      <c r="D139" s="149" t="s">
        <v>705</v>
      </c>
      <c r="E139" s="150">
        <v>1</v>
      </c>
      <c r="F139" s="151">
        <v>0</v>
      </c>
      <c r="G139" s="152">
        <f>E139*F139</f>
        <v>0</v>
      </c>
      <c r="H139" s="153">
        <v>0</v>
      </c>
      <c r="I139" s="154">
        <f>E139*H139</f>
        <v>0</v>
      </c>
      <c r="J139" s="153"/>
      <c r="K139" s="154">
        <f>E139*J139</f>
        <v>0</v>
      </c>
      <c r="O139" s="145"/>
      <c r="Z139" s="145"/>
      <c r="AA139" s="145">
        <v>12</v>
      </c>
      <c r="AB139" s="145">
        <v>0</v>
      </c>
      <c r="AC139" s="145">
        <v>12</v>
      </c>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55">
        <f>G139</f>
        <v>0</v>
      </c>
      <c r="BA139" s="145"/>
      <c r="BB139" s="145"/>
      <c r="BC139" s="145"/>
      <c r="BD139" s="145"/>
      <c r="BE139" s="145"/>
      <c r="BF139" s="145"/>
      <c r="BG139" s="145"/>
      <c r="BH139" s="145"/>
      <c r="BI139" s="145"/>
      <c r="CA139" s="145">
        <v>12</v>
      </c>
      <c r="CB139" s="145">
        <v>0</v>
      </c>
      <c r="CZ139" s="108">
        <v>2</v>
      </c>
    </row>
    <row r="140" spans="1:104" x14ac:dyDescent="0.2">
      <c r="A140" s="156"/>
      <c r="B140" s="157"/>
      <c r="C140" s="158" t="s">
        <v>1953</v>
      </c>
      <c r="D140" s="159"/>
      <c r="E140" s="159"/>
      <c r="F140" s="159"/>
      <c r="G140" s="160"/>
      <c r="I140" s="161"/>
      <c r="K140" s="161"/>
      <c r="L140" s="162" t="s">
        <v>1953</v>
      </c>
      <c r="O140" s="145"/>
      <c r="Z140" s="145"/>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c r="BH140" s="145"/>
      <c r="BI140" s="145"/>
    </row>
    <row r="141" spans="1:104" x14ac:dyDescent="0.2">
      <c r="A141" s="156"/>
      <c r="B141" s="157"/>
      <c r="C141" s="158" t="s">
        <v>1954</v>
      </c>
      <c r="D141" s="159"/>
      <c r="E141" s="159"/>
      <c r="F141" s="159"/>
      <c r="G141" s="160"/>
      <c r="I141" s="161"/>
      <c r="K141" s="161"/>
      <c r="L141" s="162" t="s">
        <v>1954</v>
      </c>
      <c r="O141" s="145"/>
      <c r="Z141" s="145"/>
      <c r="AA141" s="145"/>
      <c r="AB141" s="145"/>
      <c r="AC141" s="145"/>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c r="BG141" s="145"/>
      <c r="BH141" s="145"/>
      <c r="BI141" s="145"/>
    </row>
    <row r="142" spans="1:104" x14ac:dyDescent="0.2">
      <c r="A142" s="156"/>
      <c r="B142" s="157"/>
      <c r="C142" s="158" t="s">
        <v>1955</v>
      </c>
      <c r="D142" s="159"/>
      <c r="E142" s="159"/>
      <c r="F142" s="159"/>
      <c r="G142" s="160"/>
      <c r="I142" s="161"/>
      <c r="K142" s="161"/>
      <c r="L142" s="162" t="s">
        <v>1955</v>
      </c>
      <c r="O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c r="BH142" s="145"/>
      <c r="BI142" s="145"/>
    </row>
    <row r="143" spans="1:104" x14ac:dyDescent="0.2">
      <c r="A143" s="156"/>
      <c r="B143" s="157"/>
      <c r="C143" s="158" t="s">
        <v>1956</v>
      </c>
      <c r="D143" s="159"/>
      <c r="E143" s="159"/>
      <c r="F143" s="159"/>
      <c r="G143" s="160"/>
      <c r="I143" s="161"/>
      <c r="K143" s="161"/>
      <c r="L143" s="162" t="s">
        <v>1956</v>
      </c>
      <c r="O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c r="BH143" s="145"/>
      <c r="BI143" s="145"/>
    </row>
    <row r="144" spans="1:104" x14ac:dyDescent="0.2">
      <c r="A144" s="156"/>
      <c r="B144" s="157"/>
      <c r="C144" s="158" t="s">
        <v>1957</v>
      </c>
      <c r="D144" s="159"/>
      <c r="E144" s="159"/>
      <c r="F144" s="159"/>
      <c r="G144" s="160"/>
      <c r="I144" s="161"/>
      <c r="K144" s="161"/>
      <c r="L144" s="162" t="s">
        <v>1957</v>
      </c>
      <c r="O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c r="BH144" s="145"/>
      <c r="BI144" s="145"/>
    </row>
    <row r="145" spans="1:104" x14ac:dyDescent="0.2">
      <c r="A145" s="156"/>
      <c r="B145" s="157"/>
      <c r="C145" s="158" t="s">
        <v>1958</v>
      </c>
      <c r="D145" s="159"/>
      <c r="E145" s="159"/>
      <c r="F145" s="159"/>
      <c r="G145" s="160"/>
      <c r="I145" s="161"/>
      <c r="K145" s="161"/>
      <c r="L145" s="162" t="s">
        <v>1958</v>
      </c>
      <c r="O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c r="BH145" s="145"/>
      <c r="BI145" s="145"/>
    </row>
    <row r="146" spans="1:104" x14ac:dyDescent="0.2">
      <c r="A146" s="156"/>
      <c r="B146" s="157"/>
      <c r="C146" s="158" t="s">
        <v>1959</v>
      </c>
      <c r="D146" s="159"/>
      <c r="E146" s="159"/>
      <c r="F146" s="159"/>
      <c r="G146" s="160"/>
      <c r="I146" s="161"/>
      <c r="K146" s="161"/>
      <c r="L146" s="162" t="s">
        <v>1959</v>
      </c>
      <c r="O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c r="BH146" s="145"/>
      <c r="BI146" s="145"/>
    </row>
    <row r="147" spans="1:104" x14ac:dyDescent="0.2">
      <c r="A147" s="156"/>
      <c r="B147" s="157"/>
      <c r="C147" s="158" t="s">
        <v>1963</v>
      </c>
      <c r="D147" s="159"/>
      <c r="E147" s="159"/>
      <c r="F147" s="159"/>
      <c r="G147" s="160"/>
      <c r="I147" s="161"/>
      <c r="K147" s="161"/>
      <c r="L147" s="162" t="s">
        <v>1963</v>
      </c>
      <c r="O147" s="145"/>
      <c r="Z147" s="145"/>
      <c r="AA147" s="145"/>
      <c r="AB147" s="145"/>
      <c r="AC147" s="145"/>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c r="BH147" s="145"/>
      <c r="BI147" s="145"/>
    </row>
    <row r="148" spans="1:104" x14ac:dyDescent="0.2">
      <c r="A148" s="156"/>
      <c r="B148" s="157"/>
      <c r="C148" s="158" t="s">
        <v>1964</v>
      </c>
      <c r="D148" s="159"/>
      <c r="E148" s="159"/>
      <c r="F148" s="159"/>
      <c r="G148" s="160"/>
      <c r="I148" s="161"/>
      <c r="K148" s="161"/>
      <c r="L148" s="162" t="s">
        <v>1964</v>
      </c>
      <c r="O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c r="BH148" s="145"/>
      <c r="BI148" s="145"/>
    </row>
    <row r="149" spans="1:104" x14ac:dyDescent="0.2">
      <c r="A149" s="156"/>
      <c r="B149" s="157"/>
      <c r="C149" s="158" t="s">
        <v>1965</v>
      </c>
      <c r="D149" s="159"/>
      <c r="E149" s="159"/>
      <c r="F149" s="159"/>
      <c r="G149" s="160"/>
      <c r="I149" s="161"/>
      <c r="K149" s="161"/>
      <c r="L149" s="162" t="s">
        <v>1965</v>
      </c>
      <c r="O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c r="BH149" s="145"/>
      <c r="BI149" s="145"/>
    </row>
    <row r="150" spans="1:104" x14ac:dyDescent="0.2">
      <c r="A150" s="156"/>
      <c r="B150" s="157"/>
      <c r="C150" s="158" t="s">
        <v>1979</v>
      </c>
      <c r="D150" s="159"/>
      <c r="E150" s="159"/>
      <c r="F150" s="159"/>
      <c r="G150" s="160"/>
      <c r="I150" s="161"/>
      <c r="K150" s="161"/>
      <c r="L150" s="162" t="s">
        <v>1979</v>
      </c>
      <c r="O150" s="145"/>
      <c r="Z150" s="145"/>
      <c r="AA150" s="145"/>
      <c r="AB150" s="145"/>
      <c r="AC150" s="145"/>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c r="BH150" s="145"/>
      <c r="BI150" s="145"/>
    </row>
    <row r="151" spans="1:104" ht="22.5" x14ac:dyDescent="0.2">
      <c r="A151" s="146">
        <v>13</v>
      </c>
      <c r="B151" s="147" t="s">
        <v>1640</v>
      </c>
      <c r="C151" s="148" t="s">
        <v>1983</v>
      </c>
      <c r="D151" s="149" t="s">
        <v>705</v>
      </c>
      <c r="E151" s="150">
        <v>1</v>
      </c>
      <c r="F151" s="151">
        <v>0</v>
      </c>
      <c r="G151" s="152">
        <f>E151*F151</f>
        <v>0</v>
      </c>
      <c r="H151" s="153">
        <v>0</v>
      </c>
      <c r="I151" s="154">
        <f>E151*H151</f>
        <v>0</v>
      </c>
      <c r="J151" s="153"/>
      <c r="K151" s="154">
        <f>E151*J151</f>
        <v>0</v>
      </c>
      <c r="O151" s="145"/>
      <c r="Z151" s="145"/>
      <c r="AA151" s="145">
        <v>12</v>
      </c>
      <c r="AB151" s="145">
        <v>0</v>
      </c>
      <c r="AC151" s="145">
        <v>13</v>
      </c>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55">
        <f>G151</f>
        <v>0</v>
      </c>
      <c r="BA151" s="145"/>
      <c r="BB151" s="145"/>
      <c r="BC151" s="145"/>
      <c r="BD151" s="145"/>
      <c r="BE151" s="145"/>
      <c r="BF151" s="145"/>
      <c r="BG151" s="145"/>
      <c r="BH151" s="145"/>
      <c r="BI151" s="145"/>
      <c r="CA151" s="145">
        <v>12</v>
      </c>
      <c r="CB151" s="145">
        <v>0</v>
      </c>
      <c r="CZ151" s="108">
        <v>2</v>
      </c>
    </row>
    <row r="152" spans="1:104" x14ac:dyDescent="0.2">
      <c r="A152" s="156"/>
      <c r="B152" s="157"/>
      <c r="C152" s="158" t="s">
        <v>1953</v>
      </c>
      <c r="D152" s="159"/>
      <c r="E152" s="159"/>
      <c r="F152" s="159"/>
      <c r="G152" s="160"/>
      <c r="I152" s="161"/>
      <c r="K152" s="161"/>
      <c r="L152" s="162" t="s">
        <v>1953</v>
      </c>
      <c r="O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c r="BH152" s="145"/>
      <c r="BI152" s="145"/>
    </row>
    <row r="153" spans="1:104" x14ac:dyDescent="0.2">
      <c r="A153" s="156"/>
      <c r="B153" s="157"/>
      <c r="C153" s="158" t="s">
        <v>1954</v>
      </c>
      <c r="D153" s="159"/>
      <c r="E153" s="159"/>
      <c r="F153" s="159"/>
      <c r="G153" s="160"/>
      <c r="I153" s="161"/>
      <c r="K153" s="161"/>
      <c r="L153" s="162" t="s">
        <v>1954</v>
      </c>
      <c r="O153" s="145"/>
      <c r="Z153" s="145"/>
      <c r="AA153" s="145"/>
      <c r="AB153" s="145"/>
      <c r="AC153" s="145"/>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c r="BH153" s="145"/>
      <c r="BI153" s="145"/>
    </row>
    <row r="154" spans="1:104" x14ac:dyDescent="0.2">
      <c r="A154" s="156"/>
      <c r="B154" s="157"/>
      <c r="C154" s="158" t="s">
        <v>1955</v>
      </c>
      <c r="D154" s="159"/>
      <c r="E154" s="159"/>
      <c r="F154" s="159"/>
      <c r="G154" s="160"/>
      <c r="I154" s="161"/>
      <c r="K154" s="161"/>
      <c r="L154" s="162" t="s">
        <v>1955</v>
      </c>
      <c r="O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c r="BH154" s="145"/>
      <c r="BI154" s="145"/>
    </row>
    <row r="155" spans="1:104" x14ac:dyDescent="0.2">
      <c r="A155" s="156"/>
      <c r="B155" s="157"/>
      <c r="C155" s="158" t="s">
        <v>1956</v>
      </c>
      <c r="D155" s="159"/>
      <c r="E155" s="159"/>
      <c r="F155" s="159"/>
      <c r="G155" s="160"/>
      <c r="I155" s="161"/>
      <c r="K155" s="161"/>
      <c r="L155" s="162" t="s">
        <v>1956</v>
      </c>
      <c r="O155" s="145"/>
      <c r="Z155" s="145"/>
      <c r="AA155" s="145"/>
      <c r="AB155" s="145"/>
      <c r="AC155" s="14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c r="BH155" s="145"/>
      <c r="BI155" s="145"/>
    </row>
    <row r="156" spans="1:104" x14ac:dyDescent="0.2">
      <c r="A156" s="156"/>
      <c r="B156" s="157"/>
      <c r="C156" s="158" t="s">
        <v>1957</v>
      </c>
      <c r="D156" s="159"/>
      <c r="E156" s="159"/>
      <c r="F156" s="159"/>
      <c r="G156" s="160"/>
      <c r="I156" s="161"/>
      <c r="K156" s="161"/>
      <c r="L156" s="162" t="s">
        <v>1957</v>
      </c>
      <c r="O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c r="BH156" s="145"/>
      <c r="BI156" s="145"/>
    </row>
    <row r="157" spans="1:104" x14ac:dyDescent="0.2">
      <c r="A157" s="156"/>
      <c r="B157" s="157"/>
      <c r="C157" s="158" t="s">
        <v>1958</v>
      </c>
      <c r="D157" s="159"/>
      <c r="E157" s="159"/>
      <c r="F157" s="159"/>
      <c r="G157" s="160"/>
      <c r="I157" s="161"/>
      <c r="K157" s="161"/>
      <c r="L157" s="162" t="s">
        <v>1958</v>
      </c>
      <c r="O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c r="BH157" s="145"/>
      <c r="BI157" s="145"/>
    </row>
    <row r="158" spans="1:104" x14ac:dyDescent="0.2">
      <c r="A158" s="156"/>
      <c r="B158" s="157"/>
      <c r="C158" s="158" t="s">
        <v>1959</v>
      </c>
      <c r="D158" s="159"/>
      <c r="E158" s="159"/>
      <c r="F158" s="159"/>
      <c r="G158" s="160"/>
      <c r="I158" s="161"/>
      <c r="K158" s="161"/>
      <c r="L158" s="162" t="s">
        <v>1959</v>
      </c>
      <c r="O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c r="BH158" s="145"/>
      <c r="BI158" s="145"/>
    </row>
    <row r="159" spans="1:104" x14ac:dyDescent="0.2">
      <c r="A159" s="156"/>
      <c r="B159" s="157"/>
      <c r="C159" s="158" t="s">
        <v>1963</v>
      </c>
      <c r="D159" s="159"/>
      <c r="E159" s="159"/>
      <c r="F159" s="159"/>
      <c r="G159" s="160"/>
      <c r="I159" s="161"/>
      <c r="K159" s="161"/>
      <c r="L159" s="162" t="s">
        <v>1963</v>
      </c>
      <c r="O159" s="145"/>
      <c r="Z159" s="145"/>
      <c r="AA159" s="145"/>
      <c r="AB159" s="145"/>
      <c r="AC159" s="145"/>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c r="BH159" s="145"/>
      <c r="BI159" s="145"/>
    </row>
    <row r="160" spans="1:104" x14ac:dyDescent="0.2">
      <c r="A160" s="156"/>
      <c r="B160" s="157"/>
      <c r="C160" s="158" t="s">
        <v>1964</v>
      </c>
      <c r="D160" s="159"/>
      <c r="E160" s="159"/>
      <c r="F160" s="159"/>
      <c r="G160" s="160"/>
      <c r="I160" s="161"/>
      <c r="K160" s="161"/>
      <c r="L160" s="162" t="s">
        <v>1964</v>
      </c>
      <c r="O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c r="BH160" s="145"/>
      <c r="BI160" s="145"/>
    </row>
    <row r="161" spans="1:104" x14ac:dyDescent="0.2">
      <c r="A161" s="156"/>
      <c r="B161" s="157"/>
      <c r="C161" s="158" t="s">
        <v>1965</v>
      </c>
      <c r="D161" s="159"/>
      <c r="E161" s="159"/>
      <c r="F161" s="159"/>
      <c r="G161" s="160"/>
      <c r="I161" s="161"/>
      <c r="K161" s="161"/>
      <c r="L161" s="162" t="s">
        <v>1965</v>
      </c>
      <c r="O161" s="145"/>
      <c r="Z161" s="145"/>
      <c r="AA161" s="145"/>
      <c r="AB161" s="145"/>
      <c r="AC161" s="145"/>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c r="BG161" s="145"/>
      <c r="BH161" s="145"/>
      <c r="BI161" s="145"/>
    </row>
    <row r="162" spans="1:104" x14ac:dyDescent="0.2">
      <c r="A162" s="156"/>
      <c r="B162" s="157"/>
      <c r="C162" s="158" t="s">
        <v>1984</v>
      </c>
      <c r="D162" s="159"/>
      <c r="E162" s="159"/>
      <c r="F162" s="159"/>
      <c r="G162" s="160"/>
      <c r="I162" s="161"/>
      <c r="K162" s="161"/>
      <c r="L162" s="162" t="s">
        <v>1984</v>
      </c>
      <c r="O162" s="145"/>
      <c r="Z162" s="145"/>
      <c r="AA162" s="145"/>
      <c r="AB162" s="145"/>
      <c r="AC162" s="145"/>
      <c r="AD162" s="145"/>
      <c r="AE162" s="145"/>
      <c r="AF162" s="145"/>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c r="BH162" s="145"/>
      <c r="BI162" s="145"/>
    </row>
    <row r="163" spans="1:104" ht="22.5" x14ac:dyDescent="0.2">
      <c r="A163" s="146">
        <v>14</v>
      </c>
      <c r="B163" s="147" t="s">
        <v>1649</v>
      </c>
      <c r="C163" s="148" t="s">
        <v>1985</v>
      </c>
      <c r="D163" s="149" t="s">
        <v>705</v>
      </c>
      <c r="E163" s="150">
        <v>2</v>
      </c>
      <c r="F163" s="151">
        <v>0</v>
      </c>
      <c r="G163" s="152">
        <f>E163*F163</f>
        <v>0</v>
      </c>
      <c r="H163" s="153">
        <v>0</v>
      </c>
      <c r="I163" s="154">
        <f>E163*H163</f>
        <v>0</v>
      </c>
      <c r="J163" s="153"/>
      <c r="K163" s="154">
        <f>E163*J163</f>
        <v>0</v>
      </c>
      <c r="O163" s="145"/>
      <c r="Z163" s="145"/>
      <c r="AA163" s="145">
        <v>12</v>
      </c>
      <c r="AB163" s="145">
        <v>0</v>
      </c>
      <c r="AC163" s="145">
        <v>14</v>
      </c>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55">
        <f>G163</f>
        <v>0</v>
      </c>
      <c r="BA163" s="145"/>
      <c r="BB163" s="145"/>
      <c r="BC163" s="145"/>
      <c r="BD163" s="145"/>
      <c r="BE163" s="145"/>
      <c r="BF163" s="145"/>
      <c r="BG163" s="145"/>
      <c r="BH163" s="145"/>
      <c r="BI163" s="145"/>
      <c r="CA163" s="145">
        <v>12</v>
      </c>
      <c r="CB163" s="145">
        <v>0</v>
      </c>
      <c r="CZ163" s="108">
        <v>2</v>
      </c>
    </row>
    <row r="164" spans="1:104" x14ac:dyDescent="0.2">
      <c r="A164" s="156"/>
      <c r="B164" s="157"/>
      <c r="C164" s="158" t="s">
        <v>1986</v>
      </c>
      <c r="D164" s="159"/>
      <c r="E164" s="159"/>
      <c r="F164" s="159"/>
      <c r="G164" s="160"/>
      <c r="I164" s="161"/>
      <c r="K164" s="161"/>
      <c r="L164" s="162" t="s">
        <v>1986</v>
      </c>
      <c r="O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c r="BH164" s="145"/>
      <c r="BI164" s="145"/>
    </row>
    <row r="165" spans="1:104" x14ac:dyDescent="0.2">
      <c r="A165" s="156"/>
      <c r="B165" s="157"/>
      <c r="C165" s="158" t="s">
        <v>1987</v>
      </c>
      <c r="D165" s="159"/>
      <c r="E165" s="159"/>
      <c r="F165" s="159"/>
      <c r="G165" s="160"/>
      <c r="I165" s="161"/>
      <c r="K165" s="161"/>
      <c r="L165" s="162" t="s">
        <v>1987</v>
      </c>
      <c r="O165" s="145"/>
      <c r="Z165" s="145"/>
      <c r="AA165" s="145"/>
      <c r="AB165" s="145"/>
      <c r="AC165" s="145"/>
      <c r="AD165" s="145"/>
      <c r="AE165" s="145"/>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c r="BH165" s="145"/>
      <c r="BI165" s="145"/>
    </row>
    <row r="166" spans="1:104" x14ac:dyDescent="0.2">
      <c r="A166" s="156"/>
      <c r="B166" s="157"/>
      <c r="C166" s="158" t="s">
        <v>1988</v>
      </c>
      <c r="D166" s="159"/>
      <c r="E166" s="159"/>
      <c r="F166" s="159"/>
      <c r="G166" s="160"/>
      <c r="I166" s="161"/>
      <c r="K166" s="161"/>
      <c r="L166" s="162" t="s">
        <v>1988</v>
      </c>
      <c r="O166" s="145"/>
      <c r="Z166" s="145"/>
      <c r="AA166" s="145"/>
      <c r="AB166" s="145"/>
      <c r="AC166" s="145"/>
      <c r="AD166" s="145"/>
      <c r="AE166" s="145"/>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c r="BH166" s="145"/>
      <c r="BI166" s="145"/>
    </row>
    <row r="167" spans="1:104" ht="33.75" x14ac:dyDescent="0.2">
      <c r="A167" s="146">
        <v>15</v>
      </c>
      <c r="B167" s="147" t="s">
        <v>1653</v>
      </c>
      <c r="C167" s="148" t="s">
        <v>1989</v>
      </c>
      <c r="D167" s="149" t="s">
        <v>705</v>
      </c>
      <c r="E167" s="150">
        <v>1</v>
      </c>
      <c r="F167" s="151">
        <v>0</v>
      </c>
      <c r="G167" s="152">
        <f>E167*F167</f>
        <v>0</v>
      </c>
      <c r="H167" s="153">
        <v>0</v>
      </c>
      <c r="I167" s="154">
        <f>E167*H167</f>
        <v>0</v>
      </c>
      <c r="J167" s="153"/>
      <c r="K167" s="154">
        <f>E167*J167</f>
        <v>0</v>
      </c>
      <c r="O167" s="145"/>
      <c r="Z167" s="145"/>
      <c r="AA167" s="145">
        <v>12</v>
      </c>
      <c r="AB167" s="145">
        <v>0</v>
      </c>
      <c r="AC167" s="145">
        <v>15</v>
      </c>
      <c r="AD167" s="145"/>
      <c r="AE167" s="145"/>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55">
        <f>G167</f>
        <v>0</v>
      </c>
      <c r="BA167" s="145"/>
      <c r="BB167" s="145"/>
      <c r="BC167" s="145"/>
      <c r="BD167" s="145"/>
      <c r="BE167" s="145"/>
      <c r="BF167" s="145"/>
      <c r="BG167" s="145"/>
      <c r="BH167" s="145"/>
      <c r="BI167" s="145"/>
      <c r="CA167" s="145">
        <v>12</v>
      </c>
      <c r="CB167" s="145">
        <v>0</v>
      </c>
      <c r="CZ167" s="108">
        <v>2</v>
      </c>
    </row>
    <row r="168" spans="1:104" x14ac:dyDescent="0.2">
      <c r="A168" s="156"/>
      <c r="B168" s="157"/>
      <c r="C168" s="158" t="s">
        <v>1986</v>
      </c>
      <c r="D168" s="159"/>
      <c r="E168" s="159"/>
      <c r="F168" s="159"/>
      <c r="G168" s="160"/>
      <c r="I168" s="161"/>
      <c r="K168" s="161"/>
      <c r="L168" s="162" t="s">
        <v>1986</v>
      </c>
      <c r="O168" s="145"/>
      <c r="Z168" s="145"/>
      <c r="AA168" s="145"/>
      <c r="AB168" s="145"/>
      <c r="AC168" s="145"/>
      <c r="AD168" s="145"/>
      <c r="AE168" s="145"/>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c r="BH168" s="145"/>
      <c r="BI168" s="145"/>
    </row>
    <row r="169" spans="1:104" x14ac:dyDescent="0.2">
      <c r="A169" s="156"/>
      <c r="B169" s="157"/>
      <c r="C169" s="158" t="s">
        <v>1987</v>
      </c>
      <c r="D169" s="159"/>
      <c r="E169" s="159"/>
      <c r="F169" s="159"/>
      <c r="G169" s="160"/>
      <c r="I169" s="161"/>
      <c r="K169" s="161"/>
      <c r="L169" s="162" t="s">
        <v>1987</v>
      </c>
      <c r="O169" s="145"/>
      <c r="Z169" s="145"/>
      <c r="AA169" s="145"/>
      <c r="AB169" s="145"/>
      <c r="AC169" s="145"/>
      <c r="AD169" s="145"/>
      <c r="AE169" s="145"/>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c r="BH169" s="145"/>
      <c r="BI169" s="145"/>
    </row>
    <row r="170" spans="1:104" x14ac:dyDescent="0.2">
      <c r="A170" s="156"/>
      <c r="B170" s="157"/>
      <c r="C170" s="158" t="s">
        <v>1988</v>
      </c>
      <c r="D170" s="159"/>
      <c r="E170" s="159"/>
      <c r="F170" s="159"/>
      <c r="G170" s="160"/>
      <c r="I170" s="161"/>
      <c r="K170" s="161"/>
      <c r="L170" s="162" t="s">
        <v>1988</v>
      </c>
      <c r="O170" s="145"/>
      <c r="Z170" s="145"/>
      <c r="AA170" s="145"/>
      <c r="AB170" s="145"/>
      <c r="AC170" s="145"/>
      <c r="AD170" s="145"/>
      <c r="AE170" s="145"/>
      <c r="AF170" s="145"/>
      <c r="AG170" s="145"/>
      <c r="AH170" s="145"/>
      <c r="AI170" s="145"/>
      <c r="AJ170" s="145"/>
      <c r="AK170" s="145"/>
      <c r="AL170" s="145"/>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c r="BH170" s="145"/>
      <c r="BI170" s="145"/>
    </row>
    <row r="171" spans="1:104" x14ac:dyDescent="0.2">
      <c r="A171" s="156"/>
      <c r="B171" s="157"/>
      <c r="C171" s="158" t="s">
        <v>1990</v>
      </c>
      <c r="D171" s="159"/>
      <c r="E171" s="159"/>
      <c r="F171" s="159"/>
      <c r="G171" s="160"/>
      <c r="I171" s="161"/>
      <c r="K171" s="161"/>
      <c r="L171" s="162" t="s">
        <v>1990</v>
      </c>
      <c r="O171" s="145"/>
      <c r="Z171" s="145"/>
      <c r="AA171" s="145"/>
      <c r="AB171" s="145"/>
      <c r="AC171" s="145"/>
      <c r="AD171" s="145"/>
      <c r="AE171" s="145"/>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c r="BG171" s="145"/>
      <c r="BH171" s="145"/>
      <c r="BI171" s="145"/>
    </row>
    <row r="172" spans="1:104" ht="22.5" x14ac:dyDescent="0.2">
      <c r="A172" s="146">
        <v>16</v>
      </c>
      <c r="B172" s="147" t="s">
        <v>1657</v>
      </c>
      <c r="C172" s="148" t="s">
        <v>1991</v>
      </c>
      <c r="D172" s="149" t="s">
        <v>705</v>
      </c>
      <c r="E172" s="150">
        <v>1</v>
      </c>
      <c r="F172" s="151">
        <v>0</v>
      </c>
      <c r="G172" s="152">
        <f>E172*F172</f>
        <v>0</v>
      </c>
      <c r="H172" s="153">
        <v>0</v>
      </c>
      <c r="I172" s="154">
        <f>E172*H172</f>
        <v>0</v>
      </c>
      <c r="J172" s="153"/>
      <c r="K172" s="154">
        <f>E172*J172</f>
        <v>0</v>
      </c>
      <c r="O172" s="145"/>
      <c r="Z172" s="145"/>
      <c r="AA172" s="145">
        <v>12</v>
      </c>
      <c r="AB172" s="145">
        <v>0</v>
      </c>
      <c r="AC172" s="145">
        <v>16</v>
      </c>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55">
        <f>G172</f>
        <v>0</v>
      </c>
      <c r="BA172" s="145"/>
      <c r="BB172" s="145"/>
      <c r="BC172" s="145"/>
      <c r="BD172" s="145"/>
      <c r="BE172" s="145"/>
      <c r="BF172" s="145"/>
      <c r="BG172" s="145"/>
      <c r="BH172" s="145"/>
      <c r="BI172" s="145"/>
      <c r="CA172" s="145">
        <v>12</v>
      </c>
      <c r="CB172" s="145">
        <v>0</v>
      </c>
      <c r="CZ172" s="108">
        <v>2</v>
      </c>
    </row>
    <row r="173" spans="1:104" x14ac:dyDescent="0.2">
      <c r="A173" s="156"/>
      <c r="B173" s="157"/>
      <c r="C173" s="158" t="s">
        <v>1992</v>
      </c>
      <c r="D173" s="159"/>
      <c r="E173" s="159"/>
      <c r="F173" s="159"/>
      <c r="G173" s="160"/>
      <c r="I173" s="161"/>
      <c r="K173" s="161"/>
      <c r="L173" s="162" t="s">
        <v>1992</v>
      </c>
      <c r="O173" s="145"/>
      <c r="Z173" s="145"/>
      <c r="AA173" s="145"/>
      <c r="AB173" s="145"/>
      <c r="AC173" s="145"/>
      <c r="AD173" s="145"/>
      <c r="AE173" s="145"/>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45"/>
      <c r="BH173" s="145"/>
      <c r="BI173" s="145"/>
    </row>
    <row r="174" spans="1:104" ht="22.5" x14ac:dyDescent="0.2">
      <c r="A174" s="146">
        <v>17</v>
      </c>
      <c r="B174" s="147" t="s">
        <v>1661</v>
      </c>
      <c r="C174" s="148" t="s">
        <v>1993</v>
      </c>
      <c r="D174" s="149" t="s">
        <v>705</v>
      </c>
      <c r="E174" s="150">
        <v>1</v>
      </c>
      <c r="F174" s="151">
        <v>0</v>
      </c>
      <c r="G174" s="152">
        <f>E174*F174</f>
        <v>0</v>
      </c>
      <c r="H174" s="153">
        <v>0</v>
      </c>
      <c r="I174" s="154">
        <f>E174*H174</f>
        <v>0</v>
      </c>
      <c r="J174" s="153"/>
      <c r="K174" s="154">
        <f>E174*J174</f>
        <v>0</v>
      </c>
      <c r="O174" s="145"/>
      <c r="Z174" s="145"/>
      <c r="AA174" s="145">
        <v>12</v>
      </c>
      <c r="AB174" s="145">
        <v>0</v>
      </c>
      <c r="AC174" s="145">
        <v>17</v>
      </c>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55">
        <f>G174</f>
        <v>0</v>
      </c>
      <c r="BA174" s="145"/>
      <c r="BB174" s="145"/>
      <c r="BC174" s="145"/>
      <c r="BD174" s="145"/>
      <c r="BE174" s="145"/>
      <c r="BF174" s="145"/>
      <c r="BG174" s="145"/>
      <c r="BH174" s="145"/>
      <c r="BI174" s="145"/>
      <c r="CA174" s="145">
        <v>12</v>
      </c>
      <c r="CB174" s="145">
        <v>0</v>
      </c>
      <c r="CZ174" s="108">
        <v>2</v>
      </c>
    </row>
    <row r="175" spans="1:104" x14ac:dyDescent="0.2">
      <c r="A175" s="156"/>
      <c r="B175" s="157"/>
      <c r="C175" s="158" t="s">
        <v>1994</v>
      </c>
      <c r="D175" s="159"/>
      <c r="E175" s="159"/>
      <c r="F175" s="159"/>
      <c r="G175" s="160"/>
      <c r="I175" s="161"/>
      <c r="K175" s="161"/>
      <c r="L175" s="162" t="s">
        <v>1994</v>
      </c>
      <c r="O175" s="145"/>
      <c r="Z175" s="145"/>
      <c r="AA175" s="145"/>
      <c r="AB175" s="145"/>
      <c r="AC175" s="145"/>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c r="BH175" s="145"/>
      <c r="BI175" s="145"/>
    </row>
    <row r="176" spans="1:104" x14ac:dyDescent="0.2">
      <c r="A176" s="156"/>
      <c r="B176" s="157"/>
      <c r="C176" s="158" t="s">
        <v>1995</v>
      </c>
      <c r="D176" s="159"/>
      <c r="E176" s="159"/>
      <c r="F176" s="159"/>
      <c r="G176" s="160"/>
      <c r="I176" s="161"/>
      <c r="K176" s="161"/>
      <c r="L176" s="162" t="s">
        <v>1995</v>
      </c>
      <c r="O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c r="BH176" s="145"/>
      <c r="BI176" s="145"/>
    </row>
    <row r="177" spans="1:104" x14ac:dyDescent="0.2">
      <c r="A177" s="156"/>
      <c r="B177" s="157"/>
      <c r="C177" s="158" t="s">
        <v>1996</v>
      </c>
      <c r="D177" s="159"/>
      <c r="E177" s="159"/>
      <c r="F177" s="159"/>
      <c r="G177" s="160"/>
      <c r="I177" s="161"/>
      <c r="K177" s="161"/>
      <c r="L177" s="162" t="s">
        <v>1996</v>
      </c>
      <c r="O177" s="145"/>
      <c r="Z177" s="145"/>
      <c r="AA177" s="145"/>
      <c r="AB177" s="145"/>
      <c r="AC177" s="145"/>
      <c r="AD177" s="145"/>
      <c r="AE177" s="145"/>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c r="BG177" s="145"/>
      <c r="BH177" s="145"/>
      <c r="BI177" s="145"/>
    </row>
    <row r="178" spans="1:104" x14ac:dyDescent="0.2">
      <c r="A178" s="156"/>
      <c r="B178" s="157"/>
      <c r="C178" s="158" t="s">
        <v>1997</v>
      </c>
      <c r="D178" s="159"/>
      <c r="E178" s="159"/>
      <c r="F178" s="159"/>
      <c r="G178" s="160"/>
      <c r="I178" s="161"/>
      <c r="K178" s="161"/>
      <c r="L178" s="162" t="s">
        <v>1997</v>
      </c>
      <c r="O178" s="145"/>
      <c r="Z178" s="145"/>
      <c r="AA178" s="145"/>
      <c r="AB178" s="145"/>
      <c r="AC178" s="145"/>
      <c r="AD178" s="145"/>
      <c r="AE178" s="145"/>
      <c r="AF178" s="145"/>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c r="BH178" s="145"/>
      <c r="BI178" s="145"/>
    </row>
    <row r="179" spans="1:104" x14ac:dyDescent="0.2">
      <c r="A179" s="156"/>
      <c r="B179" s="157"/>
      <c r="C179" s="158" t="s">
        <v>1998</v>
      </c>
      <c r="D179" s="159"/>
      <c r="E179" s="159"/>
      <c r="F179" s="159"/>
      <c r="G179" s="160"/>
      <c r="I179" s="161"/>
      <c r="K179" s="161"/>
      <c r="L179" s="162" t="s">
        <v>1998</v>
      </c>
      <c r="O179" s="145"/>
      <c r="Z179" s="145"/>
      <c r="AA179" s="145"/>
      <c r="AB179" s="145"/>
      <c r="AC179" s="145"/>
      <c r="AD179" s="145"/>
      <c r="AE179" s="145"/>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c r="BH179" s="145"/>
      <c r="BI179" s="145"/>
    </row>
    <row r="180" spans="1:104" x14ac:dyDescent="0.2">
      <c r="A180" s="156"/>
      <c r="B180" s="157"/>
      <c r="C180" s="158" t="s">
        <v>1999</v>
      </c>
      <c r="D180" s="159"/>
      <c r="E180" s="159"/>
      <c r="F180" s="159"/>
      <c r="G180" s="160"/>
      <c r="I180" s="161"/>
      <c r="K180" s="161"/>
      <c r="L180" s="162" t="s">
        <v>1999</v>
      </c>
      <c r="O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c r="BH180" s="145"/>
      <c r="BI180" s="145"/>
    </row>
    <row r="181" spans="1:104" x14ac:dyDescent="0.2">
      <c r="A181" s="156"/>
      <c r="B181" s="157"/>
      <c r="C181" s="158" t="s">
        <v>2000</v>
      </c>
      <c r="D181" s="159"/>
      <c r="E181" s="159"/>
      <c r="F181" s="159"/>
      <c r="G181" s="160"/>
      <c r="I181" s="161"/>
      <c r="K181" s="161"/>
      <c r="L181" s="162" t="s">
        <v>2000</v>
      </c>
      <c r="O181" s="145"/>
      <c r="Z181" s="145"/>
      <c r="AA181" s="145"/>
      <c r="AB181" s="145"/>
      <c r="AC181" s="145"/>
      <c r="AD181" s="145"/>
      <c r="AE181" s="145"/>
      <c r="AF181" s="145"/>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c r="BH181" s="145"/>
      <c r="BI181" s="145"/>
    </row>
    <row r="182" spans="1:104" x14ac:dyDescent="0.2">
      <c r="A182" s="156"/>
      <c r="B182" s="157"/>
      <c r="C182" s="158" t="s">
        <v>2001</v>
      </c>
      <c r="D182" s="159"/>
      <c r="E182" s="159"/>
      <c r="F182" s="159"/>
      <c r="G182" s="160"/>
      <c r="I182" s="161"/>
      <c r="K182" s="161"/>
      <c r="L182" s="162" t="s">
        <v>2001</v>
      </c>
      <c r="O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c r="BH182" s="145"/>
      <c r="BI182" s="145"/>
    </row>
    <row r="183" spans="1:104" x14ac:dyDescent="0.2">
      <c r="A183" s="156"/>
      <c r="B183" s="157"/>
      <c r="C183" s="158" t="s">
        <v>2002</v>
      </c>
      <c r="D183" s="159"/>
      <c r="E183" s="159"/>
      <c r="F183" s="159"/>
      <c r="G183" s="160"/>
      <c r="I183" s="161"/>
      <c r="K183" s="161"/>
      <c r="L183" s="162" t="s">
        <v>2002</v>
      </c>
      <c r="O183" s="145"/>
      <c r="Z183" s="145"/>
      <c r="AA183" s="145"/>
      <c r="AB183" s="145"/>
      <c r="AC183" s="145"/>
      <c r="AD183" s="145"/>
      <c r="AE183" s="145"/>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c r="BH183" s="145"/>
      <c r="BI183" s="145"/>
    </row>
    <row r="184" spans="1:104" ht="22.5" x14ac:dyDescent="0.2">
      <c r="A184" s="146">
        <v>18</v>
      </c>
      <c r="B184" s="147" t="s">
        <v>1675</v>
      </c>
      <c r="C184" s="148" t="s">
        <v>2003</v>
      </c>
      <c r="D184" s="149" t="s">
        <v>705</v>
      </c>
      <c r="E184" s="150">
        <v>1</v>
      </c>
      <c r="F184" s="151">
        <v>0</v>
      </c>
      <c r="G184" s="152">
        <f>E184*F184</f>
        <v>0</v>
      </c>
      <c r="H184" s="153">
        <v>0</v>
      </c>
      <c r="I184" s="154">
        <f>E184*H184</f>
        <v>0</v>
      </c>
      <c r="J184" s="153"/>
      <c r="K184" s="154">
        <f>E184*J184</f>
        <v>0</v>
      </c>
      <c r="O184" s="145"/>
      <c r="Z184" s="145"/>
      <c r="AA184" s="145">
        <v>12</v>
      </c>
      <c r="AB184" s="145">
        <v>0</v>
      </c>
      <c r="AC184" s="145">
        <v>18</v>
      </c>
      <c r="AD184" s="145"/>
      <c r="AE184" s="145"/>
      <c r="AF184" s="145"/>
      <c r="AG184" s="145"/>
      <c r="AH184" s="145"/>
      <c r="AI184" s="145"/>
      <c r="AJ184" s="145"/>
      <c r="AK184" s="145"/>
      <c r="AL184" s="145"/>
      <c r="AM184" s="145"/>
      <c r="AN184" s="145"/>
      <c r="AO184" s="145"/>
      <c r="AP184" s="145"/>
      <c r="AQ184" s="145"/>
      <c r="AR184" s="145"/>
      <c r="AS184" s="145"/>
      <c r="AT184" s="145"/>
      <c r="AU184" s="145"/>
      <c r="AV184" s="145"/>
      <c r="AW184" s="145"/>
      <c r="AX184" s="145"/>
      <c r="AY184" s="145"/>
      <c r="AZ184" s="155">
        <f>G184</f>
        <v>0</v>
      </c>
      <c r="BA184" s="145"/>
      <c r="BB184" s="145"/>
      <c r="BC184" s="145"/>
      <c r="BD184" s="145"/>
      <c r="BE184" s="145"/>
      <c r="BF184" s="145"/>
      <c r="BG184" s="145"/>
      <c r="BH184" s="145"/>
      <c r="BI184" s="145"/>
      <c r="CA184" s="145">
        <v>12</v>
      </c>
      <c r="CB184" s="145">
        <v>0</v>
      </c>
      <c r="CZ184" s="108">
        <v>2</v>
      </c>
    </row>
    <row r="185" spans="1:104" x14ac:dyDescent="0.2">
      <c r="A185" s="156"/>
      <c r="B185" s="157"/>
      <c r="C185" s="158" t="s">
        <v>1996</v>
      </c>
      <c r="D185" s="159"/>
      <c r="E185" s="159"/>
      <c r="F185" s="159"/>
      <c r="G185" s="160"/>
      <c r="I185" s="161"/>
      <c r="K185" s="161"/>
      <c r="L185" s="162" t="s">
        <v>1996</v>
      </c>
      <c r="O185" s="145"/>
      <c r="Z185" s="145"/>
      <c r="AA185" s="145"/>
      <c r="AB185" s="145"/>
      <c r="AC185" s="145"/>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c r="BH185" s="145"/>
      <c r="BI185" s="145"/>
    </row>
    <row r="186" spans="1:104" x14ac:dyDescent="0.2">
      <c r="A186" s="156"/>
      <c r="B186" s="157"/>
      <c r="C186" s="158" t="s">
        <v>2004</v>
      </c>
      <c r="D186" s="159"/>
      <c r="E186" s="159"/>
      <c r="F186" s="159"/>
      <c r="G186" s="160"/>
      <c r="I186" s="161"/>
      <c r="K186" s="161"/>
      <c r="L186" s="162" t="s">
        <v>2004</v>
      </c>
      <c r="O186" s="145"/>
      <c r="Z186" s="145"/>
      <c r="AA186" s="145"/>
      <c r="AB186" s="145"/>
      <c r="AC186" s="145"/>
      <c r="AD186" s="145"/>
      <c r="AE186" s="145"/>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c r="BG186" s="145"/>
      <c r="BH186" s="145"/>
      <c r="BI186" s="145"/>
    </row>
    <row r="187" spans="1:104" x14ac:dyDescent="0.2">
      <c r="A187" s="156"/>
      <c r="B187" s="157"/>
      <c r="C187" s="158" t="s">
        <v>1996</v>
      </c>
      <c r="D187" s="159"/>
      <c r="E187" s="159"/>
      <c r="F187" s="159"/>
      <c r="G187" s="160"/>
      <c r="I187" s="161"/>
      <c r="K187" s="161"/>
      <c r="L187" s="162" t="s">
        <v>1996</v>
      </c>
      <c r="O187" s="145"/>
      <c r="Z187" s="145"/>
      <c r="AA187" s="145"/>
      <c r="AB187" s="145"/>
      <c r="AC187" s="145"/>
      <c r="AD187" s="145"/>
      <c r="AE187" s="145"/>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c r="BG187" s="145"/>
      <c r="BH187" s="145"/>
      <c r="BI187" s="145"/>
    </row>
    <row r="188" spans="1:104" x14ac:dyDescent="0.2">
      <c r="A188" s="156"/>
      <c r="B188" s="157"/>
      <c r="C188" s="158" t="s">
        <v>1997</v>
      </c>
      <c r="D188" s="159"/>
      <c r="E188" s="159"/>
      <c r="F188" s="159"/>
      <c r="G188" s="160"/>
      <c r="I188" s="161"/>
      <c r="K188" s="161"/>
      <c r="L188" s="162" t="s">
        <v>1997</v>
      </c>
      <c r="O188" s="145"/>
      <c r="Z188" s="145"/>
      <c r="AA188" s="145"/>
      <c r="AB188" s="145"/>
      <c r="AC188" s="145"/>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c r="BH188" s="145"/>
      <c r="BI188" s="145"/>
    </row>
    <row r="189" spans="1:104" x14ac:dyDescent="0.2">
      <c r="A189" s="156"/>
      <c r="B189" s="157"/>
      <c r="C189" s="158" t="s">
        <v>1998</v>
      </c>
      <c r="D189" s="159"/>
      <c r="E189" s="159"/>
      <c r="F189" s="159"/>
      <c r="G189" s="160"/>
      <c r="I189" s="161"/>
      <c r="K189" s="161"/>
      <c r="L189" s="162" t="s">
        <v>1998</v>
      </c>
      <c r="O189" s="145"/>
      <c r="Z189" s="145"/>
      <c r="AA189" s="145"/>
      <c r="AB189" s="145"/>
      <c r="AC189" s="145"/>
      <c r="AD189" s="145"/>
      <c r="AE189" s="145"/>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c r="BG189" s="145"/>
      <c r="BH189" s="145"/>
      <c r="BI189" s="145"/>
    </row>
    <row r="190" spans="1:104" x14ac:dyDescent="0.2">
      <c r="A190" s="156"/>
      <c r="B190" s="157"/>
      <c r="C190" s="158" t="s">
        <v>1999</v>
      </c>
      <c r="D190" s="159"/>
      <c r="E190" s="159"/>
      <c r="F190" s="159"/>
      <c r="G190" s="160"/>
      <c r="I190" s="161"/>
      <c r="K190" s="161"/>
      <c r="L190" s="162" t="s">
        <v>1999</v>
      </c>
      <c r="O190" s="145"/>
      <c r="Z190" s="145"/>
      <c r="AA190" s="145"/>
      <c r="AB190" s="145"/>
      <c r="AC190" s="145"/>
      <c r="AD190" s="145"/>
      <c r="AE190" s="145"/>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c r="BG190" s="145"/>
      <c r="BH190" s="145"/>
      <c r="BI190" s="145"/>
    </row>
    <row r="191" spans="1:104" x14ac:dyDescent="0.2">
      <c r="A191" s="156"/>
      <c r="B191" s="157"/>
      <c r="C191" s="158" t="s">
        <v>2000</v>
      </c>
      <c r="D191" s="159"/>
      <c r="E191" s="159"/>
      <c r="F191" s="159"/>
      <c r="G191" s="160"/>
      <c r="I191" s="161"/>
      <c r="K191" s="161"/>
      <c r="L191" s="162" t="s">
        <v>2000</v>
      </c>
      <c r="O191" s="145"/>
      <c r="Z191" s="145"/>
      <c r="AA191" s="145"/>
      <c r="AB191" s="145"/>
      <c r="AC191" s="145"/>
      <c r="AD191" s="145"/>
      <c r="AE191" s="145"/>
      <c r="AF191" s="145"/>
      <c r="AG191" s="145"/>
      <c r="AH191" s="145"/>
      <c r="AI191" s="145"/>
      <c r="AJ191" s="145"/>
      <c r="AK191" s="145"/>
      <c r="AL191" s="145"/>
      <c r="AM191" s="145"/>
      <c r="AN191" s="145"/>
      <c r="AO191" s="145"/>
      <c r="AP191" s="145"/>
      <c r="AQ191" s="145"/>
      <c r="AR191" s="145"/>
      <c r="AS191" s="145"/>
      <c r="AT191" s="145"/>
      <c r="AU191" s="145"/>
      <c r="AV191" s="145"/>
      <c r="AW191" s="145"/>
      <c r="AX191" s="145"/>
      <c r="AY191" s="145"/>
      <c r="AZ191" s="145"/>
      <c r="BA191" s="145"/>
      <c r="BB191" s="145"/>
      <c r="BC191" s="145"/>
      <c r="BD191" s="145"/>
      <c r="BE191" s="145"/>
      <c r="BF191" s="145"/>
      <c r="BG191" s="145"/>
      <c r="BH191" s="145"/>
      <c r="BI191" s="145"/>
    </row>
    <row r="192" spans="1:104" x14ac:dyDescent="0.2">
      <c r="A192" s="156"/>
      <c r="B192" s="157"/>
      <c r="C192" s="158" t="s">
        <v>2001</v>
      </c>
      <c r="D192" s="159"/>
      <c r="E192" s="159"/>
      <c r="F192" s="159"/>
      <c r="G192" s="160"/>
      <c r="I192" s="161"/>
      <c r="K192" s="161"/>
      <c r="L192" s="162" t="s">
        <v>2001</v>
      </c>
      <c r="O192" s="145"/>
      <c r="Z192" s="145"/>
      <c r="AA192" s="145"/>
      <c r="AB192" s="145"/>
      <c r="AC192" s="145"/>
      <c r="AD192" s="145"/>
      <c r="AE192" s="145"/>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c r="BG192" s="145"/>
      <c r="BH192" s="145"/>
      <c r="BI192" s="145"/>
    </row>
    <row r="193" spans="1:104" x14ac:dyDescent="0.2">
      <c r="A193" s="156"/>
      <c r="B193" s="157"/>
      <c r="C193" s="158" t="s">
        <v>2005</v>
      </c>
      <c r="D193" s="159"/>
      <c r="E193" s="159"/>
      <c r="F193" s="159"/>
      <c r="G193" s="160"/>
      <c r="I193" s="161"/>
      <c r="K193" s="161"/>
      <c r="L193" s="162" t="s">
        <v>2005</v>
      </c>
      <c r="O193" s="145"/>
      <c r="Z193" s="145"/>
      <c r="AA193" s="145"/>
      <c r="AB193" s="145"/>
      <c r="AC193" s="145"/>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c r="BH193" s="145"/>
      <c r="BI193" s="145"/>
    </row>
    <row r="194" spans="1:104" x14ac:dyDescent="0.2">
      <c r="A194" s="146">
        <v>19</v>
      </c>
      <c r="B194" s="147" t="s">
        <v>1677</v>
      </c>
      <c r="C194" s="148" t="s">
        <v>2006</v>
      </c>
      <c r="D194" s="149" t="s">
        <v>705</v>
      </c>
      <c r="E194" s="150">
        <v>1</v>
      </c>
      <c r="F194" s="151">
        <v>0</v>
      </c>
      <c r="G194" s="152">
        <f>E194*F194</f>
        <v>0</v>
      </c>
      <c r="H194" s="153">
        <v>0</v>
      </c>
      <c r="I194" s="154">
        <f>E194*H194</f>
        <v>0</v>
      </c>
      <c r="J194" s="153"/>
      <c r="K194" s="154">
        <f>E194*J194</f>
        <v>0</v>
      </c>
      <c r="O194" s="145"/>
      <c r="Z194" s="145"/>
      <c r="AA194" s="145">
        <v>12</v>
      </c>
      <c r="AB194" s="145">
        <v>0</v>
      </c>
      <c r="AC194" s="145">
        <v>20</v>
      </c>
      <c r="AD194" s="145"/>
      <c r="AE194" s="145"/>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55">
        <f>G194</f>
        <v>0</v>
      </c>
      <c r="BA194" s="145"/>
      <c r="BB194" s="145"/>
      <c r="BC194" s="145"/>
      <c r="BD194" s="145"/>
      <c r="BE194" s="145"/>
      <c r="BF194" s="145"/>
      <c r="BG194" s="145"/>
      <c r="BH194" s="145"/>
      <c r="BI194" s="145"/>
      <c r="CA194" s="145">
        <v>12</v>
      </c>
      <c r="CB194" s="145">
        <v>0</v>
      </c>
      <c r="CZ194" s="108">
        <v>2</v>
      </c>
    </row>
    <row r="195" spans="1:104" x14ac:dyDescent="0.2">
      <c r="A195" s="156"/>
      <c r="B195" s="157"/>
      <c r="C195" s="158" t="s">
        <v>2007</v>
      </c>
      <c r="D195" s="159"/>
      <c r="E195" s="159"/>
      <c r="F195" s="159"/>
      <c r="G195" s="160"/>
      <c r="I195" s="161"/>
      <c r="K195" s="161"/>
      <c r="L195" s="162" t="s">
        <v>2007</v>
      </c>
      <c r="O195" s="145"/>
      <c r="Z195" s="145"/>
      <c r="AA195" s="145"/>
      <c r="AB195" s="145"/>
      <c r="AC195" s="145"/>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c r="BH195" s="145"/>
      <c r="BI195" s="145"/>
    </row>
    <row r="196" spans="1:104" x14ac:dyDescent="0.2">
      <c r="A196" s="156"/>
      <c r="B196" s="157"/>
      <c r="C196" s="158" t="s">
        <v>2004</v>
      </c>
      <c r="D196" s="159"/>
      <c r="E196" s="159"/>
      <c r="F196" s="159"/>
      <c r="G196" s="160"/>
      <c r="I196" s="161"/>
      <c r="K196" s="161"/>
      <c r="L196" s="162" t="s">
        <v>2004</v>
      </c>
      <c r="O196" s="145"/>
      <c r="Z196" s="145"/>
      <c r="AA196" s="145"/>
      <c r="AB196" s="145"/>
      <c r="AC196" s="145"/>
      <c r="AD196" s="145"/>
      <c r="AE196" s="145"/>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c r="BH196" s="145"/>
      <c r="BI196" s="145"/>
    </row>
    <row r="197" spans="1:104" x14ac:dyDescent="0.2">
      <c r="A197" s="156"/>
      <c r="B197" s="157"/>
      <c r="C197" s="158" t="s">
        <v>2008</v>
      </c>
      <c r="D197" s="159"/>
      <c r="E197" s="159"/>
      <c r="F197" s="159"/>
      <c r="G197" s="160"/>
      <c r="I197" s="161"/>
      <c r="K197" s="161"/>
      <c r="L197" s="162" t="s">
        <v>2008</v>
      </c>
      <c r="O197" s="145"/>
      <c r="Z197" s="145"/>
      <c r="AA197" s="145"/>
      <c r="AB197" s="145"/>
      <c r="AC197" s="145"/>
      <c r="AD197" s="145"/>
      <c r="AE197" s="145"/>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c r="BG197" s="145"/>
      <c r="BH197" s="145"/>
      <c r="BI197" s="145"/>
    </row>
    <row r="198" spans="1:104" x14ac:dyDescent="0.2">
      <c r="A198" s="156"/>
      <c r="B198" s="157"/>
      <c r="C198" s="158" t="s">
        <v>2009</v>
      </c>
      <c r="D198" s="159"/>
      <c r="E198" s="159"/>
      <c r="F198" s="159"/>
      <c r="G198" s="160"/>
      <c r="I198" s="161"/>
      <c r="K198" s="161"/>
      <c r="L198" s="162" t="s">
        <v>2009</v>
      </c>
      <c r="O198" s="145"/>
      <c r="Z198" s="145"/>
      <c r="AA198" s="145"/>
      <c r="AB198" s="145"/>
      <c r="AC198" s="145"/>
      <c r="AD198" s="145"/>
      <c r="AE198" s="145"/>
      <c r="AF198" s="145"/>
      <c r="AG198" s="145"/>
      <c r="AH198" s="145"/>
      <c r="AI198" s="145"/>
      <c r="AJ198" s="145"/>
      <c r="AK198" s="145"/>
      <c r="AL198" s="145"/>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c r="BH198" s="145"/>
      <c r="BI198" s="145"/>
    </row>
    <row r="199" spans="1:104" x14ac:dyDescent="0.2">
      <c r="A199" s="156"/>
      <c r="B199" s="157"/>
      <c r="C199" s="158" t="s">
        <v>2010</v>
      </c>
      <c r="D199" s="159"/>
      <c r="E199" s="159"/>
      <c r="F199" s="159"/>
      <c r="G199" s="160"/>
      <c r="I199" s="161"/>
      <c r="K199" s="161"/>
      <c r="L199" s="162" t="s">
        <v>2010</v>
      </c>
      <c r="O199" s="145"/>
      <c r="Z199" s="145"/>
      <c r="AA199" s="145"/>
      <c r="AB199" s="145"/>
      <c r="AC199" s="145"/>
      <c r="AD199" s="145"/>
      <c r="AE199" s="145"/>
      <c r="AF199" s="145"/>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c r="BH199" s="145"/>
      <c r="BI199" s="145"/>
    </row>
    <row r="200" spans="1:104" x14ac:dyDescent="0.2">
      <c r="A200" s="156"/>
      <c r="B200" s="157"/>
      <c r="C200" s="158" t="s">
        <v>2011</v>
      </c>
      <c r="D200" s="159"/>
      <c r="E200" s="159"/>
      <c r="F200" s="159"/>
      <c r="G200" s="160"/>
      <c r="I200" s="161"/>
      <c r="K200" s="161"/>
      <c r="L200" s="162" t="s">
        <v>2011</v>
      </c>
      <c r="O200" s="145"/>
      <c r="Z200" s="145"/>
      <c r="AA200" s="145"/>
      <c r="AB200" s="145"/>
      <c r="AC200" s="145"/>
      <c r="AD200" s="145"/>
      <c r="AE200" s="145"/>
      <c r="AF200" s="145"/>
      <c r="AG200" s="145"/>
      <c r="AH200" s="145"/>
      <c r="AI200" s="145"/>
      <c r="AJ200" s="145"/>
      <c r="AK200" s="145"/>
      <c r="AL200" s="145"/>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c r="BH200" s="145"/>
      <c r="BI200" s="145"/>
    </row>
    <row r="201" spans="1:104" x14ac:dyDescent="0.2">
      <c r="A201" s="156"/>
      <c r="B201" s="157"/>
      <c r="C201" s="158" t="s">
        <v>2012</v>
      </c>
      <c r="D201" s="159"/>
      <c r="E201" s="159"/>
      <c r="F201" s="159"/>
      <c r="G201" s="160"/>
      <c r="I201" s="161"/>
      <c r="K201" s="161"/>
      <c r="L201" s="162" t="s">
        <v>2012</v>
      </c>
      <c r="O201" s="145"/>
      <c r="Z201" s="145"/>
      <c r="AA201" s="145"/>
      <c r="AB201" s="145"/>
      <c r="AC201" s="145"/>
      <c r="AD201" s="145"/>
      <c r="AE201" s="145"/>
      <c r="AF201" s="145"/>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c r="BG201" s="145"/>
      <c r="BH201" s="145"/>
      <c r="BI201" s="145"/>
    </row>
    <row r="202" spans="1:104" x14ac:dyDescent="0.2">
      <c r="A202" s="156"/>
      <c r="B202" s="157"/>
      <c r="C202" s="158" t="s">
        <v>2013</v>
      </c>
      <c r="D202" s="159"/>
      <c r="E202" s="159"/>
      <c r="F202" s="159"/>
      <c r="G202" s="160"/>
      <c r="I202" s="161"/>
      <c r="K202" s="161"/>
      <c r="L202" s="162" t="s">
        <v>2013</v>
      </c>
      <c r="O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c r="BH202" s="145"/>
      <c r="BI202" s="145"/>
    </row>
    <row r="203" spans="1:104" x14ac:dyDescent="0.2">
      <c r="A203" s="171" t="s">
        <v>49</v>
      </c>
      <c r="B203" s="172" t="s">
        <v>1565</v>
      </c>
      <c r="C203" s="173" t="s">
        <v>1566</v>
      </c>
      <c r="D203" s="174"/>
      <c r="E203" s="175"/>
      <c r="F203" s="175"/>
      <c r="G203" s="176">
        <f>SUM(G7:G202)</f>
        <v>0</v>
      </c>
      <c r="H203" s="177"/>
      <c r="I203" s="176">
        <f>SUM(I7:I202)</f>
        <v>0</v>
      </c>
      <c r="J203" s="178"/>
      <c r="K203" s="176">
        <f>SUM(K7:K202)</f>
        <v>0</v>
      </c>
      <c r="O203" s="145"/>
      <c r="X203" s="179">
        <f>K203</f>
        <v>0</v>
      </c>
      <c r="Y203" s="179">
        <f>I203</f>
        <v>0</v>
      </c>
      <c r="Z203" s="155">
        <f>G203</f>
        <v>0</v>
      </c>
      <c r="AA203" s="145"/>
      <c r="AB203" s="145"/>
      <c r="AC203" s="145"/>
      <c r="AD203" s="145"/>
      <c r="AE203" s="145"/>
      <c r="AF203" s="145"/>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80"/>
      <c r="BB203" s="180"/>
      <c r="BC203" s="180"/>
      <c r="BD203" s="180"/>
      <c r="BE203" s="180"/>
      <c r="BF203" s="180"/>
      <c r="BG203" s="145"/>
      <c r="BH203" s="145"/>
      <c r="BI203" s="145"/>
    </row>
    <row r="204" spans="1:104" x14ac:dyDescent="0.2">
      <c r="A204" s="181" t="s">
        <v>29</v>
      </c>
      <c r="B204" s="182" t="s">
        <v>50</v>
      </c>
      <c r="C204" s="183"/>
      <c r="D204" s="184"/>
      <c r="E204" s="185"/>
      <c r="F204" s="185"/>
      <c r="G204" s="186">
        <f>SUM(Z7:Z204)</f>
        <v>0</v>
      </c>
      <c r="H204" s="187"/>
      <c r="I204" s="186">
        <f>SUM(Y7:Y204)</f>
        <v>0</v>
      </c>
      <c r="J204" s="187"/>
      <c r="K204" s="186">
        <f>SUM(X7:X204)</f>
        <v>0</v>
      </c>
      <c r="O204" s="145"/>
      <c r="BA204" s="188"/>
      <c r="BB204" s="188"/>
      <c r="BC204" s="188"/>
      <c r="BD204" s="188"/>
      <c r="BE204" s="188"/>
      <c r="BF204" s="188"/>
    </row>
    <row r="205" spans="1:104" x14ac:dyDescent="0.2">
      <c r="E205" s="108"/>
    </row>
    <row r="206" spans="1:104" x14ac:dyDescent="0.2">
      <c r="A206" s="189" t="s">
        <v>31</v>
      </c>
      <c r="E206" s="108"/>
    </row>
    <row r="207" spans="1:104" ht="117.75" customHeight="1" x14ac:dyDescent="0.2">
      <c r="A207" s="190"/>
      <c r="B207" s="191"/>
      <c r="C207" s="191"/>
      <c r="D207" s="191"/>
      <c r="E207" s="191"/>
      <c r="F207" s="191"/>
      <c r="G207" s="192"/>
    </row>
    <row r="208" spans="1:104" x14ac:dyDescent="0.2">
      <c r="E208" s="108"/>
    </row>
    <row r="209" spans="5:5" x14ac:dyDescent="0.2">
      <c r="E209" s="108"/>
    </row>
    <row r="210" spans="5:5" x14ac:dyDescent="0.2">
      <c r="E210" s="108"/>
    </row>
    <row r="211" spans="5:5" x14ac:dyDescent="0.2">
      <c r="E211" s="108"/>
    </row>
    <row r="212" spans="5:5" x14ac:dyDescent="0.2">
      <c r="E212" s="108"/>
    </row>
    <row r="213" spans="5:5" x14ac:dyDescent="0.2">
      <c r="E213" s="108"/>
    </row>
    <row r="214" spans="5:5" x14ac:dyDescent="0.2">
      <c r="E214" s="108"/>
    </row>
    <row r="215" spans="5:5" x14ac:dyDescent="0.2">
      <c r="E215" s="108"/>
    </row>
    <row r="216" spans="5:5" x14ac:dyDescent="0.2">
      <c r="E216" s="108"/>
    </row>
    <row r="217" spans="5:5" x14ac:dyDescent="0.2">
      <c r="E217" s="108"/>
    </row>
    <row r="218" spans="5:5" x14ac:dyDescent="0.2">
      <c r="E218" s="108"/>
    </row>
    <row r="219" spans="5:5" x14ac:dyDescent="0.2">
      <c r="E219" s="108"/>
    </row>
    <row r="220" spans="5:5" x14ac:dyDescent="0.2">
      <c r="E220" s="108"/>
    </row>
    <row r="221" spans="5:5" x14ac:dyDescent="0.2">
      <c r="E221" s="108"/>
    </row>
    <row r="222" spans="5:5" x14ac:dyDescent="0.2">
      <c r="E222" s="108"/>
    </row>
    <row r="223" spans="5:5" x14ac:dyDescent="0.2">
      <c r="E223" s="108"/>
    </row>
    <row r="224" spans="5:5" x14ac:dyDescent="0.2">
      <c r="E224" s="108"/>
    </row>
    <row r="225" spans="1:7" x14ac:dyDescent="0.2">
      <c r="E225" s="108"/>
    </row>
    <row r="226" spans="1:7" x14ac:dyDescent="0.2">
      <c r="E226" s="108"/>
    </row>
    <row r="227" spans="1:7" x14ac:dyDescent="0.2">
      <c r="E227" s="108"/>
    </row>
    <row r="228" spans="1:7" x14ac:dyDescent="0.2">
      <c r="A228" s="169"/>
      <c r="B228" s="169"/>
      <c r="C228" s="169"/>
      <c r="D228" s="169"/>
      <c r="E228" s="169"/>
      <c r="F228" s="169"/>
      <c r="G228" s="169"/>
    </row>
    <row r="229" spans="1:7" x14ac:dyDescent="0.2">
      <c r="A229" s="169"/>
      <c r="B229" s="169"/>
      <c r="C229" s="169"/>
      <c r="D229" s="169"/>
      <c r="E229" s="169"/>
      <c r="F229" s="169"/>
      <c r="G229" s="169"/>
    </row>
    <row r="230" spans="1:7" x14ac:dyDescent="0.2">
      <c r="A230" s="169"/>
      <c r="B230" s="169"/>
      <c r="C230" s="169"/>
      <c r="D230" s="169"/>
      <c r="E230" s="169"/>
      <c r="F230" s="169"/>
      <c r="G230" s="169"/>
    </row>
    <row r="231" spans="1:7" x14ac:dyDescent="0.2">
      <c r="A231" s="169"/>
      <c r="B231" s="169"/>
      <c r="C231" s="169"/>
      <c r="D231" s="169"/>
      <c r="E231" s="169"/>
      <c r="F231" s="169"/>
      <c r="G231" s="169"/>
    </row>
    <row r="232" spans="1:7" x14ac:dyDescent="0.2">
      <c r="E232" s="108"/>
    </row>
    <row r="233" spans="1:7" x14ac:dyDescent="0.2">
      <c r="E233" s="108"/>
    </row>
    <row r="234" spans="1:7" x14ac:dyDescent="0.2">
      <c r="E234" s="108"/>
    </row>
    <row r="235" spans="1:7" x14ac:dyDescent="0.2">
      <c r="E235" s="108"/>
    </row>
    <row r="236" spans="1:7" x14ac:dyDescent="0.2">
      <c r="E236" s="108"/>
    </row>
    <row r="237" spans="1:7" x14ac:dyDescent="0.2">
      <c r="E237" s="108"/>
    </row>
    <row r="238" spans="1:7" x14ac:dyDescent="0.2">
      <c r="E238" s="108"/>
    </row>
    <row r="239" spans="1:7" x14ac:dyDescent="0.2">
      <c r="E239" s="108"/>
    </row>
    <row r="240" spans="1:7" x14ac:dyDescent="0.2">
      <c r="E240" s="108"/>
    </row>
    <row r="241" spans="5:5" x14ac:dyDescent="0.2">
      <c r="E241" s="108"/>
    </row>
    <row r="242" spans="5:5" x14ac:dyDescent="0.2">
      <c r="E242" s="108"/>
    </row>
    <row r="243" spans="5:5" x14ac:dyDescent="0.2">
      <c r="E243" s="108"/>
    </row>
    <row r="244" spans="5:5" x14ac:dyDescent="0.2">
      <c r="E244" s="108"/>
    </row>
    <row r="245" spans="5:5" x14ac:dyDescent="0.2">
      <c r="E245" s="108"/>
    </row>
    <row r="246" spans="5:5" x14ac:dyDescent="0.2">
      <c r="E246" s="108"/>
    </row>
    <row r="247" spans="5:5" x14ac:dyDescent="0.2">
      <c r="E247" s="108"/>
    </row>
    <row r="248" spans="5:5" x14ac:dyDescent="0.2">
      <c r="E248" s="108"/>
    </row>
    <row r="249" spans="5:5" x14ac:dyDescent="0.2">
      <c r="E249" s="108"/>
    </row>
    <row r="250" spans="5:5" x14ac:dyDescent="0.2">
      <c r="E250" s="108"/>
    </row>
    <row r="251" spans="5:5" x14ac:dyDescent="0.2">
      <c r="E251" s="108"/>
    </row>
    <row r="252" spans="5:5" x14ac:dyDescent="0.2">
      <c r="E252" s="108"/>
    </row>
    <row r="253" spans="5:5" x14ac:dyDescent="0.2">
      <c r="E253" s="108"/>
    </row>
    <row r="254" spans="5:5" x14ac:dyDescent="0.2">
      <c r="E254" s="108"/>
    </row>
    <row r="255" spans="5:5" x14ac:dyDescent="0.2">
      <c r="E255" s="108"/>
    </row>
    <row r="256" spans="5:5" x14ac:dyDescent="0.2">
      <c r="E256" s="108"/>
    </row>
    <row r="257" spans="1:7" x14ac:dyDescent="0.2">
      <c r="E257" s="108"/>
    </row>
    <row r="258" spans="1:7" x14ac:dyDescent="0.2">
      <c r="E258" s="108"/>
    </row>
    <row r="259" spans="1:7" x14ac:dyDescent="0.2">
      <c r="E259" s="108"/>
    </row>
    <row r="260" spans="1:7" x14ac:dyDescent="0.2">
      <c r="E260" s="108"/>
    </row>
    <row r="261" spans="1:7" x14ac:dyDescent="0.2">
      <c r="E261" s="108"/>
    </row>
    <row r="262" spans="1:7" x14ac:dyDescent="0.2">
      <c r="E262" s="108"/>
    </row>
    <row r="263" spans="1:7" x14ac:dyDescent="0.2">
      <c r="A263" s="193"/>
      <c r="B263" s="193"/>
    </row>
    <row r="264" spans="1:7" x14ac:dyDescent="0.2">
      <c r="A264" s="169"/>
      <c r="B264" s="169"/>
      <c r="C264" s="194"/>
      <c r="D264" s="194"/>
      <c r="E264" s="195"/>
      <c r="F264" s="194"/>
      <c r="G264" s="196"/>
    </row>
    <row r="265" spans="1:7" x14ac:dyDescent="0.2">
      <c r="A265" s="197"/>
      <c r="B265" s="197"/>
      <c r="C265" s="169"/>
      <c r="D265" s="169"/>
      <c r="E265" s="198"/>
      <c r="F265" s="169"/>
      <c r="G265" s="169"/>
    </row>
    <row r="266" spans="1:7" x14ac:dyDescent="0.2">
      <c r="A266" s="169"/>
      <c r="B266" s="169"/>
      <c r="C266" s="169"/>
      <c r="D266" s="169"/>
      <c r="E266" s="198"/>
      <c r="F266" s="169"/>
      <c r="G266" s="169"/>
    </row>
    <row r="267" spans="1:7" x14ac:dyDescent="0.2">
      <c r="A267" s="169"/>
      <c r="B267" s="169"/>
      <c r="C267" s="169"/>
      <c r="D267" s="169"/>
      <c r="E267" s="198"/>
      <c r="F267" s="169"/>
      <c r="G267" s="169"/>
    </row>
    <row r="268" spans="1:7" x14ac:dyDescent="0.2">
      <c r="A268" s="169"/>
      <c r="B268" s="169"/>
      <c r="C268" s="169"/>
      <c r="D268" s="169"/>
      <c r="E268" s="198"/>
      <c r="F268" s="169"/>
      <c r="G268" s="169"/>
    </row>
    <row r="269" spans="1:7" x14ac:dyDescent="0.2">
      <c r="A269" s="169"/>
      <c r="B269" s="169"/>
      <c r="C269" s="169"/>
      <c r="D269" s="169"/>
      <c r="E269" s="198"/>
      <c r="F269" s="169"/>
      <c r="G269" s="169"/>
    </row>
    <row r="270" spans="1:7" x14ac:dyDescent="0.2">
      <c r="A270" s="169"/>
      <c r="B270" s="169"/>
      <c r="C270" s="169"/>
      <c r="D270" s="169"/>
      <c r="E270" s="198"/>
      <c r="F270" s="169"/>
      <c r="G270" s="169"/>
    </row>
    <row r="271" spans="1:7" x14ac:dyDescent="0.2">
      <c r="A271" s="169"/>
      <c r="B271" s="169"/>
      <c r="C271" s="169"/>
      <c r="D271" s="169"/>
      <c r="E271" s="198"/>
      <c r="F271" s="169"/>
      <c r="G271" s="169"/>
    </row>
    <row r="272" spans="1:7" x14ac:dyDescent="0.2">
      <c r="A272" s="169"/>
      <c r="B272" s="169"/>
      <c r="C272" s="169"/>
      <c r="D272" s="169"/>
      <c r="E272" s="198"/>
      <c r="F272" s="169"/>
      <c r="G272" s="169"/>
    </row>
    <row r="273" spans="1:7" x14ac:dyDescent="0.2">
      <c r="A273" s="169"/>
      <c r="B273" s="169"/>
      <c r="C273" s="169"/>
      <c r="D273" s="169"/>
      <c r="E273" s="198"/>
      <c r="F273" s="169"/>
      <c r="G273" s="169"/>
    </row>
    <row r="274" spans="1:7" x14ac:dyDescent="0.2">
      <c r="A274" s="169"/>
      <c r="B274" s="169"/>
      <c r="C274" s="169"/>
      <c r="D274" s="169"/>
      <c r="E274" s="198"/>
      <c r="F274" s="169"/>
      <c r="G274" s="169"/>
    </row>
    <row r="275" spans="1:7" x14ac:dyDescent="0.2">
      <c r="A275" s="169"/>
      <c r="B275" s="169"/>
      <c r="C275" s="169"/>
      <c r="D275" s="169"/>
      <c r="E275" s="198"/>
      <c r="F275" s="169"/>
      <c r="G275" s="169"/>
    </row>
    <row r="276" spans="1:7" x14ac:dyDescent="0.2">
      <c r="A276" s="169"/>
      <c r="B276" s="169"/>
      <c r="C276" s="169"/>
      <c r="D276" s="169"/>
      <c r="E276" s="198"/>
      <c r="F276" s="169"/>
      <c r="G276" s="169"/>
    </row>
    <row r="277" spans="1:7" x14ac:dyDescent="0.2">
      <c r="A277" s="169"/>
      <c r="B277" s="169"/>
      <c r="C277" s="169"/>
      <c r="D277" s="169"/>
      <c r="E277" s="198"/>
      <c r="F277" s="169"/>
      <c r="G277" s="169"/>
    </row>
  </sheetData>
  <sheetProtection password="C7B2" sheet="1"/>
  <mergeCells count="178">
    <mergeCell ref="C201:G201"/>
    <mergeCell ref="C202:G202"/>
    <mergeCell ref="C195:G195"/>
    <mergeCell ref="C196:G196"/>
    <mergeCell ref="C197:G197"/>
    <mergeCell ref="C198:G198"/>
    <mergeCell ref="C199:G199"/>
    <mergeCell ref="C200:G200"/>
    <mergeCell ref="C188:G188"/>
    <mergeCell ref="C189:G189"/>
    <mergeCell ref="C190:G190"/>
    <mergeCell ref="C191:G191"/>
    <mergeCell ref="C192:G192"/>
    <mergeCell ref="C193:G193"/>
    <mergeCell ref="C181:G181"/>
    <mergeCell ref="C182:G182"/>
    <mergeCell ref="C183:G183"/>
    <mergeCell ref="C185:G185"/>
    <mergeCell ref="C186:G186"/>
    <mergeCell ref="C187:G187"/>
    <mergeCell ref="C175:G175"/>
    <mergeCell ref="C176:G176"/>
    <mergeCell ref="C177:G177"/>
    <mergeCell ref="C178:G178"/>
    <mergeCell ref="C179:G179"/>
    <mergeCell ref="C180:G180"/>
    <mergeCell ref="C166:G166"/>
    <mergeCell ref="C168:G168"/>
    <mergeCell ref="C169:G169"/>
    <mergeCell ref="C170:G170"/>
    <mergeCell ref="C171:G171"/>
    <mergeCell ref="C173:G173"/>
    <mergeCell ref="C159:G159"/>
    <mergeCell ref="C160:G160"/>
    <mergeCell ref="C161:G161"/>
    <mergeCell ref="C162:G162"/>
    <mergeCell ref="C164:G164"/>
    <mergeCell ref="C165:G165"/>
    <mergeCell ref="C153:G153"/>
    <mergeCell ref="C154:G154"/>
    <mergeCell ref="C155:G155"/>
    <mergeCell ref="C156:G156"/>
    <mergeCell ref="C157:G157"/>
    <mergeCell ref="C158:G158"/>
    <mergeCell ref="C146:G146"/>
    <mergeCell ref="C147:G147"/>
    <mergeCell ref="C148:G148"/>
    <mergeCell ref="C149:G149"/>
    <mergeCell ref="C150:G150"/>
    <mergeCell ref="C152:G152"/>
    <mergeCell ref="C140:G140"/>
    <mergeCell ref="C141:G141"/>
    <mergeCell ref="C142:G142"/>
    <mergeCell ref="C143:G143"/>
    <mergeCell ref="C144:G144"/>
    <mergeCell ref="C145:G145"/>
    <mergeCell ref="C133:G133"/>
    <mergeCell ref="C134:G134"/>
    <mergeCell ref="C135:G135"/>
    <mergeCell ref="C136:G136"/>
    <mergeCell ref="C137:G137"/>
    <mergeCell ref="C138:G138"/>
    <mergeCell ref="C126:G126"/>
    <mergeCell ref="C128:G128"/>
    <mergeCell ref="C129:G129"/>
    <mergeCell ref="C130:G130"/>
    <mergeCell ref="C131:G131"/>
    <mergeCell ref="C132:G132"/>
    <mergeCell ref="C120:G120"/>
    <mergeCell ref="C121:G121"/>
    <mergeCell ref="C122:G122"/>
    <mergeCell ref="C123:G123"/>
    <mergeCell ref="C124:G124"/>
    <mergeCell ref="C125:G125"/>
    <mergeCell ref="C113:G113"/>
    <mergeCell ref="C114:G114"/>
    <mergeCell ref="C116:G116"/>
    <mergeCell ref="C117:G117"/>
    <mergeCell ref="C118:G118"/>
    <mergeCell ref="C119:G119"/>
    <mergeCell ref="C107:G107"/>
    <mergeCell ref="C108:G108"/>
    <mergeCell ref="C109:G109"/>
    <mergeCell ref="C110:G110"/>
    <mergeCell ref="C111:G111"/>
    <mergeCell ref="C112:G112"/>
    <mergeCell ref="C100:G100"/>
    <mergeCell ref="C101:G101"/>
    <mergeCell ref="C102:G102"/>
    <mergeCell ref="C104:G104"/>
    <mergeCell ref="C105:G105"/>
    <mergeCell ref="C106:G106"/>
    <mergeCell ref="C94:G94"/>
    <mergeCell ref="C95:G95"/>
    <mergeCell ref="C96:G96"/>
    <mergeCell ref="C97:G97"/>
    <mergeCell ref="C98:G98"/>
    <mergeCell ref="C99:G99"/>
    <mergeCell ref="C87:G87"/>
    <mergeCell ref="C88:G88"/>
    <mergeCell ref="C89:G89"/>
    <mergeCell ref="C90:G90"/>
    <mergeCell ref="C92:G92"/>
    <mergeCell ref="C93:G93"/>
    <mergeCell ref="C81:G81"/>
    <mergeCell ref="C82:G82"/>
    <mergeCell ref="C83:G83"/>
    <mergeCell ref="C84:G84"/>
    <mergeCell ref="C85:G85"/>
    <mergeCell ref="C86:G86"/>
    <mergeCell ref="C74:G74"/>
    <mergeCell ref="C75:G75"/>
    <mergeCell ref="C76:G76"/>
    <mergeCell ref="C77:G77"/>
    <mergeCell ref="C78:G78"/>
    <mergeCell ref="C80:G80"/>
    <mergeCell ref="C68:G68"/>
    <mergeCell ref="C69:G69"/>
    <mergeCell ref="C70:G70"/>
    <mergeCell ref="C71:G71"/>
    <mergeCell ref="C72:G72"/>
    <mergeCell ref="C73:G73"/>
    <mergeCell ref="C61:G61"/>
    <mergeCell ref="C62:G62"/>
    <mergeCell ref="C63:G63"/>
    <mergeCell ref="C64:G64"/>
    <mergeCell ref="C65:G65"/>
    <mergeCell ref="C66:G66"/>
    <mergeCell ref="C54:G54"/>
    <mergeCell ref="C56:G56"/>
    <mergeCell ref="C57:G57"/>
    <mergeCell ref="C58:G58"/>
    <mergeCell ref="C59:G59"/>
    <mergeCell ref="C60:G60"/>
    <mergeCell ref="C48:G48"/>
    <mergeCell ref="C49:G49"/>
    <mergeCell ref="C50:G50"/>
    <mergeCell ref="C51:G51"/>
    <mergeCell ref="C52:G52"/>
    <mergeCell ref="C53:G53"/>
    <mergeCell ref="C41:G41"/>
    <mergeCell ref="C42:G42"/>
    <mergeCell ref="C44:G44"/>
    <mergeCell ref="C45:G45"/>
    <mergeCell ref="C46:G46"/>
    <mergeCell ref="C47:G47"/>
    <mergeCell ref="C35:G35"/>
    <mergeCell ref="C36:G36"/>
    <mergeCell ref="C37:G37"/>
    <mergeCell ref="C38:G38"/>
    <mergeCell ref="C39:G39"/>
    <mergeCell ref="C40:G40"/>
    <mergeCell ref="C28:G28"/>
    <mergeCell ref="C29:G29"/>
    <mergeCell ref="C30:G30"/>
    <mergeCell ref="C32:G32"/>
    <mergeCell ref="C33:G33"/>
    <mergeCell ref="C34:G34"/>
    <mergeCell ref="C22:G22"/>
    <mergeCell ref="C23:G23"/>
    <mergeCell ref="C24:G24"/>
    <mergeCell ref="C25:G25"/>
    <mergeCell ref="C26:G26"/>
    <mergeCell ref="C27:G27"/>
    <mergeCell ref="C15:G15"/>
    <mergeCell ref="C16:G16"/>
    <mergeCell ref="C17:G17"/>
    <mergeCell ref="C18:G18"/>
    <mergeCell ref="C20:G20"/>
    <mergeCell ref="C21:G21"/>
    <mergeCell ref="A1:G1"/>
    <mergeCell ref="A207:G207"/>
    <mergeCell ref="C9:G9"/>
    <mergeCell ref="C10:G10"/>
    <mergeCell ref="C11:G11"/>
    <mergeCell ref="C12:G12"/>
    <mergeCell ref="C13:G13"/>
    <mergeCell ref="C14:G14"/>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CZ154"/>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2041</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1170</v>
      </c>
      <c r="C7" s="137" t="s">
        <v>1171</v>
      </c>
      <c r="D7" s="138"/>
      <c r="E7" s="139"/>
      <c r="F7" s="139"/>
      <c r="G7" s="140"/>
      <c r="H7" s="141"/>
      <c r="I7" s="142"/>
      <c r="J7" s="143"/>
      <c r="K7" s="144"/>
      <c r="O7" s="145"/>
    </row>
    <row r="8" spans="1:104" ht="22.5" x14ac:dyDescent="0.2">
      <c r="A8" s="146">
        <v>1</v>
      </c>
      <c r="B8" s="147" t="s">
        <v>1705</v>
      </c>
      <c r="C8" s="148" t="s">
        <v>2015</v>
      </c>
      <c r="D8" s="149" t="s">
        <v>705</v>
      </c>
      <c r="E8" s="150">
        <v>1</v>
      </c>
      <c r="F8" s="151">
        <v>0</v>
      </c>
      <c r="G8" s="152">
        <f>E8*F8</f>
        <v>0</v>
      </c>
      <c r="H8" s="153">
        <v>0</v>
      </c>
      <c r="I8" s="154">
        <f>E8*H8</f>
        <v>0</v>
      </c>
      <c r="J8" s="153"/>
      <c r="K8" s="154">
        <f>E8*J8</f>
        <v>0</v>
      </c>
      <c r="O8" s="145"/>
      <c r="Z8" s="145"/>
      <c r="AA8" s="145">
        <v>12</v>
      </c>
      <c r="AB8" s="145">
        <v>0</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12</v>
      </c>
      <c r="CB8" s="145">
        <v>0</v>
      </c>
      <c r="CZ8" s="108">
        <v>2</v>
      </c>
    </row>
    <row r="9" spans="1:104" x14ac:dyDescent="0.2">
      <c r="A9" s="156"/>
      <c r="B9" s="157"/>
      <c r="C9" s="158" t="s">
        <v>2016</v>
      </c>
      <c r="D9" s="159"/>
      <c r="E9" s="159"/>
      <c r="F9" s="159"/>
      <c r="G9" s="160"/>
      <c r="I9" s="161"/>
      <c r="K9" s="161"/>
      <c r="L9" s="162" t="s">
        <v>2016</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x14ac:dyDescent="0.2">
      <c r="A10" s="156"/>
      <c r="B10" s="157"/>
      <c r="C10" s="158" t="s">
        <v>2017</v>
      </c>
      <c r="D10" s="159"/>
      <c r="E10" s="159"/>
      <c r="F10" s="159"/>
      <c r="G10" s="160"/>
      <c r="I10" s="161"/>
      <c r="K10" s="161"/>
      <c r="L10" s="162" t="s">
        <v>2017</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row>
    <row r="11" spans="1:104" x14ac:dyDescent="0.2">
      <c r="A11" s="156"/>
      <c r="B11" s="157"/>
      <c r="C11" s="158" t="s">
        <v>2018</v>
      </c>
      <c r="D11" s="159"/>
      <c r="E11" s="159"/>
      <c r="F11" s="159"/>
      <c r="G11" s="160"/>
      <c r="I11" s="161"/>
      <c r="K11" s="161"/>
      <c r="L11" s="162" t="s">
        <v>2018</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row>
    <row r="12" spans="1:104" x14ac:dyDescent="0.2">
      <c r="A12" s="156"/>
      <c r="B12" s="157"/>
      <c r="C12" s="158" t="s">
        <v>2019</v>
      </c>
      <c r="D12" s="159"/>
      <c r="E12" s="159"/>
      <c r="F12" s="159"/>
      <c r="G12" s="160"/>
      <c r="I12" s="161"/>
      <c r="K12" s="161"/>
      <c r="L12" s="162" t="s">
        <v>2019</v>
      </c>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row>
    <row r="13" spans="1:104" x14ac:dyDescent="0.2">
      <c r="A13" s="156"/>
      <c r="B13" s="157"/>
      <c r="C13" s="158" t="s">
        <v>1603</v>
      </c>
      <c r="D13" s="159"/>
      <c r="E13" s="159"/>
      <c r="F13" s="159"/>
      <c r="G13" s="160"/>
      <c r="I13" s="161"/>
      <c r="K13" s="161"/>
      <c r="L13" s="162" t="s">
        <v>1603</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row>
    <row r="14" spans="1:104" ht="22.5" x14ac:dyDescent="0.2">
      <c r="A14" s="146">
        <v>2</v>
      </c>
      <c r="B14" s="147" t="s">
        <v>1711</v>
      </c>
      <c r="C14" s="148" t="s">
        <v>2020</v>
      </c>
      <c r="D14" s="149" t="s">
        <v>705</v>
      </c>
      <c r="E14" s="150">
        <v>1</v>
      </c>
      <c r="F14" s="151">
        <v>0</v>
      </c>
      <c r="G14" s="152">
        <f>E14*F14</f>
        <v>0</v>
      </c>
      <c r="H14" s="153">
        <v>0</v>
      </c>
      <c r="I14" s="154">
        <f>E14*H14</f>
        <v>0</v>
      </c>
      <c r="J14" s="153"/>
      <c r="K14" s="154">
        <f>E14*J14</f>
        <v>0</v>
      </c>
      <c r="O14" s="145"/>
      <c r="Z14" s="145"/>
      <c r="AA14" s="145">
        <v>12</v>
      </c>
      <c r="AB14" s="145">
        <v>0</v>
      </c>
      <c r="AC14" s="145">
        <v>2</v>
      </c>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55">
        <f>G14</f>
        <v>0</v>
      </c>
      <c r="BA14" s="145"/>
      <c r="BB14" s="145"/>
      <c r="BC14" s="145"/>
      <c r="BD14" s="145"/>
      <c r="BE14" s="145"/>
      <c r="BF14" s="145"/>
      <c r="BG14" s="145"/>
      <c r="BH14" s="145"/>
      <c r="BI14" s="145"/>
      <c r="CA14" s="145">
        <v>12</v>
      </c>
      <c r="CB14" s="145">
        <v>0</v>
      </c>
      <c r="CZ14" s="108">
        <v>2</v>
      </c>
    </row>
    <row r="15" spans="1:104" x14ac:dyDescent="0.2">
      <c r="A15" s="156"/>
      <c r="B15" s="157"/>
      <c r="C15" s="158" t="s">
        <v>2016</v>
      </c>
      <c r="D15" s="159"/>
      <c r="E15" s="159"/>
      <c r="F15" s="159"/>
      <c r="G15" s="160"/>
      <c r="I15" s="161"/>
      <c r="K15" s="161"/>
      <c r="L15" s="162" t="s">
        <v>2016</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row>
    <row r="16" spans="1:104" x14ac:dyDescent="0.2">
      <c r="A16" s="156"/>
      <c r="B16" s="157"/>
      <c r="C16" s="158" t="s">
        <v>2017</v>
      </c>
      <c r="D16" s="159"/>
      <c r="E16" s="159"/>
      <c r="F16" s="159"/>
      <c r="G16" s="160"/>
      <c r="I16" s="161"/>
      <c r="K16" s="161"/>
      <c r="L16" s="162" t="s">
        <v>2017</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row>
    <row r="17" spans="1:104" x14ac:dyDescent="0.2">
      <c r="A17" s="156"/>
      <c r="B17" s="157"/>
      <c r="C17" s="158" t="s">
        <v>2018</v>
      </c>
      <c r="D17" s="159"/>
      <c r="E17" s="159"/>
      <c r="F17" s="159"/>
      <c r="G17" s="160"/>
      <c r="I17" s="161"/>
      <c r="K17" s="161"/>
      <c r="L17" s="162" t="s">
        <v>2018</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104" x14ac:dyDescent="0.2">
      <c r="A18" s="156"/>
      <c r="B18" s="157"/>
      <c r="C18" s="158" t="s">
        <v>2019</v>
      </c>
      <c r="D18" s="159"/>
      <c r="E18" s="159"/>
      <c r="F18" s="159"/>
      <c r="G18" s="160"/>
      <c r="I18" s="161"/>
      <c r="K18" s="161"/>
      <c r="L18" s="162" t="s">
        <v>2019</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row>
    <row r="19" spans="1:104" x14ac:dyDescent="0.2">
      <c r="A19" s="156"/>
      <c r="B19" s="157"/>
      <c r="C19" s="158" t="s">
        <v>1603</v>
      </c>
      <c r="D19" s="159"/>
      <c r="E19" s="159"/>
      <c r="F19" s="159"/>
      <c r="G19" s="160"/>
      <c r="I19" s="161"/>
      <c r="K19" s="161"/>
      <c r="L19" s="162" t="s">
        <v>1603</v>
      </c>
      <c r="O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row>
    <row r="20" spans="1:104" ht="22.5" x14ac:dyDescent="0.2">
      <c r="A20" s="146">
        <v>3</v>
      </c>
      <c r="B20" s="147" t="s">
        <v>1716</v>
      </c>
      <c r="C20" s="148" t="s">
        <v>2021</v>
      </c>
      <c r="D20" s="149" t="s">
        <v>705</v>
      </c>
      <c r="E20" s="150">
        <v>1</v>
      </c>
      <c r="F20" s="151">
        <v>0</v>
      </c>
      <c r="G20" s="152">
        <f>E20*F20</f>
        <v>0</v>
      </c>
      <c r="H20" s="153">
        <v>0</v>
      </c>
      <c r="I20" s="154">
        <f>E20*H20</f>
        <v>0</v>
      </c>
      <c r="J20" s="153"/>
      <c r="K20" s="154">
        <f>E20*J20</f>
        <v>0</v>
      </c>
      <c r="O20" s="145"/>
      <c r="Z20" s="145"/>
      <c r="AA20" s="145">
        <v>12</v>
      </c>
      <c r="AB20" s="145">
        <v>0</v>
      </c>
      <c r="AC20" s="145">
        <v>3</v>
      </c>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55">
        <f>G20</f>
        <v>0</v>
      </c>
      <c r="BA20" s="145"/>
      <c r="BB20" s="145"/>
      <c r="BC20" s="145"/>
      <c r="BD20" s="145"/>
      <c r="BE20" s="145"/>
      <c r="BF20" s="145"/>
      <c r="BG20" s="145"/>
      <c r="BH20" s="145"/>
      <c r="BI20" s="145"/>
      <c r="CA20" s="145">
        <v>12</v>
      </c>
      <c r="CB20" s="145">
        <v>0</v>
      </c>
      <c r="CZ20" s="108">
        <v>2</v>
      </c>
    </row>
    <row r="21" spans="1:104" x14ac:dyDescent="0.2">
      <c r="A21" s="156"/>
      <c r="B21" s="157"/>
      <c r="C21" s="158" t="s">
        <v>2016</v>
      </c>
      <c r="D21" s="159"/>
      <c r="E21" s="159"/>
      <c r="F21" s="159"/>
      <c r="G21" s="160"/>
      <c r="I21" s="161"/>
      <c r="K21" s="161"/>
      <c r="L21" s="162" t="s">
        <v>2016</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row>
    <row r="22" spans="1:104" x14ac:dyDescent="0.2">
      <c r="A22" s="156"/>
      <c r="B22" s="157"/>
      <c r="C22" s="158" t="s">
        <v>2022</v>
      </c>
      <c r="D22" s="159"/>
      <c r="E22" s="159"/>
      <c r="F22" s="159"/>
      <c r="G22" s="160"/>
      <c r="I22" s="161"/>
      <c r="K22" s="161"/>
      <c r="L22" s="162" t="s">
        <v>2022</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row>
    <row r="23" spans="1:104" x14ac:dyDescent="0.2">
      <c r="A23" s="156"/>
      <c r="B23" s="157"/>
      <c r="C23" s="158" t="s">
        <v>2023</v>
      </c>
      <c r="D23" s="159"/>
      <c r="E23" s="159"/>
      <c r="F23" s="159"/>
      <c r="G23" s="160"/>
      <c r="I23" s="161"/>
      <c r="K23" s="161"/>
      <c r="L23" s="162" t="s">
        <v>2023</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row>
    <row r="24" spans="1:104" x14ac:dyDescent="0.2">
      <c r="A24" s="156"/>
      <c r="B24" s="157"/>
      <c r="C24" s="158" t="s">
        <v>2019</v>
      </c>
      <c r="D24" s="159"/>
      <c r="E24" s="159"/>
      <c r="F24" s="159"/>
      <c r="G24" s="160"/>
      <c r="I24" s="161"/>
      <c r="K24" s="161"/>
      <c r="L24" s="162" t="s">
        <v>2019</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row>
    <row r="25" spans="1:104" x14ac:dyDescent="0.2">
      <c r="A25" s="156"/>
      <c r="B25" s="157"/>
      <c r="C25" s="158" t="s">
        <v>1603</v>
      </c>
      <c r="D25" s="159"/>
      <c r="E25" s="159"/>
      <c r="F25" s="159"/>
      <c r="G25" s="160"/>
      <c r="I25" s="161"/>
      <c r="K25" s="161"/>
      <c r="L25" s="162" t="s">
        <v>1603</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row>
    <row r="26" spans="1:104" ht="22.5" x14ac:dyDescent="0.2">
      <c r="A26" s="146">
        <v>4</v>
      </c>
      <c r="B26" s="147" t="s">
        <v>1720</v>
      </c>
      <c r="C26" s="148" t="s">
        <v>2024</v>
      </c>
      <c r="D26" s="149" t="s">
        <v>705</v>
      </c>
      <c r="E26" s="150">
        <v>1</v>
      </c>
      <c r="F26" s="151">
        <v>0</v>
      </c>
      <c r="G26" s="152">
        <f>E26*F26</f>
        <v>0</v>
      </c>
      <c r="H26" s="153">
        <v>0</v>
      </c>
      <c r="I26" s="154">
        <f>E26*H26</f>
        <v>0</v>
      </c>
      <c r="J26" s="153"/>
      <c r="K26" s="154">
        <f>E26*J26</f>
        <v>0</v>
      </c>
      <c r="O26" s="145"/>
      <c r="Z26" s="145"/>
      <c r="AA26" s="145">
        <v>12</v>
      </c>
      <c r="AB26" s="145">
        <v>0</v>
      </c>
      <c r="AC26" s="145">
        <v>4</v>
      </c>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55">
        <f>G26</f>
        <v>0</v>
      </c>
      <c r="BA26" s="145"/>
      <c r="BB26" s="145"/>
      <c r="BC26" s="145"/>
      <c r="BD26" s="145"/>
      <c r="BE26" s="145"/>
      <c r="BF26" s="145"/>
      <c r="BG26" s="145"/>
      <c r="BH26" s="145"/>
      <c r="BI26" s="145"/>
      <c r="CA26" s="145">
        <v>12</v>
      </c>
      <c r="CB26" s="145">
        <v>0</v>
      </c>
      <c r="CZ26" s="108">
        <v>2</v>
      </c>
    </row>
    <row r="27" spans="1:104" x14ac:dyDescent="0.2">
      <c r="A27" s="156"/>
      <c r="B27" s="157"/>
      <c r="C27" s="158" t="s">
        <v>2016</v>
      </c>
      <c r="D27" s="159"/>
      <c r="E27" s="159"/>
      <c r="F27" s="159"/>
      <c r="G27" s="160"/>
      <c r="I27" s="161"/>
      <c r="K27" s="161"/>
      <c r="L27" s="162" t="s">
        <v>2016</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row>
    <row r="28" spans="1:104" x14ac:dyDescent="0.2">
      <c r="A28" s="156"/>
      <c r="B28" s="157"/>
      <c r="C28" s="158" t="s">
        <v>2022</v>
      </c>
      <c r="D28" s="159"/>
      <c r="E28" s="159"/>
      <c r="F28" s="159"/>
      <c r="G28" s="160"/>
      <c r="I28" s="161"/>
      <c r="K28" s="161"/>
      <c r="L28" s="162" t="s">
        <v>2022</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row>
    <row r="29" spans="1:104" x14ac:dyDescent="0.2">
      <c r="A29" s="156"/>
      <c r="B29" s="157"/>
      <c r="C29" s="158" t="s">
        <v>2025</v>
      </c>
      <c r="D29" s="159"/>
      <c r="E29" s="159"/>
      <c r="F29" s="159"/>
      <c r="G29" s="160"/>
      <c r="I29" s="161"/>
      <c r="K29" s="161"/>
      <c r="L29" s="162" t="s">
        <v>2025</v>
      </c>
      <c r="O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row>
    <row r="30" spans="1:104" x14ac:dyDescent="0.2">
      <c r="A30" s="156"/>
      <c r="B30" s="157"/>
      <c r="C30" s="158" t="s">
        <v>2019</v>
      </c>
      <c r="D30" s="159"/>
      <c r="E30" s="159"/>
      <c r="F30" s="159"/>
      <c r="G30" s="160"/>
      <c r="I30" s="161"/>
      <c r="K30" s="161"/>
      <c r="L30" s="162" t="s">
        <v>2019</v>
      </c>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row>
    <row r="31" spans="1:104" x14ac:dyDescent="0.2">
      <c r="A31" s="156"/>
      <c r="B31" s="157"/>
      <c r="C31" s="158" t="s">
        <v>1603</v>
      </c>
      <c r="D31" s="159"/>
      <c r="E31" s="159"/>
      <c r="F31" s="159"/>
      <c r="G31" s="160"/>
      <c r="I31" s="161"/>
      <c r="K31" s="161"/>
      <c r="L31" s="162" t="s">
        <v>1603</v>
      </c>
      <c r="O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row>
    <row r="32" spans="1:104" ht="22.5" x14ac:dyDescent="0.2">
      <c r="A32" s="146">
        <v>5</v>
      </c>
      <c r="B32" s="147" t="s">
        <v>1724</v>
      </c>
      <c r="C32" s="148" t="s">
        <v>2026</v>
      </c>
      <c r="D32" s="149" t="s">
        <v>705</v>
      </c>
      <c r="E32" s="150">
        <v>1</v>
      </c>
      <c r="F32" s="151">
        <v>0</v>
      </c>
      <c r="G32" s="152">
        <f>E32*F32</f>
        <v>0</v>
      </c>
      <c r="H32" s="153">
        <v>0</v>
      </c>
      <c r="I32" s="154">
        <f>E32*H32</f>
        <v>0</v>
      </c>
      <c r="J32" s="153"/>
      <c r="K32" s="154">
        <f>E32*J32</f>
        <v>0</v>
      </c>
      <c r="O32" s="145"/>
      <c r="Z32" s="145"/>
      <c r="AA32" s="145">
        <v>12</v>
      </c>
      <c r="AB32" s="145">
        <v>0</v>
      </c>
      <c r="AC32" s="145">
        <v>5</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55">
        <f>G32</f>
        <v>0</v>
      </c>
      <c r="BA32" s="145"/>
      <c r="BB32" s="145"/>
      <c r="BC32" s="145"/>
      <c r="BD32" s="145"/>
      <c r="BE32" s="145"/>
      <c r="BF32" s="145"/>
      <c r="BG32" s="145"/>
      <c r="BH32" s="145"/>
      <c r="BI32" s="145"/>
      <c r="CA32" s="145">
        <v>12</v>
      </c>
      <c r="CB32" s="145">
        <v>0</v>
      </c>
      <c r="CZ32" s="108">
        <v>2</v>
      </c>
    </row>
    <row r="33" spans="1:104" x14ac:dyDescent="0.2">
      <c r="A33" s="156"/>
      <c r="B33" s="157"/>
      <c r="C33" s="158" t="s">
        <v>2016</v>
      </c>
      <c r="D33" s="159"/>
      <c r="E33" s="159"/>
      <c r="F33" s="159"/>
      <c r="G33" s="160"/>
      <c r="I33" s="161"/>
      <c r="K33" s="161"/>
      <c r="L33" s="162" t="s">
        <v>2016</v>
      </c>
      <c r="O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row>
    <row r="34" spans="1:104" x14ac:dyDescent="0.2">
      <c r="A34" s="156"/>
      <c r="B34" s="157"/>
      <c r="C34" s="158" t="s">
        <v>2022</v>
      </c>
      <c r="D34" s="159"/>
      <c r="E34" s="159"/>
      <c r="F34" s="159"/>
      <c r="G34" s="160"/>
      <c r="I34" s="161"/>
      <c r="K34" s="161"/>
      <c r="L34" s="162" t="s">
        <v>2022</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row>
    <row r="35" spans="1:104" x14ac:dyDescent="0.2">
      <c r="A35" s="156"/>
      <c r="B35" s="157"/>
      <c r="C35" s="158" t="s">
        <v>2027</v>
      </c>
      <c r="D35" s="159"/>
      <c r="E35" s="159"/>
      <c r="F35" s="159"/>
      <c r="G35" s="160"/>
      <c r="I35" s="161"/>
      <c r="K35" s="161"/>
      <c r="L35" s="162" t="s">
        <v>2027</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row>
    <row r="36" spans="1:104" x14ac:dyDescent="0.2">
      <c r="A36" s="156"/>
      <c r="B36" s="157"/>
      <c r="C36" s="158" t="s">
        <v>2019</v>
      </c>
      <c r="D36" s="159"/>
      <c r="E36" s="159"/>
      <c r="F36" s="159"/>
      <c r="G36" s="160"/>
      <c r="I36" s="161"/>
      <c r="K36" s="161"/>
      <c r="L36" s="162" t="s">
        <v>2019</v>
      </c>
      <c r="O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row>
    <row r="37" spans="1:104" x14ac:dyDescent="0.2">
      <c r="A37" s="156"/>
      <c r="B37" s="157"/>
      <c r="C37" s="158" t="s">
        <v>1603</v>
      </c>
      <c r="D37" s="159"/>
      <c r="E37" s="159"/>
      <c r="F37" s="159"/>
      <c r="G37" s="160"/>
      <c r="I37" s="161"/>
      <c r="K37" s="161"/>
      <c r="L37" s="162" t="s">
        <v>1603</v>
      </c>
      <c r="O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row>
    <row r="38" spans="1:104" ht="22.5" x14ac:dyDescent="0.2">
      <c r="A38" s="146">
        <v>6</v>
      </c>
      <c r="B38" s="147" t="s">
        <v>1727</v>
      </c>
      <c r="C38" s="148" t="s">
        <v>2028</v>
      </c>
      <c r="D38" s="149" t="s">
        <v>705</v>
      </c>
      <c r="E38" s="150">
        <v>1</v>
      </c>
      <c r="F38" s="151">
        <v>0</v>
      </c>
      <c r="G38" s="152">
        <f>E38*F38</f>
        <v>0</v>
      </c>
      <c r="H38" s="153">
        <v>0</v>
      </c>
      <c r="I38" s="154">
        <f>E38*H38</f>
        <v>0</v>
      </c>
      <c r="J38" s="153"/>
      <c r="K38" s="154">
        <f>E38*J38</f>
        <v>0</v>
      </c>
      <c r="O38" s="145"/>
      <c r="Z38" s="145"/>
      <c r="AA38" s="145">
        <v>12</v>
      </c>
      <c r="AB38" s="145">
        <v>0</v>
      </c>
      <c r="AC38" s="145">
        <v>6</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12</v>
      </c>
      <c r="CB38" s="145">
        <v>0</v>
      </c>
      <c r="CZ38" s="108">
        <v>2</v>
      </c>
    </row>
    <row r="39" spans="1:104" x14ac:dyDescent="0.2">
      <c r="A39" s="156"/>
      <c r="B39" s="157"/>
      <c r="C39" s="158" t="s">
        <v>2016</v>
      </c>
      <c r="D39" s="159"/>
      <c r="E39" s="159"/>
      <c r="F39" s="159"/>
      <c r="G39" s="160"/>
      <c r="I39" s="161"/>
      <c r="K39" s="161"/>
      <c r="L39" s="162" t="s">
        <v>2016</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row>
    <row r="40" spans="1:104" x14ac:dyDescent="0.2">
      <c r="A40" s="156"/>
      <c r="B40" s="157"/>
      <c r="C40" s="158" t="s">
        <v>2022</v>
      </c>
      <c r="D40" s="159"/>
      <c r="E40" s="159"/>
      <c r="F40" s="159"/>
      <c r="G40" s="160"/>
      <c r="I40" s="161"/>
      <c r="K40" s="161"/>
      <c r="L40" s="162" t="s">
        <v>2022</v>
      </c>
      <c r="O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row>
    <row r="41" spans="1:104" x14ac:dyDescent="0.2">
      <c r="A41" s="156"/>
      <c r="B41" s="157"/>
      <c r="C41" s="158" t="s">
        <v>2029</v>
      </c>
      <c r="D41" s="159"/>
      <c r="E41" s="159"/>
      <c r="F41" s="159"/>
      <c r="G41" s="160"/>
      <c r="I41" s="161"/>
      <c r="K41" s="161"/>
      <c r="L41" s="162" t="s">
        <v>2029</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row>
    <row r="42" spans="1:104" x14ac:dyDescent="0.2">
      <c r="A42" s="156"/>
      <c r="B42" s="157"/>
      <c r="C42" s="158" t="s">
        <v>2019</v>
      </c>
      <c r="D42" s="159"/>
      <c r="E42" s="159"/>
      <c r="F42" s="159"/>
      <c r="G42" s="160"/>
      <c r="I42" s="161"/>
      <c r="K42" s="161"/>
      <c r="L42" s="162" t="s">
        <v>2019</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row>
    <row r="43" spans="1:104" x14ac:dyDescent="0.2">
      <c r="A43" s="156"/>
      <c r="B43" s="157"/>
      <c r="C43" s="158" t="s">
        <v>1603</v>
      </c>
      <c r="D43" s="159"/>
      <c r="E43" s="159"/>
      <c r="F43" s="159"/>
      <c r="G43" s="160"/>
      <c r="I43" s="161"/>
      <c r="K43" s="161"/>
      <c r="L43" s="162" t="s">
        <v>1603</v>
      </c>
      <c r="O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row>
    <row r="44" spans="1:104" ht="22.5" x14ac:dyDescent="0.2">
      <c r="A44" s="146">
        <v>7</v>
      </c>
      <c r="B44" s="147" t="s">
        <v>1730</v>
      </c>
      <c r="C44" s="148" t="s">
        <v>2030</v>
      </c>
      <c r="D44" s="149" t="s">
        <v>705</v>
      </c>
      <c r="E44" s="150">
        <v>1</v>
      </c>
      <c r="F44" s="151">
        <v>0</v>
      </c>
      <c r="G44" s="152">
        <f>E44*F44</f>
        <v>0</v>
      </c>
      <c r="H44" s="153">
        <v>0</v>
      </c>
      <c r="I44" s="154">
        <f>E44*H44</f>
        <v>0</v>
      </c>
      <c r="J44" s="153"/>
      <c r="K44" s="154">
        <f>E44*J44</f>
        <v>0</v>
      </c>
      <c r="O44" s="145"/>
      <c r="Z44" s="145"/>
      <c r="AA44" s="145">
        <v>12</v>
      </c>
      <c r="AB44" s="145">
        <v>0</v>
      </c>
      <c r="AC44" s="145">
        <v>7</v>
      </c>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55">
        <f>G44</f>
        <v>0</v>
      </c>
      <c r="BA44" s="145"/>
      <c r="BB44" s="145"/>
      <c r="BC44" s="145"/>
      <c r="BD44" s="145"/>
      <c r="BE44" s="145"/>
      <c r="BF44" s="145"/>
      <c r="BG44" s="145"/>
      <c r="BH44" s="145"/>
      <c r="BI44" s="145"/>
      <c r="CA44" s="145">
        <v>12</v>
      </c>
      <c r="CB44" s="145">
        <v>0</v>
      </c>
      <c r="CZ44" s="108">
        <v>2</v>
      </c>
    </row>
    <row r="45" spans="1:104" x14ac:dyDescent="0.2">
      <c r="A45" s="156"/>
      <c r="B45" s="157"/>
      <c r="C45" s="158" t="s">
        <v>2016</v>
      </c>
      <c r="D45" s="159"/>
      <c r="E45" s="159"/>
      <c r="F45" s="159"/>
      <c r="G45" s="160"/>
      <c r="I45" s="161"/>
      <c r="K45" s="161"/>
      <c r="L45" s="162" t="s">
        <v>2016</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row>
    <row r="46" spans="1:104" x14ac:dyDescent="0.2">
      <c r="A46" s="156"/>
      <c r="B46" s="157"/>
      <c r="C46" s="158" t="s">
        <v>2022</v>
      </c>
      <c r="D46" s="159"/>
      <c r="E46" s="159"/>
      <c r="F46" s="159"/>
      <c r="G46" s="160"/>
      <c r="I46" s="161"/>
      <c r="K46" s="161"/>
      <c r="L46" s="162" t="s">
        <v>2022</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row>
    <row r="47" spans="1:104" x14ac:dyDescent="0.2">
      <c r="A47" s="156"/>
      <c r="B47" s="157"/>
      <c r="C47" s="158" t="s">
        <v>2029</v>
      </c>
      <c r="D47" s="159"/>
      <c r="E47" s="159"/>
      <c r="F47" s="159"/>
      <c r="G47" s="160"/>
      <c r="I47" s="161"/>
      <c r="K47" s="161"/>
      <c r="L47" s="162" t="s">
        <v>2029</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row>
    <row r="48" spans="1:104" x14ac:dyDescent="0.2">
      <c r="A48" s="156"/>
      <c r="B48" s="157"/>
      <c r="C48" s="158" t="s">
        <v>2019</v>
      </c>
      <c r="D48" s="159"/>
      <c r="E48" s="159"/>
      <c r="F48" s="159"/>
      <c r="G48" s="160"/>
      <c r="I48" s="161"/>
      <c r="K48" s="161"/>
      <c r="L48" s="162" t="s">
        <v>2019</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row>
    <row r="49" spans="1:104" x14ac:dyDescent="0.2">
      <c r="A49" s="156"/>
      <c r="B49" s="157"/>
      <c r="C49" s="158" t="s">
        <v>1603</v>
      </c>
      <c r="D49" s="159"/>
      <c r="E49" s="159"/>
      <c r="F49" s="159"/>
      <c r="G49" s="160"/>
      <c r="I49" s="161"/>
      <c r="K49" s="161"/>
      <c r="L49" s="162" t="s">
        <v>1603</v>
      </c>
      <c r="O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row>
    <row r="50" spans="1:104" ht="22.5" x14ac:dyDescent="0.2">
      <c r="A50" s="146">
        <v>8</v>
      </c>
      <c r="B50" s="147" t="s">
        <v>1733</v>
      </c>
      <c r="C50" s="148" t="s">
        <v>2031</v>
      </c>
      <c r="D50" s="149" t="s">
        <v>705</v>
      </c>
      <c r="E50" s="150">
        <v>1</v>
      </c>
      <c r="F50" s="151">
        <v>0</v>
      </c>
      <c r="G50" s="152">
        <f>E50*F50</f>
        <v>0</v>
      </c>
      <c r="H50" s="153">
        <v>0</v>
      </c>
      <c r="I50" s="154">
        <f>E50*H50</f>
        <v>0</v>
      </c>
      <c r="J50" s="153"/>
      <c r="K50" s="154">
        <f>E50*J50</f>
        <v>0</v>
      </c>
      <c r="O50" s="145"/>
      <c r="Z50" s="145"/>
      <c r="AA50" s="145">
        <v>12</v>
      </c>
      <c r="AB50" s="145">
        <v>0</v>
      </c>
      <c r="AC50" s="145">
        <v>8</v>
      </c>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55">
        <f>G50</f>
        <v>0</v>
      </c>
      <c r="BA50" s="145"/>
      <c r="BB50" s="145"/>
      <c r="BC50" s="145"/>
      <c r="BD50" s="145"/>
      <c r="BE50" s="145"/>
      <c r="BF50" s="145"/>
      <c r="BG50" s="145"/>
      <c r="BH50" s="145"/>
      <c r="BI50" s="145"/>
      <c r="CA50" s="145">
        <v>12</v>
      </c>
      <c r="CB50" s="145">
        <v>0</v>
      </c>
      <c r="CZ50" s="108">
        <v>2</v>
      </c>
    </row>
    <row r="51" spans="1:104" x14ac:dyDescent="0.2">
      <c r="A51" s="156"/>
      <c r="B51" s="157"/>
      <c r="C51" s="158" t="s">
        <v>2016</v>
      </c>
      <c r="D51" s="159"/>
      <c r="E51" s="159"/>
      <c r="F51" s="159"/>
      <c r="G51" s="160"/>
      <c r="I51" s="161"/>
      <c r="K51" s="161"/>
      <c r="L51" s="162" t="s">
        <v>2016</v>
      </c>
      <c r="O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row>
    <row r="52" spans="1:104" x14ac:dyDescent="0.2">
      <c r="A52" s="156"/>
      <c r="B52" s="157"/>
      <c r="C52" s="158" t="s">
        <v>2022</v>
      </c>
      <c r="D52" s="159"/>
      <c r="E52" s="159"/>
      <c r="F52" s="159"/>
      <c r="G52" s="160"/>
      <c r="I52" s="161"/>
      <c r="K52" s="161"/>
      <c r="L52" s="162" t="s">
        <v>2022</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row>
    <row r="53" spans="1:104" x14ac:dyDescent="0.2">
      <c r="A53" s="156"/>
      <c r="B53" s="157"/>
      <c r="C53" s="158" t="s">
        <v>2029</v>
      </c>
      <c r="D53" s="159"/>
      <c r="E53" s="159"/>
      <c r="F53" s="159"/>
      <c r="G53" s="160"/>
      <c r="I53" s="161"/>
      <c r="K53" s="161"/>
      <c r="L53" s="162" t="s">
        <v>2029</v>
      </c>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row>
    <row r="54" spans="1:104" x14ac:dyDescent="0.2">
      <c r="A54" s="156"/>
      <c r="B54" s="157"/>
      <c r="C54" s="158" t="s">
        <v>2019</v>
      </c>
      <c r="D54" s="159"/>
      <c r="E54" s="159"/>
      <c r="F54" s="159"/>
      <c r="G54" s="160"/>
      <c r="I54" s="161"/>
      <c r="K54" s="161"/>
      <c r="L54" s="162" t="s">
        <v>2019</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row>
    <row r="55" spans="1:104" x14ac:dyDescent="0.2">
      <c r="A55" s="156"/>
      <c r="B55" s="157"/>
      <c r="C55" s="158" t="s">
        <v>1603</v>
      </c>
      <c r="D55" s="159"/>
      <c r="E55" s="159"/>
      <c r="F55" s="159"/>
      <c r="G55" s="160"/>
      <c r="I55" s="161"/>
      <c r="K55" s="161"/>
      <c r="L55" s="162" t="s">
        <v>1603</v>
      </c>
      <c r="O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row>
    <row r="56" spans="1:104" ht="22.5" x14ac:dyDescent="0.2">
      <c r="A56" s="146">
        <v>9</v>
      </c>
      <c r="B56" s="147" t="s">
        <v>2032</v>
      </c>
      <c r="C56" s="148" t="s">
        <v>2033</v>
      </c>
      <c r="D56" s="149" t="s">
        <v>705</v>
      </c>
      <c r="E56" s="150">
        <v>1</v>
      </c>
      <c r="F56" s="151">
        <v>0</v>
      </c>
      <c r="G56" s="152">
        <f>E56*F56</f>
        <v>0</v>
      </c>
      <c r="H56" s="153">
        <v>0</v>
      </c>
      <c r="I56" s="154">
        <f>E56*H56</f>
        <v>0</v>
      </c>
      <c r="J56" s="153"/>
      <c r="K56" s="154">
        <f>E56*J56</f>
        <v>0</v>
      </c>
      <c r="O56" s="145"/>
      <c r="Z56" s="145"/>
      <c r="AA56" s="145">
        <v>12</v>
      </c>
      <c r="AB56" s="145">
        <v>0</v>
      </c>
      <c r="AC56" s="145">
        <v>9</v>
      </c>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55">
        <f>G56</f>
        <v>0</v>
      </c>
      <c r="BA56" s="145"/>
      <c r="BB56" s="145"/>
      <c r="BC56" s="145"/>
      <c r="BD56" s="145"/>
      <c r="BE56" s="145"/>
      <c r="BF56" s="145"/>
      <c r="BG56" s="145"/>
      <c r="BH56" s="145"/>
      <c r="BI56" s="145"/>
      <c r="CA56" s="145">
        <v>12</v>
      </c>
      <c r="CB56" s="145">
        <v>0</v>
      </c>
      <c r="CZ56" s="108">
        <v>2</v>
      </c>
    </row>
    <row r="57" spans="1:104" x14ac:dyDescent="0.2">
      <c r="A57" s="156"/>
      <c r="B57" s="157"/>
      <c r="C57" s="158" t="s">
        <v>2016</v>
      </c>
      <c r="D57" s="159"/>
      <c r="E57" s="159"/>
      <c r="F57" s="159"/>
      <c r="G57" s="160"/>
      <c r="I57" s="161"/>
      <c r="K57" s="161"/>
      <c r="L57" s="162" t="s">
        <v>2016</v>
      </c>
      <c r="O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row>
    <row r="58" spans="1:104" x14ac:dyDescent="0.2">
      <c r="A58" s="156"/>
      <c r="B58" s="157"/>
      <c r="C58" s="158" t="s">
        <v>2022</v>
      </c>
      <c r="D58" s="159"/>
      <c r="E58" s="159"/>
      <c r="F58" s="159"/>
      <c r="G58" s="160"/>
      <c r="I58" s="161"/>
      <c r="K58" s="161"/>
      <c r="L58" s="162" t="s">
        <v>2022</v>
      </c>
      <c r="O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row>
    <row r="59" spans="1:104" x14ac:dyDescent="0.2">
      <c r="A59" s="156"/>
      <c r="B59" s="157"/>
      <c r="C59" s="158" t="s">
        <v>2034</v>
      </c>
      <c r="D59" s="159"/>
      <c r="E59" s="159"/>
      <c r="F59" s="159"/>
      <c r="G59" s="160"/>
      <c r="I59" s="161"/>
      <c r="K59" s="161"/>
      <c r="L59" s="162" t="s">
        <v>2034</v>
      </c>
      <c r="O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row>
    <row r="60" spans="1:104" x14ac:dyDescent="0.2">
      <c r="A60" s="156"/>
      <c r="B60" s="157"/>
      <c r="C60" s="158" t="s">
        <v>2019</v>
      </c>
      <c r="D60" s="159"/>
      <c r="E60" s="159"/>
      <c r="F60" s="159"/>
      <c r="G60" s="160"/>
      <c r="I60" s="161"/>
      <c r="K60" s="161"/>
      <c r="L60" s="162" t="s">
        <v>2019</v>
      </c>
      <c r="O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row>
    <row r="61" spans="1:104" x14ac:dyDescent="0.2">
      <c r="A61" s="156"/>
      <c r="B61" s="157"/>
      <c r="C61" s="158" t="s">
        <v>1603</v>
      </c>
      <c r="D61" s="159"/>
      <c r="E61" s="159"/>
      <c r="F61" s="159"/>
      <c r="G61" s="160"/>
      <c r="I61" s="161"/>
      <c r="K61" s="161"/>
      <c r="L61" s="162" t="s">
        <v>1603</v>
      </c>
      <c r="O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row>
    <row r="62" spans="1:104" ht="22.5" x14ac:dyDescent="0.2">
      <c r="A62" s="146">
        <v>10</v>
      </c>
      <c r="B62" s="147" t="s">
        <v>1736</v>
      </c>
      <c r="C62" s="148" t="s">
        <v>2035</v>
      </c>
      <c r="D62" s="149" t="s">
        <v>705</v>
      </c>
      <c r="E62" s="150">
        <v>1</v>
      </c>
      <c r="F62" s="151">
        <v>0</v>
      </c>
      <c r="G62" s="152">
        <f>E62*F62</f>
        <v>0</v>
      </c>
      <c r="H62" s="153">
        <v>0</v>
      </c>
      <c r="I62" s="154">
        <f>E62*H62</f>
        <v>0</v>
      </c>
      <c r="J62" s="153"/>
      <c r="K62" s="154">
        <f>E62*J62</f>
        <v>0</v>
      </c>
      <c r="O62" s="145"/>
      <c r="Z62" s="145"/>
      <c r="AA62" s="145">
        <v>12</v>
      </c>
      <c r="AB62" s="145">
        <v>0</v>
      </c>
      <c r="AC62" s="145">
        <v>10</v>
      </c>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55">
        <f>G62</f>
        <v>0</v>
      </c>
      <c r="BA62" s="145"/>
      <c r="BB62" s="145"/>
      <c r="BC62" s="145"/>
      <c r="BD62" s="145"/>
      <c r="BE62" s="145"/>
      <c r="BF62" s="145"/>
      <c r="BG62" s="145"/>
      <c r="BH62" s="145"/>
      <c r="BI62" s="145"/>
      <c r="CA62" s="145">
        <v>12</v>
      </c>
      <c r="CB62" s="145">
        <v>0</v>
      </c>
      <c r="CZ62" s="108">
        <v>2</v>
      </c>
    </row>
    <row r="63" spans="1:104" x14ac:dyDescent="0.2">
      <c r="A63" s="156"/>
      <c r="B63" s="157"/>
      <c r="C63" s="158" t="s">
        <v>2016</v>
      </c>
      <c r="D63" s="159"/>
      <c r="E63" s="159"/>
      <c r="F63" s="159"/>
      <c r="G63" s="160"/>
      <c r="I63" s="161"/>
      <c r="K63" s="161"/>
      <c r="L63" s="162" t="s">
        <v>2016</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row>
    <row r="64" spans="1:104" x14ac:dyDescent="0.2">
      <c r="A64" s="156"/>
      <c r="B64" s="157"/>
      <c r="C64" s="158" t="s">
        <v>2022</v>
      </c>
      <c r="D64" s="159"/>
      <c r="E64" s="159"/>
      <c r="F64" s="159"/>
      <c r="G64" s="160"/>
      <c r="I64" s="161"/>
      <c r="K64" s="161"/>
      <c r="L64" s="162" t="s">
        <v>2022</v>
      </c>
      <c r="O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row>
    <row r="65" spans="1:104" x14ac:dyDescent="0.2">
      <c r="A65" s="156"/>
      <c r="B65" s="157"/>
      <c r="C65" s="158" t="s">
        <v>2036</v>
      </c>
      <c r="D65" s="159"/>
      <c r="E65" s="159"/>
      <c r="F65" s="159"/>
      <c r="G65" s="160"/>
      <c r="I65" s="161"/>
      <c r="K65" s="161"/>
      <c r="L65" s="162" t="s">
        <v>2036</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row>
    <row r="66" spans="1:104" x14ac:dyDescent="0.2">
      <c r="A66" s="156"/>
      <c r="B66" s="157"/>
      <c r="C66" s="158" t="s">
        <v>2037</v>
      </c>
      <c r="D66" s="159"/>
      <c r="E66" s="159"/>
      <c r="F66" s="159"/>
      <c r="G66" s="160"/>
      <c r="I66" s="161"/>
      <c r="K66" s="161"/>
      <c r="L66" s="162" t="s">
        <v>2037</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row>
    <row r="67" spans="1:104" x14ac:dyDescent="0.2">
      <c r="A67" s="156"/>
      <c r="B67" s="157"/>
      <c r="C67" s="158" t="s">
        <v>2038</v>
      </c>
      <c r="D67" s="159"/>
      <c r="E67" s="159"/>
      <c r="F67" s="159"/>
      <c r="G67" s="160"/>
      <c r="I67" s="161"/>
      <c r="K67" s="161"/>
      <c r="L67" s="162" t="s">
        <v>2038</v>
      </c>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row>
    <row r="68" spans="1:104" x14ac:dyDescent="0.2">
      <c r="A68" s="156"/>
      <c r="B68" s="157"/>
      <c r="C68" s="158" t="s">
        <v>2039</v>
      </c>
      <c r="D68" s="159"/>
      <c r="E68" s="159"/>
      <c r="F68" s="159"/>
      <c r="G68" s="160"/>
      <c r="I68" s="161"/>
      <c r="K68" s="161"/>
      <c r="L68" s="162" t="s">
        <v>2039</v>
      </c>
      <c r="O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row>
    <row r="69" spans="1:104" x14ac:dyDescent="0.2">
      <c r="A69" s="156"/>
      <c r="B69" s="157"/>
      <c r="C69" s="158" t="s">
        <v>2019</v>
      </c>
      <c r="D69" s="159"/>
      <c r="E69" s="159"/>
      <c r="F69" s="159"/>
      <c r="G69" s="160"/>
      <c r="I69" s="161"/>
      <c r="K69" s="161"/>
      <c r="L69" s="162" t="s">
        <v>2019</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row>
    <row r="70" spans="1:104" x14ac:dyDescent="0.2">
      <c r="A70" s="156"/>
      <c r="B70" s="157"/>
      <c r="C70" s="158" t="s">
        <v>1603</v>
      </c>
      <c r="D70" s="159"/>
      <c r="E70" s="159"/>
      <c r="F70" s="159"/>
      <c r="G70" s="160"/>
      <c r="I70" s="161"/>
      <c r="K70" s="161"/>
      <c r="L70" s="162" t="s">
        <v>1603</v>
      </c>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row>
    <row r="71" spans="1:104" ht="22.5" x14ac:dyDescent="0.2">
      <c r="A71" s="146">
        <v>11</v>
      </c>
      <c r="B71" s="147" t="s">
        <v>1740</v>
      </c>
      <c r="C71" s="148" t="s">
        <v>2040</v>
      </c>
      <c r="D71" s="149" t="s">
        <v>705</v>
      </c>
      <c r="E71" s="150">
        <v>1</v>
      </c>
      <c r="F71" s="151">
        <v>0</v>
      </c>
      <c r="G71" s="152">
        <f>E71*F71</f>
        <v>0</v>
      </c>
      <c r="H71" s="153">
        <v>0</v>
      </c>
      <c r="I71" s="154">
        <f>E71*H71</f>
        <v>0</v>
      </c>
      <c r="J71" s="153"/>
      <c r="K71" s="154">
        <f>E71*J71</f>
        <v>0</v>
      </c>
      <c r="O71" s="145"/>
      <c r="Z71" s="145"/>
      <c r="AA71" s="145">
        <v>12</v>
      </c>
      <c r="AB71" s="145">
        <v>0</v>
      </c>
      <c r="AC71" s="145">
        <v>11</v>
      </c>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v>12</v>
      </c>
      <c r="CB71" s="145">
        <v>0</v>
      </c>
      <c r="CZ71" s="108">
        <v>2</v>
      </c>
    </row>
    <row r="72" spans="1:104" x14ac:dyDescent="0.2">
      <c r="A72" s="156"/>
      <c r="B72" s="157"/>
      <c r="C72" s="158" t="s">
        <v>2016</v>
      </c>
      <c r="D72" s="159"/>
      <c r="E72" s="159"/>
      <c r="F72" s="159"/>
      <c r="G72" s="160"/>
      <c r="I72" s="161"/>
      <c r="K72" s="161"/>
      <c r="L72" s="162" t="s">
        <v>2016</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row>
    <row r="73" spans="1:104" x14ac:dyDescent="0.2">
      <c r="A73" s="156"/>
      <c r="B73" s="157"/>
      <c r="C73" s="158" t="s">
        <v>2022</v>
      </c>
      <c r="D73" s="159"/>
      <c r="E73" s="159"/>
      <c r="F73" s="159"/>
      <c r="G73" s="160"/>
      <c r="I73" s="161"/>
      <c r="K73" s="161"/>
      <c r="L73" s="162" t="s">
        <v>2022</v>
      </c>
      <c r="O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row>
    <row r="74" spans="1:104" x14ac:dyDescent="0.2">
      <c r="A74" s="156"/>
      <c r="B74" s="157"/>
      <c r="C74" s="158" t="s">
        <v>2034</v>
      </c>
      <c r="D74" s="159"/>
      <c r="E74" s="159"/>
      <c r="F74" s="159"/>
      <c r="G74" s="160"/>
      <c r="I74" s="161"/>
      <c r="K74" s="161"/>
      <c r="L74" s="162" t="s">
        <v>2034</v>
      </c>
      <c r="O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row>
    <row r="75" spans="1:104" x14ac:dyDescent="0.2">
      <c r="A75" s="156"/>
      <c r="B75" s="157"/>
      <c r="C75" s="158" t="s">
        <v>2037</v>
      </c>
      <c r="D75" s="159"/>
      <c r="E75" s="159"/>
      <c r="F75" s="159"/>
      <c r="G75" s="160"/>
      <c r="I75" s="161"/>
      <c r="K75" s="161"/>
      <c r="L75" s="162" t="s">
        <v>2037</v>
      </c>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row>
    <row r="76" spans="1:104" x14ac:dyDescent="0.2">
      <c r="A76" s="156"/>
      <c r="B76" s="157"/>
      <c r="C76" s="158" t="s">
        <v>2038</v>
      </c>
      <c r="D76" s="159"/>
      <c r="E76" s="159"/>
      <c r="F76" s="159"/>
      <c r="G76" s="160"/>
      <c r="I76" s="161"/>
      <c r="K76" s="161"/>
      <c r="L76" s="162" t="s">
        <v>2038</v>
      </c>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row>
    <row r="77" spans="1:104" x14ac:dyDescent="0.2">
      <c r="A77" s="156"/>
      <c r="B77" s="157"/>
      <c r="C77" s="158" t="s">
        <v>2039</v>
      </c>
      <c r="D77" s="159"/>
      <c r="E77" s="159"/>
      <c r="F77" s="159"/>
      <c r="G77" s="160"/>
      <c r="I77" s="161"/>
      <c r="K77" s="161"/>
      <c r="L77" s="162" t="s">
        <v>2039</v>
      </c>
      <c r="O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row>
    <row r="78" spans="1:104" x14ac:dyDescent="0.2">
      <c r="A78" s="156"/>
      <c r="B78" s="157"/>
      <c r="C78" s="158" t="s">
        <v>2019</v>
      </c>
      <c r="D78" s="159"/>
      <c r="E78" s="159"/>
      <c r="F78" s="159"/>
      <c r="G78" s="160"/>
      <c r="I78" s="161"/>
      <c r="K78" s="161"/>
      <c r="L78" s="162" t="s">
        <v>2019</v>
      </c>
      <c r="O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row>
    <row r="79" spans="1:104" x14ac:dyDescent="0.2">
      <c r="A79" s="156"/>
      <c r="B79" s="157"/>
      <c r="C79" s="158" t="s">
        <v>1603</v>
      </c>
      <c r="D79" s="159"/>
      <c r="E79" s="159"/>
      <c r="F79" s="159"/>
      <c r="G79" s="160"/>
      <c r="I79" s="161"/>
      <c r="K79" s="161"/>
      <c r="L79" s="162" t="s">
        <v>1603</v>
      </c>
      <c r="O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row>
    <row r="80" spans="1:104" x14ac:dyDescent="0.2">
      <c r="A80" s="171" t="s">
        <v>49</v>
      </c>
      <c r="B80" s="172" t="s">
        <v>1170</v>
      </c>
      <c r="C80" s="173" t="s">
        <v>1171</v>
      </c>
      <c r="D80" s="174"/>
      <c r="E80" s="175"/>
      <c r="F80" s="175"/>
      <c r="G80" s="176">
        <f>SUM(G7:G79)</f>
        <v>0</v>
      </c>
      <c r="H80" s="177"/>
      <c r="I80" s="176">
        <f>SUM(I7:I79)</f>
        <v>0</v>
      </c>
      <c r="J80" s="178"/>
      <c r="K80" s="176">
        <f>SUM(K7:K79)</f>
        <v>0</v>
      </c>
      <c r="O80" s="145"/>
      <c r="X80" s="179">
        <f>K80</f>
        <v>0</v>
      </c>
      <c r="Y80" s="179">
        <f>I80</f>
        <v>0</v>
      </c>
      <c r="Z80" s="155">
        <f>G80</f>
        <v>0</v>
      </c>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80"/>
      <c r="BB80" s="180"/>
      <c r="BC80" s="180"/>
      <c r="BD80" s="180"/>
      <c r="BE80" s="180"/>
      <c r="BF80" s="180"/>
      <c r="BG80" s="145"/>
      <c r="BH80" s="145"/>
      <c r="BI80" s="145"/>
    </row>
    <row r="81" spans="1:58" x14ac:dyDescent="0.2">
      <c r="A81" s="181" t="s">
        <v>29</v>
      </c>
      <c r="B81" s="182" t="s">
        <v>50</v>
      </c>
      <c r="C81" s="183"/>
      <c r="D81" s="184"/>
      <c r="E81" s="185"/>
      <c r="F81" s="185"/>
      <c r="G81" s="186">
        <f>SUM(Z7:Z81)</f>
        <v>0</v>
      </c>
      <c r="H81" s="187"/>
      <c r="I81" s="186">
        <f>SUM(Y7:Y81)</f>
        <v>0</v>
      </c>
      <c r="J81" s="187"/>
      <c r="K81" s="186">
        <f>SUM(X7:X81)</f>
        <v>0</v>
      </c>
      <c r="O81" s="145"/>
      <c r="BA81" s="188"/>
      <c r="BB81" s="188"/>
      <c r="BC81" s="188"/>
      <c r="BD81" s="188"/>
      <c r="BE81" s="188"/>
      <c r="BF81" s="188"/>
    </row>
    <row r="82" spans="1:58" x14ac:dyDescent="0.2">
      <c r="E82" s="108"/>
    </row>
    <row r="83" spans="1:58" x14ac:dyDescent="0.2">
      <c r="A83" s="189" t="s">
        <v>31</v>
      </c>
      <c r="E83" s="108"/>
    </row>
    <row r="84" spans="1:58" ht="117.75" customHeight="1" x14ac:dyDescent="0.2">
      <c r="A84" s="190"/>
      <c r="B84" s="191"/>
      <c r="C84" s="191"/>
      <c r="D84" s="191"/>
      <c r="E84" s="191"/>
      <c r="F84" s="191"/>
      <c r="G84" s="192"/>
    </row>
    <row r="85" spans="1:58" x14ac:dyDescent="0.2">
      <c r="E85" s="108"/>
    </row>
    <row r="86" spans="1:58" x14ac:dyDescent="0.2">
      <c r="E86" s="108"/>
    </row>
    <row r="87" spans="1:58" x14ac:dyDescent="0.2">
      <c r="E87" s="108"/>
    </row>
    <row r="88" spans="1:58" x14ac:dyDescent="0.2">
      <c r="E88" s="108"/>
    </row>
    <row r="89" spans="1:58" x14ac:dyDescent="0.2">
      <c r="E89" s="108"/>
    </row>
    <row r="90" spans="1:58" x14ac:dyDescent="0.2">
      <c r="E90" s="108"/>
    </row>
    <row r="91" spans="1:58" x14ac:dyDescent="0.2">
      <c r="E91" s="108"/>
    </row>
    <row r="92" spans="1:58" x14ac:dyDescent="0.2">
      <c r="E92" s="108"/>
    </row>
    <row r="93" spans="1:58" x14ac:dyDescent="0.2">
      <c r="E93" s="108"/>
    </row>
    <row r="94" spans="1:58" x14ac:dyDescent="0.2">
      <c r="E94" s="108"/>
    </row>
    <row r="95" spans="1:58" x14ac:dyDescent="0.2">
      <c r="E95" s="108"/>
    </row>
    <row r="96" spans="1:58" x14ac:dyDescent="0.2">
      <c r="E96" s="108"/>
    </row>
    <row r="97" spans="1:7" x14ac:dyDescent="0.2">
      <c r="E97" s="108"/>
    </row>
    <row r="98" spans="1:7" x14ac:dyDescent="0.2">
      <c r="E98" s="108"/>
    </row>
    <row r="99" spans="1:7" x14ac:dyDescent="0.2">
      <c r="E99" s="108"/>
    </row>
    <row r="100" spans="1:7" x14ac:dyDescent="0.2">
      <c r="E100" s="108"/>
    </row>
    <row r="101" spans="1:7" x14ac:dyDescent="0.2">
      <c r="E101" s="108"/>
    </row>
    <row r="102" spans="1:7" x14ac:dyDescent="0.2">
      <c r="E102" s="108"/>
    </row>
    <row r="103" spans="1:7" x14ac:dyDescent="0.2">
      <c r="E103" s="108"/>
    </row>
    <row r="104" spans="1:7" x14ac:dyDescent="0.2">
      <c r="E104" s="108"/>
    </row>
    <row r="105" spans="1:7" x14ac:dyDescent="0.2">
      <c r="A105" s="169"/>
      <c r="B105" s="169"/>
      <c r="C105" s="169"/>
      <c r="D105" s="169"/>
      <c r="E105" s="169"/>
      <c r="F105" s="169"/>
      <c r="G105" s="169"/>
    </row>
    <row r="106" spans="1:7" x14ac:dyDescent="0.2">
      <c r="A106" s="169"/>
      <c r="B106" s="169"/>
      <c r="C106" s="169"/>
      <c r="D106" s="169"/>
      <c r="E106" s="169"/>
      <c r="F106" s="169"/>
      <c r="G106" s="169"/>
    </row>
    <row r="107" spans="1:7" x14ac:dyDescent="0.2">
      <c r="A107" s="169"/>
      <c r="B107" s="169"/>
      <c r="C107" s="169"/>
      <c r="D107" s="169"/>
      <c r="E107" s="169"/>
      <c r="F107" s="169"/>
      <c r="G107" s="169"/>
    </row>
    <row r="108" spans="1:7" x14ac:dyDescent="0.2">
      <c r="A108" s="169"/>
      <c r="B108" s="169"/>
      <c r="C108" s="169"/>
      <c r="D108" s="169"/>
      <c r="E108" s="169"/>
      <c r="F108" s="169"/>
      <c r="G108" s="169"/>
    </row>
    <row r="109" spans="1:7" x14ac:dyDescent="0.2">
      <c r="E109" s="108"/>
    </row>
    <row r="110" spans="1:7" x14ac:dyDescent="0.2">
      <c r="E110" s="108"/>
    </row>
    <row r="111" spans="1:7" x14ac:dyDescent="0.2">
      <c r="E111" s="108"/>
    </row>
    <row r="112" spans="1:7" x14ac:dyDescent="0.2">
      <c r="E112" s="108"/>
    </row>
    <row r="113" spans="5:5" x14ac:dyDescent="0.2">
      <c r="E113" s="108"/>
    </row>
    <row r="114" spans="5:5" x14ac:dyDescent="0.2">
      <c r="E114" s="108"/>
    </row>
    <row r="115" spans="5:5" x14ac:dyDescent="0.2">
      <c r="E115" s="108"/>
    </row>
    <row r="116" spans="5:5" x14ac:dyDescent="0.2">
      <c r="E116" s="108"/>
    </row>
    <row r="117" spans="5:5" x14ac:dyDescent="0.2">
      <c r="E117" s="108"/>
    </row>
    <row r="118" spans="5:5" x14ac:dyDescent="0.2">
      <c r="E118" s="108"/>
    </row>
    <row r="119" spans="5:5" x14ac:dyDescent="0.2">
      <c r="E119" s="108"/>
    </row>
    <row r="120" spans="5:5" x14ac:dyDescent="0.2">
      <c r="E120" s="108"/>
    </row>
    <row r="121" spans="5:5" x14ac:dyDescent="0.2">
      <c r="E121" s="108"/>
    </row>
    <row r="122" spans="5:5" x14ac:dyDescent="0.2">
      <c r="E122" s="108"/>
    </row>
    <row r="123" spans="5:5" x14ac:dyDescent="0.2">
      <c r="E123" s="108"/>
    </row>
    <row r="124" spans="5:5" x14ac:dyDescent="0.2">
      <c r="E124" s="108"/>
    </row>
    <row r="125" spans="5:5" x14ac:dyDescent="0.2">
      <c r="E125" s="108"/>
    </row>
    <row r="126" spans="5:5" x14ac:dyDescent="0.2">
      <c r="E126" s="108"/>
    </row>
    <row r="127" spans="5:5" x14ac:dyDescent="0.2">
      <c r="E127" s="108"/>
    </row>
    <row r="128" spans="5:5" x14ac:dyDescent="0.2">
      <c r="E128" s="108"/>
    </row>
    <row r="129" spans="1:7" x14ac:dyDescent="0.2">
      <c r="E129" s="108"/>
    </row>
    <row r="130" spans="1:7" x14ac:dyDescent="0.2">
      <c r="E130" s="108"/>
    </row>
    <row r="131" spans="1:7" x14ac:dyDescent="0.2">
      <c r="E131" s="108"/>
    </row>
    <row r="132" spans="1:7" x14ac:dyDescent="0.2">
      <c r="E132" s="108"/>
    </row>
    <row r="133" spans="1:7" x14ac:dyDescent="0.2">
      <c r="E133" s="108"/>
    </row>
    <row r="134" spans="1:7" x14ac:dyDescent="0.2">
      <c r="E134" s="108"/>
    </row>
    <row r="135" spans="1:7" x14ac:dyDescent="0.2">
      <c r="E135" s="108"/>
    </row>
    <row r="136" spans="1:7" x14ac:dyDescent="0.2">
      <c r="E136" s="108"/>
    </row>
    <row r="137" spans="1:7" x14ac:dyDescent="0.2">
      <c r="E137" s="108"/>
    </row>
    <row r="138" spans="1:7" x14ac:dyDescent="0.2">
      <c r="E138" s="108"/>
    </row>
    <row r="139" spans="1:7" x14ac:dyDescent="0.2">
      <c r="E139" s="108"/>
    </row>
    <row r="140" spans="1:7" x14ac:dyDescent="0.2">
      <c r="A140" s="193"/>
      <c r="B140" s="193"/>
    </row>
    <row r="141" spans="1:7" x14ac:dyDescent="0.2">
      <c r="A141" s="169"/>
      <c r="B141" s="169"/>
      <c r="C141" s="194"/>
      <c r="D141" s="194"/>
      <c r="E141" s="195"/>
      <c r="F141" s="194"/>
      <c r="G141" s="196"/>
    </row>
    <row r="142" spans="1:7" x14ac:dyDescent="0.2">
      <c r="A142" s="197"/>
      <c r="B142" s="197"/>
      <c r="C142" s="169"/>
      <c r="D142" s="169"/>
      <c r="E142" s="198"/>
      <c r="F142" s="169"/>
      <c r="G142" s="169"/>
    </row>
    <row r="143" spans="1:7" x14ac:dyDescent="0.2">
      <c r="A143" s="169"/>
      <c r="B143" s="169"/>
      <c r="C143" s="169"/>
      <c r="D143" s="169"/>
      <c r="E143" s="198"/>
      <c r="F143" s="169"/>
      <c r="G143" s="169"/>
    </row>
    <row r="144" spans="1:7" x14ac:dyDescent="0.2">
      <c r="A144" s="169"/>
      <c r="B144" s="169"/>
      <c r="C144" s="169"/>
      <c r="D144" s="169"/>
      <c r="E144" s="198"/>
      <c r="F144" s="169"/>
      <c r="G144" s="169"/>
    </row>
    <row r="145" spans="1:7" x14ac:dyDescent="0.2">
      <c r="A145" s="169"/>
      <c r="B145" s="169"/>
      <c r="C145" s="169"/>
      <c r="D145" s="169"/>
      <c r="E145" s="198"/>
      <c r="F145" s="169"/>
      <c r="G145" s="169"/>
    </row>
    <row r="146" spans="1:7" x14ac:dyDescent="0.2">
      <c r="A146" s="169"/>
      <c r="B146" s="169"/>
      <c r="C146" s="169"/>
      <c r="D146" s="169"/>
      <c r="E146" s="198"/>
      <c r="F146" s="169"/>
      <c r="G146" s="169"/>
    </row>
    <row r="147" spans="1:7" x14ac:dyDescent="0.2">
      <c r="A147" s="169"/>
      <c r="B147" s="169"/>
      <c r="C147" s="169"/>
      <c r="D147" s="169"/>
      <c r="E147" s="198"/>
      <c r="F147" s="169"/>
      <c r="G147" s="169"/>
    </row>
    <row r="148" spans="1:7" x14ac:dyDescent="0.2">
      <c r="A148" s="169"/>
      <c r="B148" s="169"/>
      <c r="C148" s="169"/>
      <c r="D148" s="169"/>
      <c r="E148" s="198"/>
      <c r="F148" s="169"/>
      <c r="G148" s="169"/>
    </row>
    <row r="149" spans="1:7" x14ac:dyDescent="0.2">
      <c r="A149" s="169"/>
      <c r="B149" s="169"/>
      <c r="C149" s="169"/>
      <c r="D149" s="169"/>
      <c r="E149" s="198"/>
      <c r="F149" s="169"/>
      <c r="G149" s="169"/>
    </row>
    <row r="150" spans="1:7" x14ac:dyDescent="0.2">
      <c r="A150" s="169"/>
      <c r="B150" s="169"/>
      <c r="C150" s="169"/>
      <c r="D150" s="169"/>
      <c r="E150" s="198"/>
      <c r="F150" s="169"/>
      <c r="G150" s="169"/>
    </row>
    <row r="151" spans="1:7" x14ac:dyDescent="0.2">
      <c r="A151" s="169"/>
      <c r="B151" s="169"/>
      <c r="C151" s="169"/>
      <c r="D151" s="169"/>
      <c r="E151" s="198"/>
      <c r="F151" s="169"/>
      <c r="G151" s="169"/>
    </row>
    <row r="152" spans="1:7" x14ac:dyDescent="0.2">
      <c r="A152" s="169"/>
      <c r="B152" s="169"/>
      <c r="C152" s="169"/>
      <c r="D152" s="169"/>
      <c r="E152" s="198"/>
      <c r="F152" s="169"/>
      <c r="G152" s="169"/>
    </row>
    <row r="153" spans="1:7" x14ac:dyDescent="0.2">
      <c r="A153" s="169"/>
      <c r="B153" s="169"/>
      <c r="C153" s="169"/>
      <c r="D153" s="169"/>
      <c r="E153" s="198"/>
      <c r="F153" s="169"/>
      <c r="G153" s="169"/>
    </row>
    <row r="154" spans="1:7" x14ac:dyDescent="0.2">
      <c r="A154" s="169"/>
      <c r="B154" s="169"/>
      <c r="C154" s="169"/>
      <c r="D154" s="169"/>
      <c r="E154" s="198"/>
      <c r="F154" s="169"/>
      <c r="G154" s="169"/>
    </row>
  </sheetData>
  <sheetProtection password="C7B2" sheet="1"/>
  <mergeCells count="63">
    <mergeCell ref="C79:G79"/>
    <mergeCell ref="C73:G73"/>
    <mergeCell ref="C74:G74"/>
    <mergeCell ref="C75:G75"/>
    <mergeCell ref="C76:G76"/>
    <mergeCell ref="C77:G77"/>
    <mergeCell ref="C78:G78"/>
    <mergeCell ref="C66:G66"/>
    <mergeCell ref="C67:G67"/>
    <mergeCell ref="C68:G68"/>
    <mergeCell ref="C69:G69"/>
    <mergeCell ref="C70:G70"/>
    <mergeCell ref="C72:G72"/>
    <mergeCell ref="C59:G59"/>
    <mergeCell ref="C60:G60"/>
    <mergeCell ref="C61:G61"/>
    <mergeCell ref="C63:G63"/>
    <mergeCell ref="C64:G64"/>
    <mergeCell ref="C65:G65"/>
    <mergeCell ref="C52:G52"/>
    <mergeCell ref="C53:G53"/>
    <mergeCell ref="C54:G54"/>
    <mergeCell ref="C55:G55"/>
    <mergeCell ref="C57:G57"/>
    <mergeCell ref="C58:G58"/>
    <mergeCell ref="C45:G45"/>
    <mergeCell ref="C46:G46"/>
    <mergeCell ref="C47:G47"/>
    <mergeCell ref="C48:G48"/>
    <mergeCell ref="C49:G49"/>
    <mergeCell ref="C51:G51"/>
    <mergeCell ref="C37:G37"/>
    <mergeCell ref="C39:G39"/>
    <mergeCell ref="C40:G40"/>
    <mergeCell ref="C41:G41"/>
    <mergeCell ref="C42:G42"/>
    <mergeCell ref="C43:G43"/>
    <mergeCell ref="C30:G30"/>
    <mergeCell ref="C31:G31"/>
    <mergeCell ref="C33:G33"/>
    <mergeCell ref="C34:G34"/>
    <mergeCell ref="C35:G35"/>
    <mergeCell ref="C36:G36"/>
    <mergeCell ref="C23:G23"/>
    <mergeCell ref="C24:G24"/>
    <mergeCell ref="C25:G25"/>
    <mergeCell ref="C27:G27"/>
    <mergeCell ref="C28:G28"/>
    <mergeCell ref="C29:G29"/>
    <mergeCell ref="C16:G16"/>
    <mergeCell ref="C17:G17"/>
    <mergeCell ref="C18:G18"/>
    <mergeCell ref="C19:G19"/>
    <mergeCell ref="C21:G21"/>
    <mergeCell ref="C22:G22"/>
    <mergeCell ref="A1:G1"/>
    <mergeCell ref="A84:G84"/>
    <mergeCell ref="C9:G9"/>
    <mergeCell ref="C10:G10"/>
    <mergeCell ref="C11:G11"/>
    <mergeCell ref="C12:G12"/>
    <mergeCell ref="C13:G13"/>
    <mergeCell ref="C15:G15"/>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Z229"/>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2265</v>
      </c>
      <c r="E3" s="116"/>
      <c r="F3" s="117"/>
      <c r="G3" s="118"/>
    </row>
    <row r="4" spans="1:104" ht="13.5" customHeight="1" thickBot="1" x14ac:dyDescent="0.25">
      <c r="A4" s="119" t="s">
        <v>34</v>
      </c>
      <c r="B4" s="120"/>
      <c r="C4" s="121"/>
      <c r="D4" s="122" t="s">
        <v>2266</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245</v>
      </c>
      <c r="C7" s="137" t="s">
        <v>246</v>
      </c>
      <c r="D7" s="138"/>
      <c r="E7" s="139"/>
      <c r="F7" s="139"/>
      <c r="G7" s="140"/>
      <c r="H7" s="141"/>
      <c r="I7" s="142"/>
      <c r="J7" s="143"/>
      <c r="K7" s="144"/>
      <c r="O7" s="145"/>
    </row>
    <row r="8" spans="1:104" x14ac:dyDescent="0.2">
      <c r="A8" s="146">
        <v>1</v>
      </c>
      <c r="B8" s="147" t="s">
        <v>2042</v>
      </c>
      <c r="C8" s="148" t="s">
        <v>2043</v>
      </c>
      <c r="D8" s="149" t="s">
        <v>48</v>
      </c>
      <c r="E8" s="150">
        <v>28.8</v>
      </c>
      <c r="F8" s="151">
        <v>0</v>
      </c>
      <c r="G8" s="152">
        <f>E8*F8</f>
        <v>0</v>
      </c>
      <c r="H8" s="153">
        <v>0.12608</v>
      </c>
      <c r="I8" s="154">
        <f>E8*H8</f>
        <v>3.6311040000000001</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x14ac:dyDescent="0.2">
      <c r="A9" s="156"/>
      <c r="B9" s="157"/>
      <c r="C9" s="158" t="s">
        <v>2044</v>
      </c>
      <c r="D9" s="159"/>
      <c r="E9" s="159"/>
      <c r="F9" s="159"/>
      <c r="G9" s="160"/>
      <c r="I9" s="161"/>
      <c r="K9" s="161"/>
      <c r="L9" s="162" t="s">
        <v>2044</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x14ac:dyDescent="0.2">
      <c r="A10" s="156"/>
      <c r="B10" s="157"/>
      <c r="C10" s="163" t="s">
        <v>2045</v>
      </c>
      <c r="D10" s="164"/>
      <c r="E10" s="165">
        <v>28.8</v>
      </c>
      <c r="F10" s="166"/>
      <c r="G10" s="167"/>
      <c r="H10" s="168"/>
      <c r="I10" s="161"/>
      <c r="J10" s="169"/>
      <c r="K10" s="161"/>
      <c r="M10" s="162" t="s">
        <v>2045</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70" t="str">
        <f>C9</f>
        <v>RT2</v>
      </c>
      <c r="BE10" s="145"/>
      <c r="BF10" s="145"/>
      <c r="BG10" s="145"/>
      <c r="BH10" s="145"/>
      <c r="BI10" s="145"/>
    </row>
    <row r="11" spans="1:104" x14ac:dyDescent="0.2">
      <c r="A11" s="171" t="s">
        <v>49</v>
      </c>
      <c r="B11" s="172" t="s">
        <v>245</v>
      </c>
      <c r="C11" s="173" t="s">
        <v>246</v>
      </c>
      <c r="D11" s="174"/>
      <c r="E11" s="175"/>
      <c r="F11" s="175"/>
      <c r="G11" s="176">
        <f>SUM(G7:G10)</f>
        <v>0</v>
      </c>
      <c r="H11" s="177"/>
      <c r="I11" s="176">
        <f>SUM(I7:I10)</f>
        <v>3.6311040000000001</v>
      </c>
      <c r="J11" s="178"/>
      <c r="K11" s="176">
        <f>SUM(K7:K10)</f>
        <v>0</v>
      </c>
      <c r="O11" s="145"/>
      <c r="X11" s="179">
        <f>K11</f>
        <v>0</v>
      </c>
      <c r="Y11" s="179">
        <f>I11</f>
        <v>3.6311040000000001</v>
      </c>
      <c r="Z11" s="155">
        <f>G11</f>
        <v>0</v>
      </c>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80"/>
      <c r="BB11" s="180"/>
      <c r="BC11" s="180"/>
      <c r="BD11" s="180"/>
      <c r="BE11" s="180"/>
      <c r="BF11" s="180"/>
      <c r="BG11" s="145"/>
      <c r="BH11" s="145"/>
      <c r="BI11" s="145"/>
    </row>
    <row r="12" spans="1:104" ht="14.25" customHeight="1" x14ac:dyDescent="0.2">
      <c r="A12" s="135" t="s">
        <v>46</v>
      </c>
      <c r="B12" s="136" t="s">
        <v>883</v>
      </c>
      <c r="C12" s="137" t="s">
        <v>884</v>
      </c>
      <c r="D12" s="138"/>
      <c r="E12" s="139"/>
      <c r="F12" s="139"/>
      <c r="G12" s="140"/>
      <c r="H12" s="141"/>
      <c r="I12" s="142"/>
      <c r="J12" s="143"/>
      <c r="K12" s="144"/>
      <c r="O12" s="145"/>
    </row>
    <row r="13" spans="1:104" ht="22.5" x14ac:dyDescent="0.2">
      <c r="A13" s="146">
        <v>2</v>
      </c>
      <c r="B13" s="147" t="s">
        <v>1491</v>
      </c>
      <c r="C13" s="148" t="s">
        <v>1492</v>
      </c>
      <c r="D13" s="149" t="s">
        <v>48</v>
      </c>
      <c r="E13" s="150">
        <v>47</v>
      </c>
      <c r="F13" s="151">
        <v>0</v>
      </c>
      <c r="G13" s="152">
        <f>E13*F13</f>
        <v>0</v>
      </c>
      <c r="H13" s="153">
        <v>6.4000000000000001E-2</v>
      </c>
      <c r="I13" s="154">
        <f>E13*H13</f>
        <v>3.008</v>
      </c>
      <c r="J13" s="153">
        <v>0</v>
      </c>
      <c r="K13" s="154">
        <f>E13*J13</f>
        <v>0</v>
      </c>
      <c r="O13" s="145"/>
      <c r="Z13" s="145"/>
      <c r="AA13" s="145">
        <v>1</v>
      </c>
      <c r="AB13" s="145">
        <v>1</v>
      </c>
      <c r="AC13" s="145">
        <v>1</v>
      </c>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55">
        <f>G13</f>
        <v>0</v>
      </c>
      <c r="BA13" s="145"/>
      <c r="BB13" s="145"/>
      <c r="BC13" s="145"/>
      <c r="BD13" s="145"/>
      <c r="BE13" s="145"/>
      <c r="BF13" s="145"/>
      <c r="BG13" s="145"/>
      <c r="BH13" s="145"/>
      <c r="BI13" s="145"/>
      <c r="CA13" s="145">
        <v>1</v>
      </c>
      <c r="CB13" s="145">
        <v>1</v>
      </c>
      <c r="CZ13" s="108">
        <v>1</v>
      </c>
    </row>
    <row r="14" spans="1:104" ht="25.5" x14ac:dyDescent="0.2">
      <c r="A14" s="156"/>
      <c r="B14" s="157"/>
      <c r="C14" s="163" t="s">
        <v>2046</v>
      </c>
      <c r="D14" s="164"/>
      <c r="E14" s="165">
        <v>34.200000000000003</v>
      </c>
      <c r="F14" s="166"/>
      <c r="G14" s="167"/>
      <c r="H14" s="168"/>
      <c r="I14" s="161"/>
      <c r="J14" s="169"/>
      <c r="K14" s="161"/>
      <c r="M14" s="162" t="s">
        <v>2046</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70" t="str">
        <f>C13</f>
        <v>Hrubá výplň rýh jakékoli šířky maltou ve stropech s použitím suché maltové směsi</v>
      </c>
      <c r="BE14" s="145"/>
      <c r="BF14" s="145"/>
      <c r="BG14" s="145"/>
      <c r="BH14" s="145"/>
      <c r="BI14" s="145"/>
    </row>
    <row r="15" spans="1:104" x14ac:dyDescent="0.2">
      <c r="A15" s="156"/>
      <c r="B15" s="157"/>
      <c r="C15" s="163" t="s">
        <v>2047</v>
      </c>
      <c r="D15" s="164"/>
      <c r="E15" s="165">
        <v>12.8</v>
      </c>
      <c r="F15" s="166"/>
      <c r="G15" s="167"/>
      <c r="H15" s="168"/>
      <c r="I15" s="161"/>
      <c r="J15" s="169"/>
      <c r="K15" s="161"/>
      <c r="M15" s="162" t="s">
        <v>2047</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70" t="str">
        <f>C14</f>
        <v>předpoklad:342*0,10</v>
      </c>
      <c r="BE15" s="145"/>
      <c r="BF15" s="145"/>
      <c r="BG15" s="145"/>
      <c r="BH15" s="145"/>
      <c r="BI15" s="145"/>
    </row>
    <row r="16" spans="1:104" ht="22.5" x14ac:dyDescent="0.2">
      <c r="A16" s="146">
        <v>3</v>
      </c>
      <c r="B16" s="147" t="s">
        <v>2048</v>
      </c>
      <c r="C16" s="148" t="s">
        <v>2049</v>
      </c>
      <c r="D16" s="149" t="s">
        <v>48</v>
      </c>
      <c r="E16" s="150">
        <v>28.8</v>
      </c>
      <c r="F16" s="151">
        <v>0</v>
      </c>
      <c r="G16" s="152">
        <f>E16*F16</f>
        <v>0</v>
      </c>
      <c r="H16" s="153">
        <v>0</v>
      </c>
      <c r="I16" s="154">
        <f>E16*H16</f>
        <v>0</v>
      </c>
      <c r="J16" s="153">
        <v>0</v>
      </c>
      <c r="K16" s="154">
        <f>E16*J16</f>
        <v>0</v>
      </c>
      <c r="O16" s="145"/>
      <c r="Z16" s="145"/>
      <c r="AA16" s="145">
        <v>1</v>
      </c>
      <c r="AB16" s="145">
        <v>1</v>
      </c>
      <c r="AC16" s="145">
        <v>1</v>
      </c>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55">
        <f>G16</f>
        <v>0</v>
      </c>
      <c r="BA16" s="145"/>
      <c r="BB16" s="145"/>
      <c r="BC16" s="145"/>
      <c r="BD16" s="145"/>
      <c r="BE16" s="145"/>
      <c r="BF16" s="145"/>
      <c r="BG16" s="145"/>
      <c r="BH16" s="145"/>
      <c r="BI16" s="145"/>
      <c r="CA16" s="145">
        <v>1</v>
      </c>
      <c r="CB16" s="145">
        <v>1</v>
      </c>
      <c r="CZ16" s="108">
        <v>1</v>
      </c>
    </row>
    <row r="17" spans="1:104" x14ac:dyDescent="0.2">
      <c r="A17" s="156"/>
      <c r="B17" s="157"/>
      <c r="C17" s="158" t="s">
        <v>2050</v>
      </c>
      <c r="D17" s="159"/>
      <c r="E17" s="159"/>
      <c r="F17" s="159"/>
      <c r="G17" s="160"/>
      <c r="I17" s="161"/>
      <c r="K17" s="161"/>
      <c r="L17" s="162" t="s">
        <v>2050</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104" ht="25.5" x14ac:dyDescent="0.2">
      <c r="A18" s="156"/>
      <c r="B18" s="157"/>
      <c r="C18" s="163" t="s">
        <v>2051</v>
      </c>
      <c r="D18" s="164"/>
      <c r="E18" s="165">
        <v>28.8</v>
      </c>
      <c r="F18" s="166"/>
      <c r="G18" s="167"/>
      <c r="H18" s="168"/>
      <c r="I18" s="161"/>
      <c r="J18" s="169"/>
      <c r="K18" s="161"/>
      <c r="M18" s="162" t="s">
        <v>2051</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70" t="str">
        <f>C17</f>
        <v>Exponované rohy budou opatřeny podomítkovými výztužnými lištami (PVC alt. ocel).</v>
      </c>
      <c r="BE18" s="145"/>
      <c r="BF18" s="145"/>
      <c r="BG18" s="145"/>
      <c r="BH18" s="145"/>
      <c r="BI18" s="145"/>
    </row>
    <row r="19" spans="1:104" x14ac:dyDescent="0.2">
      <c r="A19" s="171" t="s">
        <v>49</v>
      </c>
      <c r="B19" s="172" t="s">
        <v>883</v>
      </c>
      <c r="C19" s="173" t="s">
        <v>884</v>
      </c>
      <c r="D19" s="174"/>
      <c r="E19" s="175"/>
      <c r="F19" s="175"/>
      <c r="G19" s="176">
        <f>SUM(G12:G18)</f>
        <v>0</v>
      </c>
      <c r="H19" s="177"/>
      <c r="I19" s="176">
        <f>SUM(I12:I18)</f>
        <v>3.008</v>
      </c>
      <c r="J19" s="178"/>
      <c r="K19" s="176">
        <f>SUM(K12:K18)</f>
        <v>0</v>
      </c>
      <c r="O19" s="145"/>
      <c r="X19" s="179">
        <f>K19</f>
        <v>0</v>
      </c>
      <c r="Y19" s="179">
        <f>I19</f>
        <v>3.008</v>
      </c>
      <c r="Z19" s="155">
        <f>G19</f>
        <v>0</v>
      </c>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80"/>
      <c r="BB19" s="180"/>
      <c r="BC19" s="180"/>
      <c r="BD19" s="180"/>
      <c r="BE19" s="180"/>
      <c r="BF19" s="180"/>
      <c r="BG19" s="145"/>
      <c r="BH19" s="145"/>
      <c r="BI19" s="145"/>
    </row>
    <row r="20" spans="1:104" ht="14.25" customHeight="1" x14ac:dyDescent="0.2">
      <c r="A20" s="135" t="s">
        <v>46</v>
      </c>
      <c r="B20" s="136" t="s">
        <v>418</v>
      </c>
      <c r="C20" s="137" t="s">
        <v>419</v>
      </c>
      <c r="D20" s="138"/>
      <c r="E20" s="139"/>
      <c r="F20" s="139"/>
      <c r="G20" s="140"/>
      <c r="H20" s="141"/>
      <c r="I20" s="142"/>
      <c r="J20" s="143"/>
      <c r="K20" s="144"/>
      <c r="O20" s="145"/>
    </row>
    <row r="21" spans="1:104" x14ac:dyDescent="0.2">
      <c r="A21" s="146">
        <v>4</v>
      </c>
      <c r="B21" s="147" t="s">
        <v>2052</v>
      </c>
      <c r="C21" s="148" t="s">
        <v>2053</v>
      </c>
      <c r="D21" s="149" t="s">
        <v>106</v>
      </c>
      <c r="E21" s="150">
        <v>3.25</v>
      </c>
      <c r="F21" s="151">
        <v>0</v>
      </c>
      <c r="G21" s="152">
        <f>E21*F21</f>
        <v>0</v>
      </c>
      <c r="H21" s="153">
        <v>0</v>
      </c>
      <c r="I21" s="154">
        <f>E21*H21</f>
        <v>0</v>
      </c>
      <c r="J21" s="153">
        <v>-0.05</v>
      </c>
      <c r="K21" s="154">
        <f>E21*J21</f>
        <v>-0.16250000000000001</v>
      </c>
      <c r="O21" s="145"/>
      <c r="Z21" s="145"/>
      <c r="AA21" s="145">
        <v>1</v>
      </c>
      <c r="AB21" s="145">
        <v>1</v>
      </c>
      <c r="AC21" s="145">
        <v>1</v>
      </c>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55">
        <f>G21</f>
        <v>0</v>
      </c>
      <c r="BA21" s="145"/>
      <c r="BB21" s="145"/>
      <c r="BC21" s="145"/>
      <c r="BD21" s="145"/>
      <c r="BE21" s="145"/>
      <c r="BF21" s="145"/>
      <c r="BG21" s="145"/>
      <c r="BH21" s="145"/>
      <c r="BI21" s="145"/>
      <c r="CA21" s="145">
        <v>1</v>
      </c>
      <c r="CB21" s="145">
        <v>1</v>
      </c>
      <c r="CZ21" s="108">
        <v>1</v>
      </c>
    </row>
    <row r="22" spans="1:104" x14ac:dyDescent="0.2">
      <c r="A22" s="146">
        <v>5</v>
      </c>
      <c r="B22" s="147" t="s">
        <v>2054</v>
      </c>
      <c r="C22" s="148" t="s">
        <v>2055</v>
      </c>
      <c r="D22" s="149" t="s">
        <v>106</v>
      </c>
      <c r="E22" s="150">
        <v>0.9</v>
      </c>
      <c r="F22" s="151">
        <v>0</v>
      </c>
      <c r="G22" s="152">
        <f>E22*F22</f>
        <v>0</v>
      </c>
      <c r="H22" s="153">
        <v>0</v>
      </c>
      <c r="I22" s="154">
        <f>E22*H22</f>
        <v>0</v>
      </c>
      <c r="J22" s="153">
        <v>-0.1</v>
      </c>
      <c r="K22" s="154">
        <f>E22*J22</f>
        <v>-9.0000000000000011E-2</v>
      </c>
      <c r="O22" s="145"/>
      <c r="Z22" s="145"/>
      <c r="AA22" s="145">
        <v>1</v>
      </c>
      <c r="AB22" s="145">
        <v>1</v>
      </c>
      <c r="AC22" s="145">
        <v>1</v>
      </c>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55">
        <f>G22</f>
        <v>0</v>
      </c>
      <c r="BA22" s="145"/>
      <c r="BB22" s="145"/>
      <c r="BC22" s="145"/>
      <c r="BD22" s="145"/>
      <c r="BE22" s="145"/>
      <c r="BF22" s="145"/>
      <c r="BG22" s="145"/>
      <c r="BH22" s="145"/>
      <c r="BI22" s="145"/>
      <c r="CA22" s="145">
        <v>1</v>
      </c>
      <c r="CB22" s="145">
        <v>1</v>
      </c>
      <c r="CZ22" s="108">
        <v>1</v>
      </c>
    </row>
    <row r="23" spans="1:104" x14ac:dyDescent="0.2">
      <c r="A23" s="146">
        <v>6</v>
      </c>
      <c r="B23" s="147" t="s">
        <v>2056</v>
      </c>
      <c r="C23" s="148" t="s">
        <v>2057</v>
      </c>
      <c r="D23" s="149" t="s">
        <v>106</v>
      </c>
      <c r="E23" s="150">
        <v>1.9</v>
      </c>
      <c r="F23" s="151">
        <v>0</v>
      </c>
      <c r="G23" s="152">
        <f>E23*F23</f>
        <v>0</v>
      </c>
      <c r="H23" s="153">
        <v>0</v>
      </c>
      <c r="I23" s="154">
        <f>E23*H23</f>
        <v>0</v>
      </c>
      <c r="J23" s="153">
        <v>-0.15</v>
      </c>
      <c r="K23" s="154">
        <f>E23*J23</f>
        <v>-0.28499999999999998</v>
      </c>
      <c r="O23" s="145"/>
      <c r="Z23" s="145"/>
      <c r="AA23" s="145">
        <v>1</v>
      </c>
      <c r="AB23" s="145">
        <v>1</v>
      </c>
      <c r="AC23" s="145">
        <v>1</v>
      </c>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55">
        <f>G23</f>
        <v>0</v>
      </c>
      <c r="BA23" s="145"/>
      <c r="BB23" s="145"/>
      <c r="BC23" s="145"/>
      <c r="BD23" s="145"/>
      <c r="BE23" s="145"/>
      <c r="BF23" s="145"/>
      <c r="BG23" s="145"/>
      <c r="BH23" s="145"/>
      <c r="BI23" s="145"/>
      <c r="CA23" s="145">
        <v>1</v>
      </c>
      <c r="CB23" s="145">
        <v>1</v>
      </c>
      <c r="CZ23" s="108">
        <v>1</v>
      </c>
    </row>
    <row r="24" spans="1:104" x14ac:dyDescent="0.2">
      <c r="A24" s="146">
        <v>7</v>
      </c>
      <c r="B24" s="147" t="s">
        <v>2058</v>
      </c>
      <c r="C24" s="148" t="s">
        <v>2059</v>
      </c>
      <c r="D24" s="149" t="s">
        <v>106</v>
      </c>
      <c r="E24" s="150">
        <v>6</v>
      </c>
      <c r="F24" s="151">
        <v>0</v>
      </c>
      <c r="G24" s="152">
        <f>E24*F24</f>
        <v>0</v>
      </c>
      <c r="H24" s="153">
        <v>4.8999999999999998E-4</v>
      </c>
      <c r="I24" s="154">
        <f>E24*H24</f>
        <v>2.9399999999999999E-3</v>
      </c>
      <c r="J24" s="153">
        <v>-8.1000000000000003E-2</v>
      </c>
      <c r="K24" s="154">
        <f>E24*J24</f>
        <v>-0.48599999999999999</v>
      </c>
      <c r="O24" s="145"/>
      <c r="Z24" s="145"/>
      <c r="AA24" s="145">
        <v>1</v>
      </c>
      <c r="AB24" s="145">
        <v>1</v>
      </c>
      <c r="AC24" s="145">
        <v>1</v>
      </c>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55">
        <f>G24</f>
        <v>0</v>
      </c>
      <c r="BA24" s="145"/>
      <c r="BB24" s="145"/>
      <c r="BC24" s="145"/>
      <c r="BD24" s="145"/>
      <c r="BE24" s="145"/>
      <c r="BF24" s="145"/>
      <c r="BG24" s="145"/>
      <c r="BH24" s="145"/>
      <c r="BI24" s="145"/>
      <c r="CA24" s="145">
        <v>1</v>
      </c>
      <c r="CB24" s="145">
        <v>1</v>
      </c>
      <c r="CZ24" s="108">
        <v>1</v>
      </c>
    </row>
    <row r="25" spans="1:104" x14ac:dyDescent="0.2">
      <c r="A25" s="156"/>
      <c r="B25" s="157"/>
      <c r="C25" s="158"/>
      <c r="D25" s="159"/>
      <c r="E25" s="159"/>
      <c r="F25" s="159"/>
      <c r="G25" s="160"/>
      <c r="I25" s="161"/>
      <c r="K25" s="161"/>
      <c r="L25" s="162"/>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row>
    <row r="26" spans="1:104" x14ac:dyDescent="0.2">
      <c r="A26" s="146">
        <v>8</v>
      </c>
      <c r="B26" s="147" t="s">
        <v>2060</v>
      </c>
      <c r="C26" s="148" t="s">
        <v>2061</v>
      </c>
      <c r="D26" s="149" t="s">
        <v>106</v>
      </c>
      <c r="E26" s="150">
        <v>88</v>
      </c>
      <c r="F26" s="151">
        <v>0</v>
      </c>
      <c r="G26" s="152">
        <f>E26*F26</f>
        <v>0</v>
      </c>
      <c r="H26" s="153">
        <v>4.8999999999999998E-4</v>
      </c>
      <c r="I26" s="154">
        <f>E26*H26</f>
        <v>4.3119999999999999E-2</v>
      </c>
      <c r="J26" s="153">
        <v>-0.04</v>
      </c>
      <c r="K26" s="154">
        <f>E26*J26</f>
        <v>-3.52</v>
      </c>
      <c r="O26" s="145"/>
      <c r="Z26" s="145"/>
      <c r="AA26" s="145">
        <v>1</v>
      </c>
      <c r="AB26" s="145">
        <v>1</v>
      </c>
      <c r="AC26" s="145">
        <v>1</v>
      </c>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55">
        <f>G26</f>
        <v>0</v>
      </c>
      <c r="BA26" s="145"/>
      <c r="BB26" s="145"/>
      <c r="BC26" s="145"/>
      <c r="BD26" s="145"/>
      <c r="BE26" s="145"/>
      <c r="BF26" s="145"/>
      <c r="BG26" s="145"/>
      <c r="BH26" s="145"/>
      <c r="BI26" s="145"/>
      <c r="CA26" s="145">
        <v>1</v>
      </c>
      <c r="CB26" s="145">
        <v>1</v>
      </c>
      <c r="CZ26" s="108">
        <v>1</v>
      </c>
    </row>
    <row r="27" spans="1:104" x14ac:dyDescent="0.2">
      <c r="A27" s="156"/>
      <c r="B27" s="157"/>
      <c r="C27" s="158"/>
      <c r="D27" s="159"/>
      <c r="E27" s="159"/>
      <c r="F27" s="159"/>
      <c r="G27" s="160"/>
      <c r="I27" s="161"/>
      <c r="K27" s="161"/>
      <c r="L27" s="162"/>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row>
    <row r="28" spans="1:104" x14ac:dyDescent="0.2">
      <c r="A28" s="171" t="s">
        <v>49</v>
      </c>
      <c r="B28" s="172" t="s">
        <v>418</v>
      </c>
      <c r="C28" s="173" t="s">
        <v>419</v>
      </c>
      <c r="D28" s="174"/>
      <c r="E28" s="175"/>
      <c r="F28" s="175"/>
      <c r="G28" s="176">
        <f>SUM(G20:G27)</f>
        <v>0</v>
      </c>
      <c r="H28" s="177"/>
      <c r="I28" s="176">
        <f>SUM(I20:I27)</f>
        <v>4.6059999999999997E-2</v>
      </c>
      <c r="J28" s="178"/>
      <c r="K28" s="176">
        <f>SUM(K20:K27)</f>
        <v>-4.5434999999999999</v>
      </c>
      <c r="O28" s="145"/>
      <c r="X28" s="179">
        <f>K28</f>
        <v>-4.5434999999999999</v>
      </c>
      <c r="Y28" s="179">
        <f>I28</f>
        <v>4.6059999999999997E-2</v>
      </c>
      <c r="Z28" s="155">
        <f>G28</f>
        <v>0</v>
      </c>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80"/>
      <c r="BB28" s="180"/>
      <c r="BC28" s="180"/>
      <c r="BD28" s="180"/>
      <c r="BE28" s="180"/>
      <c r="BF28" s="180"/>
      <c r="BG28" s="145"/>
      <c r="BH28" s="145"/>
      <c r="BI28" s="145"/>
    </row>
    <row r="29" spans="1:104" ht="14.25" customHeight="1" x14ac:dyDescent="0.2">
      <c r="A29" s="135" t="s">
        <v>46</v>
      </c>
      <c r="B29" s="136" t="s">
        <v>166</v>
      </c>
      <c r="C29" s="137" t="s">
        <v>167</v>
      </c>
      <c r="D29" s="138"/>
      <c r="E29" s="139"/>
      <c r="F29" s="139"/>
      <c r="G29" s="140"/>
      <c r="H29" s="141"/>
      <c r="I29" s="142"/>
      <c r="J29" s="143"/>
      <c r="K29" s="144"/>
      <c r="O29" s="145"/>
    </row>
    <row r="30" spans="1:104" x14ac:dyDescent="0.2">
      <c r="A30" s="146">
        <v>9</v>
      </c>
      <c r="B30" s="147" t="s">
        <v>425</v>
      </c>
      <c r="C30" s="148" t="s">
        <v>426</v>
      </c>
      <c r="D30" s="149" t="s">
        <v>86</v>
      </c>
      <c r="E30" s="150">
        <v>6.6851640000000003</v>
      </c>
      <c r="F30" s="151">
        <v>0</v>
      </c>
      <c r="G30" s="152">
        <f>E30*F30</f>
        <v>0</v>
      </c>
      <c r="H30" s="153">
        <v>0</v>
      </c>
      <c r="I30" s="154">
        <f>E30*H30</f>
        <v>0</v>
      </c>
      <c r="J30" s="153"/>
      <c r="K30" s="154">
        <f>E30*J30</f>
        <v>0</v>
      </c>
      <c r="O30" s="145"/>
      <c r="Z30" s="145"/>
      <c r="AA30" s="145">
        <v>7</v>
      </c>
      <c r="AB30" s="145">
        <v>1</v>
      </c>
      <c r="AC30" s="145">
        <v>2</v>
      </c>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55">
        <f>G30</f>
        <v>0</v>
      </c>
      <c r="BA30" s="145"/>
      <c r="BB30" s="145"/>
      <c r="BC30" s="145"/>
      <c r="BD30" s="145"/>
      <c r="BE30" s="145"/>
      <c r="BF30" s="145"/>
      <c r="BG30" s="145"/>
      <c r="BH30" s="145"/>
      <c r="BI30" s="145"/>
      <c r="CA30" s="145">
        <v>7</v>
      </c>
      <c r="CB30" s="145">
        <v>1</v>
      </c>
      <c r="CZ30" s="108">
        <v>1</v>
      </c>
    </row>
    <row r="31" spans="1:104" x14ac:dyDescent="0.2">
      <c r="A31" s="171" t="s">
        <v>49</v>
      </c>
      <c r="B31" s="172" t="s">
        <v>166</v>
      </c>
      <c r="C31" s="173" t="s">
        <v>167</v>
      </c>
      <c r="D31" s="174"/>
      <c r="E31" s="175"/>
      <c r="F31" s="175"/>
      <c r="G31" s="176">
        <f>SUM(G29:G30)</f>
        <v>0</v>
      </c>
      <c r="H31" s="177"/>
      <c r="I31" s="176">
        <f>SUM(I29:I30)</f>
        <v>0</v>
      </c>
      <c r="J31" s="178"/>
      <c r="K31" s="176">
        <f>SUM(K29:K30)</f>
        <v>0</v>
      </c>
      <c r="O31" s="145"/>
      <c r="X31" s="179">
        <f>K31</f>
        <v>0</v>
      </c>
      <c r="Y31" s="179">
        <f>I31</f>
        <v>0</v>
      </c>
      <c r="Z31" s="155">
        <f>G31</f>
        <v>0</v>
      </c>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80"/>
      <c r="BB31" s="180"/>
      <c r="BC31" s="180"/>
      <c r="BD31" s="180"/>
      <c r="BE31" s="180"/>
      <c r="BF31" s="180"/>
      <c r="BG31" s="145"/>
      <c r="BH31" s="145"/>
      <c r="BI31" s="145"/>
    </row>
    <row r="32" spans="1:104" ht="14.25" customHeight="1" x14ac:dyDescent="0.2">
      <c r="A32" s="135" t="s">
        <v>46</v>
      </c>
      <c r="B32" s="136" t="s">
        <v>2062</v>
      </c>
      <c r="C32" s="137" t="s">
        <v>2063</v>
      </c>
      <c r="D32" s="138"/>
      <c r="E32" s="139"/>
      <c r="F32" s="139"/>
      <c r="G32" s="140"/>
      <c r="H32" s="141"/>
      <c r="I32" s="142"/>
      <c r="J32" s="143"/>
      <c r="K32" s="144"/>
      <c r="O32" s="145"/>
    </row>
    <row r="33" spans="1:104" x14ac:dyDescent="0.2">
      <c r="A33" s="146">
        <v>10</v>
      </c>
      <c r="B33" s="147" t="s">
        <v>2064</v>
      </c>
      <c r="C33" s="148" t="s">
        <v>2065</v>
      </c>
      <c r="D33" s="149" t="s">
        <v>106</v>
      </c>
      <c r="E33" s="150">
        <v>29</v>
      </c>
      <c r="F33" s="151">
        <v>0</v>
      </c>
      <c r="G33" s="152">
        <f>E33*F33</f>
        <v>0</v>
      </c>
      <c r="H33" s="153">
        <v>3.814E-4</v>
      </c>
      <c r="I33" s="154">
        <f>E33*H33</f>
        <v>1.10606E-2</v>
      </c>
      <c r="J33" s="153">
        <v>0</v>
      </c>
      <c r="K33" s="154">
        <f>E33*J33</f>
        <v>0</v>
      </c>
      <c r="O33" s="145"/>
      <c r="Z33" s="145"/>
      <c r="AA33" s="145">
        <v>1</v>
      </c>
      <c r="AB33" s="145">
        <v>7</v>
      </c>
      <c r="AC33" s="145">
        <v>7</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1</v>
      </c>
      <c r="CB33" s="145">
        <v>7</v>
      </c>
      <c r="CZ33" s="108">
        <v>2</v>
      </c>
    </row>
    <row r="34" spans="1:104" x14ac:dyDescent="0.2">
      <c r="A34" s="146">
        <v>11</v>
      </c>
      <c r="B34" s="147" t="s">
        <v>2066</v>
      </c>
      <c r="C34" s="148" t="s">
        <v>2067</v>
      </c>
      <c r="D34" s="149" t="s">
        <v>106</v>
      </c>
      <c r="E34" s="150">
        <v>25</v>
      </c>
      <c r="F34" s="151">
        <v>0</v>
      </c>
      <c r="G34" s="152">
        <f>E34*F34</f>
        <v>0</v>
      </c>
      <c r="H34" s="153">
        <v>3.814E-4</v>
      </c>
      <c r="I34" s="154">
        <f>E34*H34</f>
        <v>9.5350000000000001E-3</v>
      </c>
      <c r="J34" s="153">
        <v>0</v>
      </c>
      <c r="K34" s="154">
        <f>E34*J34</f>
        <v>0</v>
      </c>
      <c r="O34" s="145"/>
      <c r="Z34" s="145"/>
      <c r="AA34" s="145">
        <v>1</v>
      </c>
      <c r="AB34" s="145">
        <v>7</v>
      </c>
      <c r="AC34" s="145">
        <v>7</v>
      </c>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55">
        <f>G34</f>
        <v>0</v>
      </c>
      <c r="BA34" s="145"/>
      <c r="BB34" s="145"/>
      <c r="BC34" s="145"/>
      <c r="BD34" s="145"/>
      <c r="BE34" s="145"/>
      <c r="BF34" s="145"/>
      <c r="BG34" s="145"/>
      <c r="BH34" s="145"/>
      <c r="BI34" s="145"/>
      <c r="CA34" s="145">
        <v>1</v>
      </c>
      <c r="CB34" s="145">
        <v>7</v>
      </c>
      <c r="CZ34" s="108">
        <v>2</v>
      </c>
    </row>
    <row r="35" spans="1:104" x14ac:dyDescent="0.2">
      <c r="A35" s="146">
        <v>12</v>
      </c>
      <c r="B35" s="147" t="s">
        <v>2068</v>
      </c>
      <c r="C35" s="148" t="s">
        <v>2069</v>
      </c>
      <c r="D35" s="149" t="s">
        <v>106</v>
      </c>
      <c r="E35" s="150">
        <v>47</v>
      </c>
      <c r="F35" s="151">
        <v>0</v>
      </c>
      <c r="G35" s="152">
        <f>E35*F35</f>
        <v>0</v>
      </c>
      <c r="H35" s="153">
        <v>4.704E-4</v>
      </c>
      <c r="I35" s="154">
        <f>E35*H35</f>
        <v>2.2108800000000001E-2</v>
      </c>
      <c r="J35" s="153">
        <v>0</v>
      </c>
      <c r="K35" s="154">
        <f>E35*J35</f>
        <v>0</v>
      </c>
      <c r="O35" s="145"/>
      <c r="Z35" s="145"/>
      <c r="AA35" s="145">
        <v>1</v>
      </c>
      <c r="AB35" s="145">
        <v>7</v>
      </c>
      <c r="AC35" s="145">
        <v>7</v>
      </c>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55">
        <f>G35</f>
        <v>0</v>
      </c>
      <c r="BA35" s="145"/>
      <c r="BB35" s="145"/>
      <c r="BC35" s="145"/>
      <c r="BD35" s="145"/>
      <c r="BE35" s="145"/>
      <c r="BF35" s="145"/>
      <c r="BG35" s="145"/>
      <c r="BH35" s="145"/>
      <c r="BI35" s="145"/>
      <c r="CA35" s="145">
        <v>1</v>
      </c>
      <c r="CB35" s="145">
        <v>7</v>
      </c>
      <c r="CZ35" s="108">
        <v>2</v>
      </c>
    </row>
    <row r="36" spans="1:104" x14ac:dyDescent="0.2">
      <c r="A36" s="146">
        <v>13</v>
      </c>
      <c r="B36" s="147" t="s">
        <v>2070</v>
      </c>
      <c r="C36" s="148" t="s">
        <v>2071</v>
      </c>
      <c r="D36" s="149" t="s">
        <v>106</v>
      </c>
      <c r="E36" s="150">
        <v>29</v>
      </c>
      <c r="F36" s="151">
        <v>0</v>
      </c>
      <c r="G36" s="152">
        <f>E36*F36</f>
        <v>0</v>
      </c>
      <c r="H36" s="153">
        <v>7.8526500000000005E-4</v>
      </c>
      <c r="I36" s="154">
        <f>E36*H36</f>
        <v>2.2772685000000001E-2</v>
      </c>
      <c r="J36" s="153">
        <v>0</v>
      </c>
      <c r="K36" s="154">
        <f>E36*J36</f>
        <v>0</v>
      </c>
      <c r="O36" s="145"/>
      <c r="Z36" s="145"/>
      <c r="AA36" s="145">
        <v>1</v>
      </c>
      <c r="AB36" s="145">
        <v>7</v>
      </c>
      <c r="AC36" s="145">
        <v>7</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1</v>
      </c>
      <c r="CB36" s="145">
        <v>7</v>
      </c>
      <c r="CZ36" s="108">
        <v>2</v>
      </c>
    </row>
    <row r="37" spans="1:104" x14ac:dyDescent="0.2">
      <c r="A37" s="146">
        <v>14</v>
      </c>
      <c r="B37" s="147" t="s">
        <v>2072</v>
      </c>
      <c r="C37" s="148" t="s">
        <v>2073</v>
      </c>
      <c r="D37" s="149" t="s">
        <v>106</v>
      </c>
      <c r="E37" s="150">
        <v>88</v>
      </c>
      <c r="F37" s="151">
        <v>0</v>
      </c>
      <c r="G37" s="152">
        <f>E37*F37</f>
        <v>0</v>
      </c>
      <c r="H37" s="153">
        <v>1.3813499999999999E-3</v>
      </c>
      <c r="I37" s="154">
        <f>E37*H37</f>
        <v>0.12155879999999999</v>
      </c>
      <c r="J37" s="153">
        <v>0</v>
      </c>
      <c r="K37" s="154">
        <f>E37*J37</f>
        <v>0</v>
      </c>
      <c r="O37" s="145"/>
      <c r="Z37" s="145"/>
      <c r="AA37" s="145">
        <v>1</v>
      </c>
      <c r="AB37" s="145">
        <v>7</v>
      </c>
      <c r="AC37" s="145">
        <v>7</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55">
        <f>G37</f>
        <v>0</v>
      </c>
      <c r="BA37" s="145"/>
      <c r="BB37" s="145"/>
      <c r="BC37" s="145"/>
      <c r="BD37" s="145"/>
      <c r="BE37" s="145"/>
      <c r="BF37" s="145"/>
      <c r="BG37" s="145"/>
      <c r="BH37" s="145"/>
      <c r="BI37" s="145"/>
      <c r="CA37" s="145">
        <v>1</v>
      </c>
      <c r="CB37" s="145">
        <v>7</v>
      </c>
      <c r="CZ37" s="108">
        <v>2</v>
      </c>
    </row>
    <row r="38" spans="1:104" x14ac:dyDescent="0.2">
      <c r="A38" s="146">
        <v>15</v>
      </c>
      <c r="B38" s="147" t="s">
        <v>2074</v>
      </c>
      <c r="C38" s="148" t="s">
        <v>2075</v>
      </c>
      <c r="D38" s="149" t="s">
        <v>106</v>
      </c>
      <c r="E38" s="150">
        <v>6</v>
      </c>
      <c r="F38" s="151">
        <v>0</v>
      </c>
      <c r="G38" s="152">
        <f>E38*F38</f>
        <v>0</v>
      </c>
      <c r="H38" s="153">
        <v>1.74585E-3</v>
      </c>
      <c r="I38" s="154">
        <f>E38*H38</f>
        <v>1.0475099999999999E-2</v>
      </c>
      <c r="J38" s="153">
        <v>0</v>
      </c>
      <c r="K38" s="154">
        <f>E38*J38</f>
        <v>0</v>
      </c>
      <c r="O38" s="145"/>
      <c r="Z38" s="145"/>
      <c r="AA38" s="145">
        <v>1</v>
      </c>
      <c r="AB38" s="145">
        <v>7</v>
      </c>
      <c r="AC38" s="145">
        <v>7</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v>
      </c>
      <c r="CB38" s="145">
        <v>7</v>
      </c>
      <c r="CZ38" s="108">
        <v>2</v>
      </c>
    </row>
    <row r="39" spans="1:104" x14ac:dyDescent="0.2">
      <c r="A39" s="146">
        <v>16</v>
      </c>
      <c r="B39" s="147" t="s">
        <v>2076</v>
      </c>
      <c r="C39" s="148" t="s">
        <v>2077</v>
      </c>
      <c r="D39" s="149" t="s">
        <v>249</v>
      </c>
      <c r="E39" s="150">
        <v>16</v>
      </c>
      <c r="F39" s="151">
        <v>0</v>
      </c>
      <c r="G39" s="152">
        <f>E39*F39</f>
        <v>0</v>
      </c>
      <c r="H39" s="153">
        <v>0</v>
      </c>
      <c r="I39" s="154">
        <f>E39*H39</f>
        <v>0</v>
      </c>
      <c r="J39" s="153">
        <v>0</v>
      </c>
      <c r="K39" s="154">
        <f>E39*J39</f>
        <v>0</v>
      </c>
      <c r="O39" s="145"/>
      <c r="Z39" s="145"/>
      <c r="AA39" s="145">
        <v>1</v>
      </c>
      <c r="AB39" s="145">
        <v>7</v>
      </c>
      <c r="AC39" s="145">
        <v>7</v>
      </c>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55">
        <f>G39</f>
        <v>0</v>
      </c>
      <c r="BA39" s="145"/>
      <c r="BB39" s="145"/>
      <c r="BC39" s="145"/>
      <c r="BD39" s="145"/>
      <c r="BE39" s="145"/>
      <c r="BF39" s="145"/>
      <c r="BG39" s="145"/>
      <c r="BH39" s="145"/>
      <c r="BI39" s="145"/>
      <c r="CA39" s="145">
        <v>1</v>
      </c>
      <c r="CB39" s="145">
        <v>7</v>
      </c>
      <c r="CZ39" s="108">
        <v>2</v>
      </c>
    </row>
    <row r="40" spans="1:104" x14ac:dyDescent="0.2">
      <c r="A40" s="146">
        <v>17</v>
      </c>
      <c r="B40" s="147" t="s">
        <v>2078</v>
      </c>
      <c r="C40" s="148" t="s">
        <v>2079</v>
      </c>
      <c r="D40" s="149" t="s">
        <v>249</v>
      </c>
      <c r="E40" s="150">
        <v>2</v>
      </c>
      <c r="F40" s="151">
        <v>0</v>
      </c>
      <c r="G40" s="152">
        <f>E40*F40</f>
        <v>0</v>
      </c>
      <c r="H40" s="153">
        <v>0</v>
      </c>
      <c r="I40" s="154">
        <f>E40*H40</f>
        <v>0</v>
      </c>
      <c r="J40" s="153">
        <v>0</v>
      </c>
      <c r="K40" s="154">
        <f>E40*J40</f>
        <v>0</v>
      </c>
      <c r="O40" s="145"/>
      <c r="Z40" s="145"/>
      <c r="AA40" s="145">
        <v>1</v>
      </c>
      <c r="AB40" s="145">
        <v>7</v>
      </c>
      <c r="AC40" s="145">
        <v>7</v>
      </c>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55">
        <f>G40</f>
        <v>0</v>
      </c>
      <c r="BA40" s="145"/>
      <c r="BB40" s="145"/>
      <c r="BC40" s="145"/>
      <c r="BD40" s="145"/>
      <c r="BE40" s="145"/>
      <c r="BF40" s="145"/>
      <c r="BG40" s="145"/>
      <c r="BH40" s="145"/>
      <c r="BI40" s="145"/>
      <c r="CA40" s="145">
        <v>1</v>
      </c>
      <c r="CB40" s="145">
        <v>7</v>
      </c>
      <c r="CZ40" s="108">
        <v>2</v>
      </c>
    </row>
    <row r="41" spans="1:104" x14ac:dyDescent="0.2">
      <c r="A41" s="146">
        <v>18</v>
      </c>
      <c r="B41" s="147" t="s">
        <v>2080</v>
      </c>
      <c r="C41" s="148" t="s">
        <v>2081</v>
      </c>
      <c r="D41" s="149" t="s">
        <v>249</v>
      </c>
      <c r="E41" s="150">
        <v>9</v>
      </c>
      <c r="F41" s="151">
        <v>0</v>
      </c>
      <c r="G41" s="152">
        <f>E41*F41</f>
        <v>0</v>
      </c>
      <c r="H41" s="153">
        <v>0</v>
      </c>
      <c r="I41" s="154">
        <f>E41*H41</f>
        <v>0</v>
      </c>
      <c r="J41" s="153">
        <v>0</v>
      </c>
      <c r="K41" s="154">
        <f>E41*J41</f>
        <v>0</v>
      </c>
      <c r="O41" s="145"/>
      <c r="Z41" s="145"/>
      <c r="AA41" s="145">
        <v>1</v>
      </c>
      <c r="AB41" s="145">
        <v>7</v>
      </c>
      <c r="AC41" s="145">
        <v>7</v>
      </c>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55">
        <f>G41</f>
        <v>0</v>
      </c>
      <c r="BA41" s="145"/>
      <c r="BB41" s="145"/>
      <c r="BC41" s="145"/>
      <c r="BD41" s="145"/>
      <c r="BE41" s="145"/>
      <c r="BF41" s="145"/>
      <c r="BG41" s="145"/>
      <c r="BH41" s="145"/>
      <c r="BI41" s="145"/>
      <c r="CA41" s="145">
        <v>1</v>
      </c>
      <c r="CB41" s="145">
        <v>7</v>
      </c>
      <c r="CZ41" s="108">
        <v>2</v>
      </c>
    </row>
    <row r="42" spans="1:104" ht="22.5" x14ac:dyDescent="0.2">
      <c r="A42" s="146">
        <v>19</v>
      </c>
      <c r="B42" s="147" t="s">
        <v>2082</v>
      </c>
      <c r="C42" s="148" t="s">
        <v>2083</v>
      </c>
      <c r="D42" s="149" t="s">
        <v>249</v>
      </c>
      <c r="E42" s="150">
        <v>3</v>
      </c>
      <c r="F42" s="151">
        <v>0</v>
      </c>
      <c r="G42" s="152">
        <f>E42*F42</f>
        <v>0</v>
      </c>
      <c r="H42" s="153">
        <v>3.13E-3</v>
      </c>
      <c r="I42" s="154">
        <f>E42*H42</f>
        <v>9.389999999999999E-3</v>
      </c>
      <c r="J42" s="153">
        <v>0</v>
      </c>
      <c r="K42" s="154">
        <f>E42*J42</f>
        <v>0</v>
      </c>
      <c r="O42" s="145"/>
      <c r="Z42" s="145"/>
      <c r="AA42" s="145">
        <v>1</v>
      </c>
      <c r="AB42" s="145">
        <v>7</v>
      </c>
      <c r="AC42" s="145">
        <v>7</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v>
      </c>
      <c r="CB42" s="145">
        <v>7</v>
      </c>
      <c r="CZ42" s="108">
        <v>2</v>
      </c>
    </row>
    <row r="43" spans="1:104" x14ac:dyDescent="0.2">
      <c r="A43" s="146">
        <v>20</v>
      </c>
      <c r="B43" s="147" t="s">
        <v>2084</v>
      </c>
      <c r="C43" s="148" t="s">
        <v>2085</v>
      </c>
      <c r="D43" s="149" t="s">
        <v>249</v>
      </c>
      <c r="E43" s="150">
        <v>4</v>
      </c>
      <c r="F43" s="151">
        <v>0</v>
      </c>
      <c r="G43" s="152">
        <f>E43*F43</f>
        <v>0</v>
      </c>
      <c r="H43" s="153">
        <v>4.7099999999999998E-3</v>
      </c>
      <c r="I43" s="154">
        <f>E43*H43</f>
        <v>1.8839999999999999E-2</v>
      </c>
      <c r="J43" s="153">
        <v>0</v>
      </c>
      <c r="K43" s="154">
        <f>E43*J43</f>
        <v>0</v>
      </c>
      <c r="O43" s="145"/>
      <c r="Z43" s="145"/>
      <c r="AA43" s="145">
        <v>1</v>
      </c>
      <c r="AB43" s="145">
        <v>7</v>
      </c>
      <c r="AC43" s="145">
        <v>7</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v>
      </c>
      <c r="CB43" s="145">
        <v>7</v>
      </c>
      <c r="CZ43" s="108">
        <v>2</v>
      </c>
    </row>
    <row r="44" spans="1:104" x14ac:dyDescent="0.2">
      <c r="A44" s="146">
        <v>21</v>
      </c>
      <c r="B44" s="147" t="s">
        <v>2086</v>
      </c>
      <c r="C44" s="148" t="s">
        <v>2087</v>
      </c>
      <c r="D44" s="149" t="s">
        <v>106</v>
      </c>
      <c r="E44" s="150">
        <v>224</v>
      </c>
      <c r="F44" s="151">
        <v>0</v>
      </c>
      <c r="G44" s="152">
        <f>E44*F44</f>
        <v>0</v>
      </c>
      <c r="H44" s="153">
        <v>0</v>
      </c>
      <c r="I44" s="154">
        <f>E44*H44</f>
        <v>0</v>
      </c>
      <c r="J44" s="153">
        <v>0</v>
      </c>
      <c r="K44" s="154">
        <f>E44*J44</f>
        <v>0</v>
      </c>
      <c r="O44" s="145"/>
      <c r="Z44" s="145"/>
      <c r="AA44" s="145">
        <v>1</v>
      </c>
      <c r="AB44" s="145">
        <v>7</v>
      </c>
      <c r="AC44" s="145">
        <v>7</v>
      </c>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55">
        <f>G44</f>
        <v>0</v>
      </c>
      <c r="BA44" s="145"/>
      <c r="BB44" s="145"/>
      <c r="BC44" s="145"/>
      <c r="BD44" s="145"/>
      <c r="BE44" s="145"/>
      <c r="BF44" s="145"/>
      <c r="BG44" s="145"/>
      <c r="BH44" s="145"/>
      <c r="BI44" s="145"/>
      <c r="CA44" s="145">
        <v>1</v>
      </c>
      <c r="CB44" s="145">
        <v>7</v>
      </c>
      <c r="CZ44" s="108">
        <v>2</v>
      </c>
    </row>
    <row r="45" spans="1:104" x14ac:dyDescent="0.2">
      <c r="A45" s="146">
        <v>22</v>
      </c>
      <c r="B45" s="147" t="s">
        <v>2088</v>
      </c>
      <c r="C45" s="148" t="s">
        <v>2089</v>
      </c>
      <c r="D45" s="149" t="s">
        <v>106</v>
      </c>
      <c r="E45" s="150">
        <v>6</v>
      </c>
      <c r="F45" s="151">
        <v>0</v>
      </c>
      <c r="G45" s="152">
        <f>E45*F45</f>
        <v>0</v>
      </c>
      <c r="H45" s="153">
        <v>1.2999999999999999E-4</v>
      </c>
      <c r="I45" s="154">
        <f>E45*H45</f>
        <v>7.7999999999999988E-4</v>
      </c>
      <c r="J45" s="153">
        <v>0</v>
      </c>
      <c r="K45" s="154">
        <f>E45*J45</f>
        <v>0</v>
      </c>
      <c r="O45" s="145"/>
      <c r="Z45" s="145"/>
      <c r="AA45" s="145">
        <v>1</v>
      </c>
      <c r="AB45" s="145">
        <v>7</v>
      </c>
      <c r="AC45" s="145">
        <v>7</v>
      </c>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55">
        <f>G45</f>
        <v>0</v>
      </c>
      <c r="BA45" s="145"/>
      <c r="BB45" s="145"/>
      <c r="BC45" s="145"/>
      <c r="BD45" s="145"/>
      <c r="BE45" s="145"/>
      <c r="BF45" s="145"/>
      <c r="BG45" s="145"/>
      <c r="BH45" s="145"/>
      <c r="BI45" s="145"/>
      <c r="CA45" s="145">
        <v>1</v>
      </c>
      <c r="CB45" s="145">
        <v>7</v>
      </c>
      <c r="CZ45" s="108">
        <v>2</v>
      </c>
    </row>
    <row r="46" spans="1:104" x14ac:dyDescent="0.2">
      <c r="A46" s="146">
        <v>23</v>
      </c>
      <c r="B46" s="147" t="s">
        <v>2090</v>
      </c>
      <c r="C46" s="148" t="s">
        <v>2091</v>
      </c>
      <c r="D46" s="149" t="s">
        <v>249</v>
      </c>
      <c r="E46" s="150">
        <v>6</v>
      </c>
      <c r="F46" s="151">
        <v>0</v>
      </c>
      <c r="G46" s="152">
        <f>E46*F46</f>
        <v>0</v>
      </c>
      <c r="H46" s="153">
        <v>2.0000000000000001E-4</v>
      </c>
      <c r="I46" s="154">
        <f>E46*H46</f>
        <v>1.2000000000000001E-3</v>
      </c>
      <c r="J46" s="153">
        <v>0</v>
      </c>
      <c r="K46" s="154">
        <f>E46*J46</f>
        <v>0</v>
      </c>
      <c r="O46" s="145"/>
      <c r="Z46" s="145"/>
      <c r="AA46" s="145">
        <v>1</v>
      </c>
      <c r="AB46" s="145">
        <v>7</v>
      </c>
      <c r="AC46" s="145">
        <v>7</v>
      </c>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55">
        <f>G46</f>
        <v>0</v>
      </c>
      <c r="BA46" s="145"/>
      <c r="BB46" s="145"/>
      <c r="BC46" s="145"/>
      <c r="BD46" s="145"/>
      <c r="BE46" s="145"/>
      <c r="BF46" s="145"/>
      <c r="BG46" s="145"/>
      <c r="BH46" s="145"/>
      <c r="BI46" s="145"/>
      <c r="CA46" s="145">
        <v>1</v>
      </c>
      <c r="CB46" s="145">
        <v>7</v>
      </c>
      <c r="CZ46" s="108">
        <v>2</v>
      </c>
    </row>
    <row r="47" spans="1:104" ht="22.5" x14ac:dyDescent="0.2">
      <c r="A47" s="146">
        <v>24</v>
      </c>
      <c r="B47" s="147" t="s">
        <v>2092</v>
      </c>
      <c r="C47" s="148" t="s">
        <v>2093</v>
      </c>
      <c r="D47" s="149" t="s">
        <v>249</v>
      </c>
      <c r="E47" s="150">
        <v>1</v>
      </c>
      <c r="F47" s="151">
        <v>0</v>
      </c>
      <c r="G47" s="152">
        <f>E47*F47</f>
        <v>0</v>
      </c>
      <c r="H47" s="153">
        <v>1.257E-2</v>
      </c>
      <c r="I47" s="154">
        <f>E47*H47</f>
        <v>1.257E-2</v>
      </c>
      <c r="J47" s="153">
        <v>0</v>
      </c>
      <c r="K47" s="154">
        <f>E47*J47</f>
        <v>0</v>
      </c>
      <c r="O47" s="145"/>
      <c r="Z47" s="145"/>
      <c r="AA47" s="145">
        <v>1</v>
      </c>
      <c r="AB47" s="145">
        <v>7</v>
      </c>
      <c r="AC47" s="145">
        <v>7</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55">
        <f>G47</f>
        <v>0</v>
      </c>
      <c r="BA47" s="145"/>
      <c r="BB47" s="145"/>
      <c r="BC47" s="145"/>
      <c r="BD47" s="145"/>
      <c r="BE47" s="145"/>
      <c r="BF47" s="145"/>
      <c r="BG47" s="145"/>
      <c r="BH47" s="145"/>
      <c r="BI47" s="145"/>
      <c r="CA47" s="145">
        <v>1</v>
      </c>
      <c r="CB47" s="145">
        <v>7</v>
      </c>
      <c r="CZ47" s="108">
        <v>2</v>
      </c>
    </row>
    <row r="48" spans="1:104" x14ac:dyDescent="0.2">
      <c r="A48" s="146">
        <v>25</v>
      </c>
      <c r="B48" s="147" t="s">
        <v>2094</v>
      </c>
      <c r="C48" s="148" t="s">
        <v>2095</v>
      </c>
      <c r="D48" s="149" t="s">
        <v>249</v>
      </c>
      <c r="E48" s="150">
        <v>6</v>
      </c>
      <c r="F48" s="151">
        <v>0</v>
      </c>
      <c r="G48" s="152">
        <f>E48*F48</f>
        <v>0</v>
      </c>
      <c r="H48" s="153">
        <v>0</v>
      </c>
      <c r="I48" s="154">
        <f>E48*H48</f>
        <v>0</v>
      </c>
      <c r="J48" s="153">
        <v>0</v>
      </c>
      <c r="K48" s="154">
        <f>E48*J48</f>
        <v>0</v>
      </c>
      <c r="O48" s="145"/>
      <c r="Z48" s="145"/>
      <c r="AA48" s="145">
        <v>1</v>
      </c>
      <c r="AB48" s="145">
        <v>7</v>
      </c>
      <c r="AC48" s="145">
        <v>7</v>
      </c>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55">
        <f>G48</f>
        <v>0</v>
      </c>
      <c r="BA48" s="145"/>
      <c r="BB48" s="145"/>
      <c r="BC48" s="145"/>
      <c r="BD48" s="145"/>
      <c r="BE48" s="145"/>
      <c r="BF48" s="145"/>
      <c r="BG48" s="145"/>
      <c r="BH48" s="145"/>
      <c r="BI48" s="145"/>
      <c r="CA48" s="145">
        <v>1</v>
      </c>
      <c r="CB48" s="145">
        <v>7</v>
      </c>
      <c r="CZ48" s="108">
        <v>2</v>
      </c>
    </row>
    <row r="49" spans="1:104" x14ac:dyDescent="0.2">
      <c r="A49" s="146">
        <v>26</v>
      </c>
      <c r="B49" s="147" t="s">
        <v>2094</v>
      </c>
      <c r="C49" s="148" t="s">
        <v>2095</v>
      </c>
      <c r="D49" s="149" t="s">
        <v>249</v>
      </c>
      <c r="E49" s="150">
        <v>23</v>
      </c>
      <c r="F49" s="151">
        <v>0</v>
      </c>
      <c r="G49" s="152">
        <f>E49*F49</f>
        <v>0</v>
      </c>
      <c r="H49" s="153">
        <v>0</v>
      </c>
      <c r="I49" s="154">
        <f>E49*H49</f>
        <v>0</v>
      </c>
      <c r="J49" s="153">
        <v>0</v>
      </c>
      <c r="K49" s="154">
        <f>E49*J49</f>
        <v>0</v>
      </c>
      <c r="O49" s="145"/>
      <c r="Z49" s="145"/>
      <c r="AA49" s="145">
        <v>1</v>
      </c>
      <c r="AB49" s="145">
        <v>7</v>
      </c>
      <c r="AC49" s="145">
        <v>7</v>
      </c>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55">
        <f>G49</f>
        <v>0</v>
      </c>
      <c r="BA49" s="145"/>
      <c r="BB49" s="145"/>
      <c r="BC49" s="145"/>
      <c r="BD49" s="145"/>
      <c r="BE49" s="145"/>
      <c r="BF49" s="145"/>
      <c r="BG49" s="145"/>
      <c r="BH49" s="145"/>
      <c r="BI49" s="145"/>
      <c r="CA49" s="145">
        <v>1</v>
      </c>
      <c r="CB49" s="145">
        <v>7</v>
      </c>
      <c r="CZ49" s="108">
        <v>2</v>
      </c>
    </row>
    <row r="50" spans="1:104" x14ac:dyDescent="0.2">
      <c r="A50" s="146">
        <v>27</v>
      </c>
      <c r="B50" s="147" t="s">
        <v>2094</v>
      </c>
      <c r="C50" s="148" t="s">
        <v>2096</v>
      </c>
      <c r="D50" s="149" t="s">
        <v>2097</v>
      </c>
      <c r="E50" s="150">
        <v>1</v>
      </c>
      <c r="F50" s="151">
        <v>0</v>
      </c>
      <c r="G50" s="152">
        <f>E50*F50</f>
        <v>0</v>
      </c>
      <c r="H50" s="153">
        <v>0</v>
      </c>
      <c r="I50" s="154">
        <f>E50*H50</f>
        <v>0</v>
      </c>
      <c r="J50" s="153"/>
      <c r="K50" s="154">
        <f>E50*J50</f>
        <v>0</v>
      </c>
      <c r="O50" s="145"/>
      <c r="Z50" s="145"/>
      <c r="AA50" s="145">
        <v>12</v>
      </c>
      <c r="AB50" s="145">
        <v>0</v>
      </c>
      <c r="AC50" s="145">
        <v>12</v>
      </c>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55">
        <f>G50</f>
        <v>0</v>
      </c>
      <c r="BA50" s="145"/>
      <c r="BB50" s="145"/>
      <c r="BC50" s="145"/>
      <c r="BD50" s="145"/>
      <c r="BE50" s="145"/>
      <c r="BF50" s="145"/>
      <c r="BG50" s="145"/>
      <c r="BH50" s="145"/>
      <c r="BI50" s="145"/>
      <c r="CA50" s="145">
        <v>12</v>
      </c>
      <c r="CB50" s="145">
        <v>0</v>
      </c>
      <c r="CZ50" s="108">
        <v>2</v>
      </c>
    </row>
    <row r="51" spans="1:104" x14ac:dyDescent="0.2">
      <c r="A51" s="146">
        <v>28</v>
      </c>
      <c r="B51" s="147" t="s">
        <v>2094</v>
      </c>
      <c r="C51" s="148" t="s">
        <v>2098</v>
      </c>
      <c r="D51" s="149" t="s">
        <v>249</v>
      </c>
      <c r="E51" s="150">
        <v>3</v>
      </c>
      <c r="F51" s="151">
        <v>0</v>
      </c>
      <c r="G51" s="152">
        <f>E51*F51</f>
        <v>0</v>
      </c>
      <c r="H51" s="153">
        <v>0</v>
      </c>
      <c r="I51" s="154">
        <f>E51*H51</f>
        <v>0</v>
      </c>
      <c r="J51" s="153"/>
      <c r="K51" s="154">
        <f>E51*J51</f>
        <v>0</v>
      </c>
      <c r="O51" s="145"/>
      <c r="Z51" s="145"/>
      <c r="AA51" s="145">
        <v>12</v>
      </c>
      <c r="AB51" s="145">
        <v>0</v>
      </c>
      <c r="AC51" s="145">
        <v>103</v>
      </c>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55">
        <f>G51</f>
        <v>0</v>
      </c>
      <c r="BA51" s="145"/>
      <c r="BB51" s="145"/>
      <c r="BC51" s="145"/>
      <c r="BD51" s="145"/>
      <c r="BE51" s="145"/>
      <c r="BF51" s="145"/>
      <c r="BG51" s="145"/>
      <c r="BH51" s="145"/>
      <c r="BI51" s="145"/>
      <c r="CA51" s="145">
        <v>12</v>
      </c>
      <c r="CB51" s="145">
        <v>0</v>
      </c>
      <c r="CZ51" s="108">
        <v>2</v>
      </c>
    </row>
    <row r="52" spans="1:104" x14ac:dyDescent="0.2">
      <c r="A52" s="146">
        <v>29</v>
      </c>
      <c r="B52" s="147" t="s">
        <v>2094</v>
      </c>
      <c r="C52" s="148" t="s">
        <v>2099</v>
      </c>
      <c r="D52" s="149" t="s">
        <v>2097</v>
      </c>
      <c r="E52" s="150">
        <v>1</v>
      </c>
      <c r="F52" s="151">
        <v>0</v>
      </c>
      <c r="G52" s="152">
        <f>E52*F52</f>
        <v>0</v>
      </c>
      <c r="H52" s="153">
        <v>0</v>
      </c>
      <c r="I52" s="154">
        <f>E52*H52</f>
        <v>0</v>
      </c>
      <c r="J52" s="153"/>
      <c r="K52" s="154">
        <f>E52*J52</f>
        <v>0</v>
      </c>
      <c r="O52" s="145"/>
      <c r="Z52" s="145"/>
      <c r="AA52" s="145">
        <v>12</v>
      </c>
      <c r="AB52" s="145">
        <v>0</v>
      </c>
      <c r="AC52" s="145">
        <v>22</v>
      </c>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55">
        <f>G52</f>
        <v>0</v>
      </c>
      <c r="BA52" s="145"/>
      <c r="BB52" s="145"/>
      <c r="BC52" s="145"/>
      <c r="BD52" s="145"/>
      <c r="BE52" s="145"/>
      <c r="BF52" s="145"/>
      <c r="BG52" s="145"/>
      <c r="BH52" s="145"/>
      <c r="BI52" s="145"/>
      <c r="CA52" s="145">
        <v>12</v>
      </c>
      <c r="CB52" s="145">
        <v>0</v>
      </c>
      <c r="CZ52" s="108">
        <v>2</v>
      </c>
    </row>
    <row r="53" spans="1:104" x14ac:dyDescent="0.2">
      <c r="A53" s="171" t="s">
        <v>49</v>
      </c>
      <c r="B53" s="172" t="s">
        <v>2062</v>
      </c>
      <c r="C53" s="173" t="s">
        <v>2063</v>
      </c>
      <c r="D53" s="174"/>
      <c r="E53" s="175"/>
      <c r="F53" s="175"/>
      <c r="G53" s="176">
        <f>SUM(G32:G52)</f>
        <v>0</v>
      </c>
      <c r="H53" s="177"/>
      <c r="I53" s="176">
        <f>SUM(I32:I52)</f>
        <v>0.24029098500000001</v>
      </c>
      <c r="J53" s="178"/>
      <c r="K53" s="176">
        <f>SUM(K32:K52)</f>
        <v>0</v>
      </c>
      <c r="O53" s="145"/>
      <c r="X53" s="179">
        <f>K53</f>
        <v>0</v>
      </c>
      <c r="Y53" s="179">
        <f>I53</f>
        <v>0.24029098500000001</v>
      </c>
      <c r="Z53" s="155">
        <f>G53</f>
        <v>0</v>
      </c>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80"/>
      <c r="BB53" s="180"/>
      <c r="BC53" s="180"/>
      <c r="BD53" s="180"/>
      <c r="BE53" s="180"/>
      <c r="BF53" s="180"/>
      <c r="BG53" s="145"/>
      <c r="BH53" s="145"/>
      <c r="BI53" s="145"/>
    </row>
    <row r="54" spans="1:104" ht="14.25" customHeight="1" x14ac:dyDescent="0.2">
      <c r="A54" s="135" t="s">
        <v>46</v>
      </c>
      <c r="B54" s="136" t="s">
        <v>2100</v>
      </c>
      <c r="C54" s="137" t="s">
        <v>2101</v>
      </c>
      <c r="D54" s="138"/>
      <c r="E54" s="139"/>
      <c r="F54" s="139"/>
      <c r="G54" s="140"/>
      <c r="H54" s="141"/>
      <c r="I54" s="142"/>
      <c r="J54" s="143"/>
      <c r="K54" s="144"/>
      <c r="O54" s="145"/>
    </row>
    <row r="55" spans="1:104" x14ac:dyDescent="0.2">
      <c r="A55" s="146">
        <v>30</v>
      </c>
      <c r="B55" s="147" t="s">
        <v>2102</v>
      </c>
      <c r="C55" s="148" t="s">
        <v>2103</v>
      </c>
      <c r="D55" s="149" t="s">
        <v>106</v>
      </c>
      <c r="E55" s="150">
        <v>342</v>
      </c>
      <c r="F55" s="151">
        <v>0</v>
      </c>
      <c r="G55" s="152">
        <f>E55*F55</f>
        <v>0</v>
      </c>
      <c r="H55" s="153">
        <v>1E-4</v>
      </c>
      <c r="I55" s="154">
        <f>E55*H55</f>
        <v>3.4200000000000001E-2</v>
      </c>
      <c r="J55" s="153">
        <v>0</v>
      </c>
      <c r="K55" s="154">
        <f>E55*J55</f>
        <v>0</v>
      </c>
      <c r="O55" s="145"/>
      <c r="Z55" s="145"/>
      <c r="AA55" s="145">
        <v>1</v>
      </c>
      <c r="AB55" s="145">
        <v>7</v>
      </c>
      <c r="AC55" s="145">
        <v>7</v>
      </c>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55">
        <f>G55</f>
        <v>0</v>
      </c>
      <c r="BA55" s="145"/>
      <c r="BB55" s="145"/>
      <c r="BC55" s="145"/>
      <c r="BD55" s="145"/>
      <c r="BE55" s="145"/>
      <c r="BF55" s="145"/>
      <c r="BG55" s="145"/>
      <c r="BH55" s="145"/>
      <c r="BI55" s="145"/>
      <c r="CA55" s="145">
        <v>1</v>
      </c>
      <c r="CB55" s="145">
        <v>7</v>
      </c>
      <c r="CZ55" s="108">
        <v>2</v>
      </c>
    </row>
    <row r="56" spans="1:104" x14ac:dyDescent="0.2">
      <c r="A56" s="146">
        <v>31</v>
      </c>
      <c r="B56" s="147" t="s">
        <v>2104</v>
      </c>
      <c r="C56" s="148" t="s">
        <v>2105</v>
      </c>
      <c r="D56" s="149" t="s">
        <v>106</v>
      </c>
      <c r="E56" s="150">
        <v>92</v>
      </c>
      <c r="F56" s="151">
        <v>0</v>
      </c>
      <c r="G56" s="152">
        <f>E56*F56</f>
        <v>0</v>
      </c>
      <c r="H56" s="153">
        <v>1E-4</v>
      </c>
      <c r="I56" s="154">
        <f>E56*H56</f>
        <v>9.1999999999999998E-3</v>
      </c>
      <c r="J56" s="153">
        <v>0</v>
      </c>
      <c r="K56" s="154">
        <f>E56*J56</f>
        <v>0</v>
      </c>
      <c r="O56" s="145"/>
      <c r="Z56" s="145"/>
      <c r="AA56" s="145">
        <v>1</v>
      </c>
      <c r="AB56" s="145">
        <v>7</v>
      </c>
      <c r="AC56" s="145">
        <v>7</v>
      </c>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55">
        <f>G56</f>
        <v>0</v>
      </c>
      <c r="BA56" s="145"/>
      <c r="BB56" s="145"/>
      <c r="BC56" s="145"/>
      <c r="BD56" s="145"/>
      <c r="BE56" s="145"/>
      <c r="BF56" s="145"/>
      <c r="BG56" s="145"/>
      <c r="BH56" s="145"/>
      <c r="BI56" s="145"/>
      <c r="CA56" s="145">
        <v>1</v>
      </c>
      <c r="CB56" s="145">
        <v>7</v>
      </c>
      <c r="CZ56" s="108">
        <v>2</v>
      </c>
    </row>
    <row r="57" spans="1:104" x14ac:dyDescent="0.2">
      <c r="A57" s="146">
        <v>32</v>
      </c>
      <c r="B57" s="147" t="s">
        <v>2106</v>
      </c>
      <c r="C57" s="148" t="s">
        <v>2107</v>
      </c>
      <c r="D57" s="149" t="s">
        <v>106</v>
      </c>
      <c r="E57" s="150">
        <v>40</v>
      </c>
      <c r="F57" s="151">
        <v>0</v>
      </c>
      <c r="G57" s="152">
        <f>E57*F57</f>
        <v>0</v>
      </c>
      <c r="H57" s="153">
        <v>1E-4</v>
      </c>
      <c r="I57" s="154">
        <f>E57*H57</f>
        <v>4.0000000000000001E-3</v>
      </c>
      <c r="J57" s="153">
        <v>0</v>
      </c>
      <c r="K57" s="154">
        <f>E57*J57</f>
        <v>0</v>
      </c>
      <c r="O57" s="145"/>
      <c r="Z57" s="145"/>
      <c r="AA57" s="145">
        <v>1</v>
      </c>
      <c r="AB57" s="145">
        <v>7</v>
      </c>
      <c r="AC57" s="145">
        <v>7</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55">
        <f>G57</f>
        <v>0</v>
      </c>
      <c r="BA57" s="145"/>
      <c r="BB57" s="145"/>
      <c r="BC57" s="145"/>
      <c r="BD57" s="145"/>
      <c r="BE57" s="145"/>
      <c r="BF57" s="145"/>
      <c r="BG57" s="145"/>
      <c r="BH57" s="145"/>
      <c r="BI57" s="145"/>
      <c r="CA57" s="145">
        <v>1</v>
      </c>
      <c r="CB57" s="145">
        <v>7</v>
      </c>
      <c r="CZ57" s="108">
        <v>2</v>
      </c>
    </row>
    <row r="58" spans="1:104" x14ac:dyDescent="0.2">
      <c r="A58" s="146">
        <v>33</v>
      </c>
      <c r="B58" s="147" t="s">
        <v>2108</v>
      </c>
      <c r="C58" s="148" t="s">
        <v>2109</v>
      </c>
      <c r="D58" s="149" t="s">
        <v>106</v>
      </c>
      <c r="E58" s="150">
        <v>39</v>
      </c>
      <c r="F58" s="151">
        <v>0</v>
      </c>
      <c r="G58" s="152">
        <f>E58*F58</f>
        <v>0</v>
      </c>
      <c r="H58" s="153">
        <v>1E-4</v>
      </c>
      <c r="I58" s="154">
        <f>E58*H58</f>
        <v>3.9000000000000003E-3</v>
      </c>
      <c r="J58" s="153">
        <v>0</v>
      </c>
      <c r="K58" s="154">
        <f>E58*J58</f>
        <v>0</v>
      </c>
      <c r="O58" s="145"/>
      <c r="Z58" s="145"/>
      <c r="AA58" s="145">
        <v>1</v>
      </c>
      <c r="AB58" s="145">
        <v>7</v>
      </c>
      <c r="AC58" s="145">
        <v>7</v>
      </c>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55">
        <f>G58</f>
        <v>0</v>
      </c>
      <c r="BA58" s="145"/>
      <c r="BB58" s="145"/>
      <c r="BC58" s="145"/>
      <c r="BD58" s="145"/>
      <c r="BE58" s="145"/>
      <c r="BF58" s="145"/>
      <c r="BG58" s="145"/>
      <c r="BH58" s="145"/>
      <c r="BI58" s="145"/>
      <c r="CA58" s="145">
        <v>1</v>
      </c>
      <c r="CB58" s="145">
        <v>7</v>
      </c>
      <c r="CZ58" s="108">
        <v>2</v>
      </c>
    </row>
    <row r="59" spans="1:104" x14ac:dyDescent="0.2">
      <c r="A59" s="146">
        <v>34</v>
      </c>
      <c r="B59" s="147" t="s">
        <v>2110</v>
      </c>
      <c r="C59" s="148" t="s">
        <v>2111</v>
      </c>
      <c r="D59" s="149" t="s">
        <v>106</v>
      </c>
      <c r="E59" s="150">
        <v>137</v>
      </c>
      <c r="F59" s="151">
        <v>0</v>
      </c>
      <c r="G59" s="152">
        <f>E59*F59</f>
        <v>0</v>
      </c>
      <c r="H59" s="153">
        <v>1E-4</v>
      </c>
      <c r="I59" s="154">
        <f>E59*H59</f>
        <v>1.37E-2</v>
      </c>
      <c r="J59" s="153">
        <v>0</v>
      </c>
      <c r="K59" s="154">
        <f>E59*J59</f>
        <v>0</v>
      </c>
      <c r="O59" s="145"/>
      <c r="Z59" s="145"/>
      <c r="AA59" s="145">
        <v>1</v>
      </c>
      <c r="AB59" s="145">
        <v>7</v>
      </c>
      <c r="AC59" s="145">
        <v>7</v>
      </c>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55">
        <f>G59</f>
        <v>0</v>
      </c>
      <c r="BA59" s="145"/>
      <c r="BB59" s="145"/>
      <c r="BC59" s="145"/>
      <c r="BD59" s="145"/>
      <c r="BE59" s="145"/>
      <c r="BF59" s="145"/>
      <c r="BG59" s="145"/>
      <c r="BH59" s="145"/>
      <c r="BI59" s="145"/>
      <c r="CA59" s="145">
        <v>1</v>
      </c>
      <c r="CB59" s="145">
        <v>7</v>
      </c>
      <c r="CZ59" s="108">
        <v>2</v>
      </c>
    </row>
    <row r="60" spans="1:104" x14ac:dyDescent="0.2">
      <c r="A60" s="146">
        <v>35</v>
      </c>
      <c r="B60" s="147" t="s">
        <v>2112</v>
      </c>
      <c r="C60" s="148" t="s">
        <v>2113</v>
      </c>
      <c r="D60" s="149" t="s">
        <v>106</v>
      </c>
      <c r="E60" s="150">
        <v>34</v>
      </c>
      <c r="F60" s="151">
        <v>0</v>
      </c>
      <c r="G60" s="152">
        <f>E60*F60</f>
        <v>0</v>
      </c>
      <c r="H60" s="153">
        <v>1E-4</v>
      </c>
      <c r="I60" s="154">
        <f>E60*H60</f>
        <v>3.4000000000000002E-3</v>
      </c>
      <c r="J60" s="153">
        <v>0</v>
      </c>
      <c r="K60" s="154">
        <f>E60*J60</f>
        <v>0</v>
      </c>
      <c r="O60" s="145"/>
      <c r="Z60" s="145"/>
      <c r="AA60" s="145">
        <v>1</v>
      </c>
      <c r="AB60" s="145">
        <v>7</v>
      </c>
      <c r="AC60" s="145">
        <v>7</v>
      </c>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55">
        <f>G60</f>
        <v>0</v>
      </c>
      <c r="BA60" s="145"/>
      <c r="BB60" s="145"/>
      <c r="BC60" s="145"/>
      <c r="BD60" s="145"/>
      <c r="BE60" s="145"/>
      <c r="BF60" s="145"/>
      <c r="BG60" s="145"/>
      <c r="BH60" s="145"/>
      <c r="BI60" s="145"/>
      <c r="CA60" s="145">
        <v>1</v>
      </c>
      <c r="CB60" s="145">
        <v>7</v>
      </c>
      <c r="CZ60" s="108">
        <v>2</v>
      </c>
    </row>
    <row r="61" spans="1:104" ht="22.5" x14ac:dyDescent="0.2">
      <c r="A61" s="146">
        <v>36</v>
      </c>
      <c r="B61" s="147" t="s">
        <v>2114</v>
      </c>
      <c r="C61" s="148" t="s">
        <v>2115</v>
      </c>
      <c r="D61" s="149" t="s">
        <v>106</v>
      </c>
      <c r="E61" s="150">
        <v>18</v>
      </c>
      <c r="F61" s="151">
        <v>0</v>
      </c>
      <c r="G61" s="152">
        <f>E61*F61</f>
        <v>0</v>
      </c>
      <c r="H61" s="153">
        <v>1.3611856E-2</v>
      </c>
      <c r="I61" s="154">
        <f>E61*H61</f>
        <v>0.24501340800000002</v>
      </c>
      <c r="J61" s="153">
        <v>0</v>
      </c>
      <c r="K61" s="154">
        <f>E61*J61</f>
        <v>0</v>
      </c>
      <c r="O61" s="145"/>
      <c r="Z61" s="145"/>
      <c r="AA61" s="145">
        <v>1</v>
      </c>
      <c r="AB61" s="145">
        <v>7</v>
      </c>
      <c r="AC61" s="145">
        <v>7</v>
      </c>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55">
        <f>G61</f>
        <v>0</v>
      </c>
      <c r="BA61" s="145"/>
      <c r="BB61" s="145"/>
      <c r="BC61" s="145"/>
      <c r="BD61" s="145"/>
      <c r="BE61" s="145"/>
      <c r="BF61" s="145"/>
      <c r="BG61" s="145"/>
      <c r="BH61" s="145"/>
      <c r="BI61" s="145"/>
      <c r="CA61" s="145">
        <v>1</v>
      </c>
      <c r="CB61" s="145">
        <v>7</v>
      </c>
      <c r="CZ61" s="108">
        <v>2</v>
      </c>
    </row>
    <row r="62" spans="1:104" ht="22.5" x14ac:dyDescent="0.2">
      <c r="A62" s="146">
        <v>37</v>
      </c>
      <c r="B62" s="147" t="s">
        <v>2116</v>
      </c>
      <c r="C62" s="148" t="s">
        <v>2117</v>
      </c>
      <c r="D62" s="149" t="s">
        <v>106</v>
      </c>
      <c r="E62" s="150">
        <v>26</v>
      </c>
      <c r="F62" s="151">
        <v>0</v>
      </c>
      <c r="G62" s="152">
        <f>E62*F62</f>
        <v>0</v>
      </c>
      <c r="H62" s="153">
        <v>1.4472703999999999E-2</v>
      </c>
      <c r="I62" s="154">
        <f>E62*H62</f>
        <v>0.37629030399999996</v>
      </c>
      <c r="J62" s="153">
        <v>0</v>
      </c>
      <c r="K62" s="154">
        <f>E62*J62</f>
        <v>0</v>
      </c>
      <c r="O62" s="145"/>
      <c r="Z62" s="145"/>
      <c r="AA62" s="145">
        <v>1</v>
      </c>
      <c r="AB62" s="145">
        <v>7</v>
      </c>
      <c r="AC62" s="145">
        <v>7</v>
      </c>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55">
        <f>G62</f>
        <v>0</v>
      </c>
      <c r="BA62" s="145"/>
      <c r="BB62" s="145"/>
      <c r="BC62" s="145"/>
      <c r="BD62" s="145"/>
      <c r="BE62" s="145"/>
      <c r="BF62" s="145"/>
      <c r="BG62" s="145"/>
      <c r="BH62" s="145"/>
      <c r="BI62" s="145"/>
      <c r="CA62" s="145">
        <v>1</v>
      </c>
      <c r="CB62" s="145">
        <v>7</v>
      </c>
      <c r="CZ62" s="108">
        <v>2</v>
      </c>
    </row>
    <row r="63" spans="1:104" x14ac:dyDescent="0.2">
      <c r="A63" s="146">
        <v>38</v>
      </c>
      <c r="B63" s="147" t="s">
        <v>2118</v>
      </c>
      <c r="C63" s="148" t="s">
        <v>2119</v>
      </c>
      <c r="D63" s="149" t="s">
        <v>705</v>
      </c>
      <c r="E63" s="150">
        <v>44</v>
      </c>
      <c r="F63" s="151">
        <v>0</v>
      </c>
      <c r="G63" s="152">
        <f>E63*F63</f>
        <v>0</v>
      </c>
      <c r="H63" s="153">
        <v>2.7999999999999998E-4</v>
      </c>
      <c r="I63" s="154">
        <f>E63*H63</f>
        <v>1.2319999999999999E-2</v>
      </c>
      <c r="J63" s="153">
        <v>0</v>
      </c>
      <c r="K63" s="154">
        <f>E63*J63</f>
        <v>0</v>
      </c>
      <c r="O63" s="145"/>
      <c r="Z63" s="145"/>
      <c r="AA63" s="145">
        <v>1</v>
      </c>
      <c r="AB63" s="145">
        <v>7</v>
      </c>
      <c r="AC63" s="145">
        <v>7</v>
      </c>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55">
        <f>G63</f>
        <v>0</v>
      </c>
      <c r="BA63" s="145"/>
      <c r="BB63" s="145"/>
      <c r="BC63" s="145"/>
      <c r="BD63" s="145"/>
      <c r="BE63" s="145"/>
      <c r="BF63" s="145"/>
      <c r="BG63" s="145"/>
      <c r="BH63" s="145"/>
      <c r="BI63" s="145"/>
      <c r="CA63" s="145">
        <v>1</v>
      </c>
      <c r="CB63" s="145">
        <v>7</v>
      </c>
      <c r="CZ63" s="108">
        <v>2</v>
      </c>
    </row>
    <row r="64" spans="1:104" x14ac:dyDescent="0.2">
      <c r="A64" s="146">
        <v>39</v>
      </c>
      <c r="B64" s="147" t="s">
        <v>2120</v>
      </c>
      <c r="C64" s="148" t="s">
        <v>2121</v>
      </c>
      <c r="D64" s="149" t="s">
        <v>106</v>
      </c>
      <c r="E64" s="150">
        <v>229</v>
      </c>
      <c r="F64" s="151">
        <v>0</v>
      </c>
      <c r="G64" s="152">
        <f>E64*F64</f>
        <v>0</v>
      </c>
      <c r="H64" s="153">
        <v>2.7999999999999998E-4</v>
      </c>
      <c r="I64" s="154">
        <f>E64*H64</f>
        <v>6.4119999999999996E-2</v>
      </c>
      <c r="J64" s="153">
        <v>0</v>
      </c>
      <c r="K64" s="154">
        <f>E64*J64</f>
        <v>0</v>
      </c>
      <c r="O64" s="145"/>
      <c r="Z64" s="145"/>
      <c r="AA64" s="145">
        <v>1</v>
      </c>
      <c r="AB64" s="145">
        <v>7</v>
      </c>
      <c r="AC64" s="145">
        <v>7</v>
      </c>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55">
        <f>G64</f>
        <v>0</v>
      </c>
      <c r="BA64" s="145"/>
      <c r="BB64" s="145"/>
      <c r="BC64" s="145"/>
      <c r="BD64" s="145"/>
      <c r="BE64" s="145"/>
      <c r="BF64" s="145"/>
      <c r="BG64" s="145"/>
      <c r="BH64" s="145"/>
      <c r="BI64" s="145"/>
      <c r="CA64" s="145">
        <v>1</v>
      </c>
      <c r="CB64" s="145">
        <v>7</v>
      </c>
      <c r="CZ64" s="108">
        <v>2</v>
      </c>
    </row>
    <row r="65" spans="1:104" x14ac:dyDescent="0.2">
      <c r="A65" s="146">
        <v>40</v>
      </c>
      <c r="B65" s="147" t="s">
        <v>2122</v>
      </c>
      <c r="C65" s="148" t="s">
        <v>2123</v>
      </c>
      <c r="D65" s="149" t="s">
        <v>106</v>
      </c>
      <c r="E65" s="150">
        <v>74</v>
      </c>
      <c r="F65" s="151">
        <v>0</v>
      </c>
      <c r="G65" s="152">
        <f>E65*F65</f>
        <v>0</v>
      </c>
      <c r="H65" s="153">
        <v>2.7999999999999998E-4</v>
      </c>
      <c r="I65" s="154">
        <f>E65*H65</f>
        <v>2.0719999999999999E-2</v>
      </c>
      <c r="J65" s="153">
        <v>0</v>
      </c>
      <c r="K65" s="154">
        <f>E65*J65</f>
        <v>0</v>
      </c>
      <c r="O65" s="145"/>
      <c r="Z65" s="145"/>
      <c r="AA65" s="145">
        <v>1</v>
      </c>
      <c r="AB65" s="145">
        <v>7</v>
      </c>
      <c r="AC65" s="145">
        <v>7</v>
      </c>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55">
        <f>G65</f>
        <v>0</v>
      </c>
      <c r="BA65" s="145"/>
      <c r="BB65" s="145"/>
      <c r="BC65" s="145"/>
      <c r="BD65" s="145"/>
      <c r="BE65" s="145"/>
      <c r="BF65" s="145"/>
      <c r="BG65" s="145"/>
      <c r="BH65" s="145"/>
      <c r="BI65" s="145"/>
      <c r="CA65" s="145">
        <v>1</v>
      </c>
      <c r="CB65" s="145">
        <v>7</v>
      </c>
      <c r="CZ65" s="108">
        <v>2</v>
      </c>
    </row>
    <row r="66" spans="1:104" x14ac:dyDescent="0.2">
      <c r="A66" s="146">
        <v>41</v>
      </c>
      <c r="B66" s="147" t="s">
        <v>2124</v>
      </c>
      <c r="C66" s="148" t="s">
        <v>2125</v>
      </c>
      <c r="D66" s="149" t="s">
        <v>106</v>
      </c>
      <c r="E66" s="150">
        <v>39</v>
      </c>
      <c r="F66" s="151">
        <v>0</v>
      </c>
      <c r="G66" s="152">
        <f>E66*F66</f>
        <v>0</v>
      </c>
      <c r="H66" s="153">
        <v>2.7999999999999998E-4</v>
      </c>
      <c r="I66" s="154">
        <f>E66*H66</f>
        <v>1.0919999999999999E-2</v>
      </c>
      <c r="J66" s="153">
        <v>0</v>
      </c>
      <c r="K66" s="154">
        <f>E66*J66</f>
        <v>0</v>
      </c>
      <c r="O66" s="145"/>
      <c r="Z66" s="145"/>
      <c r="AA66" s="145">
        <v>1</v>
      </c>
      <c r="AB66" s="145">
        <v>7</v>
      </c>
      <c r="AC66" s="145">
        <v>7</v>
      </c>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55">
        <f>G66</f>
        <v>0</v>
      </c>
      <c r="BA66" s="145"/>
      <c r="BB66" s="145"/>
      <c r="BC66" s="145"/>
      <c r="BD66" s="145"/>
      <c r="BE66" s="145"/>
      <c r="BF66" s="145"/>
      <c r="BG66" s="145"/>
      <c r="BH66" s="145"/>
      <c r="BI66" s="145"/>
      <c r="CA66" s="145">
        <v>1</v>
      </c>
      <c r="CB66" s="145">
        <v>7</v>
      </c>
      <c r="CZ66" s="108">
        <v>2</v>
      </c>
    </row>
    <row r="67" spans="1:104" x14ac:dyDescent="0.2">
      <c r="A67" s="146">
        <v>42</v>
      </c>
      <c r="B67" s="147" t="s">
        <v>2126</v>
      </c>
      <c r="C67" s="148" t="s">
        <v>2127</v>
      </c>
      <c r="D67" s="149" t="s">
        <v>249</v>
      </c>
      <c r="E67" s="150">
        <v>2</v>
      </c>
      <c r="F67" s="151">
        <v>0</v>
      </c>
      <c r="G67" s="152">
        <f>E67*F67</f>
        <v>0</v>
      </c>
      <c r="H67" s="153">
        <v>2.7999999999999998E-4</v>
      </c>
      <c r="I67" s="154">
        <f>E67*H67</f>
        <v>5.5999999999999995E-4</v>
      </c>
      <c r="J67" s="153">
        <v>0</v>
      </c>
      <c r="K67" s="154">
        <f>E67*J67</f>
        <v>0</v>
      </c>
      <c r="O67" s="145"/>
      <c r="Z67" s="145"/>
      <c r="AA67" s="145">
        <v>1</v>
      </c>
      <c r="AB67" s="145">
        <v>7</v>
      </c>
      <c r="AC67" s="145">
        <v>7</v>
      </c>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55">
        <f>G67</f>
        <v>0</v>
      </c>
      <c r="BA67" s="145"/>
      <c r="BB67" s="145"/>
      <c r="BC67" s="145"/>
      <c r="BD67" s="145"/>
      <c r="BE67" s="145"/>
      <c r="BF67" s="145"/>
      <c r="BG67" s="145"/>
      <c r="BH67" s="145"/>
      <c r="BI67" s="145"/>
      <c r="CA67" s="145">
        <v>1</v>
      </c>
      <c r="CB67" s="145">
        <v>7</v>
      </c>
      <c r="CZ67" s="108">
        <v>2</v>
      </c>
    </row>
    <row r="68" spans="1:104" x14ac:dyDescent="0.2">
      <c r="A68" s="146">
        <v>43</v>
      </c>
      <c r="B68" s="147" t="s">
        <v>2128</v>
      </c>
      <c r="C68" s="148" t="s">
        <v>2129</v>
      </c>
      <c r="D68" s="149" t="s">
        <v>249</v>
      </c>
      <c r="E68" s="150">
        <v>24</v>
      </c>
      <c r="F68" s="151">
        <v>0</v>
      </c>
      <c r="G68" s="152">
        <f>E68*F68</f>
        <v>0</v>
      </c>
      <c r="H68" s="153">
        <v>2.7999999999999998E-4</v>
      </c>
      <c r="I68" s="154">
        <f>E68*H68</f>
        <v>6.7199999999999994E-3</v>
      </c>
      <c r="J68" s="153">
        <v>0</v>
      </c>
      <c r="K68" s="154">
        <f>E68*J68</f>
        <v>0</v>
      </c>
      <c r="O68" s="145"/>
      <c r="Z68" s="145"/>
      <c r="AA68" s="145">
        <v>1</v>
      </c>
      <c r="AB68" s="145">
        <v>7</v>
      </c>
      <c r="AC68" s="145">
        <v>7</v>
      </c>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55">
        <f>G68</f>
        <v>0</v>
      </c>
      <c r="BA68" s="145"/>
      <c r="BB68" s="145"/>
      <c r="BC68" s="145"/>
      <c r="BD68" s="145"/>
      <c r="BE68" s="145"/>
      <c r="BF68" s="145"/>
      <c r="BG68" s="145"/>
      <c r="BH68" s="145"/>
      <c r="BI68" s="145"/>
      <c r="CA68" s="145">
        <v>1</v>
      </c>
      <c r="CB68" s="145">
        <v>7</v>
      </c>
      <c r="CZ68" s="108">
        <v>2</v>
      </c>
    </row>
    <row r="69" spans="1:104" x14ac:dyDescent="0.2">
      <c r="A69" s="146">
        <v>44</v>
      </c>
      <c r="B69" s="147" t="s">
        <v>2130</v>
      </c>
      <c r="C69" s="148" t="s">
        <v>2131</v>
      </c>
      <c r="D69" s="149" t="s">
        <v>249</v>
      </c>
      <c r="E69" s="150">
        <v>4</v>
      </c>
      <c r="F69" s="151">
        <v>0</v>
      </c>
      <c r="G69" s="152">
        <f>E69*F69</f>
        <v>0</v>
      </c>
      <c r="H69" s="153">
        <v>2.7999999999999998E-4</v>
      </c>
      <c r="I69" s="154">
        <f>E69*H69</f>
        <v>1.1199999999999999E-3</v>
      </c>
      <c r="J69" s="153">
        <v>0</v>
      </c>
      <c r="K69" s="154">
        <f>E69*J69</f>
        <v>0</v>
      </c>
      <c r="O69" s="145"/>
      <c r="Z69" s="145"/>
      <c r="AA69" s="145">
        <v>1</v>
      </c>
      <c r="AB69" s="145">
        <v>7</v>
      </c>
      <c r="AC69" s="145">
        <v>7</v>
      </c>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55">
        <f>G69</f>
        <v>0</v>
      </c>
      <c r="BA69" s="145"/>
      <c r="BB69" s="145"/>
      <c r="BC69" s="145"/>
      <c r="BD69" s="145"/>
      <c r="BE69" s="145"/>
      <c r="BF69" s="145"/>
      <c r="BG69" s="145"/>
      <c r="BH69" s="145"/>
      <c r="BI69" s="145"/>
      <c r="CA69" s="145">
        <v>1</v>
      </c>
      <c r="CB69" s="145">
        <v>7</v>
      </c>
      <c r="CZ69" s="108">
        <v>2</v>
      </c>
    </row>
    <row r="70" spans="1:104" x14ac:dyDescent="0.2">
      <c r="A70" s="146">
        <v>45</v>
      </c>
      <c r="B70" s="147" t="s">
        <v>2132</v>
      </c>
      <c r="C70" s="148" t="s">
        <v>2133</v>
      </c>
      <c r="D70" s="149" t="s">
        <v>249</v>
      </c>
      <c r="E70" s="150">
        <v>12</v>
      </c>
      <c r="F70" s="151">
        <v>0</v>
      </c>
      <c r="G70" s="152">
        <f>E70*F70</f>
        <v>0</v>
      </c>
      <c r="H70" s="153">
        <v>3.5E-4</v>
      </c>
      <c r="I70" s="154">
        <f>E70*H70</f>
        <v>4.1999999999999997E-3</v>
      </c>
      <c r="J70" s="153">
        <v>0</v>
      </c>
      <c r="K70" s="154">
        <f>E70*J70</f>
        <v>0</v>
      </c>
      <c r="O70" s="145"/>
      <c r="Z70" s="145"/>
      <c r="AA70" s="145">
        <v>1</v>
      </c>
      <c r="AB70" s="145">
        <v>7</v>
      </c>
      <c r="AC70" s="145">
        <v>7</v>
      </c>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55">
        <f>G70</f>
        <v>0</v>
      </c>
      <c r="BA70" s="145"/>
      <c r="BB70" s="145"/>
      <c r="BC70" s="145"/>
      <c r="BD70" s="145"/>
      <c r="BE70" s="145"/>
      <c r="BF70" s="145"/>
      <c r="BG70" s="145"/>
      <c r="BH70" s="145"/>
      <c r="BI70" s="145"/>
      <c r="CA70" s="145">
        <v>1</v>
      </c>
      <c r="CB70" s="145">
        <v>7</v>
      </c>
      <c r="CZ70" s="108">
        <v>2</v>
      </c>
    </row>
    <row r="71" spans="1:104" x14ac:dyDescent="0.2">
      <c r="A71" s="146">
        <v>46</v>
      </c>
      <c r="B71" s="147" t="s">
        <v>2134</v>
      </c>
      <c r="C71" s="148" t="s">
        <v>2135</v>
      </c>
      <c r="D71" s="149" t="s">
        <v>249</v>
      </c>
      <c r="E71" s="150">
        <v>2</v>
      </c>
      <c r="F71" s="151">
        <v>0</v>
      </c>
      <c r="G71" s="152">
        <f>E71*F71</f>
        <v>0</v>
      </c>
      <c r="H71" s="153">
        <v>3.5E-4</v>
      </c>
      <c r="I71" s="154">
        <f>E71*H71</f>
        <v>6.9999999999999999E-4</v>
      </c>
      <c r="J71" s="153">
        <v>0</v>
      </c>
      <c r="K71" s="154">
        <f>E71*J71</f>
        <v>0</v>
      </c>
      <c r="O71" s="145"/>
      <c r="Z71" s="145"/>
      <c r="AA71" s="145">
        <v>1</v>
      </c>
      <c r="AB71" s="145">
        <v>7</v>
      </c>
      <c r="AC71" s="145">
        <v>7</v>
      </c>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v>1</v>
      </c>
      <c r="CB71" s="145">
        <v>7</v>
      </c>
      <c r="CZ71" s="108">
        <v>2</v>
      </c>
    </row>
    <row r="72" spans="1:104" x14ac:dyDescent="0.2">
      <c r="A72" s="146">
        <v>47</v>
      </c>
      <c r="B72" s="147" t="s">
        <v>2136</v>
      </c>
      <c r="C72" s="148" t="s">
        <v>2137</v>
      </c>
      <c r="D72" s="149" t="s">
        <v>249</v>
      </c>
      <c r="E72" s="150">
        <v>1</v>
      </c>
      <c r="F72" s="151">
        <v>0</v>
      </c>
      <c r="G72" s="152">
        <f>E72*F72</f>
        <v>0</v>
      </c>
      <c r="H72" s="153">
        <v>3.5E-4</v>
      </c>
      <c r="I72" s="154">
        <f>E72*H72</f>
        <v>3.5E-4</v>
      </c>
      <c r="J72" s="153">
        <v>0</v>
      </c>
      <c r="K72" s="154">
        <f>E72*J72</f>
        <v>0</v>
      </c>
      <c r="O72" s="145"/>
      <c r="Z72" s="145"/>
      <c r="AA72" s="145">
        <v>1</v>
      </c>
      <c r="AB72" s="145">
        <v>7</v>
      </c>
      <c r="AC72" s="145">
        <v>7</v>
      </c>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55">
        <f>G72</f>
        <v>0</v>
      </c>
      <c r="BA72" s="145"/>
      <c r="BB72" s="145"/>
      <c r="BC72" s="145"/>
      <c r="BD72" s="145"/>
      <c r="BE72" s="145"/>
      <c r="BF72" s="145"/>
      <c r="BG72" s="145"/>
      <c r="BH72" s="145"/>
      <c r="BI72" s="145"/>
      <c r="CA72" s="145">
        <v>1</v>
      </c>
      <c r="CB72" s="145">
        <v>7</v>
      </c>
      <c r="CZ72" s="108">
        <v>2</v>
      </c>
    </row>
    <row r="73" spans="1:104" x14ac:dyDescent="0.2">
      <c r="A73" s="146">
        <v>48</v>
      </c>
      <c r="B73" s="147" t="s">
        <v>2138</v>
      </c>
      <c r="C73" s="148" t="s">
        <v>2139</v>
      </c>
      <c r="D73" s="149" t="s">
        <v>249</v>
      </c>
      <c r="E73" s="150">
        <v>1</v>
      </c>
      <c r="F73" s="151">
        <v>0</v>
      </c>
      <c r="G73" s="152">
        <f>E73*F73</f>
        <v>0</v>
      </c>
      <c r="H73" s="153">
        <v>1E-3</v>
      </c>
      <c r="I73" s="154">
        <f>E73*H73</f>
        <v>1E-3</v>
      </c>
      <c r="J73" s="153">
        <v>0</v>
      </c>
      <c r="K73" s="154">
        <f>E73*J73</f>
        <v>0</v>
      </c>
      <c r="O73" s="145"/>
      <c r="Z73" s="145"/>
      <c r="AA73" s="145">
        <v>1</v>
      </c>
      <c r="AB73" s="145">
        <v>7</v>
      </c>
      <c r="AC73" s="145">
        <v>7</v>
      </c>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55">
        <f>G73</f>
        <v>0</v>
      </c>
      <c r="BA73" s="145"/>
      <c r="BB73" s="145"/>
      <c r="BC73" s="145"/>
      <c r="BD73" s="145"/>
      <c r="BE73" s="145"/>
      <c r="BF73" s="145"/>
      <c r="BG73" s="145"/>
      <c r="BH73" s="145"/>
      <c r="BI73" s="145"/>
      <c r="CA73" s="145">
        <v>1</v>
      </c>
      <c r="CB73" s="145">
        <v>7</v>
      </c>
      <c r="CZ73" s="108">
        <v>2</v>
      </c>
    </row>
    <row r="74" spans="1:104" x14ac:dyDescent="0.2">
      <c r="A74" s="146">
        <v>49</v>
      </c>
      <c r="B74" s="147" t="s">
        <v>2140</v>
      </c>
      <c r="C74" s="148" t="s">
        <v>2141</v>
      </c>
      <c r="D74" s="149" t="s">
        <v>249</v>
      </c>
      <c r="E74" s="150">
        <v>2</v>
      </c>
      <c r="F74" s="151">
        <v>0</v>
      </c>
      <c r="G74" s="152">
        <f>E74*F74</f>
        <v>0</v>
      </c>
      <c r="H74" s="153">
        <v>2.1000000000000001E-4</v>
      </c>
      <c r="I74" s="154">
        <f>E74*H74</f>
        <v>4.2000000000000002E-4</v>
      </c>
      <c r="J74" s="153">
        <v>0</v>
      </c>
      <c r="K74" s="154">
        <f>E74*J74</f>
        <v>0</v>
      </c>
      <c r="O74" s="145"/>
      <c r="Z74" s="145"/>
      <c r="AA74" s="145">
        <v>1</v>
      </c>
      <c r="AB74" s="145">
        <v>7</v>
      </c>
      <c r="AC74" s="145">
        <v>7</v>
      </c>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55">
        <f>G74</f>
        <v>0</v>
      </c>
      <c r="BA74" s="145"/>
      <c r="BB74" s="145"/>
      <c r="BC74" s="145"/>
      <c r="BD74" s="145"/>
      <c r="BE74" s="145"/>
      <c r="BF74" s="145"/>
      <c r="BG74" s="145"/>
      <c r="BH74" s="145"/>
      <c r="BI74" s="145"/>
      <c r="CA74" s="145">
        <v>1</v>
      </c>
      <c r="CB74" s="145">
        <v>7</v>
      </c>
      <c r="CZ74" s="108">
        <v>2</v>
      </c>
    </row>
    <row r="75" spans="1:104" x14ac:dyDescent="0.2">
      <c r="A75" s="146">
        <v>50</v>
      </c>
      <c r="B75" s="147" t="s">
        <v>2142</v>
      </c>
      <c r="C75" s="148" t="s">
        <v>2143</v>
      </c>
      <c r="D75" s="149" t="s">
        <v>249</v>
      </c>
      <c r="E75" s="150">
        <v>2</v>
      </c>
      <c r="F75" s="151">
        <v>0</v>
      </c>
      <c r="G75" s="152">
        <f>E75*F75</f>
        <v>0</v>
      </c>
      <c r="H75" s="153">
        <v>2.0000000000000002E-5</v>
      </c>
      <c r="I75" s="154">
        <f>E75*H75</f>
        <v>4.0000000000000003E-5</v>
      </c>
      <c r="J75" s="153">
        <v>0</v>
      </c>
      <c r="K75" s="154">
        <f>E75*J75</f>
        <v>0</v>
      </c>
      <c r="O75" s="145"/>
      <c r="Z75" s="145"/>
      <c r="AA75" s="145">
        <v>1</v>
      </c>
      <c r="AB75" s="145">
        <v>7</v>
      </c>
      <c r="AC75" s="145">
        <v>7</v>
      </c>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55">
        <f>G75</f>
        <v>0</v>
      </c>
      <c r="BA75" s="145"/>
      <c r="BB75" s="145"/>
      <c r="BC75" s="145"/>
      <c r="BD75" s="145"/>
      <c r="BE75" s="145"/>
      <c r="BF75" s="145"/>
      <c r="BG75" s="145"/>
      <c r="BH75" s="145"/>
      <c r="BI75" s="145"/>
      <c r="CA75" s="145">
        <v>1</v>
      </c>
      <c r="CB75" s="145">
        <v>7</v>
      </c>
      <c r="CZ75" s="108">
        <v>2</v>
      </c>
    </row>
    <row r="76" spans="1:104" x14ac:dyDescent="0.2">
      <c r="A76" s="146">
        <v>51</v>
      </c>
      <c r="B76" s="147" t="s">
        <v>2144</v>
      </c>
      <c r="C76" s="148" t="s">
        <v>2145</v>
      </c>
      <c r="D76" s="149" t="s">
        <v>249</v>
      </c>
      <c r="E76" s="150">
        <v>12</v>
      </c>
      <c r="F76" s="151">
        <v>0</v>
      </c>
      <c r="G76" s="152">
        <f>E76*F76</f>
        <v>0</v>
      </c>
      <c r="H76" s="153">
        <v>2.0000000000000002E-5</v>
      </c>
      <c r="I76" s="154">
        <f>E76*H76</f>
        <v>2.4000000000000003E-4</v>
      </c>
      <c r="J76" s="153">
        <v>0</v>
      </c>
      <c r="K76" s="154">
        <f>E76*J76</f>
        <v>0</v>
      </c>
      <c r="O76" s="145"/>
      <c r="Z76" s="145"/>
      <c r="AA76" s="145">
        <v>1</v>
      </c>
      <c r="AB76" s="145">
        <v>7</v>
      </c>
      <c r="AC76" s="145">
        <v>7</v>
      </c>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55">
        <f>G76</f>
        <v>0</v>
      </c>
      <c r="BA76" s="145"/>
      <c r="BB76" s="145"/>
      <c r="BC76" s="145"/>
      <c r="BD76" s="145"/>
      <c r="BE76" s="145"/>
      <c r="BF76" s="145"/>
      <c r="BG76" s="145"/>
      <c r="BH76" s="145"/>
      <c r="BI76" s="145"/>
      <c r="CA76" s="145">
        <v>1</v>
      </c>
      <c r="CB76" s="145">
        <v>7</v>
      </c>
      <c r="CZ76" s="108">
        <v>2</v>
      </c>
    </row>
    <row r="77" spans="1:104" x14ac:dyDescent="0.2">
      <c r="A77" s="146">
        <v>52</v>
      </c>
      <c r="B77" s="147" t="s">
        <v>2146</v>
      </c>
      <c r="C77" s="148" t="s">
        <v>2147</v>
      </c>
      <c r="D77" s="149" t="s">
        <v>249</v>
      </c>
      <c r="E77" s="150">
        <v>2</v>
      </c>
      <c r="F77" s="151">
        <v>0</v>
      </c>
      <c r="G77" s="152">
        <f>E77*F77</f>
        <v>0</v>
      </c>
      <c r="H77" s="153">
        <v>2.0000000000000002E-5</v>
      </c>
      <c r="I77" s="154">
        <f>E77*H77</f>
        <v>4.0000000000000003E-5</v>
      </c>
      <c r="J77" s="153">
        <v>0</v>
      </c>
      <c r="K77" s="154">
        <f>E77*J77</f>
        <v>0</v>
      </c>
      <c r="O77" s="145"/>
      <c r="Z77" s="145"/>
      <c r="AA77" s="145">
        <v>1</v>
      </c>
      <c r="AB77" s="145">
        <v>7</v>
      </c>
      <c r="AC77" s="145">
        <v>7</v>
      </c>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55">
        <f>G77</f>
        <v>0</v>
      </c>
      <c r="BA77" s="145"/>
      <c r="BB77" s="145"/>
      <c r="BC77" s="145"/>
      <c r="BD77" s="145"/>
      <c r="BE77" s="145"/>
      <c r="BF77" s="145"/>
      <c r="BG77" s="145"/>
      <c r="BH77" s="145"/>
      <c r="BI77" s="145"/>
      <c r="CA77" s="145">
        <v>1</v>
      </c>
      <c r="CB77" s="145">
        <v>7</v>
      </c>
      <c r="CZ77" s="108">
        <v>2</v>
      </c>
    </row>
    <row r="78" spans="1:104" x14ac:dyDescent="0.2">
      <c r="A78" s="146">
        <v>53</v>
      </c>
      <c r="B78" s="147" t="s">
        <v>2148</v>
      </c>
      <c r="C78" s="148" t="s">
        <v>2149</v>
      </c>
      <c r="D78" s="149" t="s">
        <v>249</v>
      </c>
      <c r="E78" s="150">
        <v>2</v>
      </c>
      <c r="F78" s="151">
        <v>0</v>
      </c>
      <c r="G78" s="152">
        <f>E78*F78</f>
        <v>0</v>
      </c>
      <c r="H78" s="153">
        <v>2.0000000000000002E-5</v>
      </c>
      <c r="I78" s="154">
        <f>E78*H78</f>
        <v>4.0000000000000003E-5</v>
      </c>
      <c r="J78" s="153">
        <v>0</v>
      </c>
      <c r="K78" s="154">
        <f>E78*J78</f>
        <v>0</v>
      </c>
      <c r="O78" s="145"/>
      <c r="Z78" s="145"/>
      <c r="AA78" s="145">
        <v>1</v>
      </c>
      <c r="AB78" s="145">
        <v>7</v>
      </c>
      <c r="AC78" s="145">
        <v>7</v>
      </c>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55">
        <f>G78</f>
        <v>0</v>
      </c>
      <c r="BA78" s="145"/>
      <c r="BB78" s="145"/>
      <c r="BC78" s="145"/>
      <c r="BD78" s="145"/>
      <c r="BE78" s="145"/>
      <c r="BF78" s="145"/>
      <c r="BG78" s="145"/>
      <c r="BH78" s="145"/>
      <c r="BI78" s="145"/>
      <c r="CA78" s="145">
        <v>1</v>
      </c>
      <c r="CB78" s="145">
        <v>7</v>
      </c>
      <c r="CZ78" s="108">
        <v>2</v>
      </c>
    </row>
    <row r="79" spans="1:104" x14ac:dyDescent="0.2">
      <c r="A79" s="146">
        <v>54</v>
      </c>
      <c r="B79" s="147" t="s">
        <v>2150</v>
      </c>
      <c r="C79" s="148" t="s">
        <v>2151</v>
      </c>
      <c r="D79" s="149" t="s">
        <v>2152</v>
      </c>
      <c r="E79" s="150">
        <v>3</v>
      </c>
      <c r="F79" s="151">
        <v>0</v>
      </c>
      <c r="G79" s="152">
        <f>E79*F79</f>
        <v>0</v>
      </c>
      <c r="H79" s="153">
        <v>2.9159999999999998E-2</v>
      </c>
      <c r="I79" s="154">
        <f>E79*H79</f>
        <v>8.7480000000000002E-2</v>
      </c>
      <c r="J79" s="153">
        <v>0</v>
      </c>
      <c r="K79" s="154">
        <f>E79*J79</f>
        <v>0</v>
      </c>
      <c r="O79" s="145"/>
      <c r="Z79" s="145"/>
      <c r="AA79" s="145">
        <v>1</v>
      </c>
      <c r="AB79" s="145">
        <v>7</v>
      </c>
      <c r="AC79" s="145">
        <v>7</v>
      </c>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55">
        <f>G79</f>
        <v>0</v>
      </c>
      <c r="BA79" s="145"/>
      <c r="BB79" s="145"/>
      <c r="BC79" s="145"/>
      <c r="BD79" s="145"/>
      <c r="BE79" s="145"/>
      <c r="BF79" s="145"/>
      <c r="BG79" s="145"/>
      <c r="BH79" s="145"/>
      <c r="BI79" s="145"/>
      <c r="CA79" s="145">
        <v>1</v>
      </c>
      <c r="CB79" s="145">
        <v>7</v>
      </c>
      <c r="CZ79" s="108">
        <v>2</v>
      </c>
    </row>
    <row r="80" spans="1:104" x14ac:dyDescent="0.2">
      <c r="A80" s="146">
        <v>55</v>
      </c>
      <c r="B80" s="147" t="s">
        <v>2153</v>
      </c>
      <c r="C80" s="148" t="s">
        <v>2154</v>
      </c>
      <c r="D80" s="149" t="s">
        <v>106</v>
      </c>
      <c r="E80" s="150">
        <v>386</v>
      </c>
      <c r="F80" s="151">
        <v>0</v>
      </c>
      <c r="G80" s="152">
        <f>E80*F80</f>
        <v>0</v>
      </c>
      <c r="H80" s="153">
        <v>1.8000000000000001E-4</v>
      </c>
      <c r="I80" s="154">
        <f>E80*H80</f>
        <v>6.948E-2</v>
      </c>
      <c r="J80" s="153">
        <v>0</v>
      </c>
      <c r="K80" s="154">
        <f>E80*J80</f>
        <v>0</v>
      </c>
      <c r="O80" s="145"/>
      <c r="Z80" s="145"/>
      <c r="AA80" s="145">
        <v>1</v>
      </c>
      <c r="AB80" s="145">
        <v>7</v>
      </c>
      <c r="AC80" s="145">
        <v>7</v>
      </c>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55">
        <f>G80</f>
        <v>0</v>
      </c>
      <c r="BA80" s="145"/>
      <c r="BB80" s="145"/>
      <c r="BC80" s="145"/>
      <c r="BD80" s="145"/>
      <c r="BE80" s="145"/>
      <c r="BF80" s="145"/>
      <c r="BG80" s="145"/>
      <c r="BH80" s="145"/>
      <c r="BI80" s="145"/>
      <c r="CA80" s="145">
        <v>1</v>
      </c>
      <c r="CB80" s="145">
        <v>7</v>
      </c>
      <c r="CZ80" s="108">
        <v>2</v>
      </c>
    </row>
    <row r="81" spans="1:104" x14ac:dyDescent="0.2">
      <c r="A81" s="146">
        <v>56</v>
      </c>
      <c r="B81" s="147" t="s">
        <v>2155</v>
      </c>
      <c r="C81" s="148" t="s">
        <v>2156</v>
      </c>
      <c r="D81" s="149" t="s">
        <v>106</v>
      </c>
      <c r="E81" s="150">
        <v>386</v>
      </c>
      <c r="F81" s="151">
        <v>0</v>
      </c>
      <c r="G81" s="152">
        <f>E81*F81</f>
        <v>0</v>
      </c>
      <c r="H81" s="153">
        <v>1.0000000000000001E-5</v>
      </c>
      <c r="I81" s="154">
        <f>E81*H81</f>
        <v>3.8600000000000001E-3</v>
      </c>
      <c r="J81" s="153">
        <v>0</v>
      </c>
      <c r="K81" s="154">
        <f>E81*J81</f>
        <v>0</v>
      </c>
      <c r="O81" s="145"/>
      <c r="Z81" s="145"/>
      <c r="AA81" s="145">
        <v>1</v>
      </c>
      <c r="AB81" s="145">
        <v>7</v>
      </c>
      <c r="AC81" s="145">
        <v>7</v>
      </c>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55">
        <f>G81</f>
        <v>0</v>
      </c>
      <c r="BA81" s="145"/>
      <c r="BB81" s="145"/>
      <c r="BC81" s="145"/>
      <c r="BD81" s="145"/>
      <c r="BE81" s="145"/>
      <c r="BF81" s="145"/>
      <c r="BG81" s="145"/>
      <c r="BH81" s="145"/>
      <c r="BI81" s="145"/>
      <c r="CA81" s="145">
        <v>1</v>
      </c>
      <c r="CB81" s="145">
        <v>7</v>
      </c>
      <c r="CZ81" s="108">
        <v>2</v>
      </c>
    </row>
    <row r="82" spans="1:104" x14ac:dyDescent="0.2">
      <c r="A82" s="146">
        <v>57</v>
      </c>
      <c r="B82" s="147" t="s">
        <v>2157</v>
      </c>
      <c r="C82" s="148" t="s">
        <v>2158</v>
      </c>
      <c r="D82" s="149" t="s">
        <v>249</v>
      </c>
      <c r="E82" s="150">
        <v>2</v>
      </c>
      <c r="F82" s="151">
        <v>0</v>
      </c>
      <c r="G82" s="152">
        <f>E82*F82</f>
        <v>0</v>
      </c>
      <c r="H82" s="153">
        <v>3.2000000000000003E-4</v>
      </c>
      <c r="I82" s="154">
        <f>E82*H82</f>
        <v>6.4000000000000005E-4</v>
      </c>
      <c r="J82" s="153">
        <v>0</v>
      </c>
      <c r="K82" s="154">
        <f>E82*J82</f>
        <v>0</v>
      </c>
      <c r="O82" s="145"/>
      <c r="Z82" s="145"/>
      <c r="AA82" s="145">
        <v>1</v>
      </c>
      <c r="AB82" s="145">
        <v>7</v>
      </c>
      <c r="AC82" s="145">
        <v>7</v>
      </c>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55">
        <f>G82</f>
        <v>0</v>
      </c>
      <c r="BA82" s="145"/>
      <c r="BB82" s="145"/>
      <c r="BC82" s="145"/>
      <c r="BD82" s="145"/>
      <c r="BE82" s="145"/>
      <c r="BF82" s="145"/>
      <c r="BG82" s="145"/>
      <c r="BH82" s="145"/>
      <c r="BI82" s="145"/>
      <c r="CA82" s="145">
        <v>1</v>
      </c>
      <c r="CB82" s="145">
        <v>7</v>
      </c>
      <c r="CZ82" s="108">
        <v>2</v>
      </c>
    </row>
    <row r="83" spans="1:104" x14ac:dyDescent="0.2">
      <c r="A83" s="146">
        <v>58</v>
      </c>
      <c r="B83" s="147" t="s">
        <v>2094</v>
      </c>
      <c r="C83" s="148" t="s">
        <v>2159</v>
      </c>
      <c r="D83" s="149" t="s">
        <v>705</v>
      </c>
      <c r="E83" s="150">
        <v>1</v>
      </c>
      <c r="F83" s="151">
        <v>0</v>
      </c>
      <c r="G83" s="152">
        <f>E83*F83</f>
        <v>0</v>
      </c>
      <c r="H83" s="153">
        <v>0</v>
      </c>
      <c r="I83" s="154">
        <f>E83*H83</f>
        <v>0</v>
      </c>
      <c r="J83" s="153"/>
      <c r="K83" s="154">
        <f>E83*J83</f>
        <v>0</v>
      </c>
      <c r="O83" s="145"/>
      <c r="Z83" s="145"/>
      <c r="AA83" s="145">
        <v>12</v>
      </c>
      <c r="AB83" s="145">
        <v>0</v>
      </c>
      <c r="AC83" s="145">
        <v>108</v>
      </c>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55">
        <f>G83</f>
        <v>0</v>
      </c>
      <c r="BA83" s="145"/>
      <c r="BB83" s="145"/>
      <c r="BC83" s="145"/>
      <c r="BD83" s="145"/>
      <c r="BE83" s="145"/>
      <c r="BF83" s="145"/>
      <c r="BG83" s="145"/>
      <c r="BH83" s="145"/>
      <c r="BI83" s="145"/>
      <c r="CA83" s="145">
        <v>12</v>
      </c>
      <c r="CB83" s="145">
        <v>0</v>
      </c>
      <c r="CZ83" s="108">
        <v>2</v>
      </c>
    </row>
    <row r="84" spans="1:104" x14ac:dyDescent="0.2">
      <c r="A84" s="146">
        <v>59</v>
      </c>
      <c r="B84" s="147" t="s">
        <v>2094</v>
      </c>
      <c r="C84" s="148" t="s">
        <v>2160</v>
      </c>
      <c r="D84" s="149" t="s">
        <v>705</v>
      </c>
      <c r="E84" s="150">
        <v>3</v>
      </c>
      <c r="F84" s="151">
        <v>0</v>
      </c>
      <c r="G84" s="152">
        <f>E84*F84</f>
        <v>0</v>
      </c>
      <c r="H84" s="153">
        <v>0</v>
      </c>
      <c r="I84" s="154">
        <f>E84*H84</f>
        <v>0</v>
      </c>
      <c r="J84" s="153"/>
      <c r="K84" s="154">
        <f>E84*J84</f>
        <v>0</v>
      </c>
      <c r="O84" s="145"/>
      <c r="Z84" s="145"/>
      <c r="AA84" s="145">
        <v>12</v>
      </c>
      <c r="AB84" s="145">
        <v>0</v>
      </c>
      <c r="AC84" s="145">
        <v>96</v>
      </c>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55">
        <f>G84</f>
        <v>0</v>
      </c>
      <c r="BA84" s="145"/>
      <c r="BB84" s="145"/>
      <c r="BC84" s="145"/>
      <c r="BD84" s="145"/>
      <c r="BE84" s="145"/>
      <c r="BF84" s="145"/>
      <c r="BG84" s="145"/>
      <c r="BH84" s="145"/>
      <c r="BI84" s="145"/>
      <c r="CA84" s="145">
        <v>12</v>
      </c>
      <c r="CB84" s="145">
        <v>0</v>
      </c>
      <c r="CZ84" s="108">
        <v>2</v>
      </c>
    </row>
    <row r="85" spans="1:104" x14ac:dyDescent="0.2">
      <c r="A85" s="146">
        <v>60</v>
      </c>
      <c r="B85" s="147" t="s">
        <v>2094</v>
      </c>
      <c r="C85" s="148" t="s">
        <v>2161</v>
      </c>
      <c r="D85" s="149" t="s">
        <v>2097</v>
      </c>
      <c r="E85" s="150">
        <v>1</v>
      </c>
      <c r="F85" s="151">
        <v>0</v>
      </c>
      <c r="G85" s="152">
        <f>E85*F85</f>
        <v>0</v>
      </c>
      <c r="H85" s="153">
        <v>0</v>
      </c>
      <c r="I85" s="154">
        <f>E85*H85</f>
        <v>0</v>
      </c>
      <c r="J85" s="153"/>
      <c r="K85" s="154">
        <f>E85*J85</f>
        <v>0</v>
      </c>
      <c r="O85" s="145"/>
      <c r="Z85" s="145"/>
      <c r="AA85" s="145">
        <v>12</v>
      </c>
      <c r="AB85" s="145">
        <v>0</v>
      </c>
      <c r="AC85" s="145">
        <v>43</v>
      </c>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55">
        <f>G85</f>
        <v>0</v>
      </c>
      <c r="BA85" s="145"/>
      <c r="BB85" s="145"/>
      <c r="BC85" s="145"/>
      <c r="BD85" s="145"/>
      <c r="BE85" s="145"/>
      <c r="BF85" s="145"/>
      <c r="BG85" s="145"/>
      <c r="BH85" s="145"/>
      <c r="BI85" s="145"/>
      <c r="CA85" s="145">
        <v>12</v>
      </c>
      <c r="CB85" s="145">
        <v>0</v>
      </c>
      <c r="CZ85" s="108">
        <v>2</v>
      </c>
    </row>
    <row r="86" spans="1:104" x14ac:dyDescent="0.2">
      <c r="A86" s="146">
        <v>61</v>
      </c>
      <c r="B86" s="147" t="s">
        <v>2094</v>
      </c>
      <c r="C86" s="148" t="s">
        <v>2162</v>
      </c>
      <c r="D86" s="149" t="s">
        <v>2097</v>
      </c>
      <c r="E86" s="150">
        <v>1</v>
      </c>
      <c r="F86" s="151">
        <v>0</v>
      </c>
      <c r="G86" s="152">
        <f>E86*F86</f>
        <v>0</v>
      </c>
      <c r="H86" s="153">
        <v>0</v>
      </c>
      <c r="I86" s="154">
        <f>E86*H86</f>
        <v>0</v>
      </c>
      <c r="J86" s="153"/>
      <c r="K86" s="154">
        <f>E86*J86</f>
        <v>0</v>
      </c>
      <c r="O86" s="145"/>
      <c r="Z86" s="145"/>
      <c r="AA86" s="145">
        <v>12</v>
      </c>
      <c r="AB86" s="145">
        <v>0</v>
      </c>
      <c r="AC86" s="145">
        <v>93</v>
      </c>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55">
        <f>G86</f>
        <v>0</v>
      </c>
      <c r="BA86" s="145"/>
      <c r="BB86" s="145"/>
      <c r="BC86" s="145"/>
      <c r="BD86" s="145"/>
      <c r="BE86" s="145"/>
      <c r="BF86" s="145"/>
      <c r="BG86" s="145"/>
      <c r="BH86" s="145"/>
      <c r="BI86" s="145"/>
      <c r="CA86" s="145">
        <v>12</v>
      </c>
      <c r="CB86" s="145">
        <v>0</v>
      </c>
      <c r="CZ86" s="108">
        <v>2</v>
      </c>
    </row>
    <row r="87" spans="1:104" x14ac:dyDescent="0.2">
      <c r="A87" s="146">
        <v>62</v>
      </c>
      <c r="B87" s="147" t="s">
        <v>2094</v>
      </c>
      <c r="C87" s="148" t="s">
        <v>2163</v>
      </c>
      <c r="D87" s="149" t="s">
        <v>705</v>
      </c>
      <c r="E87" s="150">
        <v>1</v>
      </c>
      <c r="F87" s="151">
        <v>0</v>
      </c>
      <c r="G87" s="152">
        <f>E87*F87</f>
        <v>0</v>
      </c>
      <c r="H87" s="153">
        <v>0</v>
      </c>
      <c r="I87" s="154">
        <f>E87*H87</f>
        <v>0</v>
      </c>
      <c r="J87" s="153"/>
      <c r="K87" s="154">
        <f>E87*J87</f>
        <v>0</v>
      </c>
      <c r="O87" s="145"/>
      <c r="Z87" s="145"/>
      <c r="AA87" s="145">
        <v>12</v>
      </c>
      <c r="AB87" s="145">
        <v>0</v>
      </c>
      <c r="AC87" s="145">
        <v>112</v>
      </c>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55">
        <f>G87</f>
        <v>0</v>
      </c>
      <c r="BA87" s="145"/>
      <c r="BB87" s="145"/>
      <c r="BC87" s="145"/>
      <c r="BD87" s="145"/>
      <c r="BE87" s="145"/>
      <c r="BF87" s="145"/>
      <c r="BG87" s="145"/>
      <c r="BH87" s="145"/>
      <c r="BI87" s="145"/>
      <c r="CA87" s="145">
        <v>12</v>
      </c>
      <c r="CB87" s="145">
        <v>0</v>
      </c>
      <c r="CZ87" s="108">
        <v>2</v>
      </c>
    </row>
    <row r="88" spans="1:104" x14ac:dyDescent="0.2">
      <c r="A88" s="146">
        <v>63</v>
      </c>
      <c r="B88" s="147" t="s">
        <v>2094</v>
      </c>
      <c r="C88" s="148" t="s">
        <v>2164</v>
      </c>
      <c r="D88" s="149" t="s">
        <v>2097</v>
      </c>
      <c r="E88" s="150">
        <v>1</v>
      </c>
      <c r="F88" s="151">
        <v>0</v>
      </c>
      <c r="G88" s="152">
        <f>E88*F88</f>
        <v>0</v>
      </c>
      <c r="H88" s="153">
        <v>0</v>
      </c>
      <c r="I88" s="154">
        <f>E88*H88</f>
        <v>0</v>
      </c>
      <c r="J88" s="153"/>
      <c r="K88" s="154">
        <f>E88*J88</f>
        <v>0</v>
      </c>
      <c r="O88" s="145"/>
      <c r="Z88" s="145"/>
      <c r="AA88" s="145">
        <v>12</v>
      </c>
      <c r="AB88" s="145">
        <v>0</v>
      </c>
      <c r="AC88" s="145">
        <v>33</v>
      </c>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55">
        <f>G88</f>
        <v>0</v>
      </c>
      <c r="BA88" s="145"/>
      <c r="BB88" s="145"/>
      <c r="BC88" s="145"/>
      <c r="BD88" s="145"/>
      <c r="BE88" s="145"/>
      <c r="BF88" s="145"/>
      <c r="BG88" s="145"/>
      <c r="BH88" s="145"/>
      <c r="BI88" s="145"/>
      <c r="CA88" s="145">
        <v>12</v>
      </c>
      <c r="CB88" s="145">
        <v>0</v>
      </c>
      <c r="CZ88" s="108">
        <v>2</v>
      </c>
    </row>
    <row r="89" spans="1:104" x14ac:dyDescent="0.2">
      <c r="A89" s="146">
        <v>64</v>
      </c>
      <c r="B89" s="147" t="s">
        <v>2094</v>
      </c>
      <c r="C89" s="148" t="s">
        <v>2165</v>
      </c>
      <c r="D89" s="149" t="s">
        <v>2097</v>
      </c>
      <c r="E89" s="150">
        <v>1</v>
      </c>
      <c r="F89" s="151">
        <v>0</v>
      </c>
      <c r="G89" s="152">
        <f>E89*F89</f>
        <v>0</v>
      </c>
      <c r="H89" s="153">
        <v>0</v>
      </c>
      <c r="I89" s="154">
        <f>E89*H89</f>
        <v>0</v>
      </c>
      <c r="J89" s="153"/>
      <c r="K89" s="154">
        <f>E89*J89</f>
        <v>0</v>
      </c>
      <c r="O89" s="145"/>
      <c r="Z89" s="145"/>
      <c r="AA89" s="145">
        <v>12</v>
      </c>
      <c r="AB89" s="145">
        <v>0</v>
      </c>
      <c r="AC89" s="145">
        <v>42</v>
      </c>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55">
        <f>G89</f>
        <v>0</v>
      </c>
      <c r="BA89" s="145"/>
      <c r="BB89" s="145"/>
      <c r="BC89" s="145"/>
      <c r="BD89" s="145"/>
      <c r="BE89" s="145"/>
      <c r="BF89" s="145"/>
      <c r="BG89" s="145"/>
      <c r="BH89" s="145"/>
      <c r="BI89" s="145"/>
      <c r="CA89" s="145">
        <v>12</v>
      </c>
      <c r="CB89" s="145">
        <v>0</v>
      </c>
      <c r="CZ89" s="108">
        <v>2</v>
      </c>
    </row>
    <row r="90" spans="1:104" x14ac:dyDescent="0.2">
      <c r="A90" s="171" t="s">
        <v>49</v>
      </c>
      <c r="B90" s="172" t="s">
        <v>2100</v>
      </c>
      <c r="C90" s="173" t="s">
        <v>2101</v>
      </c>
      <c r="D90" s="174"/>
      <c r="E90" s="175"/>
      <c r="F90" s="175"/>
      <c r="G90" s="176">
        <f>SUM(G54:G89)</f>
        <v>0</v>
      </c>
      <c r="H90" s="177"/>
      <c r="I90" s="176">
        <f>SUM(I54:I89)</f>
        <v>0.97467371199999997</v>
      </c>
      <c r="J90" s="178"/>
      <c r="K90" s="176">
        <f>SUM(K54:K89)</f>
        <v>0</v>
      </c>
      <c r="O90" s="145"/>
      <c r="X90" s="179">
        <f>K90</f>
        <v>0</v>
      </c>
      <c r="Y90" s="179">
        <f>I90</f>
        <v>0.97467371199999997</v>
      </c>
      <c r="Z90" s="155">
        <f>G90</f>
        <v>0</v>
      </c>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80"/>
      <c r="BB90" s="180"/>
      <c r="BC90" s="180"/>
      <c r="BD90" s="180"/>
      <c r="BE90" s="180"/>
      <c r="BF90" s="180"/>
      <c r="BG90" s="145"/>
      <c r="BH90" s="145"/>
      <c r="BI90" s="145"/>
    </row>
    <row r="91" spans="1:104" ht="14.25" customHeight="1" x14ac:dyDescent="0.2">
      <c r="A91" s="135" t="s">
        <v>46</v>
      </c>
      <c r="B91" s="136" t="s">
        <v>2166</v>
      </c>
      <c r="C91" s="137" t="s">
        <v>2167</v>
      </c>
      <c r="D91" s="138"/>
      <c r="E91" s="139"/>
      <c r="F91" s="139"/>
      <c r="G91" s="140"/>
      <c r="H91" s="141"/>
      <c r="I91" s="142"/>
      <c r="J91" s="143"/>
      <c r="K91" s="144"/>
      <c r="O91" s="145"/>
    </row>
    <row r="92" spans="1:104" x14ac:dyDescent="0.2">
      <c r="A92" s="146">
        <v>65</v>
      </c>
      <c r="B92" s="147" t="s">
        <v>2168</v>
      </c>
      <c r="C92" s="148" t="s">
        <v>2169</v>
      </c>
      <c r="D92" s="149" t="s">
        <v>2152</v>
      </c>
      <c r="E92" s="150">
        <v>5</v>
      </c>
      <c r="F92" s="151">
        <v>0</v>
      </c>
      <c r="G92" s="152">
        <f>E92*F92</f>
        <v>0</v>
      </c>
      <c r="H92" s="153">
        <v>0</v>
      </c>
      <c r="I92" s="154">
        <f>E92*H92</f>
        <v>0</v>
      </c>
      <c r="J92" s="153">
        <v>0</v>
      </c>
      <c r="K92" s="154">
        <f>E92*J92</f>
        <v>0</v>
      </c>
      <c r="O92" s="145"/>
      <c r="Z92" s="145"/>
      <c r="AA92" s="145">
        <v>1</v>
      </c>
      <c r="AB92" s="145">
        <v>7</v>
      </c>
      <c r="AC92" s="145">
        <v>7</v>
      </c>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55">
        <f>G92</f>
        <v>0</v>
      </c>
      <c r="BA92" s="145"/>
      <c r="BB92" s="145"/>
      <c r="BC92" s="145"/>
      <c r="BD92" s="145"/>
      <c r="BE92" s="145"/>
      <c r="BF92" s="145"/>
      <c r="BG92" s="145"/>
      <c r="BH92" s="145"/>
      <c r="BI92" s="145"/>
      <c r="CA92" s="145">
        <v>1</v>
      </c>
      <c r="CB92" s="145">
        <v>7</v>
      </c>
      <c r="CZ92" s="108">
        <v>2</v>
      </c>
    </row>
    <row r="93" spans="1:104" x14ac:dyDescent="0.2">
      <c r="A93" s="146">
        <v>66</v>
      </c>
      <c r="B93" s="147" t="s">
        <v>2170</v>
      </c>
      <c r="C93" s="148" t="s">
        <v>2171</v>
      </c>
      <c r="D93" s="149" t="s">
        <v>2152</v>
      </c>
      <c r="E93" s="150">
        <v>5</v>
      </c>
      <c r="F93" s="151">
        <v>0</v>
      </c>
      <c r="G93" s="152">
        <f>E93*F93</f>
        <v>0</v>
      </c>
      <c r="H93" s="153">
        <v>0</v>
      </c>
      <c r="I93" s="154">
        <f>E93*H93</f>
        <v>0</v>
      </c>
      <c r="J93" s="153">
        <v>0</v>
      </c>
      <c r="K93" s="154">
        <f>E93*J93</f>
        <v>0</v>
      </c>
      <c r="O93" s="145"/>
      <c r="Z93" s="145"/>
      <c r="AA93" s="145">
        <v>1</v>
      </c>
      <c r="AB93" s="145">
        <v>7</v>
      </c>
      <c r="AC93" s="145">
        <v>7</v>
      </c>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55">
        <f>G93</f>
        <v>0</v>
      </c>
      <c r="BA93" s="145"/>
      <c r="BB93" s="145"/>
      <c r="BC93" s="145"/>
      <c r="BD93" s="145"/>
      <c r="BE93" s="145"/>
      <c r="BF93" s="145"/>
      <c r="BG93" s="145"/>
      <c r="BH93" s="145"/>
      <c r="BI93" s="145"/>
      <c r="CA93" s="145">
        <v>1</v>
      </c>
      <c r="CB93" s="145">
        <v>7</v>
      </c>
      <c r="CZ93" s="108">
        <v>2</v>
      </c>
    </row>
    <row r="94" spans="1:104" x14ac:dyDescent="0.2">
      <c r="A94" s="146">
        <v>67</v>
      </c>
      <c r="B94" s="147" t="s">
        <v>2172</v>
      </c>
      <c r="C94" s="148" t="s">
        <v>2173</v>
      </c>
      <c r="D94" s="149" t="s">
        <v>2152</v>
      </c>
      <c r="E94" s="150">
        <v>4</v>
      </c>
      <c r="F94" s="151">
        <v>0</v>
      </c>
      <c r="G94" s="152">
        <f>E94*F94</f>
        <v>0</v>
      </c>
      <c r="H94" s="153">
        <v>0</v>
      </c>
      <c r="I94" s="154">
        <f>E94*H94</f>
        <v>0</v>
      </c>
      <c r="J94" s="153">
        <v>0</v>
      </c>
      <c r="K94" s="154">
        <f>E94*J94</f>
        <v>0</v>
      </c>
      <c r="O94" s="145"/>
      <c r="Z94" s="145"/>
      <c r="AA94" s="145">
        <v>1</v>
      </c>
      <c r="AB94" s="145">
        <v>7</v>
      </c>
      <c r="AC94" s="145">
        <v>7</v>
      </c>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55">
        <f>G94</f>
        <v>0</v>
      </c>
      <c r="BA94" s="145"/>
      <c r="BB94" s="145"/>
      <c r="BC94" s="145"/>
      <c r="BD94" s="145"/>
      <c r="BE94" s="145"/>
      <c r="BF94" s="145"/>
      <c r="BG94" s="145"/>
      <c r="BH94" s="145"/>
      <c r="BI94" s="145"/>
      <c r="CA94" s="145">
        <v>1</v>
      </c>
      <c r="CB94" s="145">
        <v>7</v>
      </c>
      <c r="CZ94" s="108">
        <v>2</v>
      </c>
    </row>
    <row r="95" spans="1:104" x14ac:dyDescent="0.2">
      <c r="A95" s="146">
        <v>68</v>
      </c>
      <c r="B95" s="147" t="s">
        <v>2174</v>
      </c>
      <c r="C95" s="148" t="s">
        <v>2175</v>
      </c>
      <c r="D95" s="149" t="s">
        <v>2152</v>
      </c>
      <c r="E95" s="150">
        <v>6</v>
      </c>
      <c r="F95" s="151">
        <v>0</v>
      </c>
      <c r="G95" s="152">
        <f>E95*F95</f>
        <v>0</v>
      </c>
      <c r="H95" s="153">
        <v>0</v>
      </c>
      <c r="I95" s="154">
        <f>E95*H95</f>
        <v>0</v>
      </c>
      <c r="J95" s="153">
        <v>0</v>
      </c>
      <c r="K95" s="154">
        <f>E95*J95</f>
        <v>0</v>
      </c>
      <c r="O95" s="145"/>
      <c r="Z95" s="145"/>
      <c r="AA95" s="145">
        <v>1</v>
      </c>
      <c r="AB95" s="145">
        <v>7</v>
      </c>
      <c r="AC95" s="145">
        <v>7</v>
      </c>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55">
        <f>G95</f>
        <v>0</v>
      </c>
      <c r="BA95" s="145"/>
      <c r="BB95" s="145"/>
      <c r="BC95" s="145"/>
      <c r="BD95" s="145"/>
      <c r="BE95" s="145"/>
      <c r="BF95" s="145"/>
      <c r="BG95" s="145"/>
      <c r="BH95" s="145"/>
      <c r="BI95" s="145"/>
      <c r="CA95" s="145">
        <v>1</v>
      </c>
      <c r="CB95" s="145">
        <v>7</v>
      </c>
      <c r="CZ95" s="108">
        <v>2</v>
      </c>
    </row>
    <row r="96" spans="1:104" ht="22.5" x14ac:dyDescent="0.2">
      <c r="A96" s="146">
        <v>69</v>
      </c>
      <c r="B96" s="147" t="s">
        <v>2176</v>
      </c>
      <c r="C96" s="148" t="s">
        <v>2177</v>
      </c>
      <c r="D96" s="149" t="s">
        <v>2152</v>
      </c>
      <c r="E96" s="150">
        <v>1</v>
      </c>
      <c r="F96" s="151">
        <v>0</v>
      </c>
      <c r="G96" s="152">
        <f>E96*F96</f>
        <v>0</v>
      </c>
      <c r="H96" s="153">
        <v>0</v>
      </c>
      <c r="I96" s="154">
        <f>E96*H96</f>
        <v>0</v>
      </c>
      <c r="J96" s="153">
        <v>0</v>
      </c>
      <c r="K96" s="154">
        <f>E96*J96</f>
        <v>0</v>
      </c>
      <c r="O96" s="145"/>
      <c r="Z96" s="145"/>
      <c r="AA96" s="145">
        <v>1</v>
      </c>
      <c r="AB96" s="145">
        <v>7</v>
      </c>
      <c r="AC96" s="145">
        <v>7</v>
      </c>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55">
        <f>G96</f>
        <v>0</v>
      </c>
      <c r="BA96" s="145"/>
      <c r="BB96" s="145"/>
      <c r="BC96" s="145"/>
      <c r="BD96" s="145"/>
      <c r="BE96" s="145"/>
      <c r="BF96" s="145"/>
      <c r="BG96" s="145"/>
      <c r="BH96" s="145"/>
      <c r="BI96" s="145"/>
      <c r="CA96" s="145">
        <v>1</v>
      </c>
      <c r="CB96" s="145">
        <v>7</v>
      </c>
      <c r="CZ96" s="108">
        <v>2</v>
      </c>
    </row>
    <row r="97" spans="1:104" x14ac:dyDescent="0.2">
      <c r="A97" s="146">
        <v>70</v>
      </c>
      <c r="B97" s="147" t="s">
        <v>2178</v>
      </c>
      <c r="C97" s="148" t="s">
        <v>2179</v>
      </c>
      <c r="D97" s="149" t="s">
        <v>2152</v>
      </c>
      <c r="E97" s="150">
        <v>1</v>
      </c>
      <c r="F97" s="151">
        <v>0</v>
      </c>
      <c r="G97" s="152">
        <f>E97*F97</f>
        <v>0</v>
      </c>
      <c r="H97" s="153">
        <v>4.2500000000000003E-3</v>
      </c>
      <c r="I97" s="154">
        <f>E97*H97</f>
        <v>4.2500000000000003E-3</v>
      </c>
      <c r="J97" s="153">
        <v>0</v>
      </c>
      <c r="K97" s="154">
        <f>E97*J97</f>
        <v>0</v>
      </c>
      <c r="O97" s="145"/>
      <c r="Z97" s="145"/>
      <c r="AA97" s="145">
        <v>1</v>
      </c>
      <c r="AB97" s="145">
        <v>7</v>
      </c>
      <c r="AC97" s="145">
        <v>7</v>
      </c>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55">
        <f>G97</f>
        <v>0</v>
      </c>
      <c r="BA97" s="145"/>
      <c r="BB97" s="145"/>
      <c r="BC97" s="145"/>
      <c r="BD97" s="145"/>
      <c r="BE97" s="145"/>
      <c r="BF97" s="145"/>
      <c r="BG97" s="145"/>
      <c r="BH97" s="145"/>
      <c r="BI97" s="145"/>
      <c r="CA97" s="145">
        <v>1</v>
      </c>
      <c r="CB97" s="145">
        <v>7</v>
      </c>
      <c r="CZ97" s="108">
        <v>2</v>
      </c>
    </row>
    <row r="98" spans="1:104" x14ac:dyDescent="0.2">
      <c r="A98" s="146">
        <v>71</v>
      </c>
      <c r="B98" s="147" t="s">
        <v>2180</v>
      </c>
      <c r="C98" s="148" t="s">
        <v>2181</v>
      </c>
      <c r="D98" s="149" t="s">
        <v>2152</v>
      </c>
      <c r="E98" s="150">
        <v>1</v>
      </c>
      <c r="F98" s="151">
        <v>0</v>
      </c>
      <c r="G98" s="152">
        <f>E98*F98</f>
        <v>0</v>
      </c>
      <c r="H98" s="153">
        <v>4.2500000000000003E-3</v>
      </c>
      <c r="I98" s="154">
        <f>E98*H98</f>
        <v>4.2500000000000003E-3</v>
      </c>
      <c r="J98" s="153">
        <v>0</v>
      </c>
      <c r="K98" s="154">
        <f>E98*J98</f>
        <v>0</v>
      </c>
      <c r="O98" s="145"/>
      <c r="Z98" s="145"/>
      <c r="AA98" s="145">
        <v>1</v>
      </c>
      <c r="AB98" s="145">
        <v>7</v>
      </c>
      <c r="AC98" s="145">
        <v>7</v>
      </c>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55">
        <f>G98</f>
        <v>0</v>
      </c>
      <c r="BA98" s="145"/>
      <c r="BB98" s="145"/>
      <c r="BC98" s="145"/>
      <c r="BD98" s="145"/>
      <c r="BE98" s="145"/>
      <c r="BF98" s="145"/>
      <c r="BG98" s="145"/>
      <c r="BH98" s="145"/>
      <c r="BI98" s="145"/>
      <c r="CA98" s="145">
        <v>1</v>
      </c>
      <c r="CB98" s="145">
        <v>7</v>
      </c>
      <c r="CZ98" s="108">
        <v>2</v>
      </c>
    </row>
    <row r="99" spans="1:104" x14ac:dyDescent="0.2">
      <c r="A99" s="146">
        <v>72</v>
      </c>
      <c r="B99" s="147" t="s">
        <v>2182</v>
      </c>
      <c r="C99" s="148" t="s">
        <v>2183</v>
      </c>
      <c r="D99" s="149" t="s">
        <v>2152</v>
      </c>
      <c r="E99" s="150">
        <v>1</v>
      </c>
      <c r="F99" s="151">
        <v>0</v>
      </c>
      <c r="G99" s="152">
        <f>E99*F99</f>
        <v>0</v>
      </c>
      <c r="H99" s="153">
        <v>3.62E-3</v>
      </c>
      <c r="I99" s="154">
        <f>E99*H99</f>
        <v>3.62E-3</v>
      </c>
      <c r="J99" s="153">
        <v>0</v>
      </c>
      <c r="K99" s="154">
        <f>E99*J99</f>
        <v>0</v>
      </c>
      <c r="O99" s="145"/>
      <c r="Z99" s="145"/>
      <c r="AA99" s="145">
        <v>1</v>
      </c>
      <c r="AB99" s="145">
        <v>7</v>
      </c>
      <c r="AC99" s="145">
        <v>7</v>
      </c>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55">
        <f>G99</f>
        <v>0</v>
      </c>
      <c r="BA99" s="145"/>
      <c r="BB99" s="145"/>
      <c r="BC99" s="145"/>
      <c r="BD99" s="145"/>
      <c r="BE99" s="145"/>
      <c r="BF99" s="145"/>
      <c r="BG99" s="145"/>
      <c r="BH99" s="145"/>
      <c r="BI99" s="145"/>
      <c r="CA99" s="145">
        <v>1</v>
      </c>
      <c r="CB99" s="145">
        <v>7</v>
      </c>
      <c r="CZ99" s="108">
        <v>2</v>
      </c>
    </row>
    <row r="100" spans="1:104" x14ac:dyDescent="0.2">
      <c r="A100" s="146">
        <v>73</v>
      </c>
      <c r="B100" s="147" t="s">
        <v>2184</v>
      </c>
      <c r="C100" s="148" t="s">
        <v>2185</v>
      </c>
      <c r="D100" s="149" t="s">
        <v>2152</v>
      </c>
      <c r="E100" s="150">
        <v>1</v>
      </c>
      <c r="F100" s="151">
        <v>0</v>
      </c>
      <c r="G100" s="152">
        <f>E100*F100</f>
        <v>0</v>
      </c>
      <c r="H100" s="153">
        <v>0</v>
      </c>
      <c r="I100" s="154">
        <f>E100*H100</f>
        <v>0</v>
      </c>
      <c r="J100" s="153">
        <v>0</v>
      </c>
      <c r="K100" s="154">
        <f>E100*J100</f>
        <v>0</v>
      </c>
      <c r="O100" s="145"/>
      <c r="Z100" s="145"/>
      <c r="AA100" s="145">
        <v>1</v>
      </c>
      <c r="AB100" s="145">
        <v>7</v>
      </c>
      <c r="AC100" s="145">
        <v>7</v>
      </c>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55">
        <f>G100</f>
        <v>0</v>
      </c>
      <c r="BA100" s="145"/>
      <c r="BB100" s="145"/>
      <c r="BC100" s="145"/>
      <c r="BD100" s="145"/>
      <c r="BE100" s="145"/>
      <c r="BF100" s="145"/>
      <c r="BG100" s="145"/>
      <c r="BH100" s="145"/>
      <c r="BI100" s="145"/>
      <c r="CA100" s="145">
        <v>1</v>
      </c>
      <c r="CB100" s="145">
        <v>7</v>
      </c>
      <c r="CZ100" s="108">
        <v>2</v>
      </c>
    </row>
    <row r="101" spans="1:104" x14ac:dyDescent="0.2">
      <c r="A101" s="146">
        <v>74</v>
      </c>
      <c r="B101" s="147" t="s">
        <v>2186</v>
      </c>
      <c r="C101" s="148" t="s">
        <v>2187</v>
      </c>
      <c r="D101" s="149" t="s">
        <v>249</v>
      </c>
      <c r="E101" s="150">
        <v>4</v>
      </c>
      <c r="F101" s="151">
        <v>0</v>
      </c>
      <c r="G101" s="152">
        <f>E101*F101</f>
        <v>0</v>
      </c>
      <c r="H101" s="153">
        <v>0</v>
      </c>
      <c r="I101" s="154">
        <f>E101*H101</f>
        <v>0</v>
      </c>
      <c r="J101" s="153">
        <v>0</v>
      </c>
      <c r="K101" s="154">
        <f>E101*J101</f>
        <v>0</v>
      </c>
      <c r="O101" s="145"/>
      <c r="Z101" s="145"/>
      <c r="AA101" s="145">
        <v>1</v>
      </c>
      <c r="AB101" s="145">
        <v>7</v>
      </c>
      <c r="AC101" s="145">
        <v>7</v>
      </c>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55">
        <f>G101</f>
        <v>0</v>
      </c>
      <c r="BA101" s="145"/>
      <c r="BB101" s="145"/>
      <c r="BC101" s="145"/>
      <c r="BD101" s="145"/>
      <c r="BE101" s="145"/>
      <c r="BF101" s="145"/>
      <c r="BG101" s="145"/>
      <c r="BH101" s="145"/>
      <c r="BI101" s="145"/>
      <c r="CA101" s="145">
        <v>1</v>
      </c>
      <c r="CB101" s="145">
        <v>7</v>
      </c>
      <c r="CZ101" s="108">
        <v>2</v>
      </c>
    </row>
    <row r="102" spans="1:104" x14ac:dyDescent="0.2">
      <c r="A102" s="146">
        <v>75</v>
      </c>
      <c r="B102" s="147" t="s">
        <v>2188</v>
      </c>
      <c r="C102" s="148" t="s">
        <v>2189</v>
      </c>
      <c r="D102" s="149" t="s">
        <v>249</v>
      </c>
      <c r="E102" s="150">
        <v>1</v>
      </c>
      <c r="F102" s="151">
        <v>0</v>
      </c>
      <c r="G102" s="152">
        <f>E102*F102</f>
        <v>0</v>
      </c>
      <c r="H102" s="153">
        <v>7.1000000000000002E-4</v>
      </c>
      <c r="I102" s="154">
        <f>E102*H102</f>
        <v>7.1000000000000002E-4</v>
      </c>
      <c r="J102" s="153">
        <v>0</v>
      </c>
      <c r="K102" s="154">
        <f>E102*J102</f>
        <v>0</v>
      </c>
      <c r="O102" s="145"/>
      <c r="Z102" s="145"/>
      <c r="AA102" s="145">
        <v>1</v>
      </c>
      <c r="AB102" s="145">
        <v>7</v>
      </c>
      <c r="AC102" s="145">
        <v>7</v>
      </c>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55">
        <f>G102</f>
        <v>0</v>
      </c>
      <c r="BA102" s="145"/>
      <c r="BB102" s="145"/>
      <c r="BC102" s="145"/>
      <c r="BD102" s="145"/>
      <c r="BE102" s="145"/>
      <c r="BF102" s="145"/>
      <c r="BG102" s="145"/>
      <c r="BH102" s="145"/>
      <c r="BI102" s="145"/>
      <c r="CA102" s="145">
        <v>1</v>
      </c>
      <c r="CB102" s="145">
        <v>7</v>
      </c>
      <c r="CZ102" s="108">
        <v>2</v>
      </c>
    </row>
    <row r="103" spans="1:104" x14ac:dyDescent="0.2">
      <c r="A103" s="146">
        <v>76</v>
      </c>
      <c r="B103" s="147" t="s">
        <v>2190</v>
      </c>
      <c r="C103" s="148" t="s">
        <v>2191</v>
      </c>
      <c r="D103" s="149" t="s">
        <v>2152</v>
      </c>
      <c r="E103" s="150">
        <v>5</v>
      </c>
      <c r="F103" s="151">
        <v>0</v>
      </c>
      <c r="G103" s="152">
        <f>E103*F103</f>
        <v>0</v>
      </c>
      <c r="H103" s="153">
        <v>8.8897599999999998E-4</v>
      </c>
      <c r="I103" s="154">
        <f>E103*H103</f>
        <v>4.44488E-3</v>
      </c>
      <c r="J103" s="153">
        <v>0</v>
      </c>
      <c r="K103" s="154">
        <f>E103*J103</f>
        <v>0</v>
      </c>
      <c r="O103" s="145"/>
      <c r="Z103" s="145"/>
      <c r="AA103" s="145">
        <v>1</v>
      </c>
      <c r="AB103" s="145">
        <v>7</v>
      </c>
      <c r="AC103" s="145">
        <v>7</v>
      </c>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55">
        <f>G103</f>
        <v>0</v>
      </c>
      <c r="BA103" s="145"/>
      <c r="BB103" s="145"/>
      <c r="BC103" s="145"/>
      <c r="BD103" s="145"/>
      <c r="BE103" s="145"/>
      <c r="BF103" s="145"/>
      <c r="BG103" s="145"/>
      <c r="BH103" s="145"/>
      <c r="BI103" s="145"/>
      <c r="CA103" s="145">
        <v>1</v>
      </c>
      <c r="CB103" s="145">
        <v>7</v>
      </c>
      <c r="CZ103" s="108">
        <v>2</v>
      </c>
    </row>
    <row r="104" spans="1:104" x14ac:dyDescent="0.2">
      <c r="A104" s="146">
        <v>77</v>
      </c>
      <c r="B104" s="147" t="s">
        <v>2192</v>
      </c>
      <c r="C104" s="148" t="s">
        <v>2193</v>
      </c>
      <c r="D104" s="149" t="s">
        <v>2152</v>
      </c>
      <c r="E104" s="150">
        <v>6</v>
      </c>
      <c r="F104" s="151">
        <v>0</v>
      </c>
      <c r="G104" s="152">
        <f>E104*F104</f>
        <v>0</v>
      </c>
      <c r="H104" s="153">
        <v>0</v>
      </c>
      <c r="I104" s="154">
        <f>E104*H104</f>
        <v>0</v>
      </c>
      <c r="J104" s="153">
        <v>0</v>
      </c>
      <c r="K104" s="154">
        <f>E104*J104</f>
        <v>0</v>
      </c>
      <c r="O104" s="145"/>
      <c r="Z104" s="145"/>
      <c r="AA104" s="145">
        <v>1</v>
      </c>
      <c r="AB104" s="145">
        <v>7</v>
      </c>
      <c r="AC104" s="145">
        <v>7</v>
      </c>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55">
        <f>G104</f>
        <v>0</v>
      </c>
      <c r="BA104" s="145"/>
      <c r="BB104" s="145"/>
      <c r="BC104" s="145"/>
      <c r="BD104" s="145"/>
      <c r="BE104" s="145"/>
      <c r="BF104" s="145"/>
      <c r="BG104" s="145"/>
      <c r="BH104" s="145"/>
      <c r="BI104" s="145"/>
      <c r="CA104" s="145">
        <v>1</v>
      </c>
      <c r="CB104" s="145">
        <v>7</v>
      </c>
      <c r="CZ104" s="108">
        <v>2</v>
      </c>
    </row>
    <row r="105" spans="1:104" x14ac:dyDescent="0.2">
      <c r="A105" s="146">
        <v>78</v>
      </c>
      <c r="B105" s="147" t="s">
        <v>2194</v>
      </c>
      <c r="C105" s="148" t="s">
        <v>2195</v>
      </c>
      <c r="D105" s="149" t="s">
        <v>249</v>
      </c>
      <c r="E105" s="150">
        <v>2</v>
      </c>
      <c r="F105" s="151">
        <v>0</v>
      </c>
      <c r="G105" s="152">
        <f>E105*F105</f>
        <v>0</v>
      </c>
      <c r="H105" s="153">
        <v>1.1E-4</v>
      </c>
      <c r="I105" s="154">
        <f>E105*H105</f>
        <v>2.2000000000000001E-4</v>
      </c>
      <c r="J105" s="153">
        <v>0</v>
      </c>
      <c r="K105" s="154">
        <f>E105*J105</f>
        <v>0</v>
      </c>
      <c r="O105" s="145"/>
      <c r="Z105" s="145"/>
      <c r="AA105" s="145">
        <v>1</v>
      </c>
      <c r="AB105" s="145">
        <v>7</v>
      </c>
      <c r="AC105" s="145">
        <v>7</v>
      </c>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55">
        <f>G105</f>
        <v>0</v>
      </c>
      <c r="BA105" s="145"/>
      <c r="BB105" s="145"/>
      <c r="BC105" s="145"/>
      <c r="BD105" s="145"/>
      <c r="BE105" s="145"/>
      <c r="BF105" s="145"/>
      <c r="BG105" s="145"/>
      <c r="BH105" s="145"/>
      <c r="BI105" s="145"/>
      <c r="CA105" s="145">
        <v>1</v>
      </c>
      <c r="CB105" s="145">
        <v>7</v>
      </c>
      <c r="CZ105" s="108">
        <v>2</v>
      </c>
    </row>
    <row r="106" spans="1:104" x14ac:dyDescent="0.2">
      <c r="A106" s="146">
        <v>79</v>
      </c>
      <c r="B106" s="147" t="s">
        <v>2196</v>
      </c>
      <c r="C106" s="148" t="s">
        <v>2197</v>
      </c>
      <c r="D106" s="149" t="s">
        <v>2152</v>
      </c>
      <c r="E106" s="150">
        <v>11</v>
      </c>
      <c r="F106" s="151">
        <v>0</v>
      </c>
      <c r="G106" s="152">
        <f>E106*F106</f>
        <v>0</v>
      </c>
      <c r="H106" s="153">
        <v>0</v>
      </c>
      <c r="I106" s="154">
        <f>E106*H106</f>
        <v>0</v>
      </c>
      <c r="J106" s="153">
        <v>0</v>
      </c>
      <c r="K106" s="154">
        <f>E106*J106</f>
        <v>0</v>
      </c>
      <c r="O106" s="145"/>
      <c r="Z106" s="145"/>
      <c r="AA106" s="145">
        <v>1</v>
      </c>
      <c r="AB106" s="145">
        <v>7</v>
      </c>
      <c r="AC106" s="145">
        <v>7</v>
      </c>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55">
        <f>G106</f>
        <v>0</v>
      </c>
      <c r="BA106" s="145"/>
      <c r="BB106" s="145"/>
      <c r="BC106" s="145"/>
      <c r="BD106" s="145"/>
      <c r="BE106" s="145"/>
      <c r="BF106" s="145"/>
      <c r="BG106" s="145"/>
      <c r="BH106" s="145"/>
      <c r="BI106" s="145"/>
      <c r="CA106" s="145">
        <v>1</v>
      </c>
      <c r="CB106" s="145">
        <v>7</v>
      </c>
      <c r="CZ106" s="108">
        <v>2</v>
      </c>
    </row>
    <row r="107" spans="1:104" x14ac:dyDescent="0.2">
      <c r="A107" s="146">
        <v>80</v>
      </c>
      <c r="B107" s="147" t="s">
        <v>2198</v>
      </c>
      <c r="C107" s="148" t="s">
        <v>2199</v>
      </c>
      <c r="D107" s="149" t="s">
        <v>2152</v>
      </c>
      <c r="E107" s="150">
        <v>11</v>
      </c>
      <c r="F107" s="151">
        <v>0</v>
      </c>
      <c r="G107" s="152">
        <f>E107*F107</f>
        <v>0</v>
      </c>
      <c r="H107" s="153">
        <v>0</v>
      </c>
      <c r="I107" s="154">
        <f>E107*H107</f>
        <v>0</v>
      </c>
      <c r="J107" s="153">
        <v>0</v>
      </c>
      <c r="K107" s="154">
        <f>E107*J107</f>
        <v>0</v>
      </c>
      <c r="O107" s="145"/>
      <c r="Z107" s="145"/>
      <c r="AA107" s="145">
        <v>1</v>
      </c>
      <c r="AB107" s="145">
        <v>7</v>
      </c>
      <c r="AC107" s="145">
        <v>7</v>
      </c>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55">
        <f>G107</f>
        <v>0</v>
      </c>
      <c r="BA107" s="145"/>
      <c r="BB107" s="145"/>
      <c r="BC107" s="145"/>
      <c r="BD107" s="145"/>
      <c r="BE107" s="145"/>
      <c r="BF107" s="145"/>
      <c r="BG107" s="145"/>
      <c r="BH107" s="145"/>
      <c r="BI107" s="145"/>
      <c r="CA107" s="145">
        <v>1</v>
      </c>
      <c r="CB107" s="145">
        <v>7</v>
      </c>
      <c r="CZ107" s="108">
        <v>2</v>
      </c>
    </row>
    <row r="108" spans="1:104" x14ac:dyDescent="0.2">
      <c r="A108" s="146">
        <v>81</v>
      </c>
      <c r="B108" s="147" t="s">
        <v>2200</v>
      </c>
      <c r="C108" s="148" t="s">
        <v>2201</v>
      </c>
      <c r="D108" s="149" t="s">
        <v>2152</v>
      </c>
      <c r="E108" s="150">
        <v>11</v>
      </c>
      <c r="F108" s="151">
        <v>0</v>
      </c>
      <c r="G108" s="152">
        <f>E108*F108</f>
        <v>0</v>
      </c>
      <c r="H108" s="153">
        <v>0</v>
      </c>
      <c r="I108" s="154">
        <f>E108*H108</f>
        <v>0</v>
      </c>
      <c r="J108" s="153">
        <v>0</v>
      </c>
      <c r="K108" s="154">
        <f>E108*J108</f>
        <v>0</v>
      </c>
      <c r="O108" s="145"/>
      <c r="Z108" s="145"/>
      <c r="AA108" s="145">
        <v>1</v>
      </c>
      <c r="AB108" s="145">
        <v>7</v>
      </c>
      <c r="AC108" s="145">
        <v>7</v>
      </c>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55">
        <f>G108</f>
        <v>0</v>
      </c>
      <c r="BA108" s="145"/>
      <c r="BB108" s="145"/>
      <c r="BC108" s="145"/>
      <c r="BD108" s="145"/>
      <c r="BE108" s="145"/>
      <c r="BF108" s="145"/>
      <c r="BG108" s="145"/>
      <c r="BH108" s="145"/>
      <c r="BI108" s="145"/>
      <c r="CA108" s="145">
        <v>1</v>
      </c>
      <c r="CB108" s="145">
        <v>7</v>
      </c>
      <c r="CZ108" s="108">
        <v>2</v>
      </c>
    </row>
    <row r="109" spans="1:104" x14ac:dyDescent="0.2">
      <c r="A109" s="146">
        <v>82</v>
      </c>
      <c r="B109" s="147" t="s">
        <v>2202</v>
      </c>
      <c r="C109" s="148" t="s">
        <v>2203</v>
      </c>
      <c r="D109" s="149" t="s">
        <v>2152</v>
      </c>
      <c r="E109" s="150">
        <v>12</v>
      </c>
      <c r="F109" s="151">
        <v>0</v>
      </c>
      <c r="G109" s="152">
        <f>E109*F109</f>
        <v>0</v>
      </c>
      <c r="H109" s="153">
        <v>1.39E-3</v>
      </c>
      <c r="I109" s="154">
        <f>E109*H109</f>
        <v>1.668E-2</v>
      </c>
      <c r="J109" s="153">
        <v>0</v>
      </c>
      <c r="K109" s="154">
        <f>E109*J109</f>
        <v>0</v>
      </c>
      <c r="O109" s="145"/>
      <c r="Z109" s="145"/>
      <c r="AA109" s="145">
        <v>1</v>
      </c>
      <c r="AB109" s="145">
        <v>7</v>
      </c>
      <c r="AC109" s="145">
        <v>7</v>
      </c>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55">
        <f>G109</f>
        <v>0</v>
      </c>
      <c r="BA109" s="145"/>
      <c r="BB109" s="145"/>
      <c r="BC109" s="145"/>
      <c r="BD109" s="145"/>
      <c r="BE109" s="145"/>
      <c r="BF109" s="145"/>
      <c r="BG109" s="145"/>
      <c r="BH109" s="145"/>
      <c r="BI109" s="145"/>
      <c r="CA109" s="145">
        <v>1</v>
      </c>
      <c r="CB109" s="145">
        <v>7</v>
      </c>
      <c r="CZ109" s="108">
        <v>2</v>
      </c>
    </row>
    <row r="110" spans="1:104" x14ac:dyDescent="0.2">
      <c r="A110" s="146">
        <v>83</v>
      </c>
      <c r="B110" s="147" t="s">
        <v>2204</v>
      </c>
      <c r="C110" s="148" t="s">
        <v>2205</v>
      </c>
      <c r="D110" s="149" t="s">
        <v>2152</v>
      </c>
      <c r="E110" s="150">
        <v>11</v>
      </c>
      <c r="F110" s="151">
        <v>0</v>
      </c>
      <c r="G110" s="152">
        <f>E110*F110</f>
        <v>0</v>
      </c>
      <c r="H110" s="153">
        <v>6.7999999999999999E-5</v>
      </c>
      <c r="I110" s="154">
        <f>E110*H110</f>
        <v>7.4799999999999997E-4</v>
      </c>
      <c r="J110" s="153">
        <v>0</v>
      </c>
      <c r="K110" s="154">
        <f>E110*J110</f>
        <v>0</v>
      </c>
      <c r="O110" s="145"/>
      <c r="Z110" s="145"/>
      <c r="AA110" s="145">
        <v>1</v>
      </c>
      <c r="AB110" s="145">
        <v>7</v>
      </c>
      <c r="AC110" s="145">
        <v>7</v>
      </c>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55">
        <f>G110</f>
        <v>0</v>
      </c>
      <c r="BA110" s="145"/>
      <c r="BB110" s="145"/>
      <c r="BC110" s="145"/>
      <c r="BD110" s="145"/>
      <c r="BE110" s="145"/>
      <c r="BF110" s="145"/>
      <c r="BG110" s="145"/>
      <c r="BH110" s="145"/>
      <c r="BI110" s="145"/>
      <c r="CA110" s="145">
        <v>1</v>
      </c>
      <c r="CB110" s="145">
        <v>7</v>
      </c>
      <c r="CZ110" s="108">
        <v>2</v>
      </c>
    </row>
    <row r="111" spans="1:104" x14ac:dyDescent="0.2">
      <c r="A111" s="146">
        <v>84</v>
      </c>
      <c r="B111" s="147" t="s">
        <v>2206</v>
      </c>
      <c r="C111" s="148" t="s">
        <v>2207</v>
      </c>
      <c r="D111" s="149" t="s">
        <v>249</v>
      </c>
      <c r="E111" s="150">
        <v>1</v>
      </c>
      <c r="F111" s="151">
        <v>0</v>
      </c>
      <c r="G111" s="152">
        <f>E111*F111</f>
        <v>0</v>
      </c>
      <c r="H111" s="153">
        <v>0</v>
      </c>
      <c r="I111" s="154">
        <f>E111*H111</f>
        <v>0</v>
      </c>
      <c r="J111" s="153">
        <v>0</v>
      </c>
      <c r="K111" s="154">
        <f>E111*J111</f>
        <v>0</v>
      </c>
      <c r="O111" s="145"/>
      <c r="Z111" s="145"/>
      <c r="AA111" s="145">
        <v>1</v>
      </c>
      <c r="AB111" s="145">
        <v>7</v>
      </c>
      <c r="AC111" s="145">
        <v>7</v>
      </c>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55">
        <f>G111</f>
        <v>0</v>
      </c>
      <c r="BA111" s="145"/>
      <c r="BB111" s="145"/>
      <c r="BC111" s="145"/>
      <c r="BD111" s="145"/>
      <c r="BE111" s="145"/>
      <c r="BF111" s="145"/>
      <c r="BG111" s="145"/>
      <c r="BH111" s="145"/>
      <c r="BI111" s="145"/>
      <c r="CA111" s="145">
        <v>1</v>
      </c>
      <c r="CB111" s="145">
        <v>7</v>
      </c>
      <c r="CZ111" s="108">
        <v>2</v>
      </c>
    </row>
    <row r="112" spans="1:104" x14ac:dyDescent="0.2">
      <c r="A112" s="146">
        <v>85</v>
      </c>
      <c r="B112" s="147" t="s">
        <v>2208</v>
      </c>
      <c r="C112" s="148" t="s">
        <v>2209</v>
      </c>
      <c r="D112" s="149" t="s">
        <v>249</v>
      </c>
      <c r="E112" s="150">
        <v>1</v>
      </c>
      <c r="F112" s="151">
        <v>0</v>
      </c>
      <c r="G112" s="152">
        <f>E112*F112</f>
        <v>0</v>
      </c>
      <c r="H112" s="153">
        <v>0</v>
      </c>
      <c r="I112" s="154">
        <f>E112*H112</f>
        <v>0</v>
      </c>
      <c r="J112" s="153">
        <v>0</v>
      </c>
      <c r="K112" s="154">
        <f>E112*J112</f>
        <v>0</v>
      </c>
      <c r="O112" s="145"/>
      <c r="Z112" s="145"/>
      <c r="AA112" s="145">
        <v>1</v>
      </c>
      <c r="AB112" s="145">
        <v>7</v>
      </c>
      <c r="AC112" s="145">
        <v>7</v>
      </c>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55">
        <f>G112</f>
        <v>0</v>
      </c>
      <c r="BA112" s="145"/>
      <c r="BB112" s="145"/>
      <c r="BC112" s="145"/>
      <c r="BD112" s="145"/>
      <c r="BE112" s="145"/>
      <c r="BF112" s="145"/>
      <c r="BG112" s="145"/>
      <c r="BH112" s="145"/>
      <c r="BI112" s="145"/>
      <c r="CA112" s="145">
        <v>1</v>
      </c>
      <c r="CB112" s="145">
        <v>7</v>
      </c>
      <c r="CZ112" s="108">
        <v>2</v>
      </c>
    </row>
    <row r="113" spans="1:104" x14ac:dyDescent="0.2">
      <c r="A113" s="146">
        <v>86</v>
      </c>
      <c r="B113" s="147" t="s">
        <v>2210</v>
      </c>
      <c r="C113" s="148" t="s">
        <v>2211</v>
      </c>
      <c r="D113" s="149" t="s">
        <v>249</v>
      </c>
      <c r="E113" s="150">
        <v>1</v>
      </c>
      <c r="F113" s="151">
        <v>0</v>
      </c>
      <c r="G113" s="152">
        <f>E113*F113</f>
        <v>0</v>
      </c>
      <c r="H113" s="153">
        <v>6.0000000000000002E-5</v>
      </c>
      <c r="I113" s="154">
        <f>E113*H113</f>
        <v>6.0000000000000002E-5</v>
      </c>
      <c r="J113" s="153">
        <v>0</v>
      </c>
      <c r="K113" s="154">
        <f>E113*J113</f>
        <v>0</v>
      </c>
      <c r="O113" s="145"/>
      <c r="Z113" s="145"/>
      <c r="AA113" s="145">
        <v>1</v>
      </c>
      <c r="AB113" s="145">
        <v>7</v>
      </c>
      <c r="AC113" s="145">
        <v>7</v>
      </c>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55">
        <f>G113</f>
        <v>0</v>
      </c>
      <c r="BA113" s="145"/>
      <c r="BB113" s="145"/>
      <c r="BC113" s="145"/>
      <c r="BD113" s="145"/>
      <c r="BE113" s="145"/>
      <c r="BF113" s="145"/>
      <c r="BG113" s="145"/>
      <c r="BH113" s="145"/>
      <c r="BI113" s="145"/>
      <c r="CA113" s="145">
        <v>1</v>
      </c>
      <c r="CB113" s="145">
        <v>7</v>
      </c>
      <c r="CZ113" s="108">
        <v>2</v>
      </c>
    </row>
    <row r="114" spans="1:104" x14ac:dyDescent="0.2">
      <c r="A114" s="146">
        <v>87</v>
      </c>
      <c r="B114" s="147" t="s">
        <v>2212</v>
      </c>
      <c r="C114" s="148" t="s">
        <v>2213</v>
      </c>
      <c r="D114" s="149" t="s">
        <v>2152</v>
      </c>
      <c r="E114" s="150">
        <v>1</v>
      </c>
      <c r="F114" s="151">
        <v>0</v>
      </c>
      <c r="G114" s="152">
        <f>E114*F114</f>
        <v>0</v>
      </c>
      <c r="H114" s="153">
        <v>6.02E-4</v>
      </c>
      <c r="I114" s="154">
        <f>E114*H114</f>
        <v>6.02E-4</v>
      </c>
      <c r="J114" s="153">
        <v>0</v>
      </c>
      <c r="K114" s="154">
        <f>E114*J114</f>
        <v>0</v>
      </c>
      <c r="O114" s="145"/>
      <c r="Z114" s="145"/>
      <c r="AA114" s="145">
        <v>1</v>
      </c>
      <c r="AB114" s="145">
        <v>7</v>
      </c>
      <c r="AC114" s="145">
        <v>7</v>
      </c>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55">
        <f>G114</f>
        <v>0</v>
      </c>
      <c r="BA114" s="145"/>
      <c r="BB114" s="145"/>
      <c r="BC114" s="145"/>
      <c r="BD114" s="145"/>
      <c r="BE114" s="145"/>
      <c r="BF114" s="145"/>
      <c r="BG114" s="145"/>
      <c r="BH114" s="145"/>
      <c r="BI114" s="145"/>
      <c r="CA114" s="145">
        <v>1</v>
      </c>
      <c r="CB114" s="145">
        <v>7</v>
      </c>
      <c r="CZ114" s="108">
        <v>2</v>
      </c>
    </row>
    <row r="115" spans="1:104" x14ac:dyDescent="0.2">
      <c r="A115" s="146">
        <v>88</v>
      </c>
      <c r="B115" s="147" t="s">
        <v>2214</v>
      </c>
      <c r="C115" s="148" t="s">
        <v>2215</v>
      </c>
      <c r="D115" s="149" t="s">
        <v>2152</v>
      </c>
      <c r="E115" s="150">
        <v>1</v>
      </c>
      <c r="F115" s="151">
        <v>0</v>
      </c>
      <c r="G115" s="152">
        <f>E115*F115</f>
        <v>0</v>
      </c>
      <c r="H115" s="153">
        <v>6.02E-4</v>
      </c>
      <c r="I115" s="154">
        <f>E115*H115</f>
        <v>6.02E-4</v>
      </c>
      <c r="J115" s="153">
        <v>0</v>
      </c>
      <c r="K115" s="154">
        <f>E115*J115</f>
        <v>0</v>
      </c>
      <c r="O115" s="145"/>
      <c r="Z115" s="145"/>
      <c r="AA115" s="145">
        <v>1</v>
      </c>
      <c r="AB115" s="145">
        <v>7</v>
      </c>
      <c r="AC115" s="145">
        <v>7</v>
      </c>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55">
        <f>G115</f>
        <v>0</v>
      </c>
      <c r="BA115" s="145"/>
      <c r="BB115" s="145"/>
      <c r="BC115" s="145"/>
      <c r="BD115" s="145"/>
      <c r="BE115" s="145"/>
      <c r="BF115" s="145"/>
      <c r="BG115" s="145"/>
      <c r="BH115" s="145"/>
      <c r="BI115" s="145"/>
      <c r="CA115" s="145">
        <v>1</v>
      </c>
      <c r="CB115" s="145">
        <v>7</v>
      </c>
      <c r="CZ115" s="108">
        <v>2</v>
      </c>
    </row>
    <row r="116" spans="1:104" x14ac:dyDescent="0.2">
      <c r="A116" s="146">
        <v>89</v>
      </c>
      <c r="B116" s="147" t="s">
        <v>2216</v>
      </c>
      <c r="C116" s="148" t="s">
        <v>2217</v>
      </c>
      <c r="D116" s="149" t="s">
        <v>705</v>
      </c>
      <c r="E116" s="150">
        <v>4</v>
      </c>
      <c r="F116" s="151">
        <v>0</v>
      </c>
      <c r="G116" s="152">
        <f>E116*F116</f>
        <v>0</v>
      </c>
      <c r="H116" s="153">
        <v>1.7000000000000001E-4</v>
      </c>
      <c r="I116" s="154">
        <f>E116*H116</f>
        <v>6.8000000000000005E-4</v>
      </c>
      <c r="J116" s="153">
        <v>0</v>
      </c>
      <c r="K116" s="154">
        <f>E116*J116</f>
        <v>0</v>
      </c>
      <c r="O116" s="145"/>
      <c r="Z116" s="145"/>
      <c r="AA116" s="145">
        <v>1</v>
      </c>
      <c r="AB116" s="145">
        <v>7</v>
      </c>
      <c r="AC116" s="145">
        <v>7</v>
      </c>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55">
        <f>G116</f>
        <v>0</v>
      </c>
      <c r="BA116" s="145"/>
      <c r="BB116" s="145"/>
      <c r="BC116" s="145"/>
      <c r="BD116" s="145"/>
      <c r="BE116" s="145"/>
      <c r="BF116" s="145"/>
      <c r="BG116" s="145"/>
      <c r="BH116" s="145"/>
      <c r="BI116" s="145"/>
      <c r="CA116" s="145">
        <v>1</v>
      </c>
      <c r="CB116" s="145">
        <v>7</v>
      </c>
      <c r="CZ116" s="108">
        <v>2</v>
      </c>
    </row>
    <row r="117" spans="1:104" x14ac:dyDescent="0.2">
      <c r="A117" s="146">
        <v>90</v>
      </c>
      <c r="B117" s="147" t="s">
        <v>2218</v>
      </c>
      <c r="C117" s="148" t="s">
        <v>2219</v>
      </c>
      <c r="D117" s="149" t="s">
        <v>2152</v>
      </c>
      <c r="E117" s="150">
        <v>1</v>
      </c>
      <c r="F117" s="151">
        <v>0</v>
      </c>
      <c r="G117" s="152">
        <f>E117*F117</f>
        <v>0</v>
      </c>
      <c r="H117" s="153">
        <v>1.719E-2</v>
      </c>
      <c r="I117" s="154">
        <f>E117*H117</f>
        <v>1.719E-2</v>
      </c>
      <c r="J117" s="153">
        <v>0</v>
      </c>
      <c r="K117" s="154">
        <f>E117*J117</f>
        <v>0</v>
      </c>
      <c r="O117" s="145"/>
      <c r="Z117" s="145"/>
      <c r="AA117" s="145">
        <v>1</v>
      </c>
      <c r="AB117" s="145">
        <v>7</v>
      </c>
      <c r="AC117" s="145">
        <v>7</v>
      </c>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55">
        <f>G117</f>
        <v>0</v>
      </c>
      <c r="BA117" s="145"/>
      <c r="BB117" s="145"/>
      <c r="BC117" s="145"/>
      <c r="BD117" s="145"/>
      <c r="BE117" s="145"/>
      <c r="BF117" s="145"/>
      <c r="BG117" s="145"/>
      <c r="BH117" s="145"/>
      <c r="BI117" s="145"/>
      <c r="CA117" s="145">
        <v>1</v>
      </c>
      <c r="CB117" s="145">
        <v>7</v>
      </c>
      <c r="CZ117" s="108">
        <v>2</v>
      </c>
    </row>
    <row r="118" spans="1:104" x14ac:dyDescent="0.2">
      <c r="A118" s="146">
        <v>91</v>
      </c>
      <c r="B118" s="147" t="s">
        <v>2220</v>
      </c>
      <c r="C118" s="148" t="s">
        <v>2221</v>
      </c>
      <c r="D118" s="149" t="s">
        <v>249</v>
      </c>
      <c r="E118" s="150">
        <v>1</v>
      </c>
      <c r="F118" s="151">
        <v>0</v>
      </c>
      <c r="G118" s="152">
        <f>E118*F118</f>
        <v>0</v>
      </c>
      <c r="H118" s="153">
        <v>1.6199999999999999E-2</v>
      </c>
      <c r="I118" s="154">
        <f>E118*H118</f>
        <v>1.6199999999999999E-2</v>
      </c>
      <c r="J118" s="153">
        <v>0</v>
      </c>
      <c r="K118" s="154">
        <f>E118*J118</f>
        <v>0</v>
      </c>
      <c r="O118" s="145"/>
      <c r="Z118" s="145"/>
      <c r="AA118" s="145">
        <v>1</v>
      </c>
      <c r="AB118" s="145">
        <v>7</v>
      </c>
      <c r="AC118" s="145">
        <v>7</v>
      </c>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55">
        <f>G118</f>
        <v>0</v>
      </c>
      <c r="BA118" s="145"/>
      <c r="BB118" s="145"/>
      <c r="BC118" s="145"/>
      <c r="BD118" s="145"/>
      <c r="BE118" s="145"/>
      <c r="BF118" s="145"/>
      <c r="BG118" s="145"/>
      <c r="BH118" s="145"/>
      <c r="BI118" s="145"/>
      <c r="CA118" s="145">
        <v>1</v>
      </c>
      <c r="CB118" s="145">
        <v>7</v>
      </c>
      <c r="CZ118" s="108">
        <v>2</v>
      </c>
    </row>
    <row r="119" spans="1:104" x14ac:dyDescent="0.2">
      <c r="A119" s="146">
        <v>92</v>
      </c>
      <c r="B119" s="147" t="s">
        <v>2222</v>
      </c>
      <c r="C119" s="148" t="s">
        <v>2223</v>
      </c>
      <c r="D119" s="149" t="s">
        <v>249</v>
      </c>
      <c r="E119" s="150">
        <v>1</v>
      </c>
      <c r="F119" s="151">
        <v>0</v>
      </c>
      <c r="G119" s="152">
        <f>E119*F119</f>
        <v>0</v>
      </c>
      <c r="H119" s="153">
        <v>7.5000000000000002E-4</v>
      </c>
      <c r="I119" s="154">
        <f>E119*H119</f>
        <v>7.5000000000000002E-4</v>
      </c>
      <c r="J119" s="153">
        <v>0</v>
      </c>
      <c r="K119" s="154">
        <f>E119*J119</f>
        <v>0</v>
      </c>
      <c r="O119" s="145"/>
      <c r="Z119" s="145"/>
      <c r="AA119" s="145">
        <v>1</v>
      </c>
      <c r="AB119" s="145">
        <v>7</v>
      </c>
      <c r="AC119" s="145">
        <v>7</v>
      </c>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55">
        <f>G119</f>
        <v>0</v>
      </c>
      <c r="BA119" s="145"/>
      <c r="BB119" s="145"/>
      <c r="BC119" s="145"/>
      <c r="BD119" s="145"/>
      <c r="BE119" s="145"/>
      <c r="BF119" s="145"/>
      <c r="BG119" s="145"/>
      <c r="BH119" s="145"/>
      <c r="BI119" s="145"/>
      <c r="CA119" s="145">
        <v>1</v>
      </c>
      <c r="CB119" s="145">
        <v>7</v>
      </c>
      <c r="CZ119" s="108">
        <v>2</v>
      </c>
    </row>
    <row r="120" spans="1:104" ht="22.5" x14ac:dyDescent="0.2">
      <c r="A120" s="146">
        <v>93</v>
      </c>
      <c r="B120" s="147" t="s">
        <v>2224</v>
      </c>
      <c r="C120" s="148" t="s">
        <v>2225</v>
      </c>
      <c r="D120" s="149" t="s">
        <v>2152</v>
      </c>
      <c r="E120" s="150">
        <v>31</v>
      </c>
      <c r="F120" s="151">
        <v>0</v>
      </c>
      <c r="G120" s="152">
        <f>E120*F120</f>
        <v>0</v>
      </c>
      <c r="H120" s="153">
        <v>2.4000000000000001E-4</v>
      </c>
      <c r="I120" s="154">
        <f>E120*H120</f>
        <v>7.4400000000000004E-3</v>
      </c>
      <c r="J120" s="153">
        <v>0</v>
      </c>
      <c r="K120" s="154">
        <f>E120*J120</f>
        <v>0</v>
      </c>
      <c r="O120" s="145"/>
      <c r="Z120" s="145"/>
      <c r="AA120" s="145">
        <v>1</v>
      </c>
      <c r="AB120" s="145">
        <v>7</v>
      </c>
      <c r="AC120" s="145">
        <v>7</v>
      </c>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55">
        <f>G120</f>
        <v>0</v>
      </c>
      <c r="BA120" s="145"/>
      <c r="BB120" s="145"/>
      <c r="BC120" s="145"/>
      <c r="BD120" s="145"/>
      <c r="BE120" s="145"/>
      <c r="BF120" s="145"/>
      <c r="BG120" s="145"/>
      <c r="BH120" s="145"/>
      <c r="BI120" s="145"/>
      <c r="CA120" s="145">
        <v>1</v>
      </c>
      <c r="CB120" s="145">
        <v>7</v>
      </c>
      <c r="CZ120" s="108">
        <v>2</v>
      </c>
    </row>
    <row r="121" spans="1:104" x14ac:dyDescent="0.2">
      <c r="A121" s="146">
        <v>94</v>
      </c>
      <c r="B121" s="147" t="s">
        <v>2226</v>
      </c>
      <c r="C121" s="148" t="s">
        <v>2227</v>
      </c>
      <c r="D121" s="149" t="s">
        <v>2152</v>
      </c>
      <c r="E121" s="150">
        <v>32</v>
      </c>
      <c r="F121" s="151">
        <v>0</v>
      </c>
      <c r="G121" s="152">
        <f>E121*F121</f>
        <v>0</v>
      </c>
      <c r="H121" s="153">
        <v>8.0000000000000007E-5</v>
      </c>
      <c r="I121" s="154">
        <f>E121*H121</f>
        <v>2.5600000000000002E-3</v>
      </c>
      <c r="J121" s="153">
        <v>0</v>
      </c>
      <c r="K121" s="154">
        <f>E121*J121</f>
        <v>0</v>
      </c>
      <c r="O121" s="145"/>
      <c r="Z121" s="145"/>
      <c r="AA121" s="145">
        <v>1</v>
      </c>
      <c r="AB121" s="145">
        <v>7</v>
      </c>
      <c r="AC121" s="145">
        <v>7</v>
      </c>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55">
        <f>G121</f>
        <v>0</v>
      </c>
      <c r="BA121" s="145"/>
      <c r="BB121" s="145"/>
      <c r="BC121" s="145"/>
      <c r="BD121" s="145"/>
      <c r="BE121" s="145"/>
      <c r="BF121" s="145"/>
      <c r="BG121" s="145"/>
      <c r="BH121" s="145"/>
      <c r="BI121" s="145"/>
      <c r="CA121" s="145">
        <v>1</v>
      </c>
      <c r="CB121" s="145">
        <v>7</v>
      </c>
      <c r="CZ121" s="108">
        <v>2</v>
      </c>
    </row>
    <row r="122" spans="1:104" ht="22.5" x14ac:dyDescent="0.2">
      <c r="A122" s="146">
        <v>95</v>
      </c>
      <c r="B122" s="147" t="s">
        <v>2228</v>
      </c>
      <c r="C122" s="148" t="s">
        <v>2229</v>
      </c>
      <c r="D122" s="149" t="s">
        <v>249</v>
      </c>
      <c r="E122" s="150">
        <v>1</v>
      </c>
      <c r="F122" s="151">
        <v>0</v>
      </c>
      <c r="G122" s="152">
        <f>E122*F122</f>
        <v>0</v>
      </c>
      <c r="H122" s="153">
        <v>1.4499999999999999E-3</v>
      </c>
      <c r="I122" s="154">
        <f>E122*H122</f>
        <v>1.4499999999999999E-3</v>
      </c>
      <c r="J122" s="153">
        <v>0</v>
      </c>
      <c r="K122" s="154">
        <f>E122*J122</f>
        <v>0</v>
      </c>
      <c r="O122" s="145"/>
      <c r="Z122" s="145"/>
      <c r="AA122" s="145">
        <v>1</v>
      </c>
      <c r="AB122" s="145">
        <v>7</v>
      </c>
      <c r="AC122" s="145">
        <v>7</v>
      </c>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55">
        <f>G122</f>
        <v>0</v>
      </c>
      <c r="BA122" s="145"/>
      <c r="BB122" s="145"/>
      <c r="BC122" s="145"/>
      <c r="BD122" s="145"/>
      <c r="BE122" s="145"/>
      <c r="BF122" s="145"/>
      <c r="BG122" s="145"/>
      <c r="BH122" s="145"/>
      <c r="BI122" s="145"/>
      <c r="CA122" s="145">
        <v>1</v>
      </c>
      <c r="CB122" s="145">
        <v>7</v>
      </c>
      <c r="CZ122" s="108">
        <v>2</v>
      </c>
    </row>
    <row r="123" spans="1:104" x14ac:dyDescent="0.2">
      <c r="A123" s="146">
        <v>96</v>
      </c>
      <c r="B123" s="147" t="s">
        <v>2230</v>
      </c>
      <c r="C123" s="148" t="s">
        <v>2231</v>
      </c>
      <c r="D123" s="149" t="s">
        <v>249</v>
      </c>
      <c r="E123" s="150">
        <v>12</v>
      </c>
      <c r="F123" s="151">
        <v>0</v>
      </c>
      <c r="G123" s="152">
        <f>E123*F123</f>
        <v>0</v>
      </c>
      <c r="H123" s="153">
        <v>1.1199999999999999E-3</v>
      </c>
      <c r="I123" s="154">
        <f>E123*H123</f>
        <v>1.3439999999999999E-2</v>
      </c>
      <c r="J123" s="153">
        <v>0</v>
      </c>
      <c r="K123" s="154">
        <f>E123*J123</f>
        <v>0</v>
      </c>
      <c r="O123" s="145"/>
      <c r="Z123" s="145"/>
      <c r="AA123" s="145">
        <v>1</v>
      </c>
      <c r="AB123" s="145">
        <v>7</v>
      </c>
      <c r="AC123" s="145">
        <v>7</v>
      </c>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55">
        <f>G123</f>
        <v>0</v>
      </c>
      <c r="BA123" s="145"/>
      <c r="BB123" s="145"/>
      <c r="BC123" s="145"/>
      <c r="BD123" s="145"/>
      <c r="BE123" s="145"/>
      <c r="BF123" s="145"/>
      <c r="BG123" s="145"/>
      <c r="BH123" s="145"/>
      <c r="BI123" s="145"/>
      <c r="CA123" s="145">
        <v>1</v>
      </c>
      <c r="CB123" s="145">
        <v>7</v>
      </c>
      <c r="CZ123" s="108">
        <v>2</v>
      </c>
    </row>
    <row r="124" spans="1:104" ht="22.5" x14ac:dyDescent="0.2">
      <c r="A124" s="146">
        <v>97</v>
      </c>
      <c r="B124" s="147" t="s">
        <v>2232</v>
      </c>
      <c r="C124" s="148" t="s">
        <v>2233</v>
      </c>
      <c r="D124" s="149" t="s">
        <v>249</v>
      </c>
      <c r="E124" s="150">
        <v>1</v>
      </c>
      <c r="F124" s="151">
        <v>0</v>
      </c>
      <c r="G124" s="152">
        <f>E124*F124</f>
        <v>0</v>
      </c>
      <c r="H124" s="153">
        <v>1.2E-4</v>
      </c>
      <c r="I124" s="154">
        <f>E124*H124</f>
        <v>1.2E-4</v>
      </c>
      <c r="J124" s="153">
        <v>0</v>
      </c>
      <c r="K124" s="154">
        <f>E124*J124</f>
        <v>0</v>
      </c>
      <c r="O124" s="145"/>
      <c r="Z124" s="145"/>
      <c r="AA124" s="145">
        <v>1</v>
      </c>
      <c r="AB124" s="145">
        <v>7</v>
      </c>
      <c r="AC124" s="145">
        <v>7</v>
      </c>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55">
        <f>G124</f>
        <v>0</v>
      </c>
      <c r="BA124" s="145"/>
      <c r="BB124" s="145"/>
      <c r="BC124" s="145"/>
      <c r="BD124" s="145"/>
      <c r="BE124" s="145"/>
      <c r="BF124" s="145"/>
      <c r="BG124" s="145"/>
      <c r="BH124" s="145"/>
      <c r="BI124" s="145"/>
      <c r="CA124" s="145">
        <v>1</v>
      </c>
      <c r="CB124" s="145">
        <v>7</v>
      </c>
      <c r="CZ124" s="108">
        <v>2</v>
      </c>
    </row>
    <row r="125" spans="1:104" x14ac:dyDescent="0.2">
      <c r="A125" s="146">
        <v>98</v>
      </c>
      <c r="B125" s="147" t="s">
        <v>2234</v>
      </c>
      <c r="C125" s="148" t="s">
        <v>2235</v>
      </c>
      <c r="D125" s="149" t="s">
        <v>249</v>
      </c>
      <c r="E125" s="150">
        <v>12</v>
      </c>
      <c r="F125" s="151">
        <v>0</v>
      </c>
      <c r="G125" s="152">
        <f>E125*F125</f>
        <v>0</v>
      </c>
      <c r="H125" s="153">
        <v>4.0000000000000003E-5</v>
      </c>
      <c r="I125" s="154">
        <f>E125*H125</f>
        <v>4.8000000000000007E-4</v>
      </c>
      <c r="J125" s="153">
        <v>0</v>
      </c>
      <c r="K125" s="154">
        <f>E125*J125</f>
        <v>0</v>
      </c>
      <c r="O125" s="145"/>
      <c r="Z125" s="145"/>
      <c r="AA125" s="145">
        <v>1</v>
      </c>
      <c r="AB125" s="145">
        <v>7</v>
      </c>
      <c r="AC125" s="145">
        <v>7</v>
      </c>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55">
        <f>G125</f>
        <v>0</v>
      </c>
      <c r="BA125" s="145"/>
      <c r="BB125" s="145"/>
      <c r="BC125" s="145"/>
      <c r="BD125" s="145"/>
      <c r="BE125" s="145"/>
      <c r="BF125" s="145"/>
      <c r="BG125" s="145"/>
      <c r="BH125" s="145"/>
      <c r="BI125" s="145"/>
      <c r="CA125" s="145">
        <v>1</v>
      </c>
      <c r="CB125" s="145">
        <v>7</v>
      </c>
      <c r="CZ125" s="108">
        <v>2</v>
      </c>
    </row>
    <row r="126" spans="1:104" x14ac:dyDescent="0.2">
      <c r="A126" s="146">
        <v>99</v>
      </c>
      <c r="B126" s="147" t="s">
        <v>2236</v>
      </c>
      <c r="C126" s="148" t="s">
        <v>2237</v>
      </c>
      <c r="D126" s="149" t="s">
        <v>249</v>
      </c>
      <c r="E126" s="150">
        <v>17</v>
      </c>
      <c r="F126" s="151">
        <v>0</v>
      </c>
      <c r="G126" s="152">
        <f>E126*F126</f>
        <v>0</v>
      </c>
      <c r="H126" s="153">
        <v>2.0000000000000001E-4</v>
      </c>
      <c r="I126" s="154">
        <f>E126*H126</f>
        <v>3.4000000000000002E-3</v>
      </c>
      <c r="J126" s="153">
        <v>0</v>
      </c>
      <c r="K126" s="154">
        <f>E126*J126</f>
        <v>0</v>
      </c>
      <c r="O126" s="145"/>
      <c r="Z126" s="145"/>
      <c r="AA126" s="145">
        <v>1</v>
      </c>
      <c r="AB126" s="145">
        <v>7</v>
      </c>
      <c r="AC126" s="145">
        <v>7</v>
      </c>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55">
        <f>G126</f>
        <v>0</v>
      </c>
      <c r="BA126" s="145"/>
      <c r="BB126" s="145"/>
      <c r="BC126" s="145"/>
      <c r="BD126" s="145"/>
      <c r="BE126" s="145"/>
      <c r="BF126" s="145"/>
      <c r="BG126" s="145"/>
      <c r="BH126" s="145"/>
      <c r="BI126" s="145"/>
      <c r="CA126" s="145">
        <v>1</v>
      </c>
      <c r="CB126" s="145">
        <v>7</v>
      </c>
      <c r="CZ126" s="108">
        <v>2</v>
      </c>
    </row>
    <row r="127" spans="1:104" x14ac:dyDescent="0.2">
      <c r="A127" s="146">
        <v>100</v>
      </c>
      <c r="B127" s="147" t="s">
        <v>2094</v>
      </c>
      <c r="C127" s="148" t="s">
        <v>2238</v>
      </c>
      <c r="D127" s="149" t="s">
        <v>705</v>
      </c>
      <c r="E127" s="150">
        <v>1</v>
      </c>
      <c r="F127" s="151">
        <v>0</v>
      </c>
      <c r="G127" s="152">
        <f>E127*F127</f>
        <v>0</v>
      </c>
      <c r="H127" s="153">
        <v>0</v>
      </c>
      <c r="I127" s="154">
        <f>E127*H127</f>
        <v>0</v>
      </c>
      <c r="J127" s="153"/>
      <c r="K127" s="154">
        <f>E127*J127</f>
        <v>0</v>
      </c>
      <c r="O127" s="145"/>
      <c r="Z127" s="145"/>
      <c r="AA127" s="145">
        <v>12</v>
      </c>
      <c r="AB127" s="145">
        <v>0</v>
      </c>
      <c r="AC127" s="145">
        <v>80</v>
      </c>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55">
        <f>G127</f>
        <v>0</v>
      </c>
      <c r="BA127" s="145"/>
      <c r="BB127" s="145"/>
      <c r="BC127" s="145"/>
      <c r="BD127" s="145"/>
      <c r="BE127" s="145"/>
      <c r="BF127" s="145"/>
      <c r="BG127" s="145"/>
      <c r="BH127" s="145"/>
      <c r="BI127" s="145"/>
      <c r="CA127" s="145">
        <v>12</v>
      </c>
      <c r="CB127" s="145">
        <v>0</v>
      </c>
      <c r="CZ127" s="108">
        <v>2</v>
      </c>
    </row>
    <row r="128" spans="1:104" x14ac:dyDescent="0.2">
      <c r="A128" s="146">
        <v>101</v>
      </c>
      <c r="B128" s="147" t="s">
        <v>2094</v>
      </c>
      <c r="C128" s="148" t="s">
        <v>2239</v>
      </c>
      <c r="D128" s="149" t="s">
        <v>705</v>
      </c>
      <c r="E128" s="150">
        <v>1</v>
      </c>
      <c r="F128" s="151">
        <v>0</v>
      </c>
      <c r="G128" s="152">
        <f>E128*F128</f>
        <v>0</v>
      </c>
      <c r="H128" s="153">
        <v>0</v>
      </c>
      <c r="I128" s="154">
        <f>E128*H128</f>
        <v>0</v>
      </c>
      <c r="J128" s="153"/>
      <c r="K128" s="154">
        <f>E128*J128</f>
        <v>0</v>
      </c>
      <c r="O128" s="145"/>
      <c r="Z128" s="145"/>
      <c r="AA128" s="145">
        <v>12</v>
      </c>
      <c r="AB128" s="145">
        <v>0</v>
      </c>
      <c r="AC128" s="145">
        <v>83</v>
      </c>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55">
        <f>G128</f>
        <v>0</v>
      </c>
      <c r="BA128" s="145"/>
      <c r="BB128" s="145"/>
      <c r="BC128" s="145"/>
      <c r="BD128" s="145"/>
      <c r="BE128" s="145"/>
      <c r="BF128" s="145"/>
      <c r="BG128" s="145"/>
      <c r="BH128" s="145"/>
      <c r="BI128" s="145"/>
      <c r="CA128" s="145">
        <v>12</v>
      </c>
      <c r="CB128" s="145">
        <v>0</v>
      </c>
      <c r="CZ128" s="108">
        <v>2</v>
      </c>
    </row>
    <row r="129" spans="1:104" x14ac:dyDescent="0.2">
      <c r="A129" s="146">
        <v>102</v>
      </c>
      <c r="B129" s="147" t="s">
        <v>2094</v>
      </c>
      <c r="C129" s="148" t="s">
        <v>2096</v>
      </c>
      <c r="D129" s="149" t="s">
        <v>2097</v>
      </c>
      <c r="E129" s="150">
        <v>1</v>
      </c>
      <c r="F129" s="151">
        <v>0</v>
      </c>
      <c r="G129" s="152">
        <f>E129*F129</f>
        <v>0</v>
      </c>
      <c r="H129" s="153">
        <v>0</v>
      </c>
      <c r="I129" s="154">
        <f>E129*H129</f>
        <v>0</v>
      </c>
      <c r="J129" s="153"/>
      <c r="K129" s="154">
        <f>E129*J129</f>
        <v>0</v>
      </c>
      <c r="O129" s="145"/>
      <c r="Z129" s="145"/>
      <c r="AA129" s="145">
        <v>12</v>
      </c>
      <c r="AB129" s="145">
        <v>0</v>
      </c>
      <c r="AC129" s="145">
        <v>77</v>
      </c>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55">
        <f>G129</f>
        <v>0</v>
      </c>
      <c r="BA129" s="145"/>
      <c r="BB129" s="145"/>
      <c r="BC129" s="145"/>
      <c r="BD129" s="145"/>
      <c r="BE129" s="145"/>
      <c r="BF129" s="145"/>
      <c r="BG129" s="145"/>
      <c r="BH129" s="145"/>
      <c r="BI129" s="145"/>
      <c r="CA129" s="145">
        <v>12</v>
      </c>
      <c r="CB129" s="145">
        <v>0</v>
      </c>
      <c r="CZ129" s="108">
        <v>2</v>
      </c>
    </row>
    <row r="130" spans="1:104" x14ac:dyDescent="0.2">
      <c r="A130" s="146">
        <v>103</v>
      </c>
      <c r="B130" s="147" t="s">
        <v>2094</v>
      </c>
      <c r="C130" s="148" t="s">
        <v>2240</v>
      </c>
      <c r="D130" s="149" t="s">
        <v>2097</v>
      </c>
      <c r="E130" s="150">
        <v>2</v>
      </c>
      <c r="F130" s="151">
        <v>0</v>
      </c>
      <c r="G130" s="152">
        <f>E130*F130</f>
        <v>0</v>
      </c>
      <c r="H130" s="153">
        <v>0</v>
      </c>
      <c r="I130" s="154">
        <f>E130*H130</f>
        <v>0</v>
      </c>
      <c r="J130" s="153"/>
      <c r="K130" s="154">
        <f>E130*J130</f>
        <v>0</v>
      </c>
      <c r="O130" s="145"/>
      <c r="Z130" s="145"/>
      <c r="AA130" s="145">
        <v>12</v>
      </c>
      <c r="AB130" s="145">
        <v>0</v>
      </c>
      <c r="AC130" s="145">
        <v>72</v>
      </c>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55">
        <f>G130</f>
        <v>0</v>
      </c>
      <c r="BA130" s="145"/>
      <c r="BB130" s="145"/>
      <c r="BC130" s="145"/>
      <c r="BD130" s="145"/>
      <c r="BE130" s="145"/>
      <c r="BF130" s="145"/>
      <c r="BG130" s="145"/>
      <c r="BH130" s="145"/>
      <c r="BI130" s="145"/>
      <c r="CA130" s="145">
        <v>12</v>
      </c>
      <c r="CB130" s="145">
        <v>0</v>
      </c>
      <c r="CZ130" s="108">
        <v>2</v>
      </c>
    </row>
    <row r="131" spans="1:104" ht="22.5" x14ac:dyDescent="0.2">
      <c r="A131" s="146">
        <v>104</v>
      </c>
      <c r="B131" s="147" t="s">
        <v>2094</v>
      </c>
      <c r="C131" s="148" t="s">
        <v>2241</v>
      </c>
      <c r="D131" s="149" t="s">
        <v>705</v>
      </c>
      <c r="E131" s="150">
        <v>1</v>
      </c>
      <c r="F131" s="151">
        <v>0</v>
      </c>
      <c r="G131" s="152">
        <f>E131*F131</f>
        <v>0</v>
      </c>
      <c r="H131" s="153">
        <v>0</v>
      </c>
      <c r="I131" s="154">
        <f>E131*H131</f>
        <v>0</v>
      </c>
      <c r="J131" s="153"/>
      <c r="K131" s="154">
        <f>E131*J131</f>
        <v>0</v>
      </c>
      <c r="O131" s="145"/>
      <c r="Z131" s="145"/>
      <c r="AA131" s="145">
        <v>12</v>
      </c>
      <c r="AB131" s="145">
        <v>0</v>
      </c>
      <c r="AC131" s="145">
        <v>87</v>
      </c>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55">
        <f>G131</f>
        <v>0</v>
      </c>
      <c r="BA131" s="145"/>
      <c r="BB131" s="145"/>
      <c r="BC131" s="145"/>
      <c r="BD131" s="145"/>
      <c r="BE131" s="145"/>
      <c r="BF131" s="145"/>
      <c r="BG131" s="145"/>
      <c r="BH131" s="145"/>
      <c r="BI131" s="145"/>
      <c r="CA131" s="145">
        <v>12</v>
      </c>
      <c r="CB131" s="145">
        <v>0</v>
      </c>
      <c r="CZ131" s="108">
        <v>2</v>
      </c>
    </row>
    <row r="132" spans="1:104" x14ac:dyDescent="0.2">
      <c r="A132" s="146">
        <v>105</v>
      </c>
      <c r="B132" s="147" t="s">
        <v>2094</v>
      </c>
      <c r="C132" s="148" t="s">
        <v>2242</v>
      </c>
      <c r="D132" s="149" t="s">
        <v>2097</v>
      </c>
      <c r="E132" s="150">
        <v>1</v>
      </c>
      <c r="F132" s="151">
        <v>0</v>
      </c>
      <c r="G132" s="152">
        <f>E132*F132</f>
        <v>0</v>
      </c>
      <c r="H132" s="153">
        <v>0</v>
      </c>
      <c r="I132" s="154">
        <f>E132*H132</f>
        <v>0</v>
      </c>
      <c r="J132" s="153"/>
      <c r="K132" s="154">
        <f>E132*J132</f>
        <v>0</v>
      </c>
      <c r="O132" s="145"/>
      <c r="Z132" s="145"/>
      <c r="AA132" s="145">
        <v>12</v>
      </c>
      <c r="AB132" s="145">
        <v>0</v>
      </c>
      <c r="AC132" s="145">
        <v>98</v>
      </c>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55">
        <f>G132</f>
        <v>0</v>
      </c>
      <c r="BA132" s="145"/>
      <c r="BB132" s="145"/>
      <c r="BC132" s="145"/>
      <c r="BD132" s="145"/>
      <c r="BE132" s="145"/>
      <c r="BF132" s="145"/>
      <c r="BG132" s="145"/>
      <c r="BH132" s="145"/>
      <c r="BI132" s="145"/>
      <c r="CA132" s="145">
        <v>12</v>
      </c>
      <c r="CB132" s="145">
        <v>0</v>
      </c>
      <c r="CZ132" s="108">
        <v>2</v>
      </c>
    </row>
    <row r="133" spans="1:104" x14ac:dyDescent="0.2">
      <c r="A133" s="146">
        <v>106</v>
      </c>
      <c r="B133" s="147" t="s">
        <v>2094</v>
      </c>
      <c r="C133" s="148" t="s">
        <v>2243</v>
      </c>
      <c r="D133" s="149" t="s">
        <v>705</v>
      </c>
      <c r="E133" s="150">
        <v>1</v>
      </c>
      <c r="F133" s="151">
        <v>0</v>
      </c>
      <c r="G133" s="152">
        <f>E133*F133</f>
        <v>0</v>
      </c>
      <c r="H133" s="153">
        <v>0</v>
      </c>
      <c r="I133" s="154">
        <f>E133*H133</f>
        <v>0</v>
      </c>
      <c r="J133" s="153"/>
      <c r="K133" s="154">
        <f>E133*J133</f>
        <v>0</v>
      </c>
      <c r="O133" s="145"/>
      <c r="Z133" s="145"/>
      <c r="AA133" s="145">
        <v>12</v>
      </c>
      <c r="AB133" s="145">
        <v>0</v>
      </c>
      <c r="AC133" s="145">
        <v>86</v>
      </c>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55">
        <f>G133</f>
        <v>0</v>
      </c>
      <c r="BA133" s="145"/>
      <c r="BB133" s="145"/>
      <c r="BC133" s="145"/>
      <c r="BD133" s="145"/>
      <c r="BE133" s="145"/>
      <c r="BF133" s="145"/>
      <c r="BG133" s="145"/>
      <c r="BH133" s="145"/>
      <c r="BI133" s="145"/>
      <c r="CA133" s="145">
        <v>12</v>
      </c>
      <c r="CB133" s="145">
        <v>0</v>
      </c>
      <c r="CZ133" s="108">
        <v>2</v>
      </c>
    </row>
    <row r="134" spans="1:104" ht="22.5" x14ac:dyDescent="0.2">
      <c r="A134" s="146">
        <v>107</v>
      </c>
      <c r="B134" s="147" t="s">
        <v>2094</v>
      </c>
      <c r="C134" s="148" t="s">
        <v>2244</v>
      </c>
      <c r="D134" s="149" t="s">
        <v>2097</v>
      </c>
      <c r="E134" s="150">
        <v>1</v>
      </c>
      <c r="F134" s="151">
        <v>0</v>
      </c>
      <c r="G134" s="152">
        <f>E134*F134</f>
        <v>0</v>
      </c>
      <c r="H134" s="153">
        <v>0</v>
      </c>
      <c r="I134" s="154">
        <f>E134*H134</f>
        <v>0</v>
      </c>
      <c r="J134" s="153"/>
      <c r="K134" s="154">
        <f>E134*J134</f>
        <v>0</v>
      </c>
      <c r="O134" s="145"/>
      <c r="Z134" s="145"/>
      <c r="AA134" s="145">
        <v>12</v>
      </c>
      <c r="AB134" s="145">
        <v>0</v>
      </c>
      <c r="AC134" s="145">
        <v>84</v>
      </c>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55">
        <f>G134</f>
        <v>0</v>
      </c>
      <c r="BA134" s="145"/>
      <c r="BB134" s="145"/>
      <c r="BC134" s="145"/>
      <c r="BD134" s="145"/>
      <c r="BE134" s="145"/>
      <c r="BF134" s="145"/>
      <c r="BG134" s="145"/>
      <c r="BH134" s="145"/>
      <c r="BI134" s="145"/>
      <c r="CA134" s="145">
        <v>12</v>
      </c>
      <c r="CB134" s="145">
        <v>0</v>
      </c>
      <c r="CZ134" s="108">
        <v>2</v>
      </c>
    </row>
    <row r="135" spans="1:104" x14ac:dyDescent="0.2">
      <c r="A135" s="146">
        <v>108</v>
      </c>
      <c r="B135" s="147" t="s">
        <v>2094</v>
      </c>
      <c r="C135" s="148" t="s">
        <v>2245</v>
      </c>
      <c r="D135" s="149" t="s">
        <v>705</v>
      </c>
      <c r="E135" s="150">
        <v>2</v>
      </c>
      <c r="F135" s="151">
        <v>0</v>
      </c>
      <c r="G135" s="152">
        <f>E135*F135</f>
        <v>0</v>
      </c>
      <c r="H135" s="153">
        <v>0</v>
      </c>
      <c r="I135" s="154">
        <f>E135*H135</f>
        <v>0</v>
      </c>
      <c r="J135" s="153"/>
      <c r="K135" s="154">
        <f>E135*J135</f>
        <v>0</v>
      </c>
      <c r="O135" s="145"/>
      <c r="Z135" s="145"/>
      <c r="AA135" s="145">
        <v>12</v>
      </c>
      <c r="AB135" s="145">
        <v>0</v>
      </c>
      <c r="AC135" s="145">
        <v>85</v>
      </c>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55">
        <f>G135</f>
        <v>0</v>
      </c>
      <c r="BA135" s="145"/>
      <c r="BB135" s="145"/>
      <c r="BC135" s="145"/>
      <c r="BD135" s="145"/>
      <c r="BE135" s="145"/>
      <c r="BF135" s="145"/>
      <c r="BG135" s="145"/>
      <c r="BH135" s="145"/>
      <c r="BI135" s="145"/>
      <c r="CA135" s="145">
        <v>12</v>
      </c>
      <c r="CB135" s="145">
        <v>0</v>
      </c>
      <c r="CZ135" s="108">
        <v>2</v>
      </c>
    </row>
    <row r="136" spans="1:104" x14ac:dyDescent="0.2">
      <c r="A136" s="171" t="s">
        <v>49</v>
      </c>
      <c r="B136" s="172" t="s">
        <v>2166</v>
      </c>
      <c r="C136" s="173" t="s">
        <v>2167</v>
      </c>
      <c r="D136" s="174"/>
      <c r="E136" s="175"/>
      <c r="F136" s="175"/>
      <c r="G136" s="176">
        <f>SUM(G91:G135)</f>
        <v>0</v>
      </c>
      <c r="H136" s="177"/>
      <c r="I136" s="176">
        <f>SUM(I91:I135)</f>
        <v>9.9896879999999993E-2</v>
      </c>
      <c r="J136" s="178"/>
      <c r="K136" s="176">
        <f>SUM(K91:K135)</f>
        <v>0</v>
      </c>
      <c r="O136" s="145"/>
      <c r="X136" s="179">
        <f>K136</f>
        <v>0</v>
      </c>
      <c r="Y136" s="179">
        <f>I136</f>
        <v>9.9896879999999993E-2</v>
      </c>
      <c r="Z136" s="155">
        <f>G136</f>
        <v>0</v>
      </c>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80"/>
      <c r="BB136" s="180"/>
      <c r="BC136" s="180"/>
      <c r="BD136" s="180"/>
      <c r="BE136" s="180"/>
      <c r="BF136" s="180"/>
      <c r="BG136" s="145"/>
      <c r="BH136" s="145"/>
      <c r="BI136" s="145"/>
    </row>
    <row r="137" spans="1:104" ht="14.25" customHeight="1" x14ac:dyDescent="0.2">
      <c r="A137" s="135" t="s">
        <v>46</v>
      </c>
      <c r="B137" s="136" t="s">
        <v>528</v>
      </c>
      <c r="C137" s="137" t="s">
        <v>529</v>
      </c>
      <c r="D137" s="138"/>
      <c r="E137" s="139"/>
      <c r="F137" s="139"/>
      <c r="G137" s="140"/>
      <c r="H137" s="141"/>
      <c r="I137" s="142"/>
      <c r="J137" s="143"/>
      <c r="K137" s="144"/>
      <c r="O137" s="145"/>
    </row>
    <row r="138" spans="1:104" x14ac:dyDescent="0.2">
      <c r="A138" s="146">
        <v>109</v>
      </c>
      <c r="B138" s="147" t="s">
        <v>530</v>
      </c>
      <c r="C138" s="148" t="s">
        <v>531</v>
      </c>
      <c r="D138" s="149" t="s">
        <v>86</v>
      </c>
      <c r="E138" s="150">
        <v>1.3630500000000001</v>
      </c>
      <c r="F138" s="151">
        <v>0</v>
      </c>
      <c r="G138" s="152">
        <f>E138*F138</f>
        <v>0</v>
      </c>
      <c r="H138" s="153">
        <v>0</v>
      </c>
      <c r="I138" s="154">
        <f>E138*H138</f>
        <v>0</v>
      </c>
      <c r="J138" s="153"/>
      <c r="K138" s="154">
        <f>E138*J138</f>
        <v>0</v>
      </c>
      <c r="O138" s="145"/>
      <c r="Z138" s="145"/>
      <c r="AA138" s="145">
        <v>8</v>
      </c>
      <c r="AB138" s="145">
        <v>0</v>
      </c>
      <c r="AC138" s="145">
        <v>3</v>
      </c>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55">
        <f>G138</f>
        <v>0</v>
      </c>
      <c r="BA138" s="145"/>
      <c r="BB138" s="145"/>
      <c r="BC138" s="145"/>
      <c r="BD138" s="145"/>
      <c r="BE138" s="145"/>
      <c r="BF138" s="145"/>
      <c r="BG138" s="145"/>
      <c r="BH138" s="145"/>
      <c r="BI138" s="145"/>
      <c r="CA138" s="145">
        <v>8</v>
      </c>
      <c r="CB138" s="145">
        <v>0</v>
      </c>
      <c r="CZ138" s="108">
        <v>1</v>
      </c>
    </row>
    <row r="139" spans="1:104" x14ac:dyDescent="0.2">
      <c r="A139" s="146">
        <v>110</v>
      </c>
      <c r="B139" s="147" t="s">
        <v>532</v>
      </c>
      <c r="C139" s="148" t="s">
        <v>533</v>
      </c>
      <c r="D139" s="149" t="s">
        <v>86</v>
      </c>
      <c r="E139" s="150">
        <v>0.90870000000020401</v>
      </c>
      <c r="F139" s="151">
        <v>0</v>
      </c>
      <c r="G139" s="152">
        <f>E139*F139</f>
        <v>0</v>
      </c>
      <c r="H139" s="153">
        <v>0</v>
      </c>
      <c r="I139" s="154">
        <f>E139*H139</f>
        <v>0</v>
      </c>
      <c r="J139" s="153"/>
      <c r="K139" s="154">
        <f>E139*J139</f>
        <v>0</v>
      </c>
      <c r="O139" s="145"/>
      <c r="Z139" s="145"/>
      <c r="AA139" s="145">
        <v>8</v>
      </c>
      <c r="AB139" s="145">
        <v>0</v>
      </c>
      <c r="AC139" s="145">
        <v>3</v>
      </c>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55">
        <f>G139</f>
        <v>0</v>
      </c>
      <c r="BA139" s="145"/>
      <c r="BB139" s="145"/>
      <c r="BC139" s="145"/>
      <c r="BD139" s="145"/>
      <c r="BE139" s="145"/>
      <c r="BF139" s="145"/>
      <c r="BG139" s="145"/>
      <c r="BH139" s="145"/>
      <c r="BI139" s="145"/>
      <c r="CA139" s="145">
        <v>8</v>
      </c>
      <c r="CB139" s="145">
        <v>0</v>
      </c>
      <c r="CZ139" s="108">
        <v>1</v>
      </c>
    </row>
    <row r="140" spans="1:104" x14ac:dyDescent="0.2">
      <c r="A140" s="146">
        <v>111</v>
      </c>
      <c r="B140" s="147" t="s">
        <v>534</v>
      </c>
      <c r="C140" s="148" t="s">
        <v>535</v>
      </c>
      <c r="D140" s="149" t="s">
        <v>86</v>
      </c>
      <c r="E140" s="150">
        <v>4.5434999999999999</v>
      </c>
      <c r="F140" s="151">
        <v>0</v>
      </c>
      <c r="G140" s="152">
        <f>E140*F140</f>
        <v>0</v>
      </c>
      <c r="H140" s="153">
        <v>0</v>
      </c>
      <c r="I140" s="154">
        <f>E140*H140</f>
        <v>0</v>
      </c>
      <c r="J140" s="153"/>
      <c r="K140" s="154">
        <f>E140*J140</f>
        <v>0</v>
      </c>
      <c r="O140" s="145"/>
      <c r="Z140" s="145"/>
      <c r="AA140" s="145">
        <v>8</v>
      </c>
      <c r="AB140" s="145">
        <v>0</v>
      </c>
      <c r="AC140" s="145">
        <v>3</v>
      </c>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55">
        <f>G140</f>
        <v>0</v>
      </c>
      <c r="BA140" s="145"/>
      <c r="BB140" s="145"/>
      <c r="BC140" s="145"/>
      <c r="BD140" s="145"/>
      <c r="BE140" s="145"/>
      <c r="BF140" s="145"/>
      <c r="BG140" s="145"/>
      <c r="BH140" s="145"/>
      <c r="BI140" s="145"/>
      <c r="CA140" s="145">
        <v>8</v>
      </c>
      <c r="CB140" s="145">
        <v>0</v>
      </c>
      <c r="CZ140" s="108">
        <v>1</v>
      </c>
    </row>
    <row r="141" spans="1:104" x14ac:dyDescent="0.2">
      <c r="A141" s="146">
        <v>112</v>
      </c>
      <c r="B141" s="147" t="s">
        <v>536</v>
      </c>
      <c r="C141" s="148" t="s">
        <v>537</v>
      </c>
      <c r="D141" s="149" t="s">
        <v>86</v>
      </c>
      <c r="E141" s="150">
        <v>113.58750000000001</v>
      </c>
      <c r="F141" s="151">
        <v>0</v>
      </c>
      <c r="G141" s="152">
        <f>E141*F141</f>
        <v>0</v>
      </c>
      <c r="H141" s="153">
        <v>0</v>
      </c>
      <c r="I141" s="154">
        <f>E141*H141</f>
        <v>0</v>
      </c>
      <c r="J141" s="153"/>
      <c r="K141" s="154">
        <f>E141*J141</f>
        <v>0</v>
      </c>
      <c r="O141" s="145"/>
      <c r="Z141" s="145"/>
      <c r="AA141" s="145">
        <v>8</v>
      </c>
      <c r="AB141" s="145">
        <v>0</v>
      </c>
      <c r="AC141" s="145">
        <v>3</v>
      </c>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55">
        <f>G141</f>
        <v>0</v>
      </c>
      <c r="BA141" s="145"/>
      <c r="BB141" s="145"/>
      <c r="BC141" s="145"/>
      <c r="BD141" s="145"/>
      <c r="BE141" s="145"/>
      <c r="BF141" s="145"/>
      <c r="BG141" s="145"/>
      <c r="BH141" s="145"/>
      <c r="BI141" s="145"/>
      <c r="CA141" s="145">
        <v>8</v>
      </c>
      <c r="CB141" s="145">
        <v>0</v>
      </c>
      <c r="CZ141" s="108">
        <v>1</v>
      </c>
    </row>
    <row r="142" spans="1:104" x14ac:dyDescent="0.2">
      <c r="A142" s="146">
        <v>113</v>
      </c>
      <c r="B142" s="147" t="s">
        <v>538</v>
      </c>
      <c r="C142" s="148" t="s">
        <v>539</v>
      </c>
      <c r="D142" s="149" t="s">
        <v>86</v>
      </c>
      <c r="E142" s="150">
        <v>4.5434999999999999</v>
      </c>
      <c r="F142" s="151">
        <v>0</v>
      </c>
      <c r="G142" s="152">
        <f>E142*F142</f>
        <v>0</v>
      </c>
      <c r="H142" s="153">
        <v>0</v>
      </c>
      <c r="I142" s="154">
        <f>E142*H142</f>
        <v>0</v>
      </c>
      <c r="J142" s="153"/>
      <c r="K142" s="154">
        <f>E142*J142</f>
        <v>0</v>
      </c>
      <c r="O142" s="145"/>
      <c r="Z142" s="145"/>
      <c r="AA142" s="145">
        <v>8</v>
      </c>
      <c r="AB142" s="145">
        <v>0</v>
      </c>
      <c r="AC142" s="145">
        <v>3</v>
      </c>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55">
        <f>G142</f>
        <v>0</v>
      </c>
      <c r="BA142" s="145"/>
      <c r="BB142" s="145"/>
      <c r="BC142" s="145"/>
      <c r="BD142" s="145"/>
      <c r="BE142" s="145"/>
      <c r="BF142" s="145"/>
      <c r="BG142" s="145"/>
      <c r="BH142" s="145"/>
      <c r="BI142" s="145"/>
      <c r="CA142" s="145">
        <v>8</v>
      </c>
      <c r="CB142" s="145">
        <v>0</v>
      </c>
      <c r="CZ142" s="108">
        <v>1</v>
      </c>
    </row>
    <row r="143" spans="1:104" x14ac:dyDescent="0.2">
      <c r="A143" s="146">
        <v>114</v>
      </c>
      <c r="B143" s="147" t="s">
        <v>540</v>
      </c>
      <c r="C143" s="148" t="s">
        <v>541</v>
      </c>
      <c r="D143" s="149" t="s">
        <v>86</v>
      </c>
      <c r="E143" s="150">
        <v>9.0869999999999997</v>
      </c>
      <c r="F143" s="151">
        <v>0</v>
      </c>
      <c r="G143" s="152">
        <f>E143*F143</f>
        <v>0</v>
      </c>
      <c r="H143" s="153">
        <v>0</v>
      </c>
      <c r="I143" s="154">
        <f>E143*H143</f>
        <v>0</v>
      </c>
      <c r="J143" s="153"/>
      <c r="K143" s="154">
        <f>E143*J143</f>
        <v>0</v>
      </c>
      <c r="O143" s="145"/>
      <c r="Z143" s="145"/>
      <c r="AA143" s="145">
        <v>8</v>
      </c>
      <c r="AB143" s="145">
        <v>0</v>
      </c>
      <c r="AC143" s="145">
        <v>3</v>
      </c>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55">
        <f>G143</f>
        <v>0</v>
      </c>
      <c r="BA143" s="145"/>
      <c r="BB143" s="145"/>
      <c r="BC143" s="145"/>
      <c r="BD143" s="145"/>
      <c r="BE143" s="145"/>
      <c r="BF143" s="145"/>
      <c r="BG143" s="145"/>
      <c r="BH143" s="145"/>
      <c r="BI143" s="145"/>
      <c r="CA143" s="145">
        <v>8</v>
      </c>
      <c r="CB143" s="145">
        <v>0</v>
      </c>
      <c r="CZ143" s="108">
        <v>1</v>
      </c>
    </row>
    <row r="144" spans="1:104" x14ac:dyDescent="0.2">
      <c r="A144" s="146">
        <v>115</v>
      </c>
      <c r="B144" s="147" t="s">
        <v>542</v>
      </c>
      <c r="C144" s="148" t="s">
        <v>543</v>
      </c>
      <c r="D144" s="149" t="s">
        <v>86</v>
      </c>
      <c r="E144" s="150">
        <v>4.5434999999999999</v>
      </c>
      <c r="F144" s="151">
        <v>0</v>
      </c>
      <c r="G144" s="152">
        <f>E144*F144</f>
        <v>0</v>
      </c>
      <c r="H144" s="153">
        <v>0</v>
      </c>
      <c r="I144" s="154">
        <f>E144*H144</f>
        <v>0</v>
      </c>
      <c r="J144" s="153"/>
      <c r="K144" s="154">
        <f>E144*J144</f>
        <v>0</v>
      </c>
      <c r="O144" s="145"/>
      <c r="Z144" s="145"/>
      <c r="AA144" s="145">
        <v>8</v>
      </c>
      <c r="AB144" s="145">
        <v>0</v>
      </c>
      <c r="AC144" s="145">
        <v>3</v>
      </c>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55">
        <f>G144</f>
        <v>0</v>
      </c>
      <c r="BA144" s="145"/>
      <c r="BB144" s="145"/>
      <c r="BC144" s="145"/>
      <c r="BD144" s="145"/>
      <c r="BE144" s="145"/>
      <c r="BF144" s="145"/>
      <c r="BG144" s="145"/>
      <c r="BH144" s="145"/>
      <c r="BI144" s="145"/>
      <c r="CA144" s="145">
        <v>8</v>
      </c>
      <c r="CB144" s="145">
        <v>0</v>
      </c>
      <c r="CZ144" s="108">
        <v>1</v>
      </c>
    </row>
    <row r="145" spans="1:80" x14ac:dyDescent="0.2">
      <c r="A145" s="171" t="s">
        <v>49</v>
      </c>
      <c r="B145" s="172" t="s">
        <v>528</v>
      </c>
      <c r="C145" s="173" t="s">
        <v>529</v>
      </c>
      <c r="D145" s="174"/>
      <c r="E145" s="175"/>
      <c r="F145" s="175"/>
      <c r="G145" s="176">
        <f>SUM(G137:G144)</f>
        <v>0</v>
      </c>
      <c r="H145" s="177"/>
      <c r="I145" s="176">
        <f>SUM(I137:I144)</f>
        <v>0</v>
      </c>
      <c r="J145" s="178"/>
      <c r="K145" s="176">
        <f>SUM(K137:K144)</f>
        <v>0</v>
      </c>
      <c r="O145" s="145"/>
      <c r="X145" s="179">
        <f>K145</f>
        <v>0</v>
      </c>
      <c r="Y145" s="179">
        <f>I145</f>
        <v>0</v>
      </c>
      <c r="Z145" s="155">
        <f>G145</f>
        <v>0</v>
      </c>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80"/>
      <c r="BB145" s="180"/>
      <c r="BC145" s="180"/>
      <c r="BD145" s="180"/>
      <c r="BE145" s="180"/>
      <c r="BF145" s="180"/>
      <c r="BG145" s="145"/>
      <c r="BH145" s="145"/>
      <c r="BI145" s="145"/>
    </row>
    <row r="146" spans="1:80" ht="14.25" customHeight="1" x14ac:dyDescent="0.2">
      <c r="A146" s="135" t="s">
        <v>46</v>
      </c>
      <c r="B146" s="136" t="s">
        <v>1155</v>
      </c>
      <c r="C146" s="137" t="s">
        <v>2246</v>
      </c>
      <c r="D146" s="138"/>
      <c r="E146" s="139"/>
      <c r="F146" s="139"/>
      <c r="G146" s="140"/>
      <c r="H146" s="141"/>
      <c r="I146" s="142"/>
      <c r="J146" s="143"/>
      <c r="K146" s="144"/>
      <c r="O146" s="145"/>
    </row>
    <row r="147" spans="1:80" ht="13.5" customHeight="1" x14ac:dyDescent="0.2">
      <c r="A147" s="146" t="s">
        <v>2247</v>
      </c>
      <c r="B147" s="147" t="s">
        <v>1155</v>
      </c>
      <c r="C147" s="148" t="s">
        <v>2248</v>
      </c>
      <c r="D147" s="149" t="s">
        <v>1155</v>
      </c>
      <c r="E147" s="150">
        <v>1</v>
      </c>
      <c r="F147" s="151"/>
      <c r="G147" s="152">
        <f>E147*F147</f>
        <v>0</v>
      </c>
      <c r="H147" s="153"/>
      <c r="I147" s="154">
        <f>E147*H147</f>
        <v>0</v>
      </c>
      <c r="J147" s="153"/>
      <c r="K147" s="154">
        <f>E147*J147</f>
        <v>0</v>
      </c>
      <c r="O147" s="145"/>
      <c r="Z147" s="145"/>
      <c r="AA147" s="145"/>
      <c r="AB147" s="145"/>
      <c r="AC147" s="145"/>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55">
        <f>G147</f>
        <v>0</v>
      </c>
      <c r="BA147" s="145"/>
      <c r="BB147" s="145"/>
      <c r="BC147" s="145"/>
      <c r="BD147" s="145"/>
      <c r="BE147" s="145"/>
      <c r="BF147" s="145"/>
      <c r="BG147" s="145"/>
      <c r="BH147" s="145"/>
      <c r="BI147" s="145"/>
      <c r="CA147" s="145"/>
      <c r="CB147" s="145"/>
    </row>
    <row r="148" spans="1:80" ht="13.5" customHeight="1" x14ac:dyDescent="0.2">
      <c r="A148" s="146" t="s">
        <v>2249</v>
      </c>
      <c r="B148" s="147" t="s">
        <v>1155</v>
      </c>
      <c r="C148" s="148" t="s">
        <v>2250</v>
      </c>
      <c r="D148" s="149" t="s">
        <v>1155</v>
      </c>
      <c r="E148" s="150">
        <v>1</v>
      </c>
      <c r="F148" s="151"/>
      <c r="G148" s="152">
        <f>E148*F148</f>
        <v>0</v>
      </c>
      <c r="H148" s="153"/>
      <c r="I148" s="154">
        <f>E148*H148</f>
        <v>0</v>
      </c>
      <c r="J148" s="153"/>
      <c r="K148" s="154">
        <f>E148*J148</f>
        <v>0</v>
      </c>
      <c r="O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55">
        <f>G148</f>
        <v>0</v>
      </c>
      <c r="BA148" s="145"/>
      <c r="BB148" s="145"/>
      <c r="BC148" s="145"/>
      <c r="BD148" s="145"/>
      <c r="BE148" s="145"/>
      <c r="BF148" s="145"/>
      <c r="BG148" s="145"/>
      <c r="BH148" s="145"/>
      <c r="BI148" s="145"/>
      <c r="CA148" s="145"/>
      <c r="CB148" s="145"/>
    </row>
    <row r="149" spans="1:80" ht="13.5" customHeight="1" x14ac:dyDescent="0.2">
      <c r="A149" s="146" t="s">
        <v>2251</v>
      </c>
      <c r="B149" s="147" t="s">
        <v>1155</v>
      </c>
      <c r="C149" s="148" t="s">
        <v>2252</v>
      </c>
      <c r="D149" s="149" t="s">
        <v>1155</v>
      </c>
      <c r="E149" s="150">
        <v>1</v>
      </c>
      <c r="F149" s="151"/>
      <c r="G149" s="152">
        <f>E149*F149</f>
        <v>0</v>
      </c>
      <c r="H149" s="153"/>
      <c r="I149" s="154">
        <f>E149*H149</f>
        <v>0</v>
      </c>
      <c r="J149" s="153"/>
      <c r="K149" s="154">
        <f>E149*J149</f>
        <v>0</v>
      </c>
      <c r="O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55">
        <f>G149</f>
        <v>0</v>
      </c>
      <c r="BA149" s="145"/>
      <c r="BB149" s="145"/>
      <c r="BC149" s="145"/>
      <c r="BD149" s="145"/>
      <c r="BE149" s="145"/>
      <c r="BF149" s="145"/>
      <c r="BG149" s="145"/>
      <c r="BH149" s="145"/>
      <c r="BI149" s="145"/>
      <c r="CA149" s="145"/>
      <c r="CB149" s="145"/>
    </row>
    <row r="150" spans="1:80" ht="13.5" customHeight="1" x14ac:dyDescent="0.2">
      <c r="A150" s="146" t="s">
        <v>2253</v>
      </c>
      <c r="B150" s="147" t="s">
        <v>1155</v>
      </c>
      <c r="C150" s="148" t="s">
        <v>2254</v>
      </c>
      <c r="D150" s="149" t="s">
        <v>1155</v>
      </c>
      <c r="E150" s="150">
        <v>1</v>
      </c>
      <c r="F150" s="151"/>
      <c r="G150" s="152">
        <f>E150*F150</f>
        <v>0</v>
      </c>
      <c r="H150" s="153"/>
      <c r="I150" s="154">
        <f>E150*H150</f>
        <v>0</v>
      </c>
      <c r="J150" s="153"/>
      <c r="K150" s="154">
        <f>E150*J150</f>
        <v>0</v>
      </c>
      <c r="O150" s="145"/>
      <c r="Z150" s="145"/>
      <c r="AA150" s="145"/>
      <c r="AB150" s="145"/>
      <c r="AC150" s="145"/>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55">
        <f>G150</f>
        <v>0</v>
      </c>
      <c r="BA150" s="145"/>
      <c r="BB150" s="145"/>
      <c r="BC150" s="145"/>
      <c r="BD150" s="145"/>
      <c r="BE150" s="145"/>
      <c r="BF150" s="145"/>
      <c r="BG150" s="145"/>
      <c r="BH150" s="145"/>
      <c r="BI150" s="145"/>
      <c r="CA150" s="145"/>
      <c r="CB150" s="145"/>
    </row>
    <row r="151" spans="1:80" ht="13.5" customHeight="1" x14ac:dyDescent="0.2">
      <c r="A151" s="146" t="s">
        <v>2255</v>
      </c>
      <c r="B151" s="147" t="s">
        <v>1155</v>
      </c>
      <c r="C151" s="148" t="s">
        <v>2256</v>
      </c>
      <c r="D151" s="149" t="s">
        <v>1155</v>
      </c>
      <c r="E151" s="150">
        <v>1</v>
      </c>
      <c r="F151" s="151"/>
      <c r="G151" s="152">
        <f>E151*F151</f>
        <v>0</v>
      </c>
      <c r="H151" s="153"/>
      <c r="I151" s="154">
        <f>E151*H151</f>
        <v>0</v>
      </c>
      <c r="J151" s="153"/>
      <c r="K151" s="154">
        <f>E151*J151</f>
        <v>0</v>
      </c>
      <c r="O151" s="145"/>
      <c r="Z151" s="145"/>
      <c r="AA151" s="145"/>
      <c r="AB151" s="145"/>
      <c r="AC151" s="145"/>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55">
        <f>G151</f>
        <v>0</v>
      </c>
      <c r="BA151" s="145"/>
      <c r="BB151" s="145"/>
      <c r="BC151" s="145"/>
      <c r="BD151" s="145"/>
      <c r="BE151" s="145"/>
      <c r="BF151" s="145"/>
      <c r="BG151" s="145"/>
      <c r="BH151" s="145"/>
      <c r="BI151" s="145"/>
      <c r="CA151" s="145"/>
      <c r="CB151" s="145"/>
    </row>
    <row r="152" spans="1:80" ht="13.5" customHeight="1" x14ac:dyDescent="0.2">
      <c r="A152" s="146" t="s">
        <v>2257</v>
      </c>
      <c r="B152" s="147" t="s">
        <v>1155</v>
      </c>
      <c r="C152" s="148" t="s">
        <v>2258</v>
      </c>
      <c r="D152" s="149" t="s">
        <v>1155</v>
      </c>
      <c r="E152" s="150">
        <v>1</v>
      </c>
      <c r="F152" s="151"/>
      <c r="G152" s="152">
        <f>E152*F152</f>
        <v>0</v>
      </c>
      <c r="H152" s="153"/>
      <c r="I152" s="154">
        <f>E152*H152</f>
        <v>0</v>
      </c>
      <c r="J152" s="153"/>
      <c r="K152" s="154">
        <f>E152*J152</f>
        <v>0</v>
      </c>
      <c r="O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55">
        <f>G152</f>
        <v>0</v>
      </c>
      <c r="BA152" s="145"/>
      <c r="BB152" s="145"/>
      <c r="BC152" s="145"/>
      <c r="BD152" s="145"/>
      <c r="BE152" s="145"/>
      <c r="BF152" s="145"/>
      <c r="BG152" s="145"/>
      <c r="BH152" s="145"/>
      <c r="BI152" s="145"/>
      <c r="CA152" s="145"/>
      <c r="CB152" s="145"/>
    </row>
    <row r="153" spans="1:80" ht="13.5" customHeight="1" x14ac:dyDescent="0.2">
      <c r="A153" s="146" t="s">
        <v>2259</v>
      </c>
      <c r="B153" s="147" t="s">
        <v>1155</v>
      </c>
      <c r="C153" s="148" t="s">
        <v>2260</v>
      </c>
      <c r="D153" s="149" t="s">
        <v>1155</v>
      </c>
      <c r="E153" s="150">
        <v>1</v>
      </c>
      <c r="F153" s="151"/>
      <c r="G153" s="152">
        <f>E153*F153</f>
        <v>0</v>
      </c>
      <c r="H153" s="153"/>
      <c r="I153" s="154">
        <f>E153*H153</f>
        <v>0</v>
      </c>
      <c r="J153" s="153"/>
      <c r="K153" s="154">
        <f>E153*J153</f>
        <v>0</v>
      </c>
      <c r="O153" s="145"/>
      <c r="Z153" s="145"/>
      <c r="AA153" s="145"/>
      <c r="AB153" s="145"/>
      <c r="AC153" s="145"/>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55">
        <f>G153</f>
        <v>0</v>
      </c>
      <c r="BA153" s="145"/>
      <c r="BB153" s="145"/>
      <c r="BC153" s="145"/>
      <c r="BD153" s="145"/>
      <c r="BE153" s="145"/>
      <c r="BF153" s="145"/>
      <c r="BG153" s="145"/>
      <c r="BH153" s="145"/>
      <c r="BI153" s="145"/>
      <c r="CA153" s="145"/>
      <c r="CB153" s="145"/>
    </row>
    <row r="154" spans="1:80" ht="13.5" customHeight="1" x14ac:dyDescent="0.2">
      <c r="A154" s="146" t="s">
        <v>2261</v>
      </c>
      <c r="B154" s="147" t="s">
        <v>1155</v>
      </c>
      <c r="C154" s="148" t="s">
        <v>2262</v>
      </c>
      <c r="D154" s="149" t="s">
        <v>1155</v>
      </c>
      <c r="E154" s="150">
        <v>1</v>
      </c>
      <c r="F154" s="151"/>
      <c r="G154" s="152">
        <f>E154*F154</f>
        <v>0</v>
      </c>
      <c r="H154" s="153"/>
      <c r="I154" s="154">
        <f>E154*H154</f>
        <v>0</v>
      </c>
      <c r="J154" s="153"/>
      <c r="K154" s="154">
        <f>E154*J154</f>
        <v>0</v>
      </c>
      <c r="O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55">
        <f>G154</f>
        <v>0</v>
      </c>
      <c r="BA154" s="145"/>
      <c r="BB154" s="145"/>
      <c r="BC154" s="145"/>
      <c r="BD154" s="145"/>
      <c r="BE154" s="145"/>
      <c r="BF154" s="145"/>
      <c r="BG154" s="145"/>
      <c r="BH154" s="145"/>
      <c r="BI154" s="145"/>
      <c r="CA154" s="145"/>
      <c r="CB154" s="145"/>
    </row>
    <row r="155" spans="1:80" x14ac:dyDescent="0.2">
      <c r="A155" s="171" t="s">
        <v>49</v>
      </c>
      <c r="B155" s="172"/>
      <c r="C155" s="173"/>
      <c r="D155" s="174"/>
      <c r="E155" s="175"/>
      <c r="F155" s="175"/>
      <c r="G155" s="176">
        <f>SUM(G146:G154)</f>
        <v>0</v>
      </c>
      <c r="H155" s="177"/>
      <c r="I155" s="176">
        <f>SUM(I146:I154)</f>
        <v>0</v>
      </c>
      <c r="J155" s="178"/>
      <c r="K155" s="176">
        <f>SUM(K146:K154)</f>
        <v>0</v>
      </c>
      <c r="O155" s="145"/>
      <c r="X155" s="179">
        <f>K155</f>
        <v>0</v>
      </c>
      <c r="Y155" s="179">
        <f>I155</f>
        <v>0</v>
      </c>
      <c r="Z155" s="155">
        <f>G155</f>
        <v>0</v>
      </c>
      <c r="AA155" s="145"/>
      <c r="AB155" s="145"/>
      <c r="AC155" s="14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80"/>
      <c r="BB155" s="180"/>
      <c r="BC155" s="180"/>
      <c r="BD155" s="180"/>
      <c r="BE155" s="180"/>
      <c r="BF155" s="180"/>
      <c r="BG155" s="145"/>
      <c r="BH155" s="145"/>
      <c r="BI155" s="145"/>
    </row>
    <row r="156" spans="1:80" x14ac:dyDescent="0.2">
      <c r="A156" s="181" t="s">
        <v>29</v>
      </c>
      <c r="B156" s="182" t="s">
        <v>50</v>
      </c>
      <c r="C156" s="183"/>
      <c r="D156" s="184"/>
      <c r="E156" s="185"/>
      <c r="F156" s="185"/>
      <c r="G156" s="186">
        <f>SUM(Z7:Z156)</f>
        <v>0</v>
      </c>
      <c r="H156" s="187"/>
      <c r="I156" s="186">
        <f>SUM(Y7:Y156)</f>
        <v>8.0000255769999988</v>
      </c>
      <c r="J156" s="187"/>
      <c r="K156" s="186">
        <f>SUM(X7:X156)</f>
        <v>-4.5434999999999999</v>
      </c>
      <c r="O156" s="145"/>
      <c r="BA156" s="188"/>
      <c r="BB156" s="188"/>
      <c r="BC156" s="188"/>
      <c r="BD156" s="188"/>
      <c r="BE156" s="188"/>
      <c r="BF156" s="188"/>
    </row>
    <row r="157" spans="1:80" x14ac:dyDescent="0.2">
      <c r="E157" s="108"/>
    </row>
    <row r="158" spans="1:80" x14ac:dyDescent="0.2">
      <c r="A158" s="189" t="s">
        <v>31</v>
      </c>
      <c r="E158" s="108"/>
    </row>
    <row r="159" spans="1:80" ht="117.75" customHeight="1" x14ac:dyDescent="0.2">
      <c r="A159" s="190"/>
      <c r="B159" s="191"/>
      <c r="C159" s="191"/>
      <c r="D159" s="191"/>
      <c r="E159" s="191"/>
      <c r="F159" s="191"/>
      <c r="G159" s="192"/>
    </row>
    <row r="160" spans="1:80" x14ac:dyDescent="0.2">
      <c r="E160" s="108"/>
    </row>
    <row r="161" spans="5:5" x14ac:dyDescent="0.2">
      <c r="E161" s="108"/>
    </row>
    <row r="162" spans="5:5" x14ac:dyDescent="0.2">
      <c r="E162" s="108"/>
    </row>
    <row r="163" spans="5:5" x14ac:dyDescent="0.2">
      <c r="E163" s="108"/>
    </row>
    <row r="164" spans="5:5" x14ac:dyDescent="0.2">
      <c r="E164" s="108"/>
    </row>
    <row r="165" spans="5:5" x14ac:dyDescent="0.2">
      <c r="E165" s="108"/>
    </row>
    <row r="166" spans="5:5" x14ac:dyDescent="0.2">
      <c r="E166" s="108"/>
    </row>
    <row r="167" spans="5:5" x14ac:dyDescent="0.2">
      <c r="E167" s="108"/>
    </row>
    <row r="168" spans="5:5" x14ac:dyDescent="0.2">
      <c r="E168" s="108"/>
    </row>
    <row r="169" spans="5:5" x14ac:dyDescent="0.2">
      <c r="E169" s="108"/>
    </row>
    <row r="170" spans="5:5" x14ac:dyDescent="0.2">
      <c r="E170" s="108"/>
    </row>
    <row r="171" spans="5:5" x14ac:dyDescent="0.2">
      <c r="E171" s="108"/>
    </row>
    <row r="172" spans="5:5" x14ac:dyDescent="0.2">
      <c r="E172" s="108"/>
    </row>
    <row r="173" spans="5:5" x14ac:dyDescent="0.2">
      <c r="E173" s="108"/>
    </row>
    <row r="174" spans="5:5" x14ac:dyDescent="0.2">
      <c r="E174" s="108"/>
    </row>
    <row r="175" spans="5:5" x14ac:dyDescent="0.2">
      <c r="E175" s="108"/>
    </row>
    <row r="176" spans="5:5" x14ac:dyDescent="0.2">
      <c r="E176" s="108"/>
    </row>
    <row r="177" spans="1:7" x14ac:dyDescent="0.2">
      <c r="E177" s="108"/>
    </row>
    <row r="178" spans="1:7" x14ac:dyDescent="0.2">
      <c r="E178" s="108"/>
    </row>
    <row r="179" spans="1:7" x14ac:dyDescent="0.2">
      <c r="E179" s="108"/>
    </row>
    <row r="180" spans="1:7" x14ac:dyDescent="0.2">
      <c r="A180" s="169"/>
      <c r="B180" s="169"/>
      <c r="C180" s="169"/>
      <c r="D180" s="169"/>
      <c r="E180" s="169"/>
      <c r="F180" s="169"/>
      <c r="G180" s="169"/>
    </row>
    <row r="181" spans="1:7" x14ac:dyDescent="0.2">
      <c r="A181" s="169"/>
      <c r="B181" s="169"/>
      <c r="C181" s="169"/>
      <c r="D181" s="169"/>
      <c r="E181" s="169"/>
      <c r="F181" s="169"/>
      <c r="G181" s="169"/>
    </row>
    <row r="182" spans="1:7" x14ac:dyDescent="0.2">
      <c r="A182" s="169"/>
      <c r="B182" s="169"/>
      <c r="C182" s="169"/>
      <c r="D182" s="169"/>
      <c r="E182" s="169"/>
      <c r="F182" s="169"/>
      <c r="G182" s="169"/>
    </row>
    <row r="183" spans="1:7" x14ac:dyDescent="0.2">
      <c r="A183" s="169"/>
      <c r="B183" s="169"/>
      <c r="C183" s="169"/>
      <c r="D183" s="169"/>
      <c r="E183" s="169"/>
      <c r="F183" s="169"/>
      <c r="G183" s="169"/>
    </row>
    <row r="184" spans="1:7" x14ac:dyDescent="0.2">
      <c r="E184" s="108"/>
    </row>
    <row r="185" spans="1:7" x14ac:dyDescent="0.2">
      <c r="E185" s="108"/>
    </row>
    <row r="186" spans="1:7" x14ac:dyDescent="0.2">
      <c r="E186" s="108"/>
    </row>
    <row r="187" spans="1:7" x14ac:dyDescent="0.2">
      <c r="E187" s="108"/>
    </row>
    <row r="188" spans="1:7" x14ac:dyDescent="0.2">
      <c r="E188" s="108"/>
    </row>
    <row r="189" spans="1:7" x14ac:dyDescent="0.2">
      <c r="E189" s="108"/>
    </row>
    <row r="190" spans="1:7" x14ac:dyDescent="0.2">
      <c r="E190" s="108"/>
    </row>
    <row r="191" spans="1:7" x14ac:dyDescent="0.2">
      <c r="E191" s="108"/>
    </row>
    <row r="192" spans="1:7" x14ac:dyDescent="0.2">
      <c r="E192" s="108"/>
    </row>
    <row r="193" spans="5:5" x14ac:dyDescent="0.2">
      <c r="E193" s="108"/>
    </row>
    <row r="194" spans="5:5" x14ac:dyDescent="0.2">
      <c r="E194" s="108"/>
    </row>
    <row r="195" spans="5:5" x14ac:dyDescent="0.2">
      <c r="E195" s="108"/>
    </row>
    <row r="196" spans="5:5" x14ac:dyDescent="0.2">
      <c r="E196" s="108"/>
    </row>
    <row r="197" spans="5:5" x14ac:dyDescent="0.2">
      <c r="E197" s="108"/>
    </row>
    <row r="198" spans="5:5" x14ac:dyDescent="0.2">
      <c r="E198" s="108"/>
    </row>
    <row r="199" spans="5:5" x14ac:dyDescent="0.2">
      <c r="E199" s="108"/>
    </row>
    <row r="200" spans="5:5" x14ac:dyDescent="0.2">
      <c r="E200" s="108"/>
    </row>
    <row r="201" spans="5:5" x14ac:dyDescent="0.2">
      <c r="E201" s="108"/>
    </row>
    <row r="202" spans="5:5" x14ac:dyDescent="0.2">
      <c r="E202" s="108"/>
    </row>
    <row r="203" spans="5:5" x14ac:dyDescent="0.2">
      <c r="E203" s="108"/>
    </row>
    <row r="204" spans="5:5" x14ac:dyDescent="0.2">
      <c r="E204" s="108"/>
    </row>
    <row r="205" spans="5:5" x14ac:dyDescent="0.2">
      <c r="E205" s="108"/>
    </row>
    <row r="206" spans="5:5" x14ac:dyDescent="0.2">
      <c r="E206" s="108"/>
    </row>
    <row r="207" spans="5:5" x14ac:dyDescent="0.2">
      <c r="E207" s="108"/>
    </row>
    <row r="208" spans="5:5" x14ac:dyDescent="0.2">
      <c r="E208" s="108"/>
    </row>
    <row r="209" spans="1:7" x14ac:dyDescent="0.2">
      <c r="E209" s="108"/>
    </row>
    <row r="210" spans="1:7" x14ac:dyDescent="0.2">
      <c r="E210" s="108"/>
    </row>
    <row r="211" spans="1:7" x14ac:dyDescent="0.2">
      <c r="E211" s="108"/>
    </row>
    <row r="212" spans="1:7" x14ac:dyDescent="0.2">
      <c r="E212" s="108"/>
    </row>
    <row r="213" spans="1:7" x14ac:dyDescent="0.2">
      <c r="E213" s="108"/>
    </row>
    <row r="214" spans="1:7" x14ac:dyDescent="0.2">
      <c r="E214" s="108"/>
    </row>
    <row r="215" spans="1:7" x14ac:dyDescent="0.2">
      <c r="A215" s="193"/>
      <c r="B215" s="193"/>
    </row>
    <row r="216" spans="1:7" x14ac:dyDescent="0.2">
      <c r="A216" s="169"/>
      <c r="B216" s="169"/>
      <c r="C216" s="194"/>
      <c r="D216" s="194"/>
      <c r="E216" s="195"/>
      <c r="F216" s="194"/>
      <c r="G216" s="196"/>
    </row>
    <row r="217" spans="1:7" x14ac:dyDescent="0.2">
      <c r="A217" s="197"/>
      <c r="B217" s="197"/>
      <c r="C217" s="169"/>
      <c r="D217" s="169"/>
      <c r="E217" s="198"/>
      <c r="F217" s="169"/>
      <c r="G217" s="169"/>
    </row>
    <row r="218" spans="1:7" x14ac:dyDescent="0.2">
      <c r="A218" s="169"/>
      <c r="B218" s="169"/>
      <c r="C218" s="169"/>
      <c r="D218" s="169"/>
      <c r="E218" s="198"/>
      <c r="F218" s="169"/>
      <c r="G218" s="169"/>
    </row>
    <row r="219" spans="1:7" x14ac:dyDescent="0.2">
      <c r="A219" s="169"/>
      <c r="B219" s="169"/>
      <c r="C219" s="169"/>
      <c r="D219" s="169"/>
      <c r="E219" s="198"/>
      <c r="F219" s="169"/>
      <c r="G219" s="169"/>
    </row>
    <row r="220" spans="1:7" x14ac:dyDescent="0.2">
      <c r="A220" s="169"/>
      <c r="B220" s="169"/>
      <c r="C220" s="169"/>
      <c r="D220" s="169"/>
      <c r="E220" s="198"/>
      <c r="F220" s="169"/>
      <c r="G220" s="169"/>
    </row>
    <row r="221" spans="1:7" x14ac:dyDescent="0.2">
      <c r="A221" s="169"/>
      <c r="B221" s="169"/>
      <c r="C221" s="169"/>
      <c r="D221" s="169"/>
      <c r="E221" s="198"/>
      <c r="F221" s="169"/>
      <c r="G221" s="169"/>
    </row>
    <row r="222" spans="1:7" x14ac:dyDescent="0.2">
      <c r="A222" s="169"/>
      <c r="B222" s="169"/>
      <c r="C222" s="169"/>
      <c r="D222" s="169"/>
      <c r="E222" s="198"/>
      <c r="F222" s="169"/>
      <c r="G222" s="169"/>
    </row>
    <row r="223" spans="1:7" x14ac:dyDescent="0.2">
      <c r="A223" s="169"/>
      <c r="B223" s="169"/>
      <c r="C223" s="169"/>
      <c r="D223" s="169"/>
      <c r="E223" s="198"/>
      <c r="F223" s="169"/>
      <c r="G223" s="169"/>
    </row>
    <row r="224" spans="1:7" x14ac:dyDescent="0.2">
      <c r="A224" s="169"/>
      <c r="B224" s="169"/>
      <c r="C224" s="169"/>
      <c r="D224" s="169"/>
      <c r="E224" s="198"/>
      <c r="F224" s="169"/>
      <c r="G224" s="169"/>
    </row>
    <row r="225" spans="1:7" x14ac:dyDescent="0.2">
      <c r="A225" s="169"/>
      <c r="B225" s="169"/>
      <c r="C225" s="169"/>
      <c r="D225" s="169"/>
      <c r="E225" s="198"/>
      <c r="F225" s="169"/>
      <c r="G225" s="169"/>
    </row>
    <row r="226" spans="1:7" x14ac:dyDescent="0.2">
      <c r="A226" s="169"/>
      <c r="B226" s="169"/>
      <c r="C226" s="169"/>
      <c r="D226" s="169"/>
      <c r="E226" s="198"/>
      <c r="F226" s="169"/>
      <c r="G226" s="169"/>
    </row>
    <row r="227" spans="1:7" x14ac:dyDescent="0.2">
      <c r="A227" s="169"/>
      <c r="B227" s="169"/>
      <c r="C227" s="169"/>
      <c r="D227" s="169"/>
      <c r="E227" s="198"/>
      <c r="F227" s="169"/>
      <c r="G227" s="169"/>
    </row>
    <row r="228" spans="1:7" x14ac:dyDescent="0.2">
      <c r="A228" s="169"/>
      <c r="B228" s="169"/>
      <c r="C228" s="169"/>
      <c r="D228" s="169"/>
      <c r="E228" s="198"/>
      <c r="F228" s="169"/>
      <c r="G228" s="169"/>
    </row>
    <row r="229" spans="1:7" x14ac:dyDescent="0.2">
      <c r="A229" s="169"/>
      <c r="B229" s="169"/>
      <c r="C229" s="169"/>
      <c r="D229" s="169"/>
      <c r="E229" s="198"/>
      <c r="F229" s="169"/>
      <c r="G229" s="169"/>
    </row>
  </sheetData>
  <sheetProtection password="C7B2" sheet="1"/>
  <mergeCells count="10">
    <mergeCell ref="C17:G17"/>
    <mergeCell ref="C18:D18"/>
    <mergeCell ref="C25:G25"/>
    <mergeCell ref="C27:G27"/>
    <mergeCell ref="A1:G1"/>
    <mergeCell ref="A159:G159"/>
    <mergeCell ref="C9:G9"/>
    <mergeCell ref="C10:D10"/>
    <mergeCell ref="C14:D14"/>
    <mergeCell ref="C15:D15"/>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CZ158"/>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2354</v>
      </c>
      <c r="E3" s="116"/>
      <c r="F3" s="117"/>
      <c r="G3" s="118"/>
    </row>
    <row r="4" spans="1:104" ht="13.5" customHeight="1" thickBot="1" x14ac:dyDescent="0.25">
      <c r="A4" s="119" t="s">
        <v>34</v>
      </c>
      <c r="B4" s="120"/>
      <c r="C4" s="121"/>
      <c r="D4" s="122" t="s">
        <v>2355</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883</v>
      </c>
      <c r="C7" s="137" t="s">
        <v>884</v>
      </c>
      <c r="D7" s="138"/>
      <c r="E7" s="139"/>
      <c r="F7" s="139"/>
      <c r="G7" s="140"/>
      <c r="H7" s="141"/>
      <c r="I7" s="142"/>
      <c r="J7" s="143"/>
      <c r="K7" s="144"/>
      <c r="O7" s="145"/>
    </row>
    <row r="8" spans="1:104" ht="22.5" x14ac:dyDescent="0.2">
      <c r="A8" s="146">
        <v>1</v>
      </c>
      <c r="B8" s="147" t="s">
        <v>1491</v>
      </c>
      <c r="C8" s="148" t="s">
        <v>1492</v>
      </c>
      <c r="D8" s="149" t="s">
        <v>48</v>
      </c>
      <c r="E8" s="150">
        <v>16.8</v>
      </c>
      <c r="F8" s="151">
        <v>0</v>
      </c>
      <c r="G8" s="152">
        <f>E8*F8</f>
        <v>0</v>
      </c>
      <c r="H8" s="153">
        <v>6.4000000000000001E-2</v>
      </c>
      <c r="I8" s="154">
        <f>E8*H8</f>
        <v>1.0752000000000002</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ht="25.5" x14ac:dyDescent="0.2">
      <c r="A9" s="156"/>
      <c r="B9" s="157"/>
      <c r="C9" s="163" t="s">
        <v>2267</v>
      </c>
      <c r="D9" s="164"/>
      <c r="E9" s="165">
        <v>16.8</v>
      </c>
      <c r="F9" s="166"/>
      <c r="G9" s="167"/>
      <c r="H9" s="168"/>
      <c r="I9" s="161"/>
      <c r="J9" s="169"/>
      <c r="K9" s="161"/>
      <c r="M9" s="162" t="s">
        <v>2267</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70" t="str">
        <f>C8</f>
        <v>Hrubá výplň rýh jakékoli šířky maltou ve stropech s použitím suché maltové směsi</v>
      </c>
      <c r="BE9" s="145"/>
      <c r="BF9" s="145"/>
      <c r="BG9" s="145"/>
      <c r="BH9" s="145"/>
      <c r="BI9" s="145"/>
    </row>
    <row r="10" spans="1:104" x14ac:dyDescent="0.2">
      <c r="A10" s="171" t="s">
        <v>49</v>
      </c>
      <c r="B10" s="172" t="s">
        <v>883</v>
      </c>
      <c r="C10" s="173" t="s">
        <v>884</v>
      </c>
      <c r="D10" s="174"/>
      <c r="E10" s="175"/>
      <c r="F10" s="175"/>
      <c r="G10" s="176">
        <f>SUM(G7:G9)</f>
        <v>0</v>
      </c>
      <c r="H10" s="177"/>
      <c r="I10" s="176">
        <f>SUM(I7:I9)</f>
        <v>1.0752000000000002</v>
      </c>
      <c r="J10" s="178"/>
      <c r="K10" s="176">
        <f>SUM(K7:K9)</f>
        <v>0</v>
      </c>
      <c r="O10" s="145"/>
      <c r="X10" s="179">
        <f>K10</f>
        <v>0</v>
      </c>
      <c r="Y10" s="179">
        <f>I10</f>
        <v>1.0752000000000002</v>
      </c>
      <c r="Z10" s="155">
        <f>G10</f>
        <v>0</v>
      </c>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80"/>
      <c r="BB10" s="180"/>
      <c r="BC10" s="180"/>
      <c r="BD10" s="180"/>
      <c r="BE10" s="180"/>
      <c r="BF10" s="180"/>
      <c r="BG10" s="145"/>
      <c r="BH10" s="145"/>
      <c r="BI10" s="145"/>
    </row>
    <row r="11" spans="1:104" ht="14.25" customHeight="1" x14ac:dyDescent="0.2">
      <c r="A11" s="135" t="s">
        <v>46</v>
      </c>
      <c r="B11" s="136" t="s">
        <v>418</v>
      </c>
      <c r="C11" s="137" t="s">
        <v>419</v>
      </c>
      <c r="D11" s="138"/>
      <c r="E11" s="139"/>
      <c r="F11" s="139"/>
      <c r="G11" s="140"/>
      <c r="H11" s="141"/>
      <c r="I11" s="142"/>
      <c r="J11" s="143"/>
      <c r="K11" s="144"/>
      <c r="O11" s="145"/>
    </row>
    <row r="12" spans="1:104" x14ac:dyDescent="0.2">
      <c r="A12" s="146">
        <v>2</v>
      </c>
      <c r="B12" s="147" t="s">
        <v>2052</v>
      </c>
      <c r="C12" s="148" t="s">
        <v>2053</v>
      </c>
      <c r="D12" s="149" t="s">
        <v>106</v>
      </c>
      <c r="E12" s="150">
        <v>4.1900000000000004</v>
      </c>
      <c r="F12" s="151">
        <v>0</v>
      </c>
      <c r="G12" s="152">
        <f>E12*F12</f>
        <v>0</v>
      </c>
      <c r="H12" s="153">
        <v>0</v>
      </c>
      <c r="I12" s="154">
        <f>E12*H12</f>
        <v>0</v>
      </c>
      <c r="J12" s="153">
        <v>-0.05</v>
      </c>
      <c r="K12" s="154">
        <f>E12*J12</f>
        <v>-0.20950000000000002</v>
      </c>
      <c r="O12" s="145"/>
      <c r="Z12" s="145"/>
      <c r="AA12" s="145">
        <v>1</v>
      </c>
      <c r="AB12" s="145">
        <v>1</v>
      </c>
      <c r="AC12" s="145">
        <v>1</v>
      </c>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55">
        <f>G12</f>
        <v>0</v>
      </c>
      <c r="BA12" s="145"/>
      <c r="BB12" s="145"/>
      <c r="BC12" s="145"/>
      <c r="BD12" s="145"/>
      <c r="BE12" s="145"/>
      <c r="BF12" s="145"/>
      <c r="BG12" s="145"/>
      <c r="BH12" s="145"/>
      <c r="BI12" s="145"/>
      <c r="CA12" s="145">
        <v>1</v>
      </c>
      <c r="CB12" s="145">
        <v>1</v>
      </c>
      <c r="CZ12" s="108">
        <v>1</v>
      </c>
    </row>
    <row r="13" spans="1:104" x14ac:dyDescent="0.2">
      <c r="A13" s="171" t="s">
        <v>49</v>
      </c>
      <c r="B13" s="172" t="s">
        <v>418</v>
      </c>
      <c r="C13" s="173" t="s">
        <v>419</v>
      </c>
      <c r="D13" s="174"/>
      <c r="E13" s="175"/>
      <c r="F13" s="175"/>
      <c r="G13" s="176">
        <f>SUM(G11:G12)</f>
        <v>0</v>
      </c>
      <c r="H13" s="177"/>
      <c r="I13" s="176">
        <f>SUM(I11:I12)</f>
        <v>0</v>
      </c>
      <c r="J13" s="178"/>
      <c r="K13" s="176">
        <f>SUM(K11:K12)</f>
        <v>-0.20950000000000002</v>
      </c>
      <c r="O13" s="145"/>
      <c r="X13" s="179">
        <f>K13</f>
        <v>-0.20950000000000002</v>
      </c>
      <c r="Y13" s="179">
        <f>I13</f>
        <v>0</v>
      </c>
      <c r="Z13" s="155">
        <f>G13</f>
        <v>0</v>
      </c>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80"/>
      <c r="BB13" s="180"/>
      <c r="BC13" s="180"/>
      <c r="BD13" s="180"/>
      <c r="BE13" s="180"/>
      <c r="BF13" s="180"/>
      <c r="BG13" s="145"/>
      <c r="BH13" s="145"/>
      <c r="BI13" s="145"/>
    </row>
    <row r="14" spans="1:104" ht="14.25" customHeight="1" x14ac:dyDescent="0.2">
      <c r="A14" s="135" t="s">
        <v>46</v>
      </c>
      <c r="B14" s="136" t="s">
        <v>166</v>
      </c>
      <c r="C14" s="137" t="s">
        <v>167</v>
      </c>
      <c r="D14" s="138"/>
      <c r="E14" s="139"/>
      <c r="F14" s="139"/>
      <c r="G14" s="140"/>
      <c r="H14" s="141"/>
      <c r="I14" s="142"/>
      <c r="J14" s="143"/>
      <c r="K14" s="144"/>
      <c r="O14" s="145"/>
    </row>
    <row r="15" spans="1:104" x14ac:dyDescent="0.2">
      <c r="A15" s="146">
        <v>3</v>
      </c>
      <c r="B15" s="147" t="s">
        <v>425</v>
      </c>
      <c r="C15" s="148" t="s">
        <v>426</v>
      </c>
      <c r="D15" s="149" t="s">
        <v>86</v>
      </c>
      <c r="E15" s="150">
        <v>1.0751999999999999</v>
      </c>
      <c r="F15" s="151">
        <v>0</v>
      </c>
      <c r="G15" s="152">
        <f>E15*F15</f>
        <v>0</v>
      </c>
      <c r="H15" s="153">
        <v>0</v>
      </c>
      <c r="I15" s="154">
        <f>E15*H15</f>
        <v>0</v>
      </c>
      <c r="J15" s="153"/>
      <c r="K15" s="154">
        <f>E15*J15</f>
        <v>0</v>
      </c>
      <c r="O15" s="145"/>
      <c r="Z15" s="145"/>
      <c r="AA15" s="145">
        <v>7</v>
      </c>
      <c r="AB15" s="145">
        <v>1</v>
      </c>
      <c r="AC15" s="145">
        <v>2</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7</v>
      </c>
      <c r="CB15" s="145">
        <v>1</v>
      </c>
      <c r="CZ15" s="108">
        <v>1</v>
      </c>
    </row>
    <row r="16" spans="1:104" x14ac:dyDescent="0.2">
      <c r="A16" s="171" t="s">
        <v>49</v>
      </c>
      <c r="B16" s="172" t="s">
        <v>166</v>
      </c>
      <c r="C16" s="173" t="s">
        <v>167</v>
      </c>
      <c r="D16" s="174"/>
      <c r="E16" s="175"/>
      <c r="F16" s="175"/>
      <c r="G16" s="176">
        <f>SUM(G14:G15)</f>
        <v>0</v>
      </c>
      <c r="H16" s="177"/>
      <c r="I16" s="176">
        <f>SUM(I14:I15)</f>
        <v>0</v>
      </c>
      <c r="J16" s="178"/>
      <c r="K16" s="176">
        <f>SUM(K14:K15)</f>
        <v>0</v>
      </c>
      <c r="O16" s="145"/>
      <c r="X16" s="179">
        <f>K16</f>
        <v>0</v>
      </c>
      <c r="Y16" s="179">
        <f>I16</f>
        <v>0</v>
      </c>
      <c r="Z16" s="155">
        <f>G16</f>
        <v>0</v>
      </c>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80"/>
      <c r="BB16" s="180"/>
      <c r="BC16" s="180"/>
      <c r="BD16" s="180"/>
      <c r="BE16" s="180"/>
      <c r="BF16" s="180"/>
      <c r="BG16" s="145"/>
      <c r="BH16" s="145"/>
      <c r="BI16" s="145"/>
    </row>
    <row r="17" spans="1:104" ht="14.25" customHeight="1" x14ac:dyDescent="0.2">
      <c r="A17" s="135" t="s">
        <v>46</v>
      </c>
      <c r="B17" s="136" t="s">
        <v>2268</v>
      </c>
      <c r="C17" s="137" t="s">
        <v>2269</v>
      </c>
      <c r="D17" s="138"/>
      <c r="E17" s="139"/>
      <c r="F17" s="139"/>
      <c r="G17" s="140"/>
      <c r="H17" s="141"/>
      <c r="I17" s="142"/>
      <c r="J17" s="143"/>
      <c r="K17" s="144"/>
      <c r="O17" s="145"/>
    </row>
    <row r="18" spans="1:104" x14ac:dyDescent="0.2">
      <c r="A18" s="146">
        <v>4</v>
      </c>
      <c r="B18" s="147" t="s">
        <v>2102</v>
      </c>
      <c r="C18" s="148" t="s">
        <v>2103</v>
      </c>
      <c r="D18" s="149" t="s">
        <v>106</v>
      </c>
      <c r="E18" s="150">
        <v>306</v>
      </c>
      <c r="F18" s="151">
        <v>0</v>
      </c>
      <c r="G18" s="152">
        <f>E18*F18</f>
        <v>0</v>
      </c>
      <c r="H18" s="153">
        <v>1E-4</v>
      </c>
      <c r="I18" s="154">
        <f>E18*H18</f>
        <v>3.0600000000000002E-2</v>
      </c>
      <c r="J18" s="153">
        <v>0</v>
      </c>
      <c r="K18" s="154">
        <f>E18*J18</f>
        <v>0</v>
      </c>
      <c r="O18" s="145"/>
      <c r="Z18" s="145"/>
      <c r="AA18" s="145">
        <v>1</v>
      </c>
      <c r="AB18" s="145">
        <v>7</v>
      </c>
      <c r="AC18" s="145">
        <v>7</v>
      </c>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55">
        <f>G18</f>
        <v>0</v>
      </c>
      <c r="BA18" s="145"/>
      <c r="BB18" s="145"/>
      <c r="BC18" s="145"/>
      <c r="BD18" s="145"/>
      <c r="BE18" s="145"/>
      <c r="BF18" s="145"/>
      <c r="BG18" s="145"/>
      <c r="BH18" s="145"/>
      <c r="BI18" s="145"/>
      <c r="CA18" s="145">
        <v>1</v>
      </c>
      <c r="CB18" s="145">
        <v>7</v>
      </c>
      <c r="CZ18" s="108">
        <v>2</v>
      </c>
    </row>
    <row r="19" spans="1:104" x14ac:dyDescent="0.2">
      <c r="A19" s="146">
        <v>5</v>
      </c>
      <c r="B19" s="147" t="s">
        <v>2270</v>
      </c>
      <c r="C19" s="148" t="s">
        <v>2271</v>
      </c>
      <c r="D19" s="149" t="s">
        <v>106</v>
      </c>
      <c r="E19" s="150">
        <v>99</v>
      </c>
      <c r="F19" s="151">
        <v>0</v>
      </c>
      <c r="G19" s="152">
        <f>E19*F19</f>
        <v>0</v>
      </c>
      <c r="H19" s="153">
        <v>1E-4</v>
      </c>
      <c r="I19" s="154">
        <f>E19*H19</f>
        <v>9.9000000000000008E-3</v>
      </c>
      <c r="J19" s="153">
        <v>0</v>
      </c>
      <c r="K19" s="154">
        <f>E19*J19</f>
        <v>0</v>
      </c>
      <c r="O19" s="145"/>
      <c r="Z19" s="145"/>
      <c r="AA19" s="145">
        <v>1</v>
      </c>
      <c r="AB19" s="145">
        <v>7</v>
      </c>
      <c r="AC19" s="145">
        <v>7</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v>
      </c>
      <c r="CB19" s="145">
        <v>7</v>
      </c>
      <c r="CZ19" s="108">
        <v>2</v>
      </c>
    </row>
    <row r="20" spans="1:104" x14ac:dyDescent="0.2">
      <c r="A20" s="146">
        <v>6</v>
      </c>
      <c r="B20" s="147" t="s">
        <v>2272</v>
      </c>
      <c r="C20" s="148" t="s">
        <v>2273</v>
      </c>
      <c r="D20" s="149" t="s">
        <v>106</v>
      </c>
      <c r="E20" s="150">
        <v>111</v>
      </c>
      <c r="F20" s="151">
        <v>0</v>
      </c>
      <c r="G20" s="152">
        <f>E20*F20</f>
        <v>0</v>
      </c>
      <c r="H20" s="153">
        <v>1E-4</v>
      </c>
      <c r="I20" s="154">
        <f>E20*H20</f>
        <v>1.11E-2</v>
      </c>
      <c r="J20" s="153">
        <v>0</v>
      </c>
      <c r="K20" s="154">
        <f>E20*J20</f>
        <v>0</v>
      </c>
      <c r="O20" s="145"/>
      <c r="Z20" s="145"/>
      <c r="AA20" s="145">
        <v>1</v>
      </c>
      <c r="AB20" s="145">
        <v>7</v>
      </c>
      <c r="AC20" s="145">
        <v>7</v>
      </c>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55">
        <f>G20</f>
        <v>0</v>
      </c>
      <c r="BA20" s="145"/>
      <c r="BB20" s="145"/>
      <c r="BC20" s="145"/>
      <c r="BD20" s="145"/>
      <c r="BE20" s="145"/>
      <c r="BF20" s="145"/>
      <c r="BG20" s="145"/>
      <c r="BH20" s="145"/>
      <c r="BI20" s="145"/>
      <c r="CA20" s="145">
        <v>1</v>
      </c>
      <c r="CB20" s="145">
        <v>7</v>
      </c>
      <c r="CZ20" s="108">
        <v>2</v>
      </c>
    </row>
    <row r="21" spans="1:104" x14ac:dyDescent="0.2">
      <c r="A21" s="146">
        <v>7</v>
      </c>
      <c r="B21" s="147" t="s">
        <v>2110</v>
      </c>
      <c r="C21" s="148" t="s">
        <v>2111</v>
      </c>
      <c r="D21" s="149" t="s">
        <v>106</v>
      </c>
      <c r="E21" s="150">
        <v>96</v>
      </c>
      <c r="F21" s="151">
        <v>0</v>
      </c>
      <c r="G21" s="152">
        <f>E21*F21</f>
        <v>0</v>
      </c>
      <c r="H21" s="153">
        <v>1E-4</v>
      </c>
      <c r="I21" s="154">
        <f>E21*H21</f>
        <v>9.6000000000000009E-3</v>
      </c>
      <c r="J21" s="153">
        <v>0</v>
      </c>
      <c r="K21" s="154">
        <f>E21*J21</f>
        <v>0</v>
      </c>
      <c r="O21" s="145"/>
      <c r="Z21" s="145"/>
      <c r="AA21" s="145">
        <v>1</v>
      </c>
      <c r="AB21" s="145">
        <v>7</v>
      </c>
      <c r="AC21" s="145">
        <v>7</v>
      </c>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55">
        <f>G21</f>
        <v>0</v>
      </c>
      <c r="BA21" s="145"/>
      <c r="BB21" s="145"/>
      <c r="BC21" s="145"/>
      <c r="BD21" s="145"/>
      <c r="BE21" s="145"/>
      <c r="BF21" s="145"/>
      <c r="BG21" s="145"/>
      <c r="BH21" s="145"/>
      <c r="BI21" s="145"/>
      <c r="CA21" s="145">
        <v>1</v>
      </c>
      <c r="CB21" s="145">
        <v>7</v>
      </c>
      <c r="CZ21" s="108">
        <v>2</v>
      </c>
    </row>
    <row r="22" spans="1:104" x14ac:dyDescent="0.2">
      <c r="A22" s="146">
        <v>8</v>
      </c>
      <c r="B22" s="147" t="s">
        <v>2274</v>
      </c>
      <c r="C22" s="148" t="s">
        <v>2275</v>
      </c>
      <c r="D22" s="149" t="s">
        <v>249</v>
      </c>
      <c r="E22" s="150">
        <v>46</v>
      </c>
      <c r="F22" s="151">
        <v>0</v>
      </c>
      <c r="G22" s="152">
        <f>E22*F22</f>
        <v>0</v>
      </c>
      <c r="H22" s="153">
        <v>0</v>
      </c>
      <c r="I22" s="154">
        <f>E22*H22</f>
        <v>0</v>
      </c>
      <c r="J22" s="153">
        <v>0</v>
      </c>
      <c r="K22" s="154">
        <f>E22*J22</f>
        <v>0</v>
      </c>
      <c r="O22" s="145"/>
      <c r="Z22" s="145"/>
      <c r="AA22" s="145">
        <v>1</v>
      </c>
      <c r="AB22" s="145">
        <v>7</v>
      </c>
      <c r="AC22" s="145">
        <v>7</v>
      </c>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55">
        <f>G22</f>
        <v>0</v>
      </c>
      <c r="BA22" s="145"/>
      <c r="BB22" s="145"/>
      <c r="BC22" s="145"/>
      <c r="BD22" s="145"/>
      <c r="BE22" s="145"/>
      <c r="BF22" s="145"/>
      <c r="BG22" s="145"/>
      <c r="BH22" s="145"/>
      <c r="BI22" s="145"/>
      <c r="CA22" s="145">
        <v>1</v>
      </c>
      <c r="CB22" s="145">
        <v>7</v>
      </c>
      <c r="CZ22" s="108">
        <v>2</v>
      </c>
    </row>
    <row r="23" spans="1:104" x14ac:dyDescent="0.2">
      <c r="A23" s="146">
        <v>9</v>
      </c>
      <c r="B23" s="147" t="s">
        <v>2276</v>
      </c>
      <c r="C23" s="148" t="s">
        <v>2277</v>
      </c>
      <c r="D23" s="149" t="s">
        <v>106</v>
      </c>
      <c r="E23" s="150">
        <v>99</v>
      </c>
      <c r="F23" s="151">
        <v>0</v>
      </c>
      <c r="G23" s="152">
        <f>E23*F23</f>
        <v>0</v>
      </c>
      <c r="H23" s="153">
        <v>5.87295E-3</v>
      </c>
      <c r="I23" s="154">
        <f>E23*H23</f>
        <v>0.58142205000000002</v>
      </c>
      <c r="J23" s="153">
        <v>0</v>
      </c>
      <c r="K23" s="154">
        <f>E23*J23</f>
        <v>0</v>
      </c>
      <c r="O23" s="145"/>
      <c r="Z23" s="145"/>
      <c r="AA23" s="145">
        <v>1</v>
      </c>
      <c r="AB23" s="145">
        <v>7</v>
      </c>
      <c r="AC23" s="145">
        <v>7</v>
      </c>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55">
        <f>G23</f>
        <v>0</v>
      </c>
      <c r="BA23" s="145"/>
      <c r="BB23" s="145"/>
      <c r="BC23" s="145"/>
      <c r="BD23" s="145"/>
      <c r="BE23" s="145"/>
      <c r="BF23" s="145"/>
      <c r="BG23" s="145"/>
      <c r="BH23" s="145"/>
      <c r="BI23" s="145"/>
      <c r="CA23" s="145">
        <v>1</v>
      </c>
      <c r="CB23" s="145">
        <v>7</v>
      </c>
      <c r="CZ23" s="108">
        <v>2</v>
      </c>
    </row>
    <row r="24" spans="1:104" x14ac:dyDescent="0.2">
      <c r="A24" s="146">
        <v>10</v>
      </c>
      <c r="B24" s="147" t="s">
        <v>2278</v>
      </c>
      <c r="C24" s="148" t="s">
        <v>2279</v>
      </c>
      <c r="D24" s="149" t="s">
        <v>106</v>
      </c>
      <c r="E24" s="150">
        <v>111</v>
      </c>
      <c r="F24" s="151">
        <v>0</v>
      </c>
      <c r="G24" s="152">
        <f>E24*F24</f>
        <v>0</v>
      </c>
      <c r="H24" s="153">
        <v>6.4626600000000003E-3</v>
      </c>
      <c r="I24" s="154">
        <f>E24*H24</f>
        <v>0.71735526000000005</v>
      </c>
      <c r="J24" s="153">
        <v>0</v>
      </c>
      <c r="K24" s="154">
        <f>E24*J24</f>
        <v>0</v>
      </c>
      <c r="O24" s="145"/>
      <c r="Z24" s="145"/>
      <c r="AA24" s="145">
        <v>1</v>
      </c>
      <c r="AB24" s="145">
        <v>7</v>
      </c>
      <c r="AC24" s="145">
        <v>7</v>
      </c>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55">
        <f>G24</f>
        <v>0</v>
      </c>
      <c r="BA24" s="145"/>
      <c r="BB24" s="145"/>
      <c r="BC24" s="145"/>
      <c r="BD24" s="145"/>
      <c r="BE24" s="145"/>
      <c r="BF24" s="145"/>
      <c r="BG24" s="145"/>
      <c r="BH24" s="145"/>
      <c r="BI24" s="145"/>
      <c r="CA24" s="145">
        <v>1</v>
      </c>
      <c r="CB24" s="145">
        <v>7</v>
      </c>
      <c r="CZ24" s="108">
        <v>2</v>
      </c>
    </row>
    <row r="25" spans="1:104" x14ac:dyDescent="0.2">
      <c r="A25" s="146">
        <v>11</v>
      </c>
      <c r="B25" s="147" t="s">
        <v>2280</v>
      </c>
      <c r="C25" s="148" t="s">
        <v>2281</v>
      </c>
      <c r="D25" s="149" t="s">
        <v>106</v>
      </c>
      <c r="E25" s="150">
        <v>96</v>
      </c>
      <c r="F25" s="151">
        <v>0</v>
      </c>
      <c r="G25" s="152">
        <f>E25*F25</f>
        <v>0</v>
      </c>
      <c r="H25" s="153">
        <v>6.5958099999999997E-3</v>
      </c>
      <c r="I25" s="154">
        <f>E25*H25</f>
        <v>0.63319775999999994</v>
      </c>
      <c r="J25" s="153">
        <v>0</v>
      </c>
      <c r="K25" s="154">
        <f>E25*J25</f>
        <v>0</v>
      </c>
      <c r="O25" s="145"/>
      <c r="Z25" s="145"/>
      <c r="AA25" s="145">
        <v>1</v>
      </c>
      <c r="AB25" s="145">
        <v>7</v>
      </c>
      <c r="AC25" s="145">
        <v>7</v>
      </c>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55">
        <f>G25</f>
        <v>0</v>
      </c>
      <c r="BA25" s="145"/>
      <c r="BB25" s="145"/>
      <c r="BC25" s="145"/>
      <c r="BD25" s="145"/>
      <c r="BE25" s="145"/>
      <c r="BF25" s="145"/>
      <c r="BG25" s="145"/>
      <c r="BH25" s="145"/>
      <c r="BI25" s="145"/>
      <c r="CA25" s="145">
        <v>1</v>
      </c>
      <c r="CB25" s="145">
        <v>7</v>
      </c>
      <c r="CZ25" s="108">
        <v>2</v>
      </c>
    </row>
    <row r="26" spans="1:104" x14ac:dyDescent="0.2">
      <c r="A26" s="146">
        <v>12</v>
      </c>
      <c r="B26" s="147" t="s">
        <v>2282</v>
      </c>
      <c r="C26" s="148" t="s">
        <v>2283</v>
      </c>
      <c r="D26" s="149" t="s">
        <v>249</v>
      </c>
      <c r="E26" s="150">
        <v>2</v>
      </c>
      <c r="F26" s="151">
        <v>0</v>
      </c>
      <c r="G26" s="152">
        <f>E26*F26</f>
        <v>0</v>
      </c>
      <c r="H26" s="153">
        <v>6.5899999999999997E-4</v>
      </c>
      <c r="I26" s="154">
        <f>E26*H26</f>
        <v>1.3179999999999999E-3</v>
      </c>
      <c r="J26" s="153">
        <v>0</v>
      </c>
      <c r="K26" s="154">
        <f>E26*J26</f>
        <v>0</v>
      </c>
      <c r="O26" s="145"/>
      <c r="Z26" s="145"/>
      <c r="AA26" s="145">
        <v>1</v>
      </c>
      <c r="AB26" s="145">
        <v>7</v>
      </c>
      <c r="AC26" s="145">
        <v>7</v>
      </c>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55">
        <f>G26</f>
        <v>0</v>
      </c>
      <c r="BA26" s="145"/>
      <c r="BB26" s="145"/>
      <c r="BC26" s="145"/>
      <c r="BD26" s="145"/>
      <c r="BE26" s="145"/>
      <c r="BF26" s="145"/>
      <c r="BG26" s="145"/>
      <c r="BH26" s="145"/>
      <c r="BI26" s="145"/>
      <c r="CA26" s="145">
        <v>1</v>
      </c>
      <c r="CB26" s="145">
        <v>7</v>
      </c>
      <c r="CZ26" s="108">
        <v>2</v>
      </c>
    </row>
    <row r="27" spans="1:104" x14ac:dyDescent="0.2">
      <c r="A27" s="146">
        <v>13</v>
      </c>
      <c r="B27" s="147" t="s">
        <v>2284</v>
      </c>
      <c r="C27" s="148" t="s">
        <v>2285</v>
      </c>
      <c r="D27" s="149" t="s">
        <v>106</v>
      </c>
      <c r="E27" s="150">
        <v>306</v>
      </c>
      <c r="F27" s="151">
        <v>0</v>
      </c>
      <c r="G27" s="152">
        <f>E27*F27</f>
        <v>0</v>
      </c>
      <c r="H27" s="153">
        <v>0</v>
      </c>
      <c r="I27" s="154">
        <f>E27*H27</f>
        <v>0</v>
      </c>
      <c r="J27" s="153">
        <v>0</v>
      </c>
      <c r="K27" s="154">
        <f>E27*J27</f>
        <v>0</v>
      </c>
      <c r="O27" s="145"/>
      <c r="Z27" s="145"/>
      <c r="AA27" s="145">
        <v>1</v>
      </c>
      <c r="AB27" s="145">
        <v>7</v>
      </c>
      <c r="AC27" s="145">
        <v>7</v>
      </c>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55">
        <f>G27</f>
        <v>0</v>
      </c>
      <c r="BA27" s="145"/>
      <c r="BB27" s="145"/>
      <c r="BC27" s="145"/>
      <c r="BD27" s="145"/>
      <c r="BE27" s="145"/>
      <c r="BF27" s="145"/>
      <c r="BG27" s="145"/>
      <c r="BH27" s="145"/>
      <c r="BI27" s="145"/>
      <c r="CA27" s="145">
        <v>1</v>
      </c>
      <c r="CB27" s="145">
        <v>7</v>
      </c>
      <c r="CZ27" s="108">
        <v>2</v>
      </c>
    </row>
    <row r="28" spans="1:104" x14ac:dyDescent="0.2">
      <c r="A28" s="146">
        <v>14</v>
      </c>
      <c r="B28" s="147" t="s">
        <v>2094</v>
      </c>
      <c r="C28" s="148" t="s">
        <v>2286</v>
      </c>
      <c r="D28" s="149" t="s">
        <v>2287</v>
      </c>
      <c r="E28" s="150">
        <v>48</v>
      </c>
      <c r="F28" s="151">
        <v>0</v>
      </c>
      <c r="G28" s="152">
        <f>E28*F28</f>
        <v>0</v>
      </c>
      <c r="H28" s="153">
        <v>0</v>
      </c>
      <c r="I28" s="154">
        <f>E28*H28</f>
        <v>0</v>
      </c>
      <c r="J28" s="153"/>
      <c r="K28" s="154">
        <f>E28*J28</f>
        <v>0</v>
      </c>
      <c r="O28" s="145"/>
      <c r="Z28" s="145"/>
      <c r="AA28" s="145">
        <v>12</v>
      </c>
      <c r="AB28" s="145">
        <v>0</v>
      </c>
      <c r="AC28" s="145">
        <v>31</v>
      </c>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55">
        <f>G28</f>
        <v>0</v>
      </c>
      <c r="BA28" s="145"/>
      <c r="BB28" s="145"/>
      <c r="BC28" s="145"/>
      <c r="BD28" s="145"/>
      <c r="BE28" s="145"/>
      <c r="BF28" s="145"/>
      <c r="BG28" s="145"/>
      <c r="BH28" s="145"/>
      <c r="BI28" s="145"/>
      <c r="CA28" s="145">
        <v>12</v>
      </c>
      <c r="CB28" s="145">
        <v>0</v>
      </c>
      <c r="CZ28" s="108">
        <v>2</v>
      </c>
    </row>
    <row r="29" spans="1:104" x14ac:dyDescent="0.2">
      <c r="A29" s="171" t="s">
        <v>49</v>
      </c>
      <c r="B29" s="172" t="s">
        <v>2268</v>
      </c>
      <c r="C29" s="173" t="s">
        <v>2269</v>
      </c>
      <c r="D29" s="174"/>
      <c r="E29" s="175"/>
      <c r="F29" s="175"/>
      <c r="G29" s="176">
        <f>SUM(G17:G28)</f>
        <v>0</v>
      </c>
      <c r="H29" s="177"/>
      <c r="I29" s="176">
        <f>SUM(I17:I28)</f>
        <v>1.9944930699999999</v>
      </c>
      <c r="J29" s="178"/>
      <c r="K29" s="176">
        <f>SUM(K17:K28)</f>
        <v>0</v>
      </c>
      <c r="O29" s="145"/>
      <c r="X29" s="179">
        <f>K29</f>
        <v>0</v>
      </c>
      <c r="Y29" s="179">
        <f>I29</f>
        <v>1.9944930699999999</v>
      </c>
      <c r="Z29" s="155">
        <f>G29</f>
        <v>0</v>
      </c>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80"/>
      <c r="BB29" s="180"/>
      <c r="BC29" s="180"/>
      <c r="BD29" s="180"/>
      <c r="BE29" s="180"/>
      <c r="BF29" s="180"/>
      <c r="BG29" s="145"/>
      <c r="BH29" s="145"/>
      <c r="BI29" s="145"/>
    </row>
    <row r="30" spans="1:104" ht="14.25" customHeight="1" x14ac:dyDescent="0.2">
      <c r="A30" s="135" t="s">
        <v>46</v>
      </c>
      <c r="B30" s="136" t="s">
        <v>2288</v>
      </c>
      <c r="C30" s="137" t="s">
        <v>2289</v>
      </c>
      <c r="D30" s="138"/>
      <c r="E30" s="139"/>
      <c r="F30" s="139"/>
      <c r="G30" s="140"/>
      <c r="H30" s="141"/>
      <c r="I30" s="142"/>
      <c r="J30" s="143"/>
      <c r="K30" s="144"/>
      <c r="O30" s="145"/>
    </row>
    <row r="31" spans="1:104" ht="22.5" x14ac:dyDescent="0.2">
      <c r="A31" s="146">
        <v>15</v>
      </c>
      <c r="B31" s="147" t="s">
        <v>2290</v>
      </c>
      <c r="C31" s="148" t="s">
        <v>2291</v>
      </c>
      <c r="D31" s="149" t="s">
        <v>2152</v>
      </c>
      <c r="E31" s="150">
        <v>1</v>
      </c>
      <c r="F31" s="151">
        <v>0</v>
      </c>
      <c r="G31" s="152">
        <f>E31*F31</f>
        <v>0</v>
      </c>
      <c r="H31" s="153">
        <v>1.1599999999999999E-2</v>
      </c>
      <c r="I31" s="154">
        <f>E31*H31</f>
        <v>1.1599999999999999E-2</v>
      </c>
      <c r="J31" s="153">
        <v>0</v>
      </c>
      <c r="K31" s="154">
        <f>E31*J31</f>
        <v>0</v>
      </c>
      <c r="O31" s="145"/>
      <c r="Z31" s="145"/>
      <c r="AA31" s="145">
        <v>1</v>
      </c>
      <c r="AB31" s="145">
        <v>7</v>
      </c>
      <c r="AC31" s="145">
        <v>7</v>
      </c>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55">
        <f>G31</f>
        <v>0</v>
      </c>
      <c r="BA31" s="145"/>
      <c r="BB31" s="145"/>
      <c r="BC31" s="145"/>
      <c r="BD31" s="145"/>
      <c r="BE31" s="145"/>
      <c r="BF31" s="145"/>
      <c r="BG31" s="145"/>
      <c r="BH31" s="145"/>
      <c r="BI31" s="145"/>
      <c r="CA31" s="145">
        <v>1</v>
      </c>
      <c r="CB31" s="145">
        <v>7</v>
      </c>
      <c r="CZ31" s="108">
        <v>2</v>
      </c>
    </row>
    <row r="32" spans="1:104" x14ac:dyDescent="0.2">
      <c r="A32" s="146">
        <v>16</v>
      </c>
      <c r="B32" s="147" t="s">
        <v>2292</v>
      </c>
      <c r="C32" s="148" t="s">
        <v>2293</v>
      </c>
      <c r="D32" s="149" t="s">
        <v>2152</v>
      </c>
      <c r="E32" s="150">
        <v>1</v>
      </c>
      <c r="F32" s="151">
        <v>0</v>
      </c>
      <c r="G32" s="152">
        <f>E32*F32</f>
        <v>0</v>
      </c>
      <c r="H32" s="153">
        <v>5.4000000000000001E-4</v>
      </c>
      <c r="I32" s="154">
        <f>E32*H32</f>
        <v>5.4000000000000001E-4</v>
      </c>
      <c r="J32" s="153">
        <v>0</v>
      </c>
      <c r="K32" s="154">
        <f>E32*J32</f>
        <v>0</v>
      </c>
      <c r="O32" s="145"/>
      <c r="Z32" s="145"/>
      <c r="AA32" s="145">
        <v>1</v>
      </c>
      <c r="AB32" s="145">
        <v>7</v>
      </c>
      <c r="AC32" s="145">
        <v>7</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55">
        <f>G32</f>
        <v>0</v>
      </c>
      <c r="BA32" s="145"/>
      <c r="BB32" s="145"/>
      <c r="BC32" s="145"/>
      <c r="BD32" s="145"/>
      <c r="BE32" s="145"/>
      <c r="BF32" s="145"/>
      <c r="BG32" s="145"/>
      <c r="BH32" s="145"/>
      <c r="BI32" s="145"/>
      <c r="CA32" s="145">
        <v>1</v>
      </c>
      <c r="CB32" s="145">
        <v>7</v>
      </c>
      <c r="CZ32" s="108">
        <v>2</v>
      </c>
    </row>
    <row r="33" spans="1:104" x14ac:dyDescent="0.2">
      <c r="A33" s="146">
        <v>17</v>
      </c>
      <c r="B33" s="147" t="s">
        <v>2294</v>
      </c>
      <c r="C33" s="148" t="s">
        <v>2295</v>
      </c>
      <c r="D33" s="149" t="s">
        <v>2152</v>
      </c>
      <c r="E33" s="150">
        <v>1</v>
      </c>
      <c r="F33" s="151">
        <v>0</v>
      </c>
      <c r="G33" s="152">
        <f>E33*F33</f>
        <v>0</v>
      </c>
      <c r="H33" s="153">
        <v>1.3999999999999999E-4</v>
      </c>
      <c r="I33" s="154">
        <f>E33*H33</f>
        <v>1.3999999999999999E-4</v>
      </c>
      <c r="J33" s="153">
        <v>0</v>
      </c>
      <c r="K33" s="154">
        <f>E33*J33</f>
        <v>0</v>
      </c>
      <c r="O33" s="145"/>
      <c r="Z33" s="145"/>
      <c r="AA33" s="145">
        <v>1</v>
      </c>
      <c r="AB33" s="145">
        <v>7</v>
      </c>
      <c r="AC33" s="145">
        <v>7</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1</v>
      </c>
      <c r="CB33" s="145">
        <v>7</v>
      </c>
      <c r="CZ33" s="108">
        <v>2</v>
      </c>
    </row>
    <row r="34" spans="1:104" x14ac:dyDescent="0.2">
      <c r="A34" s="146">
        <v>18</v>
      </c>
      <c r="B34" s="147" t="s">
        <v>2296</v>
      </c>
      <c r="C34" s="148" t="s">
        <v>2297</v>
      </c>
      <c r="D34" s="149" t="s">
        <v>249</v>
      </c>
      <c r="E34" s="150">
        <v>1</v>
      </c>
      <c r="F34" s="151">
        <v>0</v>
      </c>
      <c r="G34" s="152">
        <f>E34*F34</f>
        <v>0</v>
      </c>
      <c r="H34" s="153">
        <v>4.2000000000000002E-4</v>
      </c>
      <c r="I34" s="154">
        <f>E34*H34</f>
        <v>4.2000000000000002E-4</v>
      </c>
      <c r="J34" s="153">
        <v>0</v>
      </c>
      <c r="K34" s="154">
        <f>E34*J34</f>
        <v>0</v>
      </c>
      <c r="O34" s="145"/>
      <c r="Z34" s="145"/>
      <c r="AA34" s="145">
        <v>1</v>
      </c>
      <c r="AB34" s="145">
        <v>7</v>
      </c>
      <c r="AC34" s="145">
        <v>7</v>
      </c>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55">
        <f>G34</f>
        <v>0</v>
      </c>
      <c r="BA34" s="145"/>
      <c r="BB34" s="145"/>
      <c r="BC34" s="145"/>
      <c r="BD34" s="145"/>
      <c r="BE34" s="145"/>
      <c r="BF34" s="145"/>
      <c r="BG34" s="145"/>
      <c r="BH34" s="145"/>
      <c r="BI34" s="145"/>
      <c r="CA34" s="145">
        <v>1</v>
      </c>
      <c r="CB34" s="145">
        <v>7</v>
      </c>
      <c r="CZ34" s="108">
        <v>2</v>
      </c>
    </row>
    <row r="35" spans="1:104" x14ac:dyDescent="0.2">
      <c r="A35" s="146">
        <v>19</v>
      </c>
      <c r="B35" s="147" t="s">
        <v>2298</v>
      </c>
      <c r="C35" s="148" t="s">
        <v>2299</v>
      </c>
      <c r="D35" s="149" t="s">
        <v>249</v>
      </c>
      <c r="E35" s="150">
        <v>22</v>
      </c>
      <c r="F35" s="151">
        <v>0</v>
      </c>
      <c r="G35" s="152">
        <f>E35*F35</f>
        <v>0</v>
      </c>
      <c r="H35" s="153">
        <v>4.2000000000000002E-4</v>
      </c>
      <c r="I35" s="154">
        <f>E35*H35</f>
        <v>9.2399999999999999E-3</v>
      </c>
      <c r="J35" s="153">
        <v>0</v>
      </c>
      <c r="K35" s="154">
        <f>E35*J35</f>
        <v>0</v>
      </c>
      <c r="O35" s="145"/>
      <c r="Z35" s="145"/>
      <c r="AA35" s="145">
        <v>1</v>
      </c>
      <c r="AB35" s="145">
        <v>7</v>
      </c>
      <c r="AC35" s="145">
        <v>7</v>
      </c>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55">
        <f>G35</f>
        <v>0</v>
      </c>
      <c r="BA35" s="145"/>
      <c r="BB35" s="145"/>
      <c r="BC35" s="145"/>
      <c r="BD35" s="145"/>
      <c r="BE35" s="145"/>
      <c r="BF35" s="145"/>
      <c r="BG35" s="145"/>
      <c r="BH35" s="145"/>
      <c r="BI35" s="145"/>
      <c r="CA35" s="145">
        <v>1</v>
      </c>
      <c r="CB35" s="145">
        <v>7</v>
      </c>
      <c r="CZ35" s="108">
        <v>2</v>
      </c>
    </row>
    <row r="36" spans="1:104" x14ac:dyDescent="0.2">
      <c r="A36" s="146">
        <v>20</v>
      </c>
      <c r="B36" s="147" t="s">
        <v>2300</v>
      </c>
      <c r="C36" s="148" t="s">
        <v>2301</v>
      </c>
      <c r="D36" s="149" t="s">
        <v>249</v>
      </c>
      <c r="E36" s="150">
        <v>22</v>
      </c>
      <c r="F36" s="151">
        <v>0</v>
      </c>
      <c r="G36" s="152">
        <f>E36*F36</f>
        <v>0</v>
      </c>
      <c r="H36" s="153">
        <v>4.2000000000000002E-4</v>
      </c>
      <c r="I36" s="154">
        <f>E36*H36</f>
        <v>9.2399999999999999E-3</v>
      </c>
      <c r="J36" s="153">
        <v>0</v>
      </c>
      <c r="K36" s="154">
        <f>E36*J36</f>
        <v>0</v>
      </c>
      <c r="O36" s="145"/>
      <c r="Z36" s="145"/>
      <c r="AA36" s="145">
        <v>1</v>
      </c>
      <c r="AB36" s="145">
        <v>7</v>
      </c>
      <c r="AC36" s="145">
        <v>7</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1</v>
      </c>
      <c r="CB36" s="145">
        <v>7</v>
      </c>
      <c r="CZ36" s="108">
        <v>2</v>
      </c>
    </row>
    <row r="37" spans="1:104" x14ac:dyDescent="0.2">
      <c r="A37" s="146">
        <v>21</v>
      </c>
      <c r="B37" s="147" t="s">
        <v>2302</v>
      </c>
      <c r="C37" s="148" t="s">
        <v>2303</v>
      </c>
      <c r="D37" s="149" t="s">
        <v>249</v>
      </c>
      <c r="E37" s="150">
        <v>1</v>
      </c>
      <c r="F37" s="151">
        <v>0</v>
      </c>
      <c r="G37" s="152">
        <f>E37*F37</f>
        <v>0</v>
      </c>
      <c r="H37" s="153">
        <v>4.2000000000000002E-4</v>
      </c>
      <c r="I37" s="154">
        <f>E37*H37</f>
        <v>4.2000000000000002E-4</v>
      </c>
      <c r="J37" s="153">
        <v>0</v>
      </c>
      <c r="K37" s="154">
        <f>E37*J37</f>
        <v>0</v>
      </c>
      <c r="O37" s="145"/>
      <c r="Z37" s="145"/>
      <c r="AA37" s="145">
        <v>1</v>
      </c>
      <c r="AB37" s="145">
        <v>7</v>
      </c>
      <c r="AC37" s="145">
        <v>7</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55">
        <f>G37</f>
        <v>0</v>
      </c>
      <c r="BA37" s="145"/>
      <c r="BB37" s="145"/>
      <c r="BC37" s="145"/>
      <c r="BD37" s="145"/>
      <c r="BE37" s="145"/>
      <c r="BF37" s="145"/>
      <c r="BG37" s="145"/>
      <c r="BH37" s="145"/>
      <c r="BI37" s="145"/>
      <c r="CA37" s="145">
        <v>1</v>
      </c>
      <c r="CB37" s="145">
        <v>7</v>
      </c>
      <c r="CZ37" s="108">
        <v>2</v>
      </c>
    </row>
    <row r="38" spans="1:104" x14ac:dyDescent="0.2">
      <c r="A38" s="146">
        <v>22</v>
      </c>
      <c r="B38" s="147" t="s">
        <v>2304</v>
      </c>
      <c r="C38" s="148" t="s">
        <v>2305</v>
      </c>
      <c r="D38" s="149" t="s">
        <v>249</v>
      </c>
      <c r="E38" s="150">
        <v>6</v>
      </c>
      <c r="F38" s="151">
        <v>0</v>
      </c>
      <c r="G38" s="152">
        <f>E38*F38</f>
        <v>0</v>
      </c>
      <c r="H38" s="153">
        <v>3.3E-4</v>
      </c>
      <c r="I38" s="154">
        <f>E38*H38</f>
        <v>1.98E-3</v>
      </c>
      <c r="J38" s="153">
        <v>0</v>
      </c>
      <c r="K38" s="154">
        <f>E38*J38</f>
        <v>0</v>
      </c>
      <c r="O38" s="145"/>
      <c r="Z38" s="145"/>
      <c r="AA38" s="145">
        <v>1</v>
      </c>
      <c r="AB38" s="145">
        <v>7</v>
      </c>
      <c r="AC38" s="145">
        <v>7</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v>
      </c>
      <c r="CB38" s="145">
        <v>7</v>
      </c>
      <c r="CZ38" s="108">
        <v>2</v>
      </c>
    </row>
    <row r="39" spans="1:104" x14ac:dyDescent="0.2">
      <c r="A39" s="146">
        <v>23</v>
      </c>
      <c r="B39" s="147" t="s">
        <v>2306</v>
      </c>
      <c r="C39" s="148" t="s">
        <v>2307</v>
      </c>
      <c r="D39" s="149" t="s">
        <v>249</v>
      </c>
      <c r="E39" s="150">
        <v>1</v>
      </c>
      <c r="F39" s="151">
        <v>0</v>
      </c>
      <c r="G39" s="152">
        <f>E39*F39</f>
        <v>0</v>
      </c>
      <c r="H39" s="153">
        <v>3.3E-4</v>
      </c>
      <c r="I39" s="154">
        <f>E39*H39</f>
        <v>3.3E-4</v>
      </c>
      <c r="J39" s="153">
        <v>0</v>
      </c>
      <c r="K39" s="154">
        <f>E39*J39</f>
        <v>0</v>
      </c>
      <c r="O39" s="145"/>
      <c r="Z39" s="145"/>
      <c r="AA39" s="145">
        <v>1</v>
      </c>
      <c r="AB39" s="145">
        <v>7</v>
      </c>
      <c r="AC39" s="145">
        <v>7</v>
      </c>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55">
        <f>G39</f>
        <v>0</v>
      </c>
      <c r="BA39" s="145"/>
      <c r="BB39" s="145"/>
      <c r="BC39" s="145"/>
      <c r="BD39" s="145"/>
      <c r="BE39" s="145"/>
      <c r="BF39" s="145"/>
      <c r="BG39" s="145"/>
      <c r="BH39" s="145"/>
      <c r="BI39" s="145"/>
      <c r="CA39" s="145">
        <v>1</v>
      </c>
      <c r="CB39" s="145">
        <v>7</v>
      </c>
      <c r="CZ39" s="108">
        <v>2</v>
      </c>
    </row>
    <row r="40" spans="1:104" x14ac:dyDescent="0.2">
      <c r="A40" s="146">
        <v>24</v>
      </c>
      <c r="B40" s="147" t="s">
        <v>2308</v>
      </c>
      <c r="C40" s="148" t="s">
        <v>2309</v>
      </c>
      <c r="D40" s="149" t="s">
        <v>249</v>
      </c>
      <c r="E40" s="150">
        <v>1</v>
      </c>
      <c r="F40" s="151">
        <v>0</v>
      </c>
      <c r="G40" s="152">
        <f>E40*F40</f>
        <v>0</v>
      </c>
      <c r="H40" s="153">
        <v>0</v>
      </c>
      <c r="I40" s="154">
        <f>E40*H40</f>
        <v>0</v>
      </c>
      <c r="J40" s="153">
        <v>0</v>
      </c>
      <c r="K40" s="154">
        <f>E40*J40</f>
        <v>0</v>
      </c>
      <c r="O40" s="145"/>
      <c r="Z40" s="145"/>
      <c r="AA40" s="145">
        <v>1</v>
      </c>
      <c r="AB40" s="145">
        <v>7</v>
      </c>
      <c r="AC40" s="145">
        <v>7</v>
      </c>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55">
        <f>G40</f>
        <v>0</v>
      </c>
      <c r="BA40" s="145"/>
      <c r="BB40" s="145"/>
      <c r="BC40" s="145"/>
      <c r="BD40" s="145"/>
      <c r="BE40" s="145"/>
      <c r="BF40" s="145"/>
      <c r="BG40" s="145"/>
      <c r="BH40" s="145"/>
      <c r="BI40" s="145"/>
      <c r="CA40" s="145">
        <v>1</v>
      </c>
      <c r="CB40" s="145">
        <v>7</v>
      </c>
      <c r="CZ40" s="108">
        <v>2</v>
      </c>
    </row>
    <row r="41" spans="1:104" x14ac:dyDescent="0.2">
      <c r="A41" s="146">
        <v>25</v>
      </c>
      <c r="B41" s="147" t="s">
        <v>2310</v>
      </c>
      <c r="C41" s="148" t="s">
        <v>2311</v>
      </c>
      <c r="D41" s="149" t="s">
        <v>249</v>
      </c>
      <c r="E41" s="150">
        <v>1</v>
      </c>
      <c r="F41" s="151">
        <v>0</v>
      </c>
      <c r="G41" s="152">
        <f>E41*F41</f>
        <v>0</v>
      </c>
      <c r="H41" s="153">
        <v>5.6999999999999998E-4</v>
      </c>
      <c r="I41" s="154">
        <f>E41*H41</f>
        <v>5.6999999999999998E-4</v>
      </c>
      <c r="J41" s="153">
        <v>0</v>
      </c>
      <c r="K41" s="154">
        <f>E41*J41</f>
        <v>0</v>
      </c>
      <c r="O41" s="145"/>
      <c r="Z41" s="145"/>
      <c r="AA41" s="145">
        <v>1</v>
      </c>
      <c r="AB41" s="145">
        <v>7</v>
      </c>
      <c r="AC41" s="145">
        <v>7</v>
      </c>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55">
        <f>G41</f>
        <v>0</v>
      </c>
      <c r="BA41" s="145"/>
      <c r="BB41" s="145"/>
      <c r="BC41" s="145"/>
      <c r="BD41" s="145"/>
      <c r="BE41" s="145"/>
      <c r="BF41" s="145"/>
      <c r="BG41" s="145"/>
      <c r="BH41" s="145"/>
      <c r="BI41" s="145"/>
      <c r="CA41" s="145">
        <v>1</v>
      </c>
      <c r="CB41" s="145">
        <v>7</v>
      </c>
      <c r="CZ41" s="108">
        <v>2</v>
      </c>
    </row>
    <row r="42" spans="1:104" x14ac:dyDescent="0.2">
      <c r="A42" s="146">
        <v>26</v>
      </c>
      <c r="B42" s="147" t="s">
        <v>2312</v>
      </c>
      <c r="C42" s="148" t="s">
        <v>2313</v>
      </c>
      <c r="D42" s="149" t="s">
        <v>249</v>
      </c>
      <c r="E42" s="150">
        <v>2</v>
      </c>
      <c r="F42" s="151">
        <v>0</v>
      </c>
      <c r="G42" s="152">
        <f>E42*F42</f>
        <v>0</v>
      </c>
      <c r="H42" s="153">
        <v>6.4999999999999997E-4</v>
      </c>
      <c r="I42" s="154">
        <f>E42*H42</f>
        <v>1.2999999999999999E-3</v>
      </c>
      <c r="J42" s="153">
        <v>0</v>
      </c>
      <c r="K42" s="154">
        <f>E42*J42</f>
        <v>0</v>
      </c>
      <c r="O42" s="145"/>
      <c r="Z42" s="145"/>
      <c r="AA42" s="145">
        <v>1</v>
      </c>
      <c r="AB42" s="145">
        <v>7</v>
      </c>
      <c r="AC42" s="145">
        <v>7</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v>
      </c>
      <c r="CB42" s="145">
        <v>7</v>
      </c>
      <c r="CZ42" s="108">
        <v>2</v>
      </c>
    </row>
    <row r="43" spans="1:104" x14ac:dyDescent="0.2">
      <c r="A43" s="146">
        <v>27</v>
      </c>
      <c r="B43" s="147" t="s">
        <v>2314</v>
      </c>
      <c r="C43" s="148" t="s">
        <v>2315</v>
      </c>
      <c r="D43" s="149" t="s">
        <v>249</v>
      </c>
      <c r="E43" s="150">
        <v>1</v>
      </c>
      <c r="F43" s="151">
        <v>0</v>
      </c>
      <c r="G43" s="152">
        <f>E43*F43</f>
        <v>0</v>
      </c>
      <c r="H43" s="153">
        <v>3.8000000000000002E-4</v>
      </c>
      <c r="I43" s="154">
        <f>E43*H43</f>
        <v>3.8000000000000002E-4</v>
      </c>
      <c r="J43" s="153">
        <v>0</v>
      </c>
      <c r="K43" s="154">
        <f>E43*J43</f>
        <v>0</v>
      </c>
      <c r="O43" s="145"/>
      <c r="Z43" s="145"/>
      <c r="AA43" s="145">
        <v>1</v>
      </c>
      <c r="AB43" s="145">
        <v>7</v>
      </c>
      <c r="AC43" s="145">
        <v>7</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v>
      </c>
      <c r="CB43" s="145">
        <v>7</v>
      </c>
      <c r="CZ43" s="108">
        <v>2</v>
      </c>
    </row>
    <row r="44" spans="1:104" x14ac:dyDescent="0.2">
      <c r="A44" s="146">
        <v>28</v>
      </c>
      <c r="B44" s="147" t="s">
        <v>2316</v>
      </c>
      <c r="C44" s="148" t="s">
        <v>2317</v>
      </c>
      <c r="D44" s="149" t="s">
        <v>249</v>
      </c>
      <c r="E44" s="150">
        <v>2</v>
      </c>
      <c r="F44" s="151">
        <v>0</v>
      </c>
      <c r="G44" s="152">
        <f>E44*F44</f>
        <v>0</v>
      </c>
      <c r="H44" s="153">
        <v>4.8999999999999998E-4</v>
      </c>
      <c r="I44" s="154">
        <f>E44*H44</f>
        <v>9.7999999999999997E-4</v>
      </c>
      <c r="J44" s="153">
        <v>0</v>
      </c>
      <c r="K44" s="154">
        <f>E44*J44</f>
        <v>0</v>
      </c>
      <c r="O44" s="145"/>
      <c r="Z44" s="145"/>
      <c r="AA44" s="145">
        <v>1</v>
      </c>
      <c r="AB44" s="145">
        <v>7</v>
      </c>
      <c r="AC44" s="145">
        <v>7</v>
      </c>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55">
        <f>G44</f>
        <v>0</v>
      </c>
      <c r="BA44" s="145"/>
      <c r="BB44" s="145"/>
      <c r="BC44" s="145"/>
      <c r="BD44" s="145"/>
      <c r="BE44" s="145"/>
      <c r="BF44" s="145"/>
      <c r="BG44" s="145"/>
      <c r="BH44" s="145"/>
      <c r="BI44" s="145"/>
      <c r="CA44" s="145">
        <v>1</v>
      </c>
      <c r="CB44" s="145">
        <v>7</v>
      </c>
      <c r="CZ44" s="108">
        <v>2</v>
      </c>
    </row>
    <row r="45" spans="1:104" x14ac:dyDescent="0.2">
      <c r="A45" s="146">
        <v>29</v>
      </c>
      <c r="B45" s="147" t="s">
        <v>2094</v>
      </c>
      <c r="C45" s="148" t="s">
        <v>2318</v>
      </c>
      <c r="D45" s="149" t="s">
        <v>705</v>
      </c>
      <c r="E45" s="150">
        <v>1</v>
      </c>
      <c r="F45" s="151">
        <v>0</v>
      </c>
      <c r="G45" s="152">
        <f>E45*F45</f>
        <v>0</v>
      </c>
      <c r="H45" s="153">
        <v>0</v>
      </c>
      <c r="I45" s="154">
        <f>E45*H45</f>
        <v>0</v>
      </c>
      <c r="J45" s="153"/>
      <c r="K45" s="154">
        <f>E45*J45</f>
        <v>0</v>
      </c>
      <c r="O45" s="145"/>
      <c r="Z45" s="145"/>
      <c r="AA45" s="145">
        <v>12</v>
      </c>
      <c r="AB45" s="145">
        <v>0</v>
      </c>
      <c r="AC45" s="145">
        <v>33</v>
      </c>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55">
        <f>G45</f>
        <v>0</v>
      </c>
      <c r="BA45" s="145"/>
      <c r="BB45" s="145"/>
      <c r="BC45" s="145"/>
      <c r="BD45" s="145"/>
      <c r="BE45" s="145"/>
      <c r="BF45" s="145"/>
      <c r="BG45" s="145"/>
      <c r="BH45" s="145"/>
      <c r="BI45" s="145"/>
      <c r="CA45" s="145">
        <v>12</v>
      </c>
      <c r="CB45" s="145">
        <v>0</v>
      </c>
      <c r="CZ45" s="108">
        <v>2</v>
      </c>
    </row>
    <row r="46" spans="1:104" x14ac:dyDescent="0.2">
      <c r="A46" s="146">
        <v>30</v>
      </c>
      <c r="B46" s="147" t="s">
        <v>2094</v>
      </c>
      <c r="C46" s="148" t="s">
        <v>2319</v>
      </c>
      <c r="D46" s="149" t="s">
        <v>705</v>
      </c>
      <c r="E46" s="150">
        <v>1</v>
      </c>
      <c r="F46" s="151">
        <v>0</v>
      </c>
      <c r="G46" s="152">
        <f>E46*F46</f>
        <v>0</v>
      </c>
      <c r="H46" s="153">
        <v>0</v>
      </c>
      <c r="I46" s="154">
        <f>E46*H46</f>
        <v>0</v>
      </c>
      <c r="J46" s="153"/>
      <c r="K46" s="154">
        <f>E46*J46</f>
        <v>0</v>
      </c>
      <c r="O46" s="145"/>
      <c r="Z46" s="145"/>
      <c r="AA46" s="145">
        <v>12</v>
      </c>
      <c r="AB46" s="145">
        <v>0</v>
      </c>
      <c r="AC46" s="145">
        <v>51</v>
      </c>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55">
        <f>G46</f>
        <v>0</v>
      </c>
      <c r="BA46" s="145"/>
      <c r="BB46" s="145"/>
      <c r="BC46" s="145"/>
      <c r="BD46" s="145"/>
      <c r="BE46" s="145"/>
      <c r="BF46" s="145"/>
      <c r="BG46" s="145"/>
      <c r="BH46" s="145"/>
      <c r="BI46" s="145"/>
      <c r="CA46" s="145">
        <v>12</v>
      </c>
      <c r="CB46" s="145">
        <v>0</v>
      </c>
      <c r="CZ46" s="108">
        <v>2</v>
      </c>
    </row>
    <row r="47" spans="1:104" x14ac:dyDescent="0.2">
      <c r="A47" s="146">
        <v>31</v>
      </c>
      <c r="B47" s="147" t="s">
        <v>2094</v>
      </c>
      <c r="C47" s="148" t="s">
        <v>2320</v>
      </c>
      <c r="D47" s="149" t="s">
        <v>2097</v>
      </c>
      <c r="E47" s="150">
        <v>1</v>
      </c>
      <c r="F47" s="151">
        <v>0</v>
      </c>
      <c r="G47" s="152">
        <f>E47*F47</f>
        <v>0</v>
      </c>
      <c r="H47" s="153">
        <v>0</v>
      </c>
      <c r="I47" s="154">
        <f>E47*H47</f>
        <v>0</v>
      </c>
      <c r="J47" s="153"/>
      <c r="K47" s="154">
        <f>E47*J47</f>
        <v>0</v>
      </c>
      <c r="O47" s="145"/>
      <c r="Z47" s="145"/>
      <c r="AA47" s="145">
        <v>12</v>
      </c>
      <c r="AB47" s="145">
        <v>0</v>
      </c>
      <c r="AC47" s="145">
        <v>62</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55">
        <f>G47</f>
        <v>0</v>
      </c>
      <c r="BA47" s="145"/>
      <c r="BB47" s="145"/>
      <c r="BC47" s="145"/>
      <c r="BD47" s="145"/>
      <c r="BE47" s="145"/>
      <c r="BF47" s="145"/>
      <c r="BG47" s="145"/>
      <c r="BH47" s="145"/>
      <c r="BI47" s="145"/>
      <c r="CA47" s="145">
        <v>12</v>
      </c>
      <c r="CB47" s="145">
        <v>0</v>
      </c>
      <c r="CZ47" s="108">
        <v>2</v>
      </c>
    </row>
    <row r="48" spans="1:104" x14ac:dyDescent="0.2">
      <c r="A48" s="146">
        <v>32</v>
      </c>
      <c r="B48" s="147" t="s">
        <v>2094</v>
      </c>
      <c r="C48" s="148" t="s">
        <v>2321</v>
      </c>
      <c r="D48" s="149" t="s">
        <v>705</v>
      </c>
      <c r="E48" s="150">
        <v>1</v>
      </c>
      <c r="F48" s="151">
        <v>0</v>
      </c>
      <c r="G48" s="152">
        <f>E48*F48</f>
        <v>0</v>
      </c>
      <c r="H48" s="153">
        <v>0</v>
      </c>
      <c r="I48" s="154">
        <f>E48*H48</f>
        <v>0</v>
      </c>
      <c r="J48" s="153"/>
      <c r="K48" s="154">
        <f>E48*J48</f>
        <v>0</v>
      </c>
      <c r="O48" s="145"/>
      <c r="Z48" s="145"/>
      <c r="AA48" s="145">
        <v>12</v>
      </c>
      <c r="AB48" s="145">
        <v>0</v>
      </c>
      <c r="AC48" s="145">
        <v>18</v>
      </c>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55">
        <f>G48</f>
        <v>0</v>
      </c>
      <c r="BA48" s="145"/>
      <c r="BB48" s="145"/>
      <c r="BC48" s="145"/>
      <c r="BD48" s="145"/>
      <c r="BE48" s="145"/>
      <c r="BF48" s="145"/>
      <c r="BG48" s="145"/>
      <c r="BH48" s="145"/>
      <c r="BI48" s="145"/>
      <c r="CA48" s="145">
        <v>12</v>
      </c>
      <c r="CB48" s="145">
        <v>0</v>
      </c>
      <c r="CZ48" s="108">
        <v>2</v>
      </c>
    </row>
    <row r="49" spans="1:104" x14ac:dyDescent="0.2">
      <c r="A49" s="171" t="s">
        <v>49</v>
      </c>
      <c r="B49" s="172" t="s">
        <v>2288</v>
      </c>
      <c r="C49" s="173" t="s">
        <v>2289</v>
      </c>
      <c r="D49" s="174"/>
      <c r="E49" s="175"/>
      <c r="F49" s="175"/>
      <c r="G49" s="176">
        <f>SUM(G30:G48)</f>
        <v>0</v>
      </c>
      <c r="H49" s="177"/>
      <c r="I49" s="176">
        <f>SUM(I30:I48)</f>
        <v>3.7139999999999999E-2</v>
      </c>
      <c r="J49" s="178"/>
      <c r="K49" s="176">
        <f>SUM(K30:K48)</f>
        <v>0</v>
      </c>
      <c r="O49" s="145"/>
      <c r="X49" s="179">
        <f>K49</f>
        <v>0</v>
      </c>
      <c r="Y49" s="179">
        <f>I49</f>
        <v>3.7139999999999999E-2</v>
      </c>
      <c r="Z49" s="155">
        <f>G49</f>
        <v>0</v>
      </c>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80"/>
      <c r="BB49" s="180"/>
      <c r="BC49" s="180"/>
      <c r="BD49" s="180"/>
      <c r="BE49" s="180"/>
      <c r="BF49" s="180"/>
      <c r="BG49" s="145"/>
      <c r="BH49" s="145"/>
      <c r="BI49" s="145"/>
    </row>
    <row r="50" spans="1:104" ht="14.25" customHeight="1" x14ac:dyDescent="0.2">
      <c r="A50" s="135" t="s">
        <v>46</v>
      </c>
      <c r="B50" s="136" t="s">
        <v>2322</v>
      </c>
      <c r="C50" s="137" t="s">
        <v>2323</v>
      </c>
      <c r="D50" s="138"/>
      <c r="E50" s="139"/>
      <c r="F50" s="139"/>
      <c r="G50" s="140"/>
      <c r="H50" s="141"/>
      <c r="I50" s="142"/>
      <c r="J50" s="143"/>
      <c r="K50" s="144"/>
      <c r="O50" s="145"/>
    </row>
    <row r="51" spans="1:104" x14ac:dyDescent="0.2">
      <c r="A51" s="146">
        <v>33</v>
      </c>
      <c r="B51" s="147" t="s">
        <v>2324</v>
      </c>
      <c r="C51" s="148" t="s">
        <v>2325</v>
      </c>
      <c r="D51" s="149" t="s">
        <v>249</v>
      </c>
      <c r="E51" s="150">
        <v>1</v>
      </c>
      <c r="F51" s="151">
        <v>0</v>
      </c>
      <c r="G51" s="152">
        <f>E51*F51</f>
        <v>0</v>
      </c>
      <c r="H51" s="153">
        <v>3.09E-2</v>
      </c>
      <c r="I51" s="154">
        <f>E51*H51</f>
        <v>3.09E-2</v>
      </c>
      <c r="J51" s="153">
        <v>0</v>
      </c>
      <c r="K51" s="154">
        <f>E51*J51</f>
        <v>0</v>
      </c>
      <c r="O51" s="145"/>
      <c r="Z51" s="145"/>
      <c r="AA51" s="145">
        <v>1</v>
      </c>
      <c r="AB51" s="145">
        <v>7</v>
      </c>
      <c r="AC51" s="145">
        <v>7</v>
      </c>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55">
        <f>G51</f>
        <v>0</v>
      </c>
      <c r="BA51" s="145"/>
      <c r="BB51" s="145"/>
      <c r="BC51" s="145"/>
      <c r="BD51" s="145"/>
      <c r="BE51" s="145"/>
      <c r="BF51" s="145"/>
      <c r="BG51" s="145"/>
      <c r="BH51" s="145"/>
      <c r="BI51" s="145"/>
      <c r="CA51" s="145">
        <v>1</v>
      </c>
      <c r="CB51" s="145">
        <v>7</v>
      </c>
      <c r="CZ51" s="108">
        <v>2</v>
      </c>
    </row>
    <row r="52" spans="1:104" x14ac:dyDescent="0.2">
      <c r="A52" s="146">
        <v>34</v>
      </c>
      <c r="B52" s="147" t="s">
        <v>2326</v>
      </c>
      <c r="C52" s="148" t="s">
        <v>2327</v>
      </c>
      <c r="D52" s="149" t="s">
        <v>249</v>
      </c>
      <c r="E52" s="150">
        <v>1</v>
      </c>
      <c r="F52" s="151">
        <v>0</v>
      </c>
      <c r="G52" s="152">
        <f>E52*F52</f>
        <v>0</v>
      </c>
      <c r="H52" s="153">
        <v>1.54E-2</v>
      </c>
      <c r="I52" s="154">
        <f>E52*H52</f>
        <v>1.54E-2</v>
      </c>
      <c r="J52" s="153">
        <v>0</v>
      </c>
      <c r="K52" s="154">
        <f>E52*J52</f>
        <v>0</v>
      </c>
      <c r="O52" s="145"/>
      <c r="Z52" s="145"/>
      <c r="AA52" s="145">
        <v>1</v>
      </c>
      <c r="AB52" s="145">
        <v>7</v>
      </c>
      <c r="AC52" s="145">
        <v>7</v>
      </c>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55">
        <f>G52</f>
        <v>0</v>
      </c>
      <c r="BA52" s="145"/>
      <c r="BB52" s="145"/>
      <c r="BC52" s="145"/>
      <c r="BD52" s="145"/>
      <c r="BE52" s="145"/>
      <c r="BF52" s="145"/>
      <c r="BG52" s="145"/>
      <c r="BH52" s="145"/>
      <c r="BI52" s="145"/>
      <c r="CA52" s="145">
        <v>1</v>
      </c>
      <c r="CB52" s="145">
        <v>7</v>
      </c>
      <c r="CZ52" s="108">
        <v>2</v>
      </c>
    </row>
    <row r="53" spans="1:104" x14ac:dyDescent="0.2">
      <c r="A53" s="146">
        <v>35</v>
      </c>
      <c r="B53" s="147" t="s">
        <v>2328</v>
      </c>
      <c r="C53" s="148" t="s">
        <v>2329</v>
      </c>
      <c r="D53" s="149" t="s">
        <v>249</v>
      </c>
      <c r="E53" s="150">
        <v>2</v>
      </c>
      <c r="F53" s="151">
        <v>0</v>
      </c>
      <c r="G53" s="152">
        <f>E53*F53</f>
        <v>0</v>
      </c>
      <c r="H53" s="153">
        <v>2.1760000000000002E-2</v>
      </c>
      <c r="I53" s="154">
        <f>E53*H53</f>
        <v>4.3520000000000003E-2</v>
      </c>
      <c r="J53" s="153">
        <v>0</v>
      </c>
      <c r="K53" s="154">
        <f>E53*J53</f>
        <v>0</v>
      </c>
      <c r="O53" s="145"/>
      <c r="Z53" s="145"/>
      <c r="AA53" s="145">
        <v>1</v>
      </c>
      <c r="AB53" s="145">
        <v>7</v>
      </c>
      <c r="AC53" s="145">
        <v>7</v>
      </c>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55">
        <f>G53</f>
        <v>0</v>
      </c>
      <c r="BA53" s="145"/>
      <c r="BB53" s="145"/>
      <c r="BC53" s="145"/>
      <c r="BD53" s="145"/>
      <c r="BE53" s="145"/>
      <c r="BF53" s="145"/>
      <c r="BG53" s="145"/>
      <c r="BH53" s="145"/>
      <c r="BI53" s="145"/>
      <c r="CA53" s="145">
        <v>1</v>
      </c>
      <c r="CB53" s="145">
        <v>7</v>
      </c>
      <c r="CZ53" s="108">
        <v>2</v>
      </c>
    </row>
    <row r="54" spans="1:104" x14ac:dyDescent="0.2">
      <c r="A54" s="146">
        <v>36</v>
      </c>
      <c r="B54" s="147" t="s">
        <v>2330</v>
      </c>
      <c r="C54" s="148" t="s">
        <v>2331</v>
      </c>
      <c r="D54" s="149" t="s">
        <v>249</v>
      </c>
      <c r="E54" s="150">
        <v>1</v>
      </c>
      <c r="F54" s="151">
        <v>0</v>
      </c>
      <c r="G54" s="152">
        <f>E54*F54</f>
        <v>0</v>
      </c>
      <c r="H54" s="153">
        <v>3.4799999999999998E-2</v>
      </c>
      <c r="I54" s="154">
        <f>E54*H54</f>
        <v>3.4799999999999998E-2</v>
      </c>
      <c r="J54" s="153">
        <v>0</v>
      </c>
      <c r="K54" s="154">
        <f>E54*J54</f>
        <v>0</v>
      </c>
      <c r="O54" s="145"/>
      <c r="Z54" s="145"/>
      <c r="AA54" s="145">
        <v>1</v>
      </c>
      <c r="AB54" s="145">
        <v>7</v>
      </c>
      <c r="AC54" s="145">
        <v>7</v>
      </c>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55">
        <f>G54</f>
        <v>0</v>
      </c>
      <c r="BA54" s="145"/>
      <c r="BB54" s="145"/>
      <c r="BC54" s="145"/>
      <c r="BD54" s="145"/>
      <c r="BE54" s="145"/>
      <c r="BF54" s="145"/>
      <c r="BG54" s="145"/>
      <c r="BH54" s="145"/>
      <c r="BI54" s="145"/>
      <c r="CA54" s="145">
        <v>1</v>
      </c>
      <c r="CB54" s="145">
        <v>7</v>
      </c>
      <c r="CZ54" s="108">
        <v>2</v>
      </c>
    </row>
    <row r="55" spans="1:104" x14ac:dyDescent="0.2">
      <c r="A55" s="146">
        <v>37</v>
      </c>
      <c r="B55" s="147" t="s">
        <v>2332</v>
      </c>
      <c r="C55" s="148" t="s">
        <v>2333</v>
      </c>
      <c r="D55" s="149" t="s">
        <v>249</v>
      </c>
      <c r="E55" s="150">
        <v>1</v>
      </c>
      <c r="F55" s="151">
        <v>0</v>
      </c>
      <c r="G55" s="152">
        <f>E55*F55</f>
        <v>0</v>
      </c>
      <c r="H55" s="153">
        <v>3.7199999999999997E-2</v>
      </c>
      <c r="I55" s="154">
        <f>E55*H55</f>
        <v>3.7199999999999997E-2</v>
      </c>
      <c r="J55" s="153">
        <v>0</v>
      </c>
      <c r="K55" s="154">
        <f>E55*J55</f>
        <v>0</v>
      </c>
      <c r="O55" s="145"/>
      <c r="Z55" s="145"/>
      <c r="AA55" s="145">
        <v>1</v>
      </c>
      <c r="AB55" s="145">
        <v>7</v>
      </c>
      <c r="AC55" s="145">
        <v>7</v>
      </c>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55">
        <f>G55</f>
        <v>0</v>
      </c>
      <c r="BA55" s="145"/>
      <c r="BB55" s="145"/>
      <c r="BC55" s="145"/>
      <c r="BD55" s="145"/>
      <c r="BE55" s="145"/>
      <c r="BF55" s="145"/>
      <c r="BG55" s="145"/>
      <c r="BH55" s="145"/>
      <c r="BI55" s="145"/>
      <c r="CA55" s="145">
        <v>1</v>
      </c>
      <c r="CB55" s="145">
        <v>7</v>
      </c>
      <c r="CZ55" s="108">
        <v>2</v>
      </c>
    </row>
    <row r="56" spans="1:104" x14ac:dyDescent="0.2">
      <c r="A56" s="146">
        <v>38</v>
      </c>
      <c r="B56" s="147" t="s">
        <v>2334</v>
      </c>
      <c r="C56" s="148" t="s">
        <v>2335</v>
      </c>
      <c r="D56" s="149" t="s">
        <v>249</v>
      </c>
      <c r="E56" s="150">
        <v>3</v>
      </c>
      <c r="F56" s="151">
        <v>0</v>
      </c>
      <c r="G56" s="152">
        <f>E56*F56</f>
        <v>0</v>
      </c>
      <c r="H56" s="153">
        <v>4.1320000000000003E-2</v>
      </c>
      <c r="I56" s="154">
        <f>E56*H56</f>
        <v>0.12396000000000001</v>
      </c>
      <c r="J56" s="153">
        <v>0</v>
      </c>
      <c r="K56" s="154">
        <f>E56*J56</f>
        <v>0</v>
      </c>
      <c r="O56" s="145"/>
      <c r="Z56" s="145"/>
      <c r="AA56" s="145">
        <v>1</v>
      </c>
      <c r="AB56" s="145">
        <v>7</v>
      </c>
      <c r="AC56" s="145">
        <v>7</v>
      </c>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55">
        <f>G56</f>
        <v>0</v>
      </c>
      <c r="BA56" s="145"/>
      <c r="BB56" s="145"/>
      <c r="BC56" s="145"/>
      <c r="BD56" s="145"/>
      <c r="BE56" s="145"/>
      <c r="BF56" s="145"/>
      <c r="BG56" s="145"/>
      <c r="BH56" s="145"/>
      <c r="BI56" s="145"/>
      <c r="CA56" s="145">
        <v>1</v>
      </c>
      <c r="CB56" s="145">
        <v>7</v>
      </c>
      <c r="CZ56" s="108">
        <v>2</v>
      </c>
    </row>
    <row r="57" spans="1:104" x14ac:dyDescent="0.2">
      <c r="A57" s="146">
        <v>39</v>
      </c>
      <c r="B57" s="147" t="s">
        <v>2336</v>
      </c>
      <c r="C57" s="148" t="s">
        <v>2337</v>
      </c>
      <c r="D57" s="149" t="s">
        <v>249</v>
      </c>
      <c r="E57" s="150">
        <v>3</v>
      </c>
      <c r="F57" s="151">
        <v>0</v>
      </c>
      <c r="G57" s="152">
        <f>E57*F57</f>
        <v>0</v>
      </c>
      <c r="H57" s="153">
        <v>5.8000000000000003E-2</v>
      </c>
      <c r="I57" s="154">
        <f>E57*H57</f>
        <v>0.17400000000000002</v>
      </c>
      <c r="J57" s="153">
        <v>0</v>
      </c>
      <c r="K57" s="154">
        <f>E57*J57</f>
        <v>0</v>
      </c>
      <c r="O57" s="145"/>
      <c r="Z57" s="145"/>
      <c r="AA57" s="145">
        <v>1</v>
      </c>
      <c r="AB57" s="145">
        <v>7</v>
      </c>
      <c r="AC57" s="145">
        <v>7</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55">
        <f>G57</f>
        <v>0</v>
      </c>
      <c r="BA57" s="145"/>
      <c r="BB57" s="145"/>
      <c r="BC57" s="145"/>
      <c r="BD57" s="145"/>
      <c r="BE57" s="145"/>
      <c r="BF57" s="145"/>
      <c r="BG57" s="145"/>
      <c r="BH57" s="145"/>
      <c r="BI57" s="145"/>
      <c r="CA57" s="145">
        <v>1</v>
      </c>
      <c r="CB57" s="145">
        <v>7</v>
      </c>
      <c r="CZ57" s="108">
        <v>2</v>
      </c>
    </row>
    <row r="58" spans="1:104" x14ac:dyDescent="0.2">
      <c r="A58" s="146">
        <v>40</v>
      </c>
      <c r="B58" s="147" t="s">
        <v>2338</v>
      </c>
      <c r="C58" s="148" t="s">
        <v>2339</v>
      </c>
      <c r="D58" s="149" t="s">
        <v>249</v>
      </c>
      <c r="E58" s="150">
        <v>4</v>
      </c>
      <c r="F58" s="151">
        <v>0</v>
      </c>
      <c r="G58" s="152">
        <f>E58*F58</f>
        <v>0</v>
      </c>
      <c r="H58" s="153">
        <v>6.2199999999999998E-2</v>
      </c>
      <c r="I58" s="154">
        <f>E58*H58</f>
        <v>0.24879999999999999</v>
      </c>
      <c r="J58" s="153">
        <v>0</v>
      </c>
      <c r="K58" s="154">
        <f>E58*J58</f>
        <v>0</v>
      </c>
      <c r="O58" s="145"/>
      <c r="Z58" s="145"/>
      <c r="AA58" s="145">
        <v>1</v>
      </c>
      <c r="AB58" s="145">
        <v>7</v>
      </c>
      <c r="AC58" s="145">
        <v>7</v>
      </c>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55">
        <f>G58</f>
        <v>0</v>
      </c>
      <c r="BA58" s="145"/>
      <c r="BB58" s="145"/>
      <c r="BC58" s="145"/>
      <c r="BD58" s="145"/>
      <c r="BE58" s="145"/>
      <c r="BF58" s="145"/>
      <c r="BG58" s="145"/>
      <c r="BH58" s="145"/>
      <c r="BI58" s="145"/>
      <c r="CA58" s="145">
        <v>1</v>
      </c>
      <c r="CB58" s="145">
        <v>7</v>
      </c>
      <c r="CZ58" s="108">
        <v>2</v>
      </c>
    </row>
    <row r="59" spans="1:104" x14ac:dyDescent="0.2">
      <c r="A59" s="146">
        <v>41</v>
      </c>
      <c r="B59" s="147" t="s">
        <v>2340</v>
      </c>
      <c r="C59" s="148" t="s">
        <v>2341</v>
      </c>
      <c r="D59" s="149" t="s">
        <v>249</v>
      </c>
      <c r="E59" s="150">
        <v>1</v>
      </c>
      <c r="F59" s="151">
        <v>0</v>
      </c>
      <c r="G59" s="152">
        <f>E59*F59</f>
        <v>0</v>
      </c>
      <c r="H59" s="153">
        <v>6.9159999999999999E-2</v>
      </c>
      <c r="I59" s="154">
        <f>E59*H59</f>
        <v>6.9159999999999999E-2</v>
      </c>
      <c r="J59" s="153">
        <v>0</v>
      </c>
      <c r="K59" s="154">
        <f>E59*J59</f>
        <v>0</v>
      </c>
      <c r="O59" s="145"/>
      <c r="Z59" s="145"/>
      <c r="AA59" s="145">
        <v>1</v>
      </c>
      <c r="AB59" s="145">
        <v>7</v>
      </c>
      <c r="AC59" s="145">
        <v>7</v>
      </c>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55">
        <f>G59</f>
        <v>0</v>
      </c>
      <c r="BA59" s="145"/>
      <c r="BB59" s="145"/>
      <c r="BC59" s="145"/>
      <c r="BD59" s="145"/>
      <c r="BE59" s="145"/>
      <c r="BF59" s="145"/>
      <c r="BG59" s="145"/>
      <c r="BH59" s="145"/>
      <c r="BI59" s="145"/>
      <c r="CA59" s="145">
        <v>1</v>
      </c>
      <c r="CB59" s="145">
        <v>7</v>
      </c>
      <c r="CZ59" s="108">
        <v>2</v>
      </c>
    </row>
    <row r="60" spans="1:104" x14ac:dyDescent="0.2">
      <c r="A60" s="146">
        <v>42</v>
      </c>
      <c r="B60" s="147" t="s">
        <v>2342</v>
      </c>
      <c r="C60" s="148" t="s">
        <v>2343</v>
      </c>
      <c r="D60" s="149" t="s">
        <v>249</v>
      </c>
      <c r="E60" s="150">
        <v>5</v>
      </c>
      <c r="F60" s="151">
        <v>0</v>
      </c>
      <c r="G60" s="152">
        <f>E60*F60</f>
        <v>0</v>
      </c>
      <c r="H60" s="153">
        <v>8.0320000000000003E-2</v>
      </c>
      <c r="I60" s="154">
        <f>E60*H60</f>
        <v>0.40160000000000001</v>
      </c>
      <c r="J60" s="153">
        <v>0</v>
      </c>
      <c r="K60" s="154">
        <f>E60*J60</f>
        <v>0</v>
      </c>
      <c r="O60" s="145"/>
      <c r="Z60" s="145"/>
      <c r="AA60" s="145">
        <v>1</v>
      </c>
      <c r="AB60" s="145">
        <v>7</v>
      </c>
      <c r="AC60" s="145">
        <v>7</v>
      </c>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55">
        <f>G60</f>
        <v>0</v>
      </c>
      <c r="BA60" s="145"/>
      <c r="BB60" s="145"/>
      <c r="BC60" s="145"/>
      <c r="BD60" s="145"/>
      <c r="BE60" s="145"/>
      <c r="BF60" s="145"/>
      <c r="BG60" s="145"/>
      <c r="BH60" s="145"/>
      <c r="BI60" s="145"/>
      <c r="CA60" s="145">
        <v>1</v>
      </c>
      <c r="CB60" s="145">
        <v>7</v>
      </c>
      <c r="CZ60" s="108">
        <v>2</v>
      </c>
    </row>
    <row r="61" spans="1:104" ht="22.5" x14ac:dyDescent="0.2">
      <c r="A61" s="146">
        <v>43</v>
      </c>
      <c r="B61" s="147" t="s">
        <v>2344</v>
      </c>
      <c r="C61" s="148" t="s">
        <v>2345</v>
      </c>
      <c r="D61" s="149" t="s">
        <v>249</v>
      </c>
      <c r="E61" s="150">
        <v>9</v>
      </c>
      <c r="F61" s="151">
        <v>0</v>
      </c>
      <c r="G61" s="152">
        <f>E61*F61</f>
        <v>0</v>
      </c>
      <c r="H61" s="153">
        <v>0</v>
      </c>
      <c r="I61" s="154">
        <f>E61*H61</f>
        <v>0</v>
      </c>
      <c r="J61" s="153">
        <v>0</v>
      </c>
      <c r="K61" s="154">
        <f>E61*J61</f>
        <v>0</v>
      </c>
      <c r="O61" s="145"/>
      <c r="Z61" s="145"/>
      <c r="AA61" s="145">
        <v>1</v>
      </c>
      <c r="AB61" s="145">
        <v>7</v>
      </c>
      <c r="AC61" s="145">
        <v>7</v>
      </c>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55">
        <f>G61</f>
        <v>0</v>
      </c>
      <c r="BA61" s="145"/>
      <c r="BB61" s="145"/>
      <c r="BC61" s="145"/>
      <c r="BD61" s="145"/>
      <c r="BE61" s="145"/>
      <c r="BF61" s="145"/>
      <c r="BG61" s="145"/>
      <c r="BH61" s="145"/>
      <c r="BI61" s="145"/>
      <c r="CA61" s="145">
        <v>1</v>
      </c>
      <c r="CB61" s="145">
        <v>7</v>
      </c>
      <c r="CZ61" s="108">
        <v>2</v>
      </c>
    </row>
    <row r="62" spans="1:104" ht="22.5" x14ac:dyDescent="0.2">
      <c r="A62" s="146">
        <v>44</v>
      </c>
      <c r="B62" s="147" t="s">
        <v>2346</v>
      </c>
      <c r="C62" s="148" t="s">
        <v>2347</v>
      </c>
      <c r="D62" s="149" t="s">
        <v>249</v>
      </c>
      <c r="E62" s="150">
        <v>13</v>
      </c>
      <c r="F62" s="151">
        <v>0</v>
      </c>
      <c r="G62" s="152">
        <f>E62*F62</f>
        <v>0</v>
      </c>
      <c r="H62" s="153">
        <v>0</v>
      </c>
      <c r="I62" s="154">
        <f>E62*H62</f>
        <v>0</v>
      </c>
      <c r="J62" s="153">
        <v>0</v>
      </c>
      <c r="K62" s="154">
        <f>E62*J62</f>
        <v>0</v>
      </c>
      <c r="O62" s="145"/>
      <c r="Z62" s="145"/>
      <c r="AA62" s="145">
        <v>1</v>
      </c>
      <c r="AB62" s="145">
        <v>7</v>
      </c>
      <c r="AC62" s="145">
        <v>7</v>
      </c>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55">
        <f>G62</f>
        <v>0</v>
      </c>
      <c r="BA62" s="145"/>
      <c r="BB62" s="145"/>
      <c r="BC62" s="145"/>
      <c r="BD62" s="145"/>
      <c r="BE62" s="145"/>
      <c r="BF62" s="145"/>
      <c r="BG62" s="145"/>
      <c r="BH62" s="145"/>
      <c r="BI62" s="145"/>
      <c r="CA62" s="145">
        <v>1</v>
      </c>
      <c r="CB62" s="145">
        <v>7</v>
      </c>
      <c r="CZ62" s="108">
        <v>2</v>
      </c>
    </row>
    <row r="63" spans="1:104" ht="22.5" x14ac:dyDescent="0.2">
      <c r="A63" s="146">
        <v>45</v>
      </c>
      <c r="B63" s="147" t="s">
        <v>2348</v>
      </c>
      <c r="C63" s="148" t="s">
        <v>2349</v>
      </c>
      <c r="D63" s="149" t="s">
        <v>2152</v>
      </c>
      <c r="E63" s="150">
        <v>1</v>
      </c>
      <c r="F63" s="151">
        <v>0</v>
      </c>
      <c r="G63" s="152">
        <f>E63*F63</f>
        <v>0</v>
      </c>
      <c r="H63" s="153">
        <v>0</v>
      </c>
      <c r="I63" s="154">
        <f>E63*H63</f>
        <v>0</v>
      </c>
      <c r="J63" s="153">
        <v>0</v>
      </c>
      <c r="K63" s="154">
        <f>E63*J63</f>
        <v>0</v>
      </c>
      <c r="O63" s="145"/>
      <c r="Z63" s="145"/>
      <c r="AA63" s="145">
        <v>1</v>
      </c>
      <c r="AB63" s="145">
        <v>7</v>
      </c>
      <c r="AC63" s="145">
        <v>7</v>
      </c>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55">
        <f>G63</f>
        <v>0</v>
      </c>
      <c r="BA63" s="145"/>
      <c r="BB63" s="145"/>
      <c r="BC63" s="145"/>
      <c r="BD63" s="145"/>
      <c r="BE63" s="145"/>
      <c r="BF63" s="145"/>
      <c r="BG63" s="145"/>
      <c r="BH63" s="145"/>
      <c r="BI63" s="145"/>
      <c r="CA63" s="145">
        <v>1</v>
      </c>
      <c r="CB63" s="145">
        <v>7</v>
      </c>
      <c r="CZ63" s="108">
        <v>2</v>
      </c>
    </row>
    <row r="64" spans="1:104" x14ac:dyDescent="0.2">
      <c r="A64" s="146">
        <v>46</v>
      </c>
      <c r="B64" s="147" t="s">
        <v>2350</v>
      </c>
      <c r="C64" s="148" t="s">
        <v>2351</v>
      </c>
      <c r="D64" s="149" t="s">
        <v>249</v>
      </c>
      <c r="E64" s="150">
        <v>1</v>
      </c>
      <c r="F64" s="151">
        <v>0</v>
      </c>
      <c r="G64" s="152">
        <f>E64*F64</f>
        <v>0</v>
      </c>
      <c r="H64" s="153">
        <v>1.84E-5</v>
      </c>
      <c r="I64" s="154">
        <f>E64*H64</f>
        <v>1.84E-5</v>
      </c>
      <c r="J64" s="153">
        <v>0</v>
      </c>
      <c r="K64" s="154">
        <f>E64*J64</f>
        <v>0</v>
      </c>
      <c r="O64" s="145"/>
      <c r="Z64" s="145"/>
      <c r="AA64" s="145">
        <v>1</v>
      </c>
      <c r="AB64" s="145">
        <v>7</v>
      </c>
      <c r="AC64" s="145">
        <v>7</v>
      </c>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55">
        <f>G64</f>
        <v>0</v>
      </c>
      <c r="BA64" s="145"/>
      <c r="BB64" s="145"/>
      <c r="BC64" s="145"/>
      <c r="BD64" s="145"/>
      <c r="BE64" s="145"/>
      <c r="BF64" s="145"/>
      <c r="BG64" s="145"/>
      <c r="BH64" s="145"/>
      <c r="BI64" s="145"/>
      <c r="CA64" s="145">
        <v>1</v>
      </c>
      <c r="CB64" s="145">
        <v>7</v>
      </c>
      <c r="CZ64" s="108">
        <v>2</v>
      </c>
    </row>
    <row r="65" spans="1:104" x14ac:dyDescent="0.2">
      <c r="A65" s="171" t="s">
        <v>49</v>
      </c>
      <c r="B65" s="172" t="s">
        <v>2322</v>
      </c>
      <c r="C65" s="173" t="s">
        <v>2323</v>
      </c>
      <c r="D65" s="174"/>
      <c r="E65" s="175"/>
      <c r="F65" s="175"/>
      <c r="G65" s="176">
        <f>SUM(G50:G64)</f>
        <v>0</v>
      </c>
      <c r="H65" s="177"/>
      <c r="I65" s="176">
        <f>SUM(I50:I64)</f>
        <v>1.1793584000000001</v>
      </c>
      <c r="J65" s="178"/>
      <c r="K65" s="176">
        <f>SUM(K50:K64)</f>
        <v>0</v>
      </c>
      <c r="O65" s="145"/>
      <c r="X65" s="179">
        <f>K65</f>
        <v>0</v>
      </c>
      <c r="Y65" s="179">
        <f>I65</f>
        <v>1.1793584000000001</v>
      </c>
      <c r="Z65" s="155">
        <f>G65</f>
        <v>0</v>
      </c>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80"/>
      <c r="BB65" s="180"/>
      <c r="BC65" s="180"/>
      <c r="BD65" s="180"/>
      <c r="BE65" s="180"/>
      <c r="BF65" s="180"/>
      <c r="BG65" s="145"/>
      <c r="BH65" s="145"/>
      <c r="BI65" s="145"/>
    </row>
    <row r="66" spans="1:104" ht="14.25" customHeight="1" x14ac:dyDescent="0.2">
      <c r="A66" s="135" t="s">
        <v>46</v>
      </c>
      <c r="B66" s="136" t="s">
        <v>528</v>
      </c>
      <c r="C66" s="137" t="s">
        <v>529</v>
      </c>
      <c r="D66" s="138"/>
      <c r="E66" s="139"/>
      <c r="F66" s="139"/>
      <c r="G66" s="140"/>
      <c r="H66" s="141"/>
      <c r="I66" s="142"/>
      <c r="J66" s="143"/>
      <c r="K66" s="144"/>
      <c r="O66" s="145"/>
    </row>
    <row r="67" spans="1:104" x14ac:dyDescent="0.2">
      <c r="A67" s="146">
        <v>47</v>
      </c>
      <c r="B67" s="147" t="s">
        <v>530</v>
      </c>
      <c r="C67" s="148" t="s">
        <v>531</v>
      </c>
      <c r="D67" s="149" t="s">
        <v>86</v>
      </c>
      <c r="E67" s="150">
        <v>6.2850000000000003E-2</v>
      </c>
      <c r="F67" s="151">
        <v>0</v>
      </c>
      <c r="G67" s="152">
        <f>E67*F67</f>
        <v>0</v>
      </c>
      <c r="H67" s="153">
        <v>0</v>
      </c>
      <c r="I67" s="154">
        <f>E67*H67</f>
        <v>0</v>
      </c>
      <c r="J67" s="153"/>
      <c r="K67" s="154">
        <f>E67*J67</f>
        <v>0</v>
      </c>
      <c r="O67" s="145"/>
      <c r="Z67" s="145"/>
      <c r="AA67" s="145">
        <v>8</v>
      </c>
      <c r="AB67" s="145">
        <v>0</v>
      </c>
      <c r="AC67" s="145">
        <v>3</v>
      </c>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55">
        <f>G67</f>
        <v>0</v>
      </c>
      <c r="BA67" s="145"/>
      <c r="BB67" s="145"/>
      <c r="BC67" s="145"/>
      <c r="BD67" s="145"/>
      <c r="BE67" s="145"/>
      <c r="BF67" s="145"/>
      <c r="BG67" s="145"/>
      <c r="BH67" s="145"/>
      <c r="BI67" s="145"/>
      <c r="CA67" s="145">
        <v>8</v>
      </c>
      <c r="CB67" s="145">
        <v>0</v>
      </c>
      <c r="CZ67" s="108">
        <v>1</v>
      </c>
    </row>
    <row r="68" spans="1:104" x14ac:dyDescent="0.2">
      <c r="A68" s="146">
        <v>48</v>
      </c>
      <c r="B68" s="147" t="s">
        <v>532</v>
      </c>
      <c r="C68" s="148" t="s">
        <v>533</v>
      </c>
      <c r="D68" s="149" t="s">
        <v>86</v>
      </c>
      <c r="E68" s="150">
        <v>4.1900000000009402E-2</v>
      </c>
      <c r="F68" s="151">
        <v>0</v>
      </c>
      <c r="G68" s="152">
        <f>E68*F68</f>
        <v>0</v>
      </c>
      <c r="H68" s="153">
        <v>0</v>
      </c>
      <c r="I68" s="154">
        <f>E68*H68</f>
        <v>0</v>
      </c>
      <c r="J68" s="153"/>
      <c r="K68" s="154">
        <f>E68*J68</f>
        <v>0</v>
      </c>
      <c r="O68" s="145"/>
      <c r="Z68" s="145"/>
      <c r="AA68" s="145">
        <v>8</v>
      </c>
      <c r="AB68" s="145">
        <v>0</v>
      </c>
      <c r="AC68" s="145">
        <v>3</v>
      </c>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55">
        <f>G68</f>
        <v>0</v>
      </c>
      <c r="BA68" s="145"/>
      <c r="BB68" s="145"/>
      <c r="BC68" s="145"/>
      <c r="BD68" s="145"/>
      <c r="BE68" s="145"/>
      <c r="BF68" s="145"/>
      <c r="BG68" s="145"/>
      <c r="BH68" s="145"/>
      <c r="BI68" s="145"/>
      <c r="CA68" s="145">
        <v>8</v>
      </c>
      <c r="CB68" s="145">
        <v>0</v>
      </c>
      <c r="CZ68" s="108">
        <v>1</v>
      </c>
    </row>
    <row r="69" spans="1:104" x14ac:dyDescent="0.2">
      <c r="A69" s="146">
        <v>49</v>
      </c>
      <c r="B69" s="147" t="s">
        <v>534</v>
      </c>
      <c r="C69" s="148" t="s">
        <v>535</v>
      </c>
      <c r="D69" s="149" t="s">
        <v>86</v>
      </c>
      <c r="E69" s="150">
        <v>0.20949999999999999</v>
      </c>
      <c r="F69" s="151">
        <v>0</v>
      </c>
      <c r="G69" s="152">
        <f>E69*F69</f>
        <v>0</v>
      </c>
      <c r="H69" s="153">
        <v>0</v>
      </c>
      <c r="I69" s="154">
        <f>E69*H69</f>
        <v>0</v>
      </c>
      <c r="J69" s="153"/>
      <c r="K69" s="154">
        <f>E69*J69</f>
        <v>0</v>
      </c>
      <c r="O69" s="145"/>
      <c r="Z69" s="145"/>
      <c r="AA69" s="145">
        <v>8</v>
      </c>
      <c r="AB69" s="145">
        <v>0</v>
      </c>
      <c r="AC69" s="145">
        <v>3</v>
      </c>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55">
        <f>G69</f>
        <v>0</v>
      </c>
      <c r="BA69" s="145"/>
      <c r="BB69" s="145"/>
      <c r="BC69" s="145"/>
      <c r="BD69" s="145"/>
      <c r="BE69" s="145"/>
      <c r="BF69" s="145"/>
      <c r="BG69" s="145"/>
      <c r="BH69" s="145"/>
      <c r="BI69" s="145"/>
      <c r="CA69" s="145">
        <v>8</v>
      </c>
      <c r="CB69" s="145">
        <v>0</v>
      </c>
      <c r="CZ69" s="108">
        <v>1</v>
      </c>
    </row>
    <row r="70" spans="1:104" x14ac:dyDescent="0.2">
      <c r="A70" s="146">
        <v>50</v>
      </c>
      <c r="B70" s="147" t="s">
        <v>536</v>
      </c>
      <c r="C70" s="148" t="s">
        <v>537</v>
      </c>
      <c r="D70" s="149" t="s">
        <v>86</v>
      </c>
      <c r="E70" s="150">
        <v>5.2374999999999998</v>
      </c>
      <c r="F70" s="151">
        <v>0</v>
      </c>
      <c r="G70" s="152">
        <f>E70*F70</f>
        <v>0</v>
      </c>
      <c r="H70" s="153">
        <v>0</v>
      </c>
      <c r="I70" s="154">
        <f>E70*H70</f>
        <v>0</v>
      </c>
      <c r="J70" s="153"/>
      <c r="K70" s="154">
        <f>E70*J70</f>
        <v>0</v>
      </c>
      <c r="O70" s="145"/>
      <c r="Z70" s="145"/>
      <c r="AA70" s="145">
        <v>8</v>
      </c>
      <c r="AB70" s="145">
        <v>0</v>
      </c>
      <c r="AC70" s="145">
        <v>3</v>
      </c>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55">
        <f>G70</f>
        <v>0</v>
      </c>
      <c r="BA70" s="145"/>
      <c r="BB70" s="145"/>
      <c r="BC70" s="145"/>
      <c r="BD70" s="145"/>
      <c r="BE70" s="145"/>
      <c r="BF70" s="145"/>
      <c r="BG70" s="145"/>
      <c r="BH70" s="145"/>
      <c r="BI70" s="145"/>
      <c r="CA70" s="145">
        <v>8</v>
      </c>
      <c r="CB70" s="145">
        <v>0</v>
      </c>
      <c r="CZ70" s="108">
        <v>1</v>
      </c>
    </row>
    <row r="71" spans="1:104" x14ac:dyDescent="0.2">
      <c r="A71" s="146">
        <v>51</v>
      </c>
      <c r="B71" s="147" t="s">
        <v>538</v>
      </c>
      <c r="C71" s="148" t="s">
        <v>539</v>
      </c>
      <c r="D71" s="149" t="s">
        <v>86</v>
      </c>
      <c r="E71" s="150">
        <v>0.20949999999999999</v>
      </c>
      <c r="F71" s="151">
        <v>0</v>
      </c>
      <c r="G71" s="152">
        <f>E71*F71</f>
        <v>0</v>
      </c>
      <c r="H71" s="153">
        <v>0</v>
      </c>
      <c r="I71" s="154">
        <f>E71*H71</f>
        <v>0</v>
      </c>
      <c r="J71" s="153"/>
      <c r="K71" s="154">
        <f>E71*J71</f>
        <v>0</v>
      </c>
      <c r="O71" s="145"/>
      <c r="Z71" s="145"/>
      <c r="AA71" s="145">
        <v>8</v>
      </c>
      <c r="AB71" s="145">
        <v>0</v>
      </c>
      <c r="AC71" s="145">
        <v>3</v>
      </c>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v>8</v>
      </c>
      <c r="CB71" s="145">
        <v>0</v>
      </c>
      <c r="CZ71" s="108">
        <v>1</v>
      </c>
    </row>
    <row r="72" spans="1:104" x14ac:dyDescent="0.2">
      <c r="A72" s="146">
        <v>52</v>
      </c>
      <c r="B72" s="147" t="s">
        <v>540</v>
      </c>
      <c r="C72" s="148" t="s">
        <v>541</v>
      </c>
      <c r="D72" s="149" t="s">
        <v>86</v>
      </c>
      <c r="E72" s="150">
        <v>0.41899999999999998</v>
      </c>
      <c r="F72" s="151">
        <v>0</v>
      </c>
      <c r="G72" s="152">
        <f>E72*F72</f>
        <v>0</v>
      </c>
      <c r="H72" s="153">
        <v>0</v>
      </c>
      <c r="I72" s="154">
        <f>E72*H72</f>
        <v>0</v>
      </c>
      <c r="J72" s="153"/>
      <c r="K72" s="154">
        <f>E72*J72</f>
        <v>0</v>
      </c>
      <c r="O72" s="145"/>
      <c r="Z72" s="145"/>
      <c r="AA72" s="145">
        <v>8</v>
      </c>
      <c r="AB72" s="145">
        <v>0</v>
      </c>
      <c r="AC72" s="145">
        <v>3</v>
      </c>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55">
        <f>G72</f>
        <v>0</v>
      </c>
      <c r="BA72" s="145"/>
      <c r="BB72" s="145"/>
      <c r="BC72" s="145"/>
      <c r="BD72" s="145"/>
      <c r="BE72" s="145"/>
      <c r="BF72" s="145"/>
      <c r="BG72" s="145"/>
      <c r="BH72" s="145"/>
      <c r="BI72" s="145"/>
      <c r="CA72" s="145">
        <v>8</v>
      </c>
      <c r="CB72" s="145">
        <v>0</v>
      </c>
      <c r="CZ72" s="108">
        <v>1</v>
      </c>
    </row>
    <row r="73" spans="1:104" x14ac:dyDescent="0.2">
      <c r="A73" s="146">
        <v>53</v>
      </c>
      <c r="B73" s="147" t="s">
        <v>542</v>
      </c>
      <c r="C73" s="148" t="s">
        <v>543</v>
      </c>
      <c r="D73" s="149" t="s">
        <v>86</v>
      </c>
      <c r="E73" s="150">
        <v>0.20949999999999999</v>
      </c>
      <c r="F73" s="151">
        <v>0</v>
      </c>
      <c r="G73" s="152">
        <f>E73*F73</f>
        <v>0</v>
      </c>
      <c r="H73" s="153">
        <v>0</v>
      </c>
      <c r="I73" s="154">
        <f>E73*H73</f>
        <v>0</v>
      </c>
      <c r="J73" s="153"/>
      <c r="K73" s="154">
        <f>E73*J73</f>
        <v>0</v>
      </c>
      <c r="O73" s="145"/>
      <c r="Z73" s="145"/>
      <c r="AA73" s="145">
        <v>8</v>
      </c>
      <c r="AB73" s="145">
        <v>0</v>
      </c>
      <c r="AC73" s="145">
        <v>3</v>
      </c>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55">
        <f>G73</f>
        <v>0</v>
      </c>
      <c r="BA73" s="145"/>
      <c r="BB73" s="145"/>
      <c r="BC73" s="145"/>
      <c r="BD73" s="145"/>
      <c r="BE73" s="145"/>
      <c r="BF73" s="145"/>
      <c r="BG73" s="145"/>
      <c r="BH73" s="145"/>
      <c r="BI73" s="145"/>
      <c r="CA73" s="145">
        <v>8</v>
      </c>
      <c r="CB73" s="145">
        <v>0</v>
      </c>
      <c r="CZ73" s="108">
        <v>1</v>
      </c>
    </row>
    <row r="74" spans="1:104" x14ac:dyDescent="0.2">
      <c r="A74" s="171" t="s">
        <v>49</v>
      </c>
      <c r="B74" s="172" t="s">
        <v>528</v>
      </c>
      <c r="C74" s="173" t="s">
        <v>529</v>
      </c>
      <c r="D74" s="174"/>
      <c r="E74" s="175"/>
      <c r="F74" s="175"/>
      <c r="G74" s="176">
        <f>SUM(G66:G73)</f>
        <v>0</v>
      </c>
      <c r="H74" s="177"/>
      <c r="I74" s="176">
        <f>SUM(I66:I73)</f>
        <v>0</v>
      </c>
      <c r="J74" s="178"/>
      <c r="K74" s="176">
        <f>SUM(K66:K73)</f>
        <v>0</v>
      </c>
      <c r="O74" s="145"/>
      <c r="X74" s="179">
        <f>K74</f>
        <v>0</v>
      </c>
      <c r="Y74" s="179">
        <f>I74</f>
        <v>0</v>
      </c>
      <c r="Z74" s="155">
        <f>G74</f>
        <v>0</v>
      </c>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80"/>
      <c r="BB74" s="180"/>
      <c r="BC74" s="180"/>
      <c r="BD74" s="180"/>
      <c r="BE74" s="180"/>
      <c r="BF74" s="180"/>
      <c r="BG74" s="145"/>
      <c r="BH74" s="145"/>
      <c r="BI74" s="145"/>
    </row>
    <row r="75" spans="1:104" ht="14.25" customHeight="1" x14ac:dyDescent="0.2">
      <c r="A75" s="135" t="s">
        <v>46</v>
      </c>
      <c r="B75" s="136" t="s">
        <v>1155</v>
      </c>
      <c r="C75" s="137" t="s">
        <v>2246</v>
      </c>
      <c r="D75" s="138"/>
      <c r="E75" s="139"/>
      <c r="F75" s="139"/>
      <c r="G75" s="140"/>
      <c r="H75" s="141"/>
      <c r="I75" s="142"/>
      <c r="J75" s="143"/>
      <c r="K75" s="144"/>
      <c r="O75" s="145"/>
    </row>
    <row r="76" spans="1:104" ht="13.5" customHeight="1" x14ac:dyDescent="0.2">
      <c r="A76" s="146" t="s">
        <v>2247</v>
      </c>
      <c r="B76" s="147" t="s">
        <v>1155</v>
      </c>
      <c r="C76" s="148" t="s">
        <v>2248</v>
      </c>
      <c r="D76" s="149" t="s">
        <v>1155</v>
      </c>
      <c r="E76" s="150">
        <v>1</v>
      </c>
      <c r="F76" s="151"/>
      <c r="G76" s="152">
        <f>E76*F76</f>
        <v>0</v>
      </c>
      <c r="H76" s="153"/>
      <c r="I76" s="154">
        <f>E76*H76</f>
        <v>0</v>
      </c>
      <c r="J76" s="153"/>
      <c r="K76" s="154">
        <f>E76*J76</f>
        <v>0</v>
      </c>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55">
        <f>G76</f>
        <v>0</v>
      </c>
      <c r="BA76" s="145"/>
      <c r="BB76" s="145"/>
      <c r="BC76" s="145"/>
      <c r="BD76" s="145"/>
      <c r="BE76" s="145"/>
      <c r="BF76" s="145"/>
      <c r="BG76" s="145"/>
      <c r="BH76" s="145"/>
      <c r="BI76" s="145"/>
      <c r="CA76" s="145"/>
      <c r="CB76" s="145"/>
    </row>
    <row r="77" spans="1:104" ht="13.5" customHeight="1" x14ac:dyDescent="0.2">
      <c r="A77" s="146" t="s">
        <v>2249</v>
      </c>
      <c r="B77" s="147" t="s">
        <v>1155</v>
      </c>
      <c r="C77" s="148" t="s">
        <v>2250</v>
      </c>
      <c r="D77" s="149" t="s">
        <v>1155</v>
      </c>
      <c r="E77" s="150">
        <v>1</v>
      </c>
      <c r="F77" s="151"/>
      <c r="G77" s="152">
        <f>E77*F77</f>
        <v>0</v>
      </c>
      <c r="H77" s="153"/>
      <c r="I77" s="154">
        <f>E77*H77</f>
        <v>0</v>
      </c>
      <c r="J77" s="153"/>
      <c r="K77" s="154">
        <f>E77*J77</f>
        <v>0</v>
      </c>
      <c r="O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55">
        <f>G77</f>
        <v>0</v>
      </c>
      <c r="BA77" s="145"/>
      <c r="BB77" s="145"/>
      <c r="BC77" s="145"/>
      <c r="BD77" s="145"/>
      <c r="BE77" s="145"/>
      <c r="BF77" s="145"/>
      <c r="BG77" s="145"/>
      <c r="BH77" s="145"/>
      <c r="BI77" s="145"/>
      <c r="CA77" s="145"/>
      <c r="CB77" s="145"/>
    </row>
    <row r="78" spans="1:104" ht="13.5" customHeight="1" x14ac:dyDescent="0.2">
      <c r="A78" s="146" t="s">
        <v>2251</v>
      </c>
      <c r="B78" s="147" t="s">
        <v>1155</v>
      </c>
      <c r="C78" s="148" t="s">
        <v>2252</v>
      </c>
      <c r="D78" s="149" t="s">
        <v>1155</v>
      </c>
      <c r="E78" s="150">
        <v>1</v>
      </c>
      <c r="F78" s="151"/>
      <c r="G78" s="152">
        <f>E78*F78</f>
        <v>0</v>
      </c>
      <c r="H78" s="153"/>
      <c r="I78" s="154">
        <f>E78*H78</f>
        <v>0</v>
      </c>
      <c r="J78" s="153"/>
      <c r="K78" s="154">
        <f>E78*J78</f>
        <v>0</v>
      </c>
      <c r="O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55">
        <f>G78</f>
        <v>0</v>
      </c>
      <c r="BA78" s="145"/>
      <c r="BB78" s="145"/>
      <c r="BC78" s="145"/>
      <c r="BD78" s="145"/>
      <c r="BE78" s="145"/>
      <c r="BF78" s="145"/>
      <c r="BG78" s="145"/>
      <c r="BH78" s="145"/>
      <c r="BI78" s="145"/>
      <c r="CA78" s="145"/>
      <c r="CB78" s="145"/>
    </row>
    <row r="79" spans="1:104" ht="13.5" customHeight="1" x14ac:dyDescent="0.2">
      <c r="A79" s="146" t="s">
        <v>2253</v>
      </c>
      <c r="B79" s="147" t="s">
        <v>1155</v>
      </c>
      <c r="C79" s="148" t="s">
        <v>2254</v>
      </c>
      <c r="D79" s="149" t="s">
        <v>1155</v>
      </c>
      <c r="E79" s="150">
        <v>1</v>
      </c>
      <c r="F79" s="151"/>
      <c r="G79" s="152">
        <f>E79*F79</f>
        <v>0</v>
      </c>
      <c r="H79" s="153"/>
      <c r="I79" s="154">
        <f>E79*H79</f>
        <v>0</v>
      </c>
      <c r="J79" s="153"/>
      <c r="K79" s="154">
        <f>E79*J79</f>
        <v>0</v>
      </c>
      <c r="O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55">
        <f>G79</f>
        <v>0</v>
      </c>
      <c r="BA79" s="145"/>
      <c r="BB79" s="145"/>
      <c r="BC79" s="145"/>
      <c r="BD79" s="145"/>
      <c r="BE79" s="145"/>
      <c r="BF79" s="145"/>
      <c r="BG79" s="145"/>
      <c r="BH79" s="145"/>
      <c r="BI79" s="145"/>
      <c r="CA79" s="145"/>
      <c r="CB79" s="145"/>
    </row>
    <row r="80" spans="1:104" ht="13.5" customHeight="1" x14ac:dyDescent="0.2">
      <c r="A80" s="146" t="s">
        <v>2255</v>
      </c>
      <c r="B80" s="147" t="s">
        <v>1155</v>
      </c>
      <c r="C80" s="148" t="s">
        <v>2256</v>
      </c>
      <c r="D80" s="149" t="s">
        <v>1155</v>
      </c>
      <c r="E80" s="150">
        <v>1</v>
      </c>
      <c r="F80" s="151"/>
      <c r="G80" s="152">
        <f>E80*F80</f>
        <v>0</v>
      </c>
      <c r="H80" s="153"/>
      <c r="I80" s="154">
        <f>E80*H80</f>
        <v>0</v>
      </c>
      <c r="J80" s="153"/>
      <c r="K80" s="154">
        <f>E80*J80</f>
        <v>0</v>
      </c>
      <c r="O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55">
        <f>G80</f>
        <v>0</v>
      </c>
      <c r="BA80" s="145"/>
      <c r="BB80" s="145"/>
      <c r="BC80" s="145"/>
      <c r="BD80" s="145"/>
      <c r="BE80" s="145"/>
      <c r="BF80" s="145"/>
      <c r="BG80" s="145"/>
      <c r="BH80" s="145"/>
      <c r="BI80" s="145"/>
      <c r="CA80" s="145"/>
      <c r="CB80" s="145"/>
    </row>
    <row r="81" spans="1:80" ht="13.5" customHeight="1" x14ac:dyDescent="0.2">
      <c r="A81" s="146" t="s">
        <v>2257</v>
      </c>
      <c r="B81" s="147" t="s">
        <v>1155</v>
      </c>
      <c r="C81" s="148" t="s">
        <v>2258</v>
      </c>
      <c r="D81" s="149" t="s">
        <v>1155</v>
      </c>
      <c r="E81" s="150">
        <v>1</v>
      </c>
      <c r="F81" s="151"/>
      <c r="G81" s="152">
        <f>E81*F81</f>
        <v>0</v>
      </c>
      <c r="H81" s="153"/>
      <c r="I81" s="154">
        <f>E81*H81</f>
        <v>0</v>
      </c>
      <c r="J81" s="153"/>
      <c r="K81" s="154">
        <f>E81*J81</f>
        <v>0</v>
      </c>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55">
        <f>G81</f>
        <v>0</v>
      </c>
      <c r="BA81" s="145"/>
      <c r="BB81" s="145"/>
      <c r="BC81" s="145"/>
      <c r="BD81" s="145"/>
      <c r="BE81" s="145"/>
      <c r="BF81" s="145"/>
      <c r="BG81" s="145"/>
      <c r="BH81" s="145"/>
      <c r="BI81" s="145"/>
      <c r="CA81" s="145"/>
      <c r="CB81" s="145"/>
    </row>
    <row r="82" spans="1:80" ht="13.5" customHeight="1" x14ac:dyDescent="0.2">
      <c r="A82" s="146" t="s">
        <v>2259</v>
      </c>
      <c r="B82" s="147" t="s">
        <v>1155</v>
      </c>
      <c r="C82" s="148" t="s">
        <v>2260</v>
      </c>
      <c r="D82" s="149" t="s">
        <v>1155</v>
      </c>
      <c r="E82" s="150">
        <v>1</v>
      </c>
      <c r="F82" s="151"/>
      <c r="G82" s="152">
        <f>E82*F82</f>
        <v>0</v>
      </c>
      <c r="H82" s="153"/>
      <c r="I82" s="154">
        <f>E82*H82</f>
        <v>0</v>
      </c>
      <c r="J82" s="153"/>
      <c r="K82" s="154">
        <f>E82*J82</f>
        <v>0</v>
      </c>
      <c r="O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55">
        <f>G82</f>
        <v>0</v>
      </c>
      <c r="BA82" s="145"/>
      <c r="BB82" s="145"/>
      <c r="BC82" s="145"/>
      <c r="BD82" s="145"/>
      <c r="BE82" s="145"/>
      <c r="BF82" s="145"/>
      <c r="BG82" s="145"/>
      <c r="BH82" s="145"/>
      <c r="BI82" s="145"/>
      <c r="CA82" s="145"/>
      <c r="CB82" s="145"/>
    </row>
    <row r="83" spans="1:80" ht="13.5" customHeight="1" x14ac:dyDescent="0.2">
      <c r="A83" s="146" t="s">
        <v>2261</v>
      </c>
      <c r="B83" s="147" t="s">
        <v>1155</v>
      </c>
      <c r="C83" s="148" t="s">
        <v>2262</v>
      </c>
      <c r="D83" s="149" t="s">
        <v>1155</v>
      </c>
      <c r="E83" s="150">
        <v>1</v>
      </c>
      <c r="F83" s="151"/>
      <c r="G83" s="152">
        <f>E83*F83</f>
        <v>0</v>
      </c>
      <c r="H83" s="153"/>
      <c r="I83" s="154">
        <f>E83*H83</f>
        <v>0</v>
      </c>
      <c r="J83" s="153"/>
      <c r="K83" s="154">
        <f>E83*J83</f>
        <v>0</v>
      </c>
      <c r="O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55">
        <f>G83</f>
        <v>0</v>
      </c>
      <c r="BA83" s="145"/>
      <c r="BB83" s="145"/>
      <c r="BC83" s="145"/>
      <c r="BD83" s="145"/>
      <c r="BE83" s="145"/>
      <c r="BF83" s="145"/>
      <c r="BG83" s="145"/>
      <c r="BH83" s="145"/>
      <c r="BI83" s="145"/>
      <c r="CA83" s="145"/>
      <c r="CB83" s="145"/>
    </row>
    <row r="84" spans="1:80" x14ac:dyDescent="0.2">
      <c r="A84" s="171" t="s">
        <v>49</v>
      </c>
      <c r="B84" s="172"/>
      <c r="C84" s="173"/>
      <c r="D84" s="174"/>
      <c r="E84" s="175"/>
      <c r="F84" s="175"/>
      <c r="G84" s="176">
        <f>SUM(G75:G83)</f>
        <v>0</v>
      </c>
      <c r="H84" s="177"/>
      <c r="I84" s="176">
        <f>SUM(I75:I83)</f>
        <v>0</v>
      </c>
      <c r="J84" s="178"/>
      <c r="K84" s="176">
        <f>SUM(K75:K83)</f>
        <v>0</v>
      </c>
      <c r="O84" s="145"/>
      <c r="X84" s="179">
        <f>K84</f>
        <v>0</v>
      </c>
      <c r="Y84" s="179">
        <f>I84</f>
        <v>0</v>
      </c>
      <c r="Z84" s="155">
        <f>G84</f>
        <v>0</v>
      </c>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80"/>
      <c r="BB84" s="180"/>
      <c r="BC84" s="180"/>
      <c r="BD84" s="180"/>
      <c r="BE84" s="180"/>
      <c r="BF84" s="180"/>
      <c r="BG84" s="145"/>
      <c r="BH84" s="145"/>
      <c r="BI84" s="145"/>
    </row>
    <row r="85" spans="1:80" x14ac:dyDescent="0.2">
      <c r="A85" s="181" t="s">
        <v>29</v>
      </c>
      <c r="B85" s="182" t="s">
        <v>50</v>
      </c>
      <c r="C85" s="183"/>
      <c r="D85" s="184"/>
      <c r="E85" s="185"/>
      <c r="F85" s="185"/>
      <c r="G85" s="186">
        <f>SUM(Z7:Z85)</f>
        <v>0</v>
      </c>
      <c r="H85" s="187"/>
      <c r="I85" s="186">
        <f>SUM(Y7:Y85)</f>
        <v>4.2861914700000003</v>
      </c>
      <c r="J85" s="187"/>
      <c r="K85" s="186">
        <f>SUM(X7:X85)</f>
        <v>-0.20950000000000002</v>
      </c>
      <c r="O85" s="145"/>
      <c r="BA85" s="188"/>
      <c r="BB85" s="188"/>
      <c r="BC85" s="188"/>
      <c r="BD85" s="188"/>
      <c r="BE85" s="188"/>
      <c r="BF85" s="188"/>
    </row>
    <row r="86" spans="1:80" x14ac:dyDescent="0.2">
      <c r="E86" s="108"/>
    </row>
    <row r="87" spans="1:80" x14ac:dyDescent="0.2">
      <c r="A87" s="189" t="s">
        <v>31</v>
      </c>
      <c r="E87" s="108"/>
    </row>
    <row r="88" spans="1:80" ht="117.75" customHeight="1" x14ac:dyDescent="0.2">
      <c r="A88" s="190"/>
      <c r="B88" s="191"/>
      <c r="C88" s="191"/>
      <c r="D88" s="191"/>
      <c r="E88" s="191"/>
      <c r="F88" s="191"/>
      <c r="G88" s="192"/>
    </row>
    <row r="89" spans="1:80" x14ac:dyDescent="0.2">
      <c r="E89" s="108"/>
    </row>
    <row r="90" spans="1:80" x14ac:dyDescent="0.2">
      <c r="E90" s="108"/>
    </row>
    <row r="91" spans="1:80" x14ac:dyDescent="0.2">
      <c r="E91" s="108"/>
    </row>
    <row r="92" spans="1:80" x14ac:dyDescent="0.2">
      <c r="E92" s="108"/>
    </row>
    <row r="93" spans="1:80" x14ac:dyDescent="0.2">
      <c r="E93" s="108"/>
    </row>
    <row r="94" spans="1:80" x14ac:dyDescent="0.2">
      <c r="E94" s="108"/>
    </row>
    <row r="95" spans="1:80" x14ac:dyDescent="0.2">
      <c r="E95" s="108"/>
    </row>
    <row r="96" spans="1:80" x14ac:dyDescent="0.2">
      <c r="E96" s="108"/>
    </row>
    <row r="97" spans="1:7" x14ac:dyDescent="0.2">
      <c r="E97" s="108"/>
    </row>
    <row r="98" spans="1:7" x14ac:dyDescent="0.2">
      <c r="E98" s="108"/>
    </row>
    <row r="99" spans="1:7" x14ac:dyDescent="0.2">
      <c r="E99" s="108"/>
    </row>
    <row r="100" spans="1:7" x14ac:dyDescent="0.2">
      <c r="E100" s="108"/>
    </row>
    <row r="101" spans="1:7" x14ac:dyDescent="0.2">
      <c r="E101" s="108"/>
    </row>
    <row r="102" spans="1:7" x14ac:dyDescent="0.2">
      <c r="E102" s="108"/>
    </row>
    <row r="103" spans="1:7" x14ac:dyDescent="0.2">
      <c r="E103" s="108"/>
    </row>
    <row r="104" spans="1:7" x14ac:dyDescent="0.2">
      <c r="E104" s="108"/>
    </row>
    <row r="105" spans="1:7" x14ac:dyDescent="0.2">
      <c r="E105" s="108"/>
    </row>
    <row r="106" spans="1:7" x14ac:dyDescent="0.2">
      <c r="E106" s="108"/>
    </row>
    <row r="107" spans="1:7" x14ac:dyDescent="0.2">
      <c r="E107" s="108"/>
    </row>
    <row r="108" spans="1:7" x14ac:dyDescent="0.2">
      <c r="E108" s="108"/>
    </row>
    <row r="109" spans="1:7" x14ac:dyDescent="0.2">
      <c r="A109" s="169"/>
      <c r="B109" s="169"/>
      <c r="C109" s="169"/>
      <c r="D109" s="169"/>
      <c r="E109" s="169"/>
      <c r="F109" s="169"/>
      <c r="G109" s="169"/>
    </row>
    <row r="110" spans="1:7" x14ac:dyDescent="0.2">
      <c r="A110" s="169"/>
      <c r="B110" s="169"/>
      <c r="C110" s="169"/>
      <c r="D110" s="169"/>
      <c r="E110" s="169"/>
      <c r="F110" s="169"/>
      <c r="G110" s="169"/>
    </row>
    <row r="111" spans="1:7" x14ac:dyDescent="0.2">
      <c r="A111" s="169"/>
      <c r="B111" s="169"/>
      <c r="C111" s="169"/>
      <c r="D111" s="169"/>
      <c r="E111" s="169"/>
      <c r="F111" s="169"/>
      <c r="G111" s="169"/>
    </row>
    <row r="112" spans="1:7" x14ac:dyDescent="0.2">
      <c r="A112" s="169"/>
      <c r="B112" s="169"/>
      <c r="C112" s="169"/>
      <c r="D112" s="169"/>
      <c r="E112" s="169"/>
      <c r="F112" s="169"/>
      <c r="G112" s="169"/>
    </row>
    <row r="113" spans="5:5" x14ac:dyDescent="0.2">
      <c r="E113" s="108"/>
    </row>
    <row r="114" spans="5:5" x14ac:dyDescent="0.2">
      <c r="E114" s="108"/>
    </row>
    <row r="115" spans="5:5" x14ac:dyDescent="0.2">
      <c r="E115" s="108"/>
    </row>
    <row r="116" spans="5:5" x14ac:dyDescent="0.2">
      <c r="E116" s="108"/>
    </row>
    <row r="117" spans="5:5" x14ac:dyDescent="0.2">
      <c r="E117" s="108"/>
    </row>
    <row r="118" spans="5:5" x14ac:dyDescent="0.2">
      <c r="E118" s="108"/>
    </row>
    <row r="119" spans="5:5" x14ac:dyDescent="0.2">
      <c r="E119" s="108"/>
    </row>
    <row r="120" spans="5:5" x14ac:dyDescent="0.2">
      <c r="E120" s="108"/>
    </row>
    <row r="121" spans="5:5" x14ac:dyDescent="0.2">
      <c r="E121" s="108"/>
    </row>
    <row r="122" spans="5:5" x14ac:dyDescent="0.2">
      <c r="E122" s="108"/>
    </row>
    <row r="123" spans="5:5" x14ac:dyDescent="0.2">
      <c r="E123" s="108"/>
    </row>
    <row r="124" spans="5:5" x14ac:dyDescent="0.2">
      <c r="E124" s="108"/>
    </row>
    <row r="125" spans="5:5" x14ac:dyDescent="0.2">
      <c r="E125" s="108"/>
    </row>
    <row r="126" spans="5:5" x14ac:dyDescent="0.2">
      <c r="E126" s="108"/>
    </row>
    <row r="127" spans="5:5" x14ac:dyDescent="0.2">
      <c r="E127" s="108"/>
    </row>
    <row r="128" spans="5:5" x14ac:dyDescent="0.2">
      <c r="E128" s="108"/>
    </row>
    <row r="129" spans="1:5" x14ac:dyDescent="0.2">
      <c r="E129" s="108"/>
    </row>
    <row r="130" spans="1:5" x14ac:dyDescent="0.2">
      <c r="E130" s="108"/>
    </row>
    <row r="131" spans="1:5" x14ac:dyDescent="0.2">
      <c r="E131" s="108"/>
    </row>
    <row r="132" spans="1:5" x14ac:dyDescent="0.2">
      <c r="E132" s="108"/>
    </row>
    <row r="133" spans="1:5" x14ac:dyDescent="0.2">
      <c r="E133" s="108"/>
    </row>
    <row r="134" spans="1:5" x14ac:dyDescent="0.2">
      <c r="E134" s="108"/>
    </row>
    <row r="135" spans="1:5" x14ac:dyDescent="0.2">
      <c r="E135" s="108"/>
    </row>
    <row r="136" spans="1:5" x14ac:dyDescent="0.2">
      <c r="E136" s="108"/>
    </row>
    <row r="137" spans="1:5" x14ac:dyDescent="0.2">
      <c r="E137" s="108"/>
    </row>
    <row r="138" spans="1:5" x14ac:dyDescent="0.2">
      <c r="E138" s="108"/>
    </row>
    <row r="139" spans="1:5" x14ac:dyDescent="0.2">
      <c r="E139" s="108"/>
    </row>
    <row r="140" spans="1:5" x14ac:dyDescent="0.2">
      <c r="E140" s="108"/>
    </row>
    <row r="141" spans="1:5" x14ac:dyDescent="0.2">
      <c r="E141" s="108"/>
    </row>
    <row r="142" spans="1:5" x14ac:dyDescent="0.2">
      <c r="E142" s="108"/>
    </row>
    <row r="143" spans="1:5" x14ac:dyDescent="0.2">
      <c r="E143" s="108"/>
    </row>
    <row r="144" spans="1:5" x14ac:dyDescent="0.2">
      <c r="A144" s="193"/>
      <c r="B144" s="193"/>
    </row>
    <row r="145" spans="1:7" x14ac:dyDescent="0.2">
      <c r="A145" s="169"/>
      <c r="B145" s="169"/>
      <c r="C145" s="194"/>
      <c r="D145" s="194"/>
      <c r="E145" s="195"/>
      <c r="F145" s="194"/>
      <c r="G145" s="196"/>
    </row>
    <row r="146" spans="1:7" x14ac:dyDescent="0.2">
      <c r="A146" s="197"/>
      <c r="B146" s="197"/>
      <c r="C146" s="169"/>
      <c r="D146" s="169"/>
      <c r="E146" s="198"/>
      <c r="F146" s="169"/>
      <c r="G146" s="169"/>
    </row>
    <row r="147" spans="1:7" x14ac:dyDescent="0.2">
      <c r="A147" s="169"/>
      <c r="B147" s="169"/>
      <c r="C147" s="169"/>
      <c r="D147" s="169"/>
      <c r="E147" s="198"/>
      <c r="F147" s="169"/>
      <c r="G147" s="169"/>
    </row>
    <row r="148" spans="1:7" x14ac:dyDescent="0.2">
      <c r="A148" s="169"/>
      <c r="B148" s="169"/>
      <c r="C148" s="169"/>
      <c r="D148" s="169"/>
      <c r="E148" s="198"/>
      <c r="F148" s="169"/>
      <c r="G148" s="169"/>
    </row>
    <row r="149" spans="1:7" x14ac:dyDescent="0.2">
      <c r="A149" s="169"/>
      <c r="B149" s="169"/>
      <c r="C149" s="169"/>
      <c r="D149" s="169"/>
      <c r="E149" s="198"/>
      <c r="F149" s="169"/>
      <c r="G149" s="169"/>
    </row>
    <row r="150" spans="1:7" x14ac:dyDescent="0.2">
      <c r="A150" s="169"/>
      <c r="B150" s="169"/>
      <c r="C150" s="169"/>
      <c r="D150" s="169"/>
      <c r="E150" s="198"/>
      <c r="F150" s="169"/>
      <c r="G150" s="169"/>
    </row>
    <row r="151" spans="1:7" x14ac:dyDescent="0.2">
      <c r="A151" s="169"/>
      <c r="B151" s="169"/>
      <c r="C151" s="169"/>
      <c r="D151" s="169"/>
      <c r="E151" s="198"/>
      <c r="F151" s="169"/>
      <c r="G151" s="169"/>
    </row>
    <row r="152" spans="1:7" x14ac:dyDescent="0.2">
      <c r="A152" s="169"/>
      <c r="B152" s="169"/>
      <c r="C152" s="169"/>
      <c r="D152" s="169"/>
      <c r="E152" s="198"/>
      <c r="F152" s="169"/>
      <c r="G152" s="169"/>
    </row>
    <row r="153" spans="1:7" x14ac:dyDescent="0.2">
      <c r="A153" s="169"/>
      <c r="B153" s="169"/>
      <c r="C153" s="169"/>
      <c r="D153" s="169"/>
      <c r="E153" s="198"/>
      <c r="F153" s="169"/>
      <c r="G153" s="169"/>
    </row>
    <row r="154" spans="1:7" x14ac:dyDescent="0.2">
      <c r="A154" s="169"/>
      <c r="B154" s="169"/>
      <c r="C154" s="169"/>
      <c r="D154" s="169"/>
      <c r="E154" s="198"/>
      <c r="F154" s="169"/>
      <c r="G154" s="169"/>
    </row>
    <row r="155" spans="1:7" x14ac:dyDescent="0.2">
      <c r="A155" s="169"/>
      <c r="B155" s="169"/>
      <c r="C155" s="169"/>
      <c r="D155" s="169"/>
      <c r="E155" s="198"/>
      <c r="F155" s="169"/>
      <c r="G155" s="169"/>
    </row>
    <row r="156" spans="1:7" x14ac:dyDescent="0.2">
      <c r="A156" s="169"/>
      <c r="B156" s="169"/>
      <c r="C156" s="169"/>
      <c r="D156" s="169"/>
      <c r="E156" s="198"/>
      <c r="F156" s="169"/>
      <c r="G156" s="169"/>
    </row>
    <row r="157" spans="1:7" x14ac:dyDescent="0.2">
      <c r="A157" s="169"/>
      <c r="B157" s="169"/>
      <c r="C157" s="169"/>
      <c r="D157" s="169"/>
      <c r="E157" s="198"/>
      <c r="F157" s="169"/>
      <c r="G157" s="169"/>
    </row>
    <row r="158" spans="1:7" x14ac:dyDescent="0.2">
      <c r="A158" s="169"/>
      <c r="B158" s="169"/>
      <c r="C158" s="169"/>
      <c r="D158" s="169"/>
      <c r="E158" s="198"/>
      <c r="F158" s="169"/>
      <c r="G158" s="169"/>
    </row>
  </sheetData>
  <sheetProtection password="C7B2" sheet="1"/>
  <mergeCells count="3">
    <mergeCell ref="A1:G1"/>
    <mergeCell ref="A88:G88"/>
    <mergeCell ref="C9:D9"/>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11"/>
  <dimension ref="A1:N48"/>
  <sheetViews>
    <sheetView showGridLines="0" tabSelected="1" zoomScale="75" zoomScaleNormal="75" zoomScaleSheetLayoutView="75" workbookViewId="0">
      <selection activeCell="F6" sqref="F6"/>
    </sheetView>
  </sheetViews>
  <sheetFormatPr defaultRowHeight="12.75" x14ac:dyDescent="0.2"/>
  <cols>
    <col min="1" max="1" width="0.5703125" style="22" customWidth="1"/>
    <col min="2" max="2" width="7.140625" style="22" customWidth="1"/>
    <col min="3" max="3" width="9.140625" style="22"/>
    <col min="4" max="4" width="19.7109375" style="22" customWidth="1"/>
    <col min="5" max="5" width="7" style="22" customWidth="1"/>
    <col min="6" max="6" width="12.7109375" style="22" customWidth="1"/>
    <col min="7" max="7" width="12.5703125" style="23" customWidth="1"/>
    <col min="8" max="8" width="10.7109375" style="22" customWidth="1"/>
    <col min="9" max="9" width="10.7109375" style="23" customWidth="1"/>
    <col min="10" max="14" width="10.7109375" style="22" customWidth="1"/>
    <col min="15" max="16384" width="9.140625" style="22"/>
  </cols>
  <sheetData>
    <row r="1" spans="1:14" ht="12" customHeight="1" x14ac:dyDescent="0.2">
      <c r="A1" s="21" t="s">
        <v>14</v>
      </c>
    </row>
    <row r="2" spans="1:14" ht="17.25" customHeight="1" x14ac:dyDescent="0.25">
      <c r="B2" s="24"/>
      <c r="C2" s="25" t="s">
        <v>15</v>
      </c>
      <c r="E2" s="26"/>
      <c r="F2" s="25"/>
      <c r="G2" s="27"/>
      <c r="H2" s="28"/>
      <c r="I2" s="29"/>
      <c r="J2" s="24"/>
    </row>
    <row r="3" spans="1:14" ht="6" customHeight="1" x14ac:dyDescent="0.2">
      <c r="C3" s="30"/>
      <c r="D3" s="31" t="s">
        <v>2</v>
      </c>
    </row>
    <row r="4" spans="1:14" ht="4.5" customHeight="1" x14ac:dyDescent="0.2"/>
    <row r="5" spans="1:14" ht="13.5" customHeight="1" x14ac:dyDescent="0.25">
      <c r="C5" s="32" t="s">
        <v>16</v>
      </c>
      <c r="D5" s="33" t="s">
        <v>2870</v>
      </c>
      <c r="E5" s="34"/>
      <c r="F5" s="35"/>
      <c r="G5" s="36"/>
      <c r="N5" s="29"/>
    </row>
    <row r="7" spans="1:14" x14ac:dyDescent="0.2">
      <c r="I7" s="37"/>
    </row>
    <row r="8" spans="1:14" x14ac:dyDescent="0.2">
      <c r="C8" s="38" t="s">
        <v>17</v>
      </c>
      <c r="D8" s="39"/>
      <c r="H8" s="37" t="s">
        <v>18</v>
      </c>
      <c r="I8" s="39"/>
      <c r="J8" s="40"/>
    </row>
    <row r="9" spans="1:14" x14ac:dyDescent="0.2">
      <c r="D9" s="39"/>
      <c r="H9" s="37" t="s">
        <v>19</v>
      </c>
      <c r="I9" s="39"/>
      <c r="J9" s="40"/>
    </row>
    <row r="10" spans="1:14" ht="12.75" customHeight="1" x14ac:dyDescent="0.2">
      <c r="C10" s="37"/>
      <c r="D10" s="39"/>
      <c r="I10" s="37"/>
    </row>
    <row r="11" spans="1:14" ht="0.75" hidden="1" customHeight="1" x14ac:dyDescent="0.2">
      <c r="I11" s="37"/>
    </row>
    <row r="12" spans="1:14" ht="4.5" customHeight="1" x14ac:dyDescent="0.2">
      <c r="I12" s="37"/>
    </row>
    <row r="13" spans="1:14" ht="4.5" customHeight="1" x14ac:dyDescent="0.2"/>
    <row r="14" spans="1:14" ht="3.75" customHeight="1" x14ac:dyDescent="0.2"/>
    <row r="15" spans="1:14" ht="13.5" customHeight="1" x14ac:dyDescent="0.2">
      <c r="B15" s="41"/>
      <c r="C15" s="42"/>
      <c r="D15" s="42"/>
      <c r="E15" s="43"/>
      <c r="F15" s="44"/>
      <c r="G15" s="45"/>
      <c r="H15" s="46"/>
      <c r="I15" s="47" t="s">
        <v>20</v>
      </c>
      <c r="J15" s="48"/>
    </row>
    <row r="16" spans="1:14" ht="15" customHeight="1" x14ac:dyDescent="0.2">
      <c r="B16" s="49" t="s">
        <v>21</v>
      </c>
      <c r="C16" s="50"/>
      <c r="D16" s="51">
        <v>0</v>
      </c>
      <c r="E16" s="52" t="s">
        <v>22</v>
      </c>
      <c r="F16" s="53"/>
      <c r="G16" s="54"/>
      <c r="H16" s="55">
        <f>ROUND(G38,1)</f>
        <v>0</v>
      </c>
      <c r="I16" s="56"/>
      <c r="J16" s="57"/>
    </row>
    <row r="17" spans="2:11" x14ac:dyDescent="0.2">
      <c r="B17" s="49" t="s">
        <v>23</v>
      </c>
      <c r="C17" s="50"/>
      <c r="D17" s="51">
        <v>0</v>
      </c>
      <c r="E17" s="52" t="s">
        <v>22</v>
      </c>
      <c r="F17" s="58"/>
      <c r="G17" s="59"/>
      <c r="H17" s="60">
        <f>ROUND(H16*D17/100,0)</f>
        <v>0</v>
      </c>
      <c r="I17" s="61"/>
      <c r="J17" s="57"/>
    </row>
    <row r="18" spans="2:11" ht="15" customHeight="1" x14ac:dyDescent="0.2">
      <c r="B18" s="49" t="s">
        <v>21</v>
      </c>
      <c r="C18" s="50"/>
      <c r="D18" s="62">
        <v>15</v>
      </c>
      <c r="E18" s="52" t="s">
        <v>22</v>
      </c>
      <c r="F18" s="58"/>
      <c r="G18" s="59"/>
      <c r="H18" s="60">
        <f>ROUND(H38,1)</f>
        <v>0</v>
      </c>
      <c r="I18" s="61"/>
      <c r="J18" s="57"/>
    </row>
    <row r="19" spans="2:11" x14ac:dyDescent="0.2">
      <c r="B19" s="49" t="s">
        <v>23</v>
      </c>
      <c r="C19" s="50"/>
      <c r="D19" s="62">
        <f>D18</f>
        <v>15</v>
      </c>
      <c r="E19" s="52" t="s">
        <v>22</v>
      </c>
      <c r="F19" s="58"/>
      <c r="G19" s="59"/>
      <c r="H19" s="60">
        <f>ROUND(H18*D19/100,0)</f>
        <v>0</v>
      </c>
      <c r="I19" s="61"/>
      <c r="J19" s="57"/>
    </row>
    <row r="20" spans="2:11" x14ac:dyDescent="0.2">
      <c r="B20" s="49" t="s">
        <v>21</v>
      </c>
      <c r="C20" s="50"/>
      <c r="D20" s="62">
        <v>21</v>
      </c>
      <c r="E20" s="52" t="s">
        <v>22</v>
      </c>
      <c r="F20" s="58"/>
      <c r="G20" s="59"/>
      <c r="H20" s="60">
        <f>ROUND(I38,1)</f>
        <v>0</v>
      </c>
      <c r="I20" s="63"/>
      <c r="J20" s="57"/>
    </row>
    <row r="21" spans="2:11" ht="13.5" thickBot="1" x14ac:dyDescent="0.25">
      <c r="B21" s="49" t="s">
        <v>23</v>
      </c>
      <c r="C21" s="50"/>
      <c r="D21" s="62">
        <f>D20</f>
        <v>21</v>
      </c>
      <c r="E21" s="52" t="s">
        <v>22</v>
      </c>
      <c r="F21" s="64"/>
      <c r="G21" s="65"/>
      <c r="H21" s="66">
        <f>ROUND(H20*D20/100,0)</f>
        <v>0</v>
      </c>
      <c r="I21" s="67"/>
      <c r="J21" s="57"/>
    </row>
    <row r="22" spans="2:11" ht="16.5" thickBot="1" x14ac:dyDescent="0.25">
      <c r="B22" s="68" t="s">
        <v>24</v>
      </c>
      <c r="C22" s="69"/>
      <c r="D22" s="69"/>
      <c r="E22" s="70"/>
      <c r="F22" s="71"/>
      <c r="G22" s="72"/>
      <c r="H22" s="73">
        <f>SUM(H16:H21)</f>
        <v>0</v>
      </c>
      <c r="I22" s="74"/>
      <c r="J22" s="75"/>
    </row>
    <row r="25" spans="2:11" ht="1.5" customHeight="1" x14ac:dyDescent="0.2"/>
    <row r="26" spans="2:11" ht="15.75" customHeight="1" x14ac:dyDescent="0.25">
      <c r="B26" s="34" t="s">
        <v>25</v>
      </c>
      <c r="C26" s="76"/>
      <c r="D26" s="76"/>
      <c r="E26" s="76"/>
      <c r="F26" s="76"/>
      <c r="G26" s="76"/>
      <c r="H26" s="76"/>
      <c r="I26" s="76"/>
      <c r="J26" s="76"/>
      <c r="K26" s="77"/>
    </row>
    <row r="27" spans="2:11" ht="5.25" customHeight="1" x14ac:dyDescent="0.2">
      <c r="K27" s="77"/>
    </row>
    <row r="28" spans="2:11" ht="27" customHeight="1" x14ac:dyDescent="0.2">
      <c r="B28" s="78" t="s">
        <v>26</v>
      </c>
      <c r="C28" s="69"/>
      <c r="D28" s="69"/>
      <c r="E28" s="79"/>
      <c r="F28" s="80" t="s">
        <v>27</v>
      </c>
      <c r="G28" s="81" t="s">
        <v>28</v>
      </c>
      <c r="H28" s="82" t="s">
        <v>2871</v>
      </c>
      <c r="I28" s="82" t="s">
        <v>2872</v>
      </c>
    </row>
    <row r="29" spans="2:11" x14ac:dyDescent="0.2">
      <c r="B29" s="83" t="s">
        <v>71</v>
      </c>
      <c r="C29" s="84" t="s">
        <v>72</v>
      </c>
      <c r="D29" s="85"/>
      <c r="E29" s="86" t="str">
        <f>IF(StavbaCelkem=0," ",F29/StavbaCelkem)</f>
        <v xml:space="preserve"> </v>
      </c>
      <c r="F29" s="87">
        <f>+ '00 01 '!G26</f>
        <v>0</v>
      </c>
      <c r="G29" s="88">
        <f t="shared" ref="G29:G37" si="0">0+F29-H29-I29</f>
        <v>0</v>
      </c>
      <c r="H29" s="89">
        <v>0</v>
      </c>
      <c r="I29" s="89">
        <v>0</v>
      </c>
    </row>
    <row r="30" spans="2:11" x14ac:dyDescent="0.2">
      <c r="B30" s="83" t="s">
        <v>53</v>
      </c>
      <c r="C30" s="84" t="s">
        <v>183</v>
      </c>
      <c r="D30" s="85"/>
      <c r="E30" s="86" t="str">
        <f t="shared" ref="E30:E38" si="1">IF(StavbaCelkem=0," ",F30/StavbaCelkem)</f>
        <v xml:space="preserve"> </v>
      </c>
      <c r="F30" s="87">
        <f>+ '01 01 '!G114+ '01 01 x'!G301+ '01 02 '!G98+ '01 03 '!G197+ '01 04 '!G97+ '01 05 '!G956+ '01 06 '!G363+ '01 07 '!G339+ '01 8 '!G231+ '01 09 '!G90+ '01 10 '!G110+ '01 11 '!G198+ '01 12 '!G204+ '01 13 '!G81</f>
        <v>0</v>
      </c>
      <c r="G30" s="88">
        <f t="shared" si="0"/>
        <v>0</v>
      </c>
      <c r="H30" s="89">
        <v>0</v>
      </c>
      <c r="I30" s="89">
        <f>F30</f>
        <v>0</v>
      </c>
    </row>
    <row r="31" spans="2:11" x14ac:dyDescent="0.2">
      <c r="B31" s="83" t="s">
        <v>2263</v>
      </c>
      <c r="C31" s="84" t="s">
        <v>2264</v>
      </c>
      <c r="D31" s="85"/>
      <c r="E31" s="86" t="str">
        <f t="shared" si="1"/>
        <v xml:space="preserve"> </v>
      </c>
      <c r="F31" s="87">
        <f>+ '02 3 '!G156</f>
        <v>0</v>
      </c>
      <c r="G31" s="88">
        <f t="shared" si="0"/>
        <v>0</v>
      </c>
      <c r="H31" s="89">
        <v>0</v>
      </c>
      <c r="I31" s="89">
        <v>0</v>
      </c>
    </row>
    <row r="32" spans="2:11" x14ac:dyDescent="0.2">
      <c r="B32" s="83" t="s">
        <v>2352</v>
      </c>
      <c r="C32" s="84" t="s">
        <v>2353</v>
      </c>
      <c r="D32" s="85"/>
      <c r="E32" s="86" t="str">
        <f t="shared" si="1"/>
        <v xml:space="preserve"> </v>
      </c>
      <c r="F32" s="87">
        <f>+ '03 2 '!G85</f>
        <v>0</v>
      </c>
      <c r="G32" s="88">
        <f t="shared" si="0"/>
        <v>0</v>
      </c>
      <c r="H32" s="89">
        <v>0</v>
      </c>
      <c r="I32" s="89">
        <v>0</v>
      </c>
    </row>
    <row r="33" spans="1:10" x14ac:dyDescent="0.2">
      <c r="B33" s="83" t="s">
        <v>2374</v>
      </c>
      <c r="C33" s="84" t="s">
        <v>2375</v>
      </c>
      <c r="D33" s="85"/>
      <c r="E33" s="86" t="str">
        <f t="shared" si="1"/>
        <v xml:space="preserve"> </v>
      </c>
      <c r="F33" s="87">
        <f>+ '04 1 '!G50</f>
        <v>0</v>
      </c>
      <c r="G33" s="88">
        <f t="shared" si="0"/>
        <v>0</v>
      </c>
      <c r="H33" s="89">
        <v>0</v>
      </c>
      <c r="I33" s="89">
        <v>0</v>
      </c>
    </row>
    <row r="34" spans="1:10" x14ac:dyDescent="0.2">
      <c r="B34" s="83" t="s">
        <v>2403</v>
      </c>
      <c r="C34" s="84" t="s">
        <v>2404</v>
      </c>
      <c r="D34" s="85"/>
      <c r="E34" s="86" t="str">
        <f t="shared" si="1"/>
        <v xml:space="preserve"> </v>
      </c>
      <c r="F34" s="87">
        <f>+ '05 01 '!G28+ '05 02 '!G162</f>
        <v>0</v>
      </c>
      <c r="G34" s="88">
        <f t="shared" si="0"/>
        <v>0</v>
      </c>
      <c r="H34" s="89">
        <v>0</v>
      </c>
      <c r="I34" s="89">
        <v>0</v>
      </c>
    </row>
    <row r="35" spans="1:10" x14ac:dyDescent="0.2">
      <c r="B35" s="83" t="s">
        <v>2664</v>
      </c>
      <c r="C35" s="84" t="s">
        <v>2665</v>
      </c>
      <c r="D35" s="85"/>
      <c r="E35" s="86" t="str">
        <f t="shared" si="1"/>
        <v xml:space="preserve"> </v>
      </c>
      <c r="F35" s="87">
        <f>+ '06 01 '!G50</f>
        <v>0</v>
      </c>
      <c r="G35" s="88">
        <f t="shared" si="0"/>
        <v>0</v>
      </c>
      <c r="H35" s="89">
        <v>0</v>
      </c>
      <c r="I35" s="89">
        <v>0</v>
      </c>
    </row>
    <row r="36" spans="1:10" x14ac:dyDescent="0.2">
      <c r="B36" s="83" t="s">
        <v>2793</v>
      </c>
      <c r="C36" s="84" t="s">
        <v>2794</v>
      </c>
      <c r="D36" s="85"/>
      <c r="E36" s="86" t="str">
        <f t="shared" si="1"/>
        <v xml:space="preserve"> </v>
      </c>
      <c r="F36" s="87">
        <f>+ '07 01 '!G164</f>
        <v>0</v>
      </c>
      <c r="G36" s="88">
        <f t="shared" si="0"/>
        <v>0</v>
      </c>
      <c r="H36" s="89">
        <v>0</v>
      </c>
      <c r="I36" s="89">
        <v>0</v>
      </c>
    </row>
    <row r="37" spans="1:10" x14ac:dyDescent="0.2">
      <c r="B37" s="83" t="s">
        <v>2866</v>
      </c>
      <c r="C37" s="84" t="s">
        <v>2867</v>
      </c>
      <c r="D37" s="85"/>
      <c r="E37" s="86" t="str">
        <f t="shared" si="1"/>
        <v xml:space="preserve"> </v>
      </c>
      <c r="F37" s="87">
        <f>+ '08 01 '!G97</f>
        <v>0</v>
      </c>
      <c r="G37" s="88">
        <f t="shared" si="0"/>
        <v>0</v>
      </c>
      <c r="H37" s="89">
        <v>0</v>
      </c>
      <c r="I37" s="89">
        <v>0</v>
      </c>
    </row>
    <row r="38" spans="1:10" ht="17.25" customHeight="1" x14ac:dyDescent="0.2">
      <c r="A38" s="21" t="s">
        <v>29</v>
      </c>
      <c r="B38" s="90" t="s">
        <v>30</v>
      </c>
      <c r="C38" s="91"/>
      <c r="D38" s="92"/>
      <c r="E38" s="93" t="str">
        <f t="shared" si="1"/>
        <v xml:space="preserve"> </v>
      </c>
      <c r="F38" s="94">
        <f>SUM(F29:F37)</f>
        <v>0</v>
      </c>
      <c r="G38" s="95">
        <f>SUM(G29:G37)</f>
        <v>0</v>
      </c>
      <c r="H38" s="96">
        <f>SUM(H29:H37)</f>
        <v>0</v>
      </c>
      <c r="I38" s="97">
        <f>SUM(I29:I37)</f>
        <v>0</v>
      </c>
    </row>
    <row r="39" spans="1:10" x14ac:dyDescent="0.2">
      <c r="B39" s="98"/>
      <c r="C39" s="98"/>
      <c r="D39" s="98"/>
      <c r="E39" s="98"/>
      <c r="F39" s="98"/>
      <c r="G39" s="98"/>
      <c r="H39" s="98"/>
      <c r="I39" s="98"/>
      <c r="J39" s="98"/>
    </row>
    <row r="40" spans="1:10" x14ac:dyDescent="0.2">
      <c r="B40" s="98"/>
      <c r="C40" s="98"/>
      <c r="D40" s="98"/>
      <c r="E40" s="98"/>
      <c r="F40" s="98"/>
      <c r="G40" s="98"/>
      <c r="H40" s="98"/>
      <c r="I40" s="98"/>
      <c r="J40" s="98"/>
    </row>
    <row r="41" spans="1:10" x14ac:dyDescent="0.2">
      <c r="B41" s="99" t="s">
        <v>31</v>
      </c>
      <c r="C41" s="98"/>
      <c r="D41" s="98"/>
      <c r="E41" s="98"/>
      <c r="F41" s="98"/>
      <c r="G41" s="98"/>
      <c r="H41" s="98"/>
      <c r="I41" s="98"/>
      <c r="J41" s="98"/>
    </row>
    <row r="42" spans="1:10" ht="125.25" customHeight="1" x14ac:dyDescent="0.2">
      <c r="B42" s="100"/>
      <c r="C42" s="101"/>
      <c r="D42" s="101"/>
      <c r="E42" s="101"/>
      <c r="F42" s="101"/>
      <c r="G42" s="101"/>
      <c r="H42" s="101"/>
      <c r="I42" s="102"/>
      <c r="J42" s="98"/>
    </row>
    <row r="43" spans="1:10" x14ac:dyDescent="0.2">
      <c r="B43" s="98"/>
      <c r="C43" s="98"/>
      <c r="D43" s="98"/>
      <c r="E43" s="98"/>
      <c r="F43" s="98"/>
      <c r="G43" s="98"/>
      <c r="H43" s="98"/>
      <c r="I43" s="98"/>
      <c r="J43" s="98"/>
    </row>
    <row r="47" spans="1:10" x14ac:dyDescent="0.2">
      <c r="B47" s="103"/>
      <c r="C47" s="103"/>
      <c r="D47" s="103"/>
      <c r="E47" s="103"/>
      <c r="F47" s="103"/>
      <c r="G47" s="104"/>
      <c r="H47" s="103"/>
      <c r="I47" s="104"/>
      <c r="J47" s="103"/>
    </row>
    <row r="48" spans="1:10" x14ac:dyDescent="0.2">
      <c r="C48" s="105"/>
      <c r="D48" s="106"/>
      <c r="E48" s="105"/>
      <c r="F48" s="105"/>
      <c r="G48" s="104"/>
      <c r="H48" s="105"/>
      <c r="I48" s="104"/>
      <c r="J48" s="23"/>
    </row>
  </sheetData>
  <sheetProtection password="C7B2" sheet="1"/>
  <mergeCells count="17">
    <mergeCell ref="B42:I42"/>
    <mergeCell ref="C34:D34"/>
    <mergeCell ref="C35:D35"/>
    <mergeCell ref="C36:D36"/>
    <mergeCell ref="C37:D37"/>
    <mergeCell ref="H22:I22"/>
    <mergeCell ref="C29:D29"/>
    <mergeCell ref="C30:D30"/>
    <mergeCell ref="C31:D31"/>
    <mergeCell ref="C32:D32"/>
    <mergeCell ref="C33:D33"/>
    <mergeCell ref="H16:I16"/>
    <mergeCell ref="H17:I17"/>
    <mergeCell ref="H18:I18"/>
    <mergeCell ref="H19:I19"/>
    <mergeCell ref="H20:I20"/>
    <mergeCell ref="H21:I21"/>
  </mergeCells>
  <pageMargins left="0.78740157480314965" right="0.78740157480314965" top="0.98425196850393704" bottom="0.59055118110236227" header="0.51181102362204722" footer="0.19685039370078741"/>
  <pageSetup paperSize="9" orientation="portrait" horizontalDpi="300" verticalDpi="300" r:id="rId1"/>
  <headerFooter alignWithMargins="0">
    <oddFooter>&amp;L&amp;9Zpracováno programem &amp;"Arial CE,Tučné"BUILDpower,  © RTS, a.s.&amp;R&amp;9Stránka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Z123"/>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2376</v>
      </c>
      <c r="E3" s="116"/>
      <c r="F3" s="117"/>
      <c r="G3" s="118"/>
    </row>
    <row r="4" spans="1:104" ht="13.5" customHeight="1" thickBot="1" x14ac:dyDescent="0.25">
      <c r="A4" s="119" t="s">
        <v>34</v>
      </c>
      <c r="B4" s="120"/>
      <c r="C4" s="121"/>
      <c r="D4" s="122" t="s">
        <v>2377</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883</v>
      </c>
      <c r="C7" s="137" t="s">
        <v>884</v>
      </c>
      <c r="D7" s="138"/>
      <c r="E7" s="139"/>
      <c r="F7" s="139"/>
      <c r="G7" s="140"/>
      <c r="H7" s="141"/>
      <c r="I7" s="142"/>
      <c r="J7" s="143"/>
      <c r="K7" s="144"/>
      <c r="O7" s="145"/>
    </row>
    <row r="8" spans="1:104" ht="22.5" x14ac:dyDescent="0.2">
      <c r="A8" s="146">
        <v>1</v>
      </c>
      <c r="B8" s="147" t="s">
        <v>1491</v>
      </c>
      <c r="C8" s="148" t="s">
        <v>1492</v>
      </c>
      <c r="D8" s="149" t="s">
        <v>48</v>
      </c>
      <c r="E8" s="150">
        <v>1.2</v>
      </c>
      <c r="F8" s="151">
        <v>0</v>
      </c>
      <c r="G8" s="152">
        <f>E8*F8</f>
        <v>0</v>
      </c>
      <c r="H8" s="153">
        <v>6.4000000000000001E-2</v>
      </c>
      <c r="I8" s="154">
        <f>E8*H8</f>
        <v>7.6799999999999993E-2</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ht="25.5" x14ac:dyDescent="0.2">
      <c r="A9" s="156"/>
      <c r="B9" s="157"/>
      <c r="C9" s="163" t="s">
        <v>2356</v>
      </c>
      <c r="D9" s="164"/>
      <c r="E9" s="165">
        <v>1.2</v>
      </c>
      <c r="F9" s="166"/>
      <c r="G9" s="167"/>
      <c r="H9" s="168"/>
      <c r="I9" s="161"/>
      <c r="J9" s="169"/>
      <c r="K9" s="161"/>
      <c r="M9" s="162" t="s">
        <v>2356</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70" t="str">
        <f>C8</f>
        <v>Hrubá výplň rýh jakékoli šířky maltou ve stropech s použitím suché maltové směsi</v>
      </c>
      <c r="BE9" s="145"/>
      <c r="BF9" s="145"/>
      <c r="BG9" s="145"/>
      <c r="BH9" s="145"/>
      <c r="BI9" s="145"/>
    </row>
    <row r="10" spans="1:104" x14ac:dyDescent="0.2">
      <c r="A10" s="171" t="s">
        <v>49</v>
      </c>
      <c r="B10" s="172" t="s">
        <v>883</v>
      </c>
      <c r="C10" s="173" t="s">
        <v>884</v>
      </c>
      <c r="D10" s="174"/>
      <c r="E10" s="175"/>
      <c r="F10" s="175"/>
      <c r="G10" s="176">
        <f>SUM(G7:G9)</f>
        <v>0</v>
      </c>
      <c r="H10" s="177"/>
      <c r="I10" s="176">
        <f>SUM(I7:I9)</f>
        <v>7.6799999999999993E-2</v>
      </c>
      <c r="J10" s="178"/>
      <c r="K10" s="176">
        <f>SUM(K7:K9)</f>
        <v>0</v>
      </c>
      <c r="O10" s="145"/>
      <c r="X10" s="179">
        <f>K10</f>
        <v>0</v>
      </c>
      <c r="Y10" s="179">
        <f>I10</f>
        <v>7.6799999999999993E-2</v>
      </c>
      <c r="Z10" s="155">
        <f>G10</f>
        <v>0</v>
      </c>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80"/>
      <c r="BB10" s="180"/>
      <c r="BC10" s="180"/>
      <c r="BD10" s="180"/>
      <c r="BE10" s="180"/>
      <c r="BF10" s="180"/>
      <c r="BG10" s="145"/>
      <c r="BH10" s="145"/>
      <c r="BI10" s="145"/>
    </row>
    <row r="11" spans="1:104" ht="14.25" customHeight="1" x14ac:dyDescent="0.2">
      <c r="A11" s="135" t="s">
        <v>46</v>
      </c>
      <c r="B11" s="136" t="s">
        <v>418</v>
      </c>
      <c r="C11" s="137" t="s">
        <v>419</v>
      </c>
      <c r="D11" s="138"/>
      <c r="E11" s="139"/>
      <c r="F11" s="139"/>
      <c r="G11" s="140"/>
      <c r="H11" s="141"/>
      <c r="I11" s="142"/>
      <c r="J11" s="143"/>
      <c r="K11" s="144"/>
      <c r="O11" s="145"/>
    </row>
    <row r="12" spans="1:104" x14ac:dyDescent="0.2">
      <c r="A12" s="146">
        <v>2</v>
      </c>
      <c r="B12" s="147" t="s">
        <v>2052</v>
      </c>
      <c r="C12" s="148" t="s">
        <v>2053</v>
      </c>
      <c r="D12" s="149" t="s">
        <v>106</v>
      </c>
      <c r="E12" s="150">
        <v>0.9</v>
      </c>
      <c r="F12" s="151">
        <v>0</v>
      </c>
      <c r="G12" s="152">
        <f>E12*F12</f>
        <v>0</v>
      </c>
      <c r="H12" s="153">
        <v>0</v>
      </c>
      <c r="I12" s="154">
        <f>E12*H12</f>
        <v>0</v>
      </c>
      <c r="J12" s="153">
        <v>-0.05</v>
      </c>
      <c r="K12" s="154">
        <f>E12*J12</f>
        <v>-4.5000000000000005E-2</v>
      </c>
      <c r="O12" s="145"/>
      <c r="Z12" s="145"/>
      <c r="AA12" s="145">
        <v>1</v>
      </c>
      <c r="AB12" s="145">
        <v>1</v>
      </c>
      <c r="AC12" s="145">
        <v>1</v>
      </c>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55">
        <f>G12</f>
        <v>0</v>
      </c>
      <c r="BA12" s="145"/>
      <c r="BB12" s="145"/>
      <c r="BC12" s="145"/>
      <c r="BD12" s="145"/>
      <c r="BE12" s="145"/>
      <c r="BF12" s="145"/>
      <c r="BG12" s="145"/>
      <c r="BH12" s="145"/>
      <c r="BI12" s="145"/>
      <c r="CA12" s="145">
        <v>1</v>
      </c>
      <c r="CB12" s="145">
        <v>1</v>
      </c>
      <c r="CZ12" s="108">
        <v>1</v>
      </c>
    </row>
    <row r="13" spans="1:104" x14ac:dyDescent="0.2">
      <c r="A13" s="171" t="s">
        <v>49</v>
      </c>
      <c r="B13" s="172" t="s">
        <v>418</v>
      </c>
      <c r="C13" s="173" t="s">
        <v>419</v>
      </c>
      <c r="D13" s="174"/>
      <c r="E13" s="175"/>
      <c r="F13" s="175"/>
      <c r="G13" s="176">
        <f>SUM(G11:G12)</f>
        <v>0</v>
      </c>
      <c r="H13" s="177"/>
      <c r="I13" s="176">
        <f>SUM(I11:I12)</f>
        <v>0</v>
      </c>
      <c r="J13" s="178"/>
      <c r="K13" s="176">
        <f>SUM(K11:K12)</f>
        <v>-4.5000000000000005E-2</v>
      </c>
      <c r="O13" s="145"/>
      <c r="X13" s="179">
        <f>K13</f>
        <v>-4.5000000000000005E-2</v>
      </c>
      <c r="Y13" s="179">
        <f>I13</f>
        <v>0</v>
      </c>
      <c r="Z13" s="155">
        <f>G13</f>
        <v>0</v>
      </c>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80"/>
      <c r="BB13" s="180"/>
      <c r="BC13" s="180"/>
      <c r="BD13" s="180"/>
      <c r="BE13" s="180"/>
      <c r="BF13" s="180"/>
      <c r="BG13" s="145"/>
      <c r="BH13" s="145"/>
      <c r="BI13" s="145"/>
    </row>
    <row r="14" spans="1:104" ht="14.25" customHeight="1" x14ac:dyDescent="0.2">
      <c r="A14" s="135" t="s">
        <v>46</v>
      </c>
      <c r="B14" s="136" t="s">
        <v>166</v>
      </c>
      <c r="C14" s="137" t="s">
        <v>167</v>
      </c>
      <c r="D14" s="138"/>
      <c r="E14" s="139"/>
      <c r="F14" s="139"/>
      <c r="G14" s="140"/>
      <c r="H14" s="141"/>
      <c r="I14" s="142"/>
      <c r="J14" s="143"/>
      <c r="K14" s="144"/>
      <c r="O14" s="145"/>
    </row>
    <row r="15" spans="1:104" x14ac:dyDescent="0.2">
      <c r="A15" s="146">
        <v>3</v>
      </c>
      <c r="B15" s="147" t="s">
        <v>425</v>
      </c>
      <c r="C15" s="148" t="s">
        <v>426</v>
      </c>
      <c r="D15" s="149" t="s">
        <v>86</v>
      </c>
      <c r="E15" s="150">
        <v>7.6799999999999993E-2</v>
      </c>
      <c r="F15" s="151">
        <v>0</v>
      </c>
      <c r="G15" s="152">
        <f>E15*F15</f>
        <v>0</v>
      </c>
      <c r="H15" s="153">
        <v>0</v>
      </c>
      <c r="I15" s="154">
        <f>E15*H15</f>
        <v>0</v>
      </c>
      <c r="J15" s="153"/>
      <c r="K15" s="154">
        <f>E15*J15</f>
        <v>0</v>
      </c>
      <c r="O15" s="145"/>
      <c r="Z15" s="145"/>
      <c r="AA15" s="145">
        <v>7</v>
      </c>
      <c r="AB15" s="145">
        <v>1</v>
      </c>
      <c r="AC15" s="145">
        <v>2</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7</v>
      </c>
      <c r="CB15" s="145">
        <v>1</v>
      </c>
      <c r="CZ15" s="108">
        <v>1</v>
      </c>
    </row>
    <row r="16" spans="1:104" x14ac:dyDescent="0.2">
      <c r="A16" s="171" t="s">
        <v>49</v>
      </c>
      <c r="B16" s="172" t="s">
        <v>166</v>
      </c>
      <c r="C16" s="173" t="s">
        <v>167</v>
      </c>
      <c r="D16" s="174"/>
      <c r="E16" s="175"/>
      <c r="F16" s="175"/>
      <c r="G16" s="176">
        <f>SUM(G14:G15)</f>
        <v>0</v>
      </c>
      <c r="H16" s="177"/>
      <c r="I16" s="176">
        <f>SUM(I14:I15)</f>
        <v>0</v>
      </c>
      <c r="J16" s="178"/>
      <c r="K16" s="176">
        <f>SUM(K14:K15)</f>
        <v>0</v>
      </c>
      <c r="O16" s="145"/>
      <c r="X16" s="179">
        <f>K16</f>
        <v>0</v>
      </c>
      <c r="Y16" s="179">
        <f>I16</f>
        <v>0</v>
      </c>
      <c r="Z16" s="155">
        <f>G16</f>
        <v>0</v>
      </c>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80"/>
      <c r="BB16" s="180"/>
      <c r="BC16" s="180"/>
      <c r="BD16" s="180"/>
      <c r="BE16" s="180"/>
      <c r="BF16" s="180"/>
      <c r="BG16" s="145"/>
      <c r="BH16" s="145"/>
      <c r="BI16" s="145"/>
    </row>
    <row r="17" spans="1:104" ht="14.25" customHeight="1" x14ac:dyDescent="0.2">
      <c r="A17" s="135" t="s">
        <v>46</v>
      </c>
      <c r="B17" s="136" t="s">
        <v>2357</v>
      </c>
      <c r="C17" s="137" t="s">
        <v>2358</v>
      </c>
      <c r="D17" s="138"/>
      <c r="E17" s="139"/>
      <c r="F17" s="139"/>
      <c r="G17" s="140"/>
      <c r="H17" s="141"/>
      <c r="I17" s="142"/>
      <c r="J17" s="143"/>
      <c r="K17" s="144"/>
      <c r="O17" s="145"/>
    </row>
    <row r="18" spans="1:104" x14ac:dyDescent="0.2">
      <c r="A18" s="146">
        <v>4</v>
      </c>
      <c r="B18" s="147" t="s">
        <v>2359</v>
      </c>
      <c r="C18" s="148" t="s">
        <v>2360</v>
      </c>
      <c r="D18" s="149" t="s">
        <v>2152</v>
      </c>
      <c r="E18" s="150">
        <v>1</v>
      </c>
      <c r="F18" s="151">
        <v>0</v>
      </c>
      <c r="G18" s="152">
        <f>E18*F18</f>
        <v>0</v>
      </c>
      <c r="H18" s="153">
        <v>0</v>
      </c>
      <c r="I18" s="154">
        <f>E18*H18</f>
        <v>0</v>
      </c>
      <c r="J18" s="153">
        <v>0</v>
      </c>
      <c r="K18" s="154">
        <f>E18*J18</f>
        <v>0</v>
      </c>
      <c r="O18" s="145"/>
      <c r="Z18" s="145"/>
      <c r="AA18" s="145">
        <v>1</v>
      </c>
      <c r="AB18" s="145">
        <v>7</v>
      </c>
      <c r="AC18" s="145">
        <v>7</v>
      </c>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55">
        <f>G18</f>
        <v>0</v>
      </c>
      <c r="BA18" s="145"/>
      <c r="BB18" s="145"/>
      <c r="BC18" s="145"/>
      <c r="BD18" s="145"/>
      <c r="BE18" s="145"/>
      <c r="BF18" s="145"/>
      <c r="BG18" s="145"/>
      <c r="BH18" s="145"/>
      <c r="BI18" s="145"/>
      <c r="CA18" s="145">
        <v>1</v>
      </c>
      <c r="CB18" s="145">
        <v>7</v>
      </c>
      <c r="CZ18" s="108">
        <v>2</v>
      </c>
    </row>
    <row r="19" spans="1:104" ht="22.5" x14ac:dyDescent="0.2">
      <c r="A19" s="146">
        <v>5</v>
      </c>
      <c r="B19" s="147" t="s">
        <v>2280</v>
      </c>
      <c r="C19" s="148" t="s">
        <v>2361</v>
      </c>
      <c r="D19" s="149" t="s">
        <v>106</v>
      </c>
      <c r="E19" s="150">
        <v>6</v>
      </c>
      <c r="F19" s="151">
        <v>0</v>
      </c>
      <c r="G19" s="152">
        <f>E19*F19</f>
        <v>0</v>
      </c>
      <c r="H19" s="153">
        <v>6.5958099999999997E-3</v>
      </c>
      <c r="I19" s="154">
        <f>E19*H19</f>
        <v>3.9574859999999996E-2</v>
      </c>
      <c r="J19" s="153">
        <v>0</v>
      </c>
      <c r="K19" s="154">
        <f>E19*J19</f>
        <v>0</v>
      </c>
      <c r="O19" s="145"/>
      <c r="Z19" s="145"/>
      <c r="AA19" s="145">
        <v>1</v>
      </c>
      <c r="AB19" s="145">
        <v>7</v>
      </c>
      <c r="AC19" s="145">
        <v>7</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v>
      </c>
      <c r="CB19" s="145">
        <v>7</v>
      </c>
      <c r="CZ19" s="108">
        <v>2</v>
      </c>
    </row>
    <row r="20" spans="1:104" ht="22.5" x14ac:dyDescent="0.2">
      <c r="A20" s="146">
        <v>6</v>
      </c>
      <c r="B20" s="147" t="s">
        <v>2362</v>
      </c>
      <c r="C20" s="148" t="s">
        <v>2363</v>
      </c>
      <c r="D20" s="149" t="s">
        <v>106</v>
      </c>
      <c r="E20" s="150">
        <v>15</v>
      </c>
      <c r="F20" s="151">
        <v>0</v>
      </c>
      <c r="G20" s="152">
        <f>E20*F20</f>
        <v>0</v>
      </c>
      <c r="H20" s="153">
        <v>6.7069900000000003E-3</v>
      </c>
      <c r="I20" s="154">
        <f>E20*H20</f>
        <v>0.10060485000000001</v>
      </c>
      <c r="J20" s="153">
        <v>0</v>
      </c>
      <c r="K20" s="154">
        <f>E20*J20</f>
        <v>0</v>
      </c>
      <c r="O20" s="145"/>
      <c r="Z20" s="145"/>
      <c r="AA20" s="145">
        <v>1</v>
      </c>
      <c r="AB20" s="145">
        <v>7</v>
      </c>
      <c r="AC20" s="145">
        <v>7</v>
      </c>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55">
        <f>G20</f>
        <v>0</v>
      </c>
      <c r="BA20" s="145"/>
      <c r="BB20" s="145"/>
      <c r="BC20" s="145"/>
      <c r="BD20" s="145"/>
      <c r="BE20" s="145"/>
      <c r="BF20" s="145"/>
      <c r="BG20" s="145"/>
      <c r="BH20" s="145"/>
      <c r="BI20" s="145"/>
      <c r="CA20" s="145">
        <v>1</v>
      </c>
      <c r="CB20" s="145">
        <v>7</v>
      </c>
      <c r="CZ20" s="108">
        <v>2</v>
      </c>
    </row>
    <row r="21" spans="1:104" ht="22.5" x14ac:dyDescent="0.2">
      <c r="A21" s="146">
        <v>7</v>
      </c>
      <c r="B21" s="147" t="s">
        <v>2364</v>
      </c>
      <c r="C21" s="148" t="s">
        <v>2365</v>
      </c>
      <c r="D21" s="149" t="s">
        <v>106</v>
      </c>
      <c r="E21" s="150">
        <v>21</v>
      </c>
      <c r="F21" s="151">
        <v>0</v>
      </c>
      <c r="G21" s="152">
        <f>E21*F21</f>
        <v>0</v>
      </c>
      <c r="H21" s="153">
        <v>8.0000000000000007E-5</v>
      </c>
      <c r="I21" s="154">
        <f>E21*H21</f>
        <v>1.6800000000000001E-3</v>
      </c>
      <c r="J21" s="153">
        <v>0</v>
      </c>
      <c r="K21" s="154">
        <f>E21*J21</f>
        <v>0</v>
      </c>
      <c r="O21" s="145"/>
      <c r="Z21" s="145"/>
      <c r="AA21" s="145">
        <v>1</v>
      </c>
      <c r="AB21" s="145">
        <v>7</v>
      </c>
      <c r="AC21" s="145">
        <v>7</v>
      </c>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55">
        <f>G21</f>
        <v>0</v>
      </c>
      <c r="BA21" s="145"/>
      <c r="BB21" s="145"/>
      <c r="BC21" s="145"/>
      <c r="BD21" s="145"/>
      <c r="BE21" s="145"/>
      <c r="BF21" s="145"/>
      <c r="BG21" s="145"/>
      <c r="BH21" s="145"/>
      <c r="BI21" s="145"/>
      <c r="CA21" s="145">
        <v>1</v>
      </c>
      <c r="CB21" s="145">
        <v>7</v>
      </c>
      <c r="CZ21" s="108">
        <v>2</v>
      </c>
    </row>
    <row r="22" spans="1:104" x14ac:dyDescent="0.2">
      <c r="A22" s="146">
        <v>8</v>
      </c>
      <c r="B22" s="147" t="s">
        <v>2094</v>
      </c>
      <c r="C22" s="148" t="s">
        <v>2366</v>
      </c>
      <c r="D22" s="149" t="s">
        <v>2152</v>
      </c>
      <c r="E22" s="150">
        <v>1</v>
      </c>
      <c r="F22" s="151">
        <v>0</v>
      </c>
      <c r="G22" s="152">
        <f>E22*F22</f>
        <v>0</v>
      </c>
      <c r="H22" s="153">
        <v>0</v>
      </c>
      <c r="I22" s="154">
        <f>E22*H22</f>
        <v>0</v>
      </c>
      <c r="J22" s="153"/>
      <c r="K22" s="154">
        <f>E22*J22</f>
        <v>0</v>
      </c>
      <c r="O22" s="145"/>
      <c r="Z22" s="145"/>
      <c r="AA22" s="145">
        <v>12</v>
      </c>
      <c r="AB22" s="145">
        <v>0</v>
      </c>
      <c r="AC22" s="145">
        <v>2</v>
      </c>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55">
        <f>G22</f>
        <v>0</v>
      </c>
      <c r="BA22" s="145"/>
      <c r="BB22" s="145"/>
      <c r="BC22" s="145"/>
      <c r="BD22" s="145"/>
      <c r="BE22" s="145"/>
      <c r="BF22" s="145"/>
      <c r="BG22" s="145"/>
      <c r="BH22" s="145"/>
      <c r="BI22" s="145"/>
      <c r="CA22" s="145">
        <v>12</v>
      </c>
      <c r="CB22" s="145">
        <v>0</v>
      </c>
      <c r="CZ22" s="108">
        <v>2</v>
      </c>
    </row>
    <row r="23" spans="1:104" x14ac:dyDescent="0.2">
      <c r="A23" s="146">
        <v>9</v>
      </c>
      <c r="B23" s="147" t="s">
        <v>2094</v>
      </c>
      <c r="C23" s="148" t="s">
        <v>2367</v>
      </c>
      <c r="D23" s="149" t="s">
        <v>2097</v>
      </c>
      <c r="E23" s="150">
        <v>1</v>
      </c>
      <c r="F23" s="151">
        <v>0</v>
      </c>
      <c r="G23" s="152">
        <f>E23*F23</f>
        <v>0</v>
      </c>
      <c r="H23" s="153">
        <v>0</v>
      </c>
      <c r="I23" s="154">
        <f>E23*H23</f>
        <v>0</v>
      </c>
      <c r="J23" s="153"/>
      <c r="K23" s="154">
        <f>E23*J23</f>
        <v>0</v>
      </c>
      <c r="O23" s="145"/>
      <c r="Z23" s="145"/>
      <c r="AA23" s="145">
        <v>12</v>
      </c>
      <c r="AB23" s="145">
        <v>0</v>
      </c>
      <c r="AC23" s="145">
        <v>3</v>
      </c>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55">
        <f>G23</f>
        <v>0</v>
      </c>
      <c r="BA23" s="145"/>
      <c r="BB23" s="145"/>
      <c r="BC23" s="145"/>
      <c r="BD23" s="145"/>
      <c r="BE23" s="145"/>
      <c r="BF23" s="145"/>
      <c r="BG23" s="145"/>
      <c r="BH23" s="145"/>
      <c r="BI23" s="145"/>
      <c r="CA23" s="145">
        <v>12</v>
      </c>
      <c r="CB23" s="145">
        <v>0</v>
      </c>
      <c r="CZ23" s="108">
        <v>2</v>
      </c>
    </row>
    <row r="24" spans="1:104" x14ac:dyDescent="0.2">
      <c r="A24" s="146">
        <v>10</v>
      </c>
      <c r="B24" s="147" t="s">
        <v>2094</v>
      </c>
      <c r="C24" s="148" t="s">
        <v>2368</v>
      </c>
      <c r="D24" s="149" t="s">
        <v>2097</v>
      </c>
      <c r="E24" s="150">
        <v>1</v>
      </c>
      <c r="F24" s="151">
        <v>0</v>
      </c>
      <c r="G24" s="152">
        <f>E24*F24</f>
        <v>0</v>
      </c>
      <c r="H24" s="153">
        <v>0</v>
      </c>
      <c r="I24" s="154">
        <f>E24*H24</f>
        <v>0</v>
      </c>
      <c r="J24" s="153"/>
      <c r="K24" s="154">
        <f>E24*J24</f>
        <v>0</v>
      </c>
      <c r="O24" s="145"/>
      <c r="Z24" s="145"/>
      <c r="AA24" s="145">
        <v>12</v>
      </c>
      <c r="AB24" s="145">
        <v>0</v>
      </c>
      <c r="AC24" s="145">
        <v>1</v>
      </c>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55">
        <f>G24</f>
        <v>0</v>
      </c>
      <c r="BA24" s="145"/>
      <c r="BB24" s="145"/>
      <c r="BC24" s="145"/>
      <c r="BD24" s="145"/>
      <c r="BE24" s="145"/>
      <c r="BF24" s="145"/>
      <c r="BG24" s="145"/>
      <c r="BH24" s="145"/>
      <c r="BI24" s="145"/>
      <c r="CA24" s="145">
        <v>12</v>
      </c>
      <c r="CB24" s="145">
        <v>0</v>
      </c>
      <c r="CZ24" s="108">
        <v>2</v>
      </c>
    </row>
    <row r="25" spans="1:104" x14ac:dyDescent="0.2">
      <c r="A25" s="146">
        <v>11</v>
      </c>
      <c r="B25" s="147" t="s">
        <v>2094</v>
      </c>
      <c r="C25" s="148" t="s">
        <v>2369</v>
      </c>
      <c r="D25" s="149" t="s">
        <v>705</v>
      </c>
      <c r="E25" s="150">
        <v>1</v>
      </c>
      <c r="F25" s="151">
        <v>0</v>
      </c>
      <c r="G25" s="152">
        <f>E25*F25</f>
        <v>0</v>
      </c>
      <c r="H25" s="153">
        <v>0</v>
      </c>
      <c r="I25" s="154">
        <f>E25*H25</f>
        <v>0</v>
      </c>
      <c r="J25" s="153"/>
      <c r="K25" s="154">
        <f>E25*J25</f>
        <v>0</v>
      </c>
      <c r="O25" s="145"/>
      <c r="Z25" s="145"/>
      <c r="AA25" s="145">
        <v>12</v>
      </c>
      <c r="AB25" s="145">
        <v>0</v>
      </c>
      <c r="AC25" s="145">
        <v>4</v>
      </c>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55">
        <f>G25</f>
        <v>0</v>
      </c>
      <c r="BA25" s="145"/>
      <c r="BB25" s="145"/>
      <c r="BC25" s="145"/>
      <c r="BD25" s="145"/>
      <c r="BE25" s="145"/>
      <c r="BF25" s="145"/>
      <c r="BG25" s="145"/>
      <c r="BH25" s="145"/>
      <c r="BI25" s="145"/>
      <c r="CA25" s="145">
        <v>12</v>
      </c>
      <c r="CB25" s="145">
        <v>0</v>
      </c>
      <c r="CZ25" s="108">
        <v>2</v>
      </c>
    </row>
    <row r="26" spans="1:104" x14ac:dyDescent="0.2">
      <c r="A26" s="146">
        <v>12</v>
      </c>
      <c r="B26" s="147" t="s">
        <v>2094</v>
      </c>
      <c r="C26" s="148" t="s">
        <v>2370</v>
      </c>
      <c r="D26" s="149" t="s">
        <v>2097</v>
      </c>
      <c r="E26" s="150">
        <v>2</v>
      </c>
      <c r="F26" s="151">
        <v>0</v>
      </c>
      <c r="G26" s="152">
        <f>E26*F26</f>
        <v>0</v>
      </c>
      <c r="H26" s="153">
        <v>0</v>
      </c>
      <c r="I26" s="154">
        <f>E26*H26</f>
        <v>0</v>
      </c>
      <c r="J26" s="153"/>
      <c r="K26" s="154">
        <f>E26*J26</f>
        <v>0</v>
      </c>
      <c r="O26" s="145"/>
      <c r="Z26" s="145"/>
      <c r="AA26" s="145">
        <v>12</v>
      </c>
      <c r="AB26" s="145">
        <v>0</v>
      </c>
      <c r="AC26" s="145">
        <v>6</v>
      </c>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55">
        <f>G26</f>
        <v>0</v>
      </c>
      <c r="BA26" s="145"/>
      <c r="BB26" s="145"/>
      <c r="BC26" s="145"/>
      <c r="BD26" s="145"/>
      <c r="BE26" s="145"/>
      <c r="BF26" s="145"/>
      <c r="BG26" s="145"/>
      <c r="BH26" s="145"/>
      <c r="BI26" s="145"/>
      <c r="CA26" s="145">
        <v>12</v>
      </c>
      <c r="CB26" s="145">
        <v>0</v>
      </c>
      <c r="CZ26" s="108">
        <v>2</v>
      </c>
    </row>
    <row r="27" spans="1:104" x14ac:dyDescent="0.2">
      <c r="A27" s="146">
        <v>13</v>
      </c>
      <c r="B27" s="147" t="s">
        <v>2094</v>
      </c>
      <c r="C27" s="148" t="s">
        <v>2371</v>
      </c>
      <c r="D27" s="149" t="s">
        <v>705</v>
      </c>
      <c r="E27" s="150">
        <v>1</v>
      </c>
      <c r="F27" s="151">
        <v>0</v>
      </c>
      <c r="G27" s="152">
        <f>E27*F27</f>
        <v>0</v>
      </c>
      <c r="H27" s="153">
        <v>0</v>
      </c>
      <c r="I27" s="154">
        <f>E27*H27</f>
        <v>0</v>
      </c>
      <c r="J27" s="153"/>
      <c r="K27" s="154">
        <f>E27*J27</f>
        <v>0</v>
      </c>
      <c r="O27" s="145"/>
      <c r="Z27" s="145"/>
      <c r="AA27" s="145">
        <v>12</v>
      </c>
      <c r="AB27" s="145">
        <v>0</v>
      </c>
      <c r="AC27" s="145">
        <v>5</v>
      </c>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55">
        <f>G27</f>
        <v>0</v>
      </c>
      <c r="BA27" s="145"/>
      <c r="BB27" s="145"/>
      <c r="BC27" s="145"/>
      <c r="BD27" s="145"/>
      <c r="BE27" s="145"/>
      <c r="BF27" s="145"/>
      <c r="BG27" s="145"/>
      <c r="BH27" s="145"/>
      <c r="BI27" s="145"/>
      <c r="CA27" s="145">
        <v>12</v>
      </c>
      <c r="CB27" s="145">
        <v>0</v>
      </c>
      <c r="CZ27" s="108">
        <v>2</v>
      </c>
    </row>
    <row r="28" spans="1:104" x14ac:dyDescent="0.2">
      <c r="A28" s="146">
        <v>14</v>
      </c>
      <c r="B28" s="147" t="s">
        <v>2094</v>
      </c>
      <c r="C28" s="148" t="s">
        <v>2372</v>
      </c>
      <c r="D28" s="149" t="s">
        <v>2097</v>
      </c>
      <c r="E28" s="150">
        <v>1</v>
      </c>
      <c r="F28" s="151">
        <v>0</v>
      </c>
      <c r="G28" s="152">
        <f>E28*F28</f>
        <v>0</v>
      </c>
      <c r="H28" s="153">
        <v>0</v>
      </c>
      <c r="I28" s="154">
        <f>E28*H28</f>
        <v>0</v>
      </c>
      <c r="J28" s="153"/>
      <c r="K28" s="154">
        <f>E28*J28</f>
        <v>0</v>
      </c>
      <c r="O28" s="145"/>
      <c r="Z28" s="145"/>
      <c r="AA28" s="145">
        <v>12</v>
      </c>
      <c r="AB28" s="145">
        <v>0</v>
      </c>
      <c r="AC28" s="145">
        <v>11</v>
      </c>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55">
        <f>G28</f>
        <v>0</v>
      </c>
      <c r="BA28" s="145"/>
      <c r="BB28" s="145"/>
      <c r="BC28" s="145"/>
      <c r="BD28" s="145"/>
      <c r="BE28" s="145"/>
      <c r="BF28" s="145"/>
      <c r="BG28" s="145"/>
      <c r="BH28" s="145"/>
      <c r="BI28" s="145"/>
      <c r="CA28" s="145">
        <v>12</v>
      </c>
      <c r="CB28" s="145">
        <v>0</v>
      </c>
      <c r="CZ28" s="108">
        <v>2</v>
      </c>
    </row>
    <row r="29" spans="1:104" x14ac:dyDescent="0.2">
      <c r="A29" s="146">
        <v>15</v>
      </c>
      <c r="B29" s="147" t="s">
        <v>2094</v>
      </c>
      <c r="C29" s="148" t="s">
        <v>2373</v>
      </c>
      <c r="D29" s="149" t="s">
        <v>2097</v>
      </c>
      <c r="E29" s="150">
        <v>1</v>
      </c>
      <c r="F29" s="151">
        <v>0</v>
      </c>
      <c r="G29" s="152">
        <f>E29*F29</f>
        <v>0</v>
      </c>
      <c r="H29" s="153">
        <v>0</v>
      </c>
      <c r="I29" s="154">
        <f>E29*H29</f>
        <v>0</v>
      </c>
      <c r="J29" s="153"/>
      <c r="K29" s="154">
        <f>E29*J29</f>
        <v>0</v>
      </c>
      <c r="O29" s="145"/>
      <c r="Z29" s="145"/>
      <c r="AA29" s="145">
        <v>12</v>
      </c>
      <c r="AB29" s="145">
        <v>0</v>
      </c>
      <c r="AC29" s="145">
        <v>10</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12</v>
      </c>
      <c r="CB29" s="145">
        <v>0</v>
      </c>
      <c r="CZ29" s="108">
        <v>2</v>
      </c>
    </row>
    <row r="30" spans="1:104" x14ac:dyDescent="0.2">
      <c r="A30" s="171" t="s">
        <v>49</v>
      </c>
      <c r="B30" s="172" t="s">
        <v>2357</v>
      </c>
      <c r="C30" s="173" t="s">
        <v>2358</v>
      </c>
      <c r="D30" s="174"/>
      <c r="E30" s="175"/>
      <c r="F30" s="175"/>
      <c r="G30" s="176">
        <f>SUM(G17:G29)</f>
        <v>0</v>
      </c>
      <c r="H30" s="177"/>
      <c r="I30" s="176">
        <f>SUM(I17:I29)</f>
        <v>0.14185971</v>
      </c>
      <c r="J30" s="178"/>
      <c r="K30" s="176">
        <f>SUM(K17:K29)</f>
        <v>0</v>
      </c>
      <c r="O30" s="145"/>
      <c r="X30" s="179">
        <f>K30</f>
        <v>0</v>
      </c>
      <c r="Y30" s="179">
        <f>I30</f>
        <v>0.14185971</v>
      </c>
      <c r="Z30" s="155">
        <f>G30</f>
        <v>0</v>
      </c>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80"/>
      <c r="BB30" s="180"/>
      <c r="BC30" s="180"/>
      <c r="BD30" s="180"/>
      <c r="BE30" s="180"/>
      <c r="BF30" s="180"/>
      <c r="BG30" s="145"/>
      <c r="BH30" s="145"/>
      <c r="BI30" s="145"/>
    </row>
    <row r="31" spans="1:104" ht="14.25" customHeight="1" x14ac:dyDescent="0.2">
      <c r="A31" s="135" t="s">
        <v>46</v>
      </c>
      <c r="B31" s="136" t="s">
        <v>528</v>
      </c>
      <c r="C31" s="137" t="s">
        <v>529</v>
      </c>
      <c r="D31" s="138"/>
      <c r="E31" s="139"/>
      <c r="F31" s="139"/>
      <c r="G31" s="140"/>
      <c r="H31" s="141"/>
      <c r="I31" s="142"/>
      <c r="J31" s="143"/>
      <c r="K31" s="144"/>
      <c r="O31" s="145"/>
    </row>
    <row r="32" spans="1:104" x14ac:dyDescent="0.2">
      <c r="A32" s="146">
        <v>16</v>
      </c>
      <c r="B32" s="147" t="s">
        <v>530</v>
      </c>
      <c r="C32" s="148" t="s">
        <v>531</v>
      </c>
      <c r="D32" s="149" t="s">
        <v>86</v>
      </c>
      <c r="E32" s="150">
        <v>1.35E-2</v>
      </c>
      <c r="F32" s="151">
        <v>0</v>
      </c>
      <c r="G32" s="152">
        <f>E32*F32</f>
        <v>0</v>
      </c>
      <c r="H32" s="153">
        <v>0</v>
      </c>
      <c r="I32" s="154">
        <f>E32*H32</f>
        <v>0</v>
      </c>
      <c r="J32" s="153"/>
      <c r="K32" s="154">
        <f>E32*J32</f>
        <v>0</v>
      </c>
      <c r="O32" s="145"/>
      <c r="Z32" s="145"/>
      <c r="AA32" s="145">
        <v>8</v>
      </c>
      <c r="AB32" s="145">
        <v>0</v>
      </c>
      <c r="AC32" s="145">
        <v>3</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55">
        <f>G32</f>
        <v>0</v>
      </c>
      <c r="BA32" s="145"/>
      <c r="BB32" s="145"/>
      <c r="BC32" s="145"/>
      <c r="BD32" s="145"/>
      <c r="BE32" s="145"/>
      <c r="BF32" s="145"/>
      <c r="BG32" s="145"/>
      <c r="BH32" s="145"/>
      <c r="BI32" s="145"/>
      <c r="CA32" s="145">
        <v>8</v>
      </c>
      <c r="CB32" s="145">
        <v>0</v>
      </c>
      <c r="CZ32" s="108">
        <v>1</v>
      </c>
    </row>
    <row r="33" spans="1:104" x14ac:dyDescent="0.2">
      <c r="A33" s="146">
        <v>17</v>
      </c>
      <c r="B33" s="147" t="s">
        <v>532</v>
      </c>
      <c r="C33" s="148" t="s">
        <v>533</v>
      </c>
      <c r="D33" s="149" t="s">
        <v>86</v>
      </c>
      <c r="E33" s="150">
        <v>9.0000000000020307E-3</v>
      </c>
      <c r="F33" s="151">
        <v>0</v>
      </c>
      <c r="G33" s="152">
        <f>E33*F33</f>
        <v>0</v>
      </c>
      <c r="H33" s="153">
        <v>0</v>
      </c>
      <c r="I33" s="154">
        <f>E33*H33</f>
        <v>0</v>
      </c>
      <c r="J33" s="153"/>
      <c r="K33" s="154">
        <f>E33*J33</f>
        <v>0</v>
      </c>
      <c r="O33" s="145"/>
      <c r="Z33" s="145"/>
      <c r="AA33" s="145">
        <v>8</v>
      </c>
      <c r="AB33" s="145">
        <v>0</v>
      </c>
      <c r="AC33" s="145">
        <v>3</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8</v>
      </c>
      <c r="CB33" s="145">
        <v>0</v>
      </c>
      <c r="CZ33" s="108">
        <v>1</v>
      </c>
    </row>
    <row r="34" spans="1:104" x14ac:dyDescent="0.2">
      <c r="A34" s="146">
        <v>18</v>
      </c>
      <c r="B34" s="147" t="s">
        <v>534</v>
      </c>
      <c r="C34" s="148" t="s">
        <v>535</v>
      </c>
      <c r="D34" s="149" t="s">
        <v>86</v>
      </c>
      <c r="E34" s="150">
        <v>4.4999999999999998E-2</v>
      </c>
      <c r="F34" s="151">
        <v>0</v>
      </c>
      <c r="G34" s="152">
        <f>E34*F34</f>
        <v>0</v>
      </c>
      <c r="H34" s="153">
        <v>0</v>
      </c>
      <c r="I34" s="154">
        <f>E34*H34</f>
        <v>0</v>
      </c>
      <c r="J34" s="153"/>
      <c r="K34" s="154">
        <f>E34*J34</f>
        <v>0</v>
      </c>
      <c r="O34" s="145"/>
      <c r="Z34" s="145"/>
      <c r="AA34" s="145">
        <v>8</v>
      </c>
      <c r="AB34" s="145">
        <v>0</v>
      </c>
      <c r="AC34" s="145">
        <v>3</v>
      </c>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55">
        <f>G34</f>
        <v>0</v>
      </c>
      <c r="BA34" s="145"/>
      <c r="BB34" s="145"/>
      <c r="BC34" s="145"/>
      <c r="BD34" s="145"/>
      <c r="BE34" s="145"/>
      <c r="BF34" s="145"/>
      <c r="BG34" s="145"/>
      <c r="BH34" s="145"/>
      <c r="BI34" s="145"/>
      <c r="CA34" s="145">
        <v>8</v>
      </c>
      <c r="CB34" s="145">
        <v>0</v>
      </c>
      <c r="CZ34" s="108">
        <v>1</v>
      </c>
    </row>
    <row r="35" spans="1:104" x14ac:dyDescent="0.2">
      <c r="A35" s="146">
        <v>19</v>
      </c>
      <c r="B35" s="147" t="s">
        <v>536</v>
      </c>
      <c r="C35" s="148" t="s">
        <v>537</v>
      </c>
      <c r="D35" s="149" t="s">
        <v>86</v>
      </c>
      <c r="E35" s="150">
        <v>1.125</v>
      </c>
      <c r="F35" s="151">
        <v>0</v>
      </c>
      <c r="G35" s="152">
        <f>E35*F35</f>
        <v>0</v>
      </c>
      <c r="H35" s="153">
        <v>0</v>
      </c>
      <c r="I35" s="154">
        <f>E35*H35</f>
        <v>0</v>
      </c>
      <c r="J35" s="153"/>
      <c r="K35" s="154">
        <f>E35*J35</f>
        <v>0</v>
      </c>
      <c r="O35" s="145"/>
      <c r="Z35" s="145"/>
      <c r="AA35" s="145">
        <v>8</v>
      </c>
      <c r="AB35" s="145">
        <v>0</v>
      </c>
      <c r="AC35" s="145">
        <v>3</v>
      </c>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55">
        <f>G35</f>
        <v>0</v>
      </c>
      <c r="BA35" s="145"/>
      <c r="BB35" s="145"/>
      <c r="BC35" s="145"/>
      <c r="BD35" s="145"/>
      <c r="BE35" s="145"/>
      <c r="BF35" s="145"/>
      <c r="BG35" s="145"/>
      <c r="BH35" s="145"/>
      <c r="BI35" s="145"/>
      <c r="CA35" s="145">
        <v>8</v>
      </c>
      <c r="CB35" s="145">
        <v>0</v>
      </c>
      <c r="CZ35" s="108">
        <v>1</v>
      </c>
    </row>
    <row r="36" spans="1:104" x14ac:dyDescent="0.2">
      <c r="A36" s="146">
        <v>20</v>
      </c>
      <c r="B36" s="147" t="s">
        <v>538</v>
      </c>
      <c r="C36" s="148" t="s">
        <v>539</v>
      </c>
      <c r="D36" s="149" t="s">
        <v>86</v>
      </c>
      <c r="E36" s="150">
        <v>4.4999999999999998E-2</v>
      </c>
      <c r="F36" s="151">
        <v>0</v>
      </c>
      <c r="G36" s="152">
        <f>E36*F36</f>
        <v>0</v>
      </c>
      <c r="H36" s="153">
        <v>0</v>
      </c>
      <c r="I36" s="154">
        <f>E36*H36</f>
        <v>0</v>
      </c>
      <c r="J36" s="153"/>
      <c r="K36" s="154">
        <f>E36*J36</f>
        <v>0</v>
      </c>
      <c r="O36" s="145"/>
      <c r="Z36" s="145"/>
      <c r="AA36" s="145">
        <v>8</v>
      </c>
      <c r="AB36" s="145">
        <v>0</v>
      </c>
      <c r="AC36" s="145">
        <v>3</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8</v>
      </c>
      <c r="CB36" s="145">
        <v>0</v>
      </c>
      <c r="CZ36" s="108">
        <v>1</v>
      </c>
    </row>
    <row r="37" spans="1:104" x14ac:dyDescent="0.2">
      <c r="A37" s="146">
        <v>21</v>
      </c>
      <c r="B37" s="147" t="s">
        <v>540</v>
      </c>
      <c r="C37" s="148" t="s">
        <v>541</v>
      </c>
      <c r="D37" s="149" t="s">
        <v>86</v>
      </c>
      <c r="E37" s="150">
        <v>0.09</v>
      </c>
      <c r="F37" s="151">
        <v>0</v>
      </c>
      <c r="G37" s="152">
        <f>E37*F37</f>
        <v>0</v>
      </c>
      <c r="H37" s="153">
        <v>0</v>
      </c>
      <c r="I37" s="154">
        <f>E37*H37</f>
        <v>0</v>
      </c>
      <c r="J37" s="153"/>
      <c r="K37" s="154">
        <f>E37*J37</f>
        <v>0</v>
      </c>
      <c r="O37" s="145"/>
      <c r="Z37" s="145"/>
      <c r="AA37" s="145">
        <v>8</v>
      </c>
      <c r="AB37" s="145">
        <v>0</v>
      </c>
      <c r="AC37" s="145">
        <v>3</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55">
        <f>G37</f>
        <v>0</v>
      </c>
      <c r="BA37" s="145"/>
      <c r="BB37" s="145"/>
      <c r="BC37" s="145"/>
      <c r="BD37" s="145"/>
      <c r="BE37" s="145"/>
      <c r="BF37" s="145"/>
      <c r="BG37" s="145"/>
      <c r="BH37" s="145"/>
      <c r="BI37" s="145"/>
      <c r="CA37" s="145">
        <v>8</v>
      </c>
      <c r="CB37" s="145">
        <v>0</v>
      </c>
      <c r="CZ37" s="108">
        <v>1</v>
      </c>
    </row>
    <row r="38" spans="1:104" x14ac:dyDescent="0.2">
      <c r="A38" s="146">
        <v>22</v>
      </c>
      <c r="B38" s="147" t="s">
        <v>542</v>
      </c>
      <c r="C38" s="148" t="s">
        <v>543</v>
      </c>
      <c r="D38" s="149" t="s">
        <v>86</v>
      </c>
      <c r="E38" s="150">
        <v>4.4999999999999998E-2</v>
      </c>
      <c r="F38" s="151">
        <v>0</v>
      </c>
      <c r="G38" s="152">
        <f>E38*F38</f>
        <v>0</v>
      </c>
      <c r="H38" s="153">
        <v>0</v>
      </c>
      <c r="I38" s="154">
        <f>E38*H38</f>
        <v>0</v>
      </c>
      <c r="J38" s="153"/>
      <c r="K38" s="154">
        <f>E38*J38</f>
        <v>0</v>
      </c>
      <c r="O38" s="145"/>
      <c r="Z38" s="145"/>
      <c r="AA38" s="145">
        <v>8</v>
      </c>
      <c r="AB38" s="145">
        <v>0</v>
      </c>
      <c r="AC38" s="145">
        <v>3</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8</v>
      </c>
      <c r="CB38" s="145">
        <v>0</v>
      </c>
      <c r="CZ38" s="108">
        <v>1</v>
      </c>
    </row>
    <row r="39" spans="1:104" x14ac:dyDescent="0.2">
      <c r="A39" s="171" t="s">
        <v>49</v>
      </c>
      <c r="B39" s="172" t="s">
        <v>528</v>
      </c>
      <c r="C39" s="173" t="s">
        <v>529</v>
      </c>
      <c r="D39" s="174"/>
      <c r="E39" s="175"/>
      <c r="F39" s="175"/>
      <c r="G39" s="176">
        <f>SUM(G31:G38)</f>
        <v>0</v>
      </c>
      <c r="H39" s="177"/>
      <c r="I39" s="176">
        <f>SUM(I31:I38)</f>
        <v>0</v>
      </c>
      <c r="J39" s="178"/>
      <c r="K39" s="176">
        <f>SUM(K31:K38)</f>
        <v>0</v>
      </c>
      <c r="O39" s="145"/>
      <c r="X39" s="179">
        <f>K39</f>
        <v>0</v>
      </c>
      <c r="Y39" s="179">
        <f>I39</f>
        <v>0</v>
      </c>
      <c r="Z39" s="155">
        <f>G39</f>
        <v>0</v>
      </c>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80"/>
      <c r="BB39" s="180"/>
      <c r="BC39" s="180"/>
      <c r="BD39" s="180"/>
      <c r="BE39" s="180"/>
      <c r="BF39" s="180"/>
      <c r="BG39" s="145"/>
      <c r="BH39" s="145"/>
      <c r="BI39" s="145"/>
    </row>
    <row r="40" spans="1:104" ht="14.25" customHeight="1" x14ac:dyDescent="0.2">
      <c r="A40" s="135" t="s">
        <v>46</v>
      </c>
      <c r="B40" s="136" t="s">
        <v>1155</v>
      </c>
      <c r="C40" s="137" t="s">
        <v>2246</v>
      </c>
      <c r="D40" s="138"/>
      <c r="E40" s="139"/>
      <c r="F40" s="139"/>
      <c r="G40" s="140"/>
      <c r="H40" s="141"/>
      <c r="I40" s="142"/>
      <c r="J40" s="143"/>
      <c r="K40" s="144"/>
      <c r="O40" s="145"/>
    </row>
    <row r="41" spans="1:104" ht="13.5" customHeight="1" x14ac:dyDescent="0.2">
      <c r="A41" s="146" t="s">
        <v>2247</v>
      </c>
      <c r="B41" s="147" t="s">
        <v>1155</v>
      </c>
      <c r="C41" s="148" t="s">
        <v>2248</v>
      </c>
      <c r="D41" s="149" t="s">
        <v>1155</v>
      </c>
      <c r="E41" s="150">
        <v>1</v>
      </c>
      <c r="F41" s="151"/>
      <c r="G41" s="152">
        <f>E41*F41</f>
        <v>0</v>
      </c>
      <c r="H41" s="153"/>
      <c r="I41" s="154">
        <f>E41*H41</f>
        <v>0</v>
      </c>
      <c r="J41" s="153"/>
      <c r="K41" s="154">
        <f>E41*J41</f>
        <v>0</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55">
        <f>G41</f>
        <v>0</v>
      </c>
      <c r="BA41" s="145"/>
      <c r="BB41" s="145"/>
      <c r="BC41" s="145"/>
      <c r="BD41" s="145"/>
      <c r="BE41" s="145"/>
      <c r="BF41" s="145"/>
      <c r="BG41" s="145"/>
      <c r="BH41" s="145"/>
      <c r="BI41" s="145"/>
      <c r="CA41" s="145"/>
      <c r="CB41" s="145"/>
    </row>
    <row r="42" spans="1:104" ht="13.5" customHeight="1" x14ac:dyDescent="0.2">
      <c r="A42" s="146" t="s">
        <v>2249</v>
      </c>
      <c r="B42" s="147" t="s">
        <v>1155</v>
      </c>
      <c r="C42" s="148" t="s">
        <v>2250</v>
      </c>
      <c r="D42" s="149" t="s">
        <v>1155</v>
      </c>
      <c r="E42" s="150">
        <v>1</v>
      </c>
      <c r="F42" s="151"/>
      <c r="G42" s="152">
        <f>E42*F42</f>
        <v>0</v>
      </c>
      <c r="H42" s="153"/>
      <c r="I42" s="154">
        <f>E42*H42</f>
        <v>0</v>
      </c>
      <c r="J42" s="153"/>
      <c r="K42" s="154">
        <f>E42*J42</f>
        <v>0</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c r="CB42" s="145"/>
    </row>
    <row r="43" spans="1:104" ht="13.5" customHeight="1" x14ac:dyDescent="0.2">
      <c r="A43" s="146" t="s">
        <v>2251</v>
      </c>
      <c r="B43" s="147" t="s">
        <v>1155</v>
      </c>
      <c r="C43" s="148" t="s">
        <v>2252</v>
      </c>
      <c r="D43" s="149" t="s">
        <v>1155</v>
      </c>
      <c r="E43" s="150">
        <v>1</v>
      </c>
      <c r="F43" s="151"/>
      <c r="G43" s="152">
        <f>E43*F43</f>
        <v>0</v>
      </c>
      <c r="H43" s="153"/>
      <c r="I43" s="154">
        <f>E43*H43</f>
        <v>0</v>
      </c>
      <c r="J43" s="153"/>
      <c r="K43" s="154">
        <f>E43*J43</f>
        <v>0</v>
      </c>
      <c r="O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c r="CB43" s="145"/>
    </row>
    <row r="44" spans="1:104" ht="13.5" customHeight="1" x14ac:dyDescent="0.2">
      <c r="A44" s="146" t="s">
        <v>2253</v>
      </c>
      <c r="B44" s="147" t="s">
        <v>1155</v>
      </c>
      <c r="C44" s="148" t="s">
        <v>2254</v>
      </c>
      <c r="D44" s="149" t="s">
        <v>1155</v>
      </c>
      <c r="E44" s="150">
        <v>1</v>
      </c>
      <c r="F44" s="151"/>
      <c r="G44" s="152">
        <f>E44*F44</f>
        <v>0</v>
      </c>
      <c r="H44" s="153"/>
      <c r="I44" s="154">
        <f>E44*H44</f>
        <v>0</v>
      </c>
      <c r="J44" s="153"/>
      <c r="K44" s="154">
        <f>E44*J44</f>
        <v>0</v>
      </c>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55">
        <f>G44</f>
        <v>0</v>
      </c>
      <c r="BA44" s="145"/>
      <c r="BB44" s="145"/>
      <c r="BC44" s="145"/>
      <c r="BD44" s="145"/>
      <c r="BE44" s="145"/>
      <c r="BF44" s="145"/>
      <c r="BG44" s="145"/>
      <c r="BH44" s="145"/>
      <c r="BI44" s="145"/>
      <c r="CA44" s="145"/>
      <c r="CB44" s="145"/>
    </row>
    <row r="45" spans="1:104" ht="13.5" customHeight="1" x14ac:dyDescent="0.2">
      <c r="A45" s="146" t="s">
        <v>2255</v>
      </c>
      <c r="B45" s="147" t="s">
        <v>1155</v>
      </c>
      <c r="C45" s="148" t="s">
        <v>2256</v>
      </c>
      <c r="D45" s="149" t="s">
        <v>1155</v>
      </c>
      <c r="E45" s="150">
        <v>1</v>
      </c>
      <c r="F45" s="151"/>
      <c r="G45" s="152">
        <f>E45*F45</f>
        <v>0</v>
      </c>
      <c r="H45" s="153"/>
      <c r="I45" s="154">
        <f>E45*H45</f>
        <v>0</v>
      </c>
      <c r="J45" s="153"/>
      <c r="K45" s="154">
        <f>E45*J45</f>
        <v>0</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55">
        <f>G45</f>
        <v>0</v>
      </c>
      <c r="BA45" s="145"/>
      <c r="BB45" s="145"/>
      <c r="BC45" s="145"/>
      <c r="BD45" s="145"/>
      <c r="BE45" s="145"/>
      <c r="BF45" s="145"/>
      <c r="BG45" s="145"/>
      <c r="BH45" s="145"/>
      <c r="BI45" s="145"/>
      <c r="CA45" s="145"/>
      <c r="CB45" s="145"/>
    </row>
    <row r="46" spans="1:104" ht="13.5" customHeight="1" x14ac:dyDescent="0.2">
      <c r="A46" s="146" t="s">
        <v>2257</v>
      </c>
      <c r="B46" s="147" t="s">
        <v>1155</v>
      </c>
      <c r="C46" s="148" t="s">
        <v>2258</v>
      </c>
      <c r="D46" s="149" t="s">
        <v>1155</v>
      </c>
      <c r="E46" s="150">
        <v>1</v>
      </c>
      <c r="F46" s="151"/>
      <c r="G46" s="152">
        <f>E46*F46</f>
        <v>0</v>
      </c>
      <c r="H46" s="153"/>
      <c r="I46" s="154">
        <f>E46*H46</f>
        <v>0</v>
      </c>
      <c r="J46" s="153"/>
      <c r="K46" s="154">
        <f>E46*J46</f>
        <v>0</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55">
        <f>G46</f>
        <v>0</v>
      </c>
      <c r="BA46" s="145"/>
      <c r="BB46" s="145"/>
      <c r="BC46" s="145"/>
      <c r="BD46" s="145"/>
      <c r="BE46" s="145"/>
      <c r="BF46" s="145"/>
      <c r="BG46" s="145"/>
      <c r="BH46" s="145"/>
      <c r="BI46" s="145"/>
      <c r="CA46" s="145"/>
      <c r="CB46" s="145"/>
    </row>
    <row r="47" spans="1:104" ht="13.5" customHeight="1" x14ac:dyDescent="0.2">
      <c r="A47" s="146" t="s">
        <v>2259</v>
      </c>
      <c r="B47" s="147" t="s">
        <v>1155</v>
      </c>
      <c r="C47" s="148" t="s">
        <v>2260</v>
      </c>
      <c r="D47" s="149" t="s">
        <v>1155</v>
      </c>
      <c r="E47" s="150">
        <v>1</v>
      </c>
      <c r="F47" s="151"/>
      <c r="G47" s="152">
        <f>E47*F47</f>
        <v>0</v>
      </c>
      <c r="H47" s="153"/>
      <c r="I47" s="154">
        <f>E47*H47</f>
        <v>0</v>
      </c>
      <c r="J47" s="153"/>
      <c r="K47" s="154">
        <f>E47*J47</f>
        <v>0</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55">
        <f>G47</f>
        <v>0</v>
      </c>
      <c r="BA47" s="145"/>
      <c r="BB47" s="145"/>
      <c r="BC47" s="145"/>
      <c r="BD47" s="145"/>
      <c r="BE47" s="145"/>
      <c r="BF47" s="145"/>
      <c r="BG47" s="145"/>
      <c r="BH47" s="145"/>
      <c r="BI47" s="145"/>
      <c r="CA47" s="145"/>
      <c r="CB47" s="145"/>
    </row>
    <row r="48" spans="1:104" ht="13.5" customHeight="1" x14ac:dyDescent="0.2">
      <c r="A48" s="146" t="s">
        <v>2261</v>
      </c>
      <c r="B48" s="147" t="s">
        <v>1155</v>
      </c>
      <c r="C48" s="148" t="s">
        <v>2262</v>
      </c>
      <c r="D48" s="149" t="s">
        <v>1155</v>
      </c>
      <c r="E48" s="150">
        <v>1</v>
      </c>
      <c r="F48" s="151"/>
      <c r="G48" s="152">
        <f>E48*F48</f>
        <v>0</v>
      </c>
      <c r="H48" s="153"/>
      <c r="I48" s="154">
        <f>E48*H48</f>
        <v>0</v>
      </c>
      <c r="J48" s="153"/>
      <c r="K48" s="154">
        <f>E48*J48</f>
        <v>0</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55">
        <f>G48</f>
        <v>0</v>
      </c>
      <c r="BA48" s="145"/>
      <c r="BB48" s="145"/>
      <c r="BC48" s="145"/>
      <c r="BD48" s="145"/>
      <c r="BE48" s="145"/>
      <c r="BF48" s="145"/>
      <c r="BG48" s="145"/>
      <c r="BH48" s="145"/>
      <c r="BI48" s="145"/>
      <c r="CA48" s="145"/>
      <c r="CB48" s="145"/>
    </row>
    <row r="49" spans="1:61" x14ac:dyDescent="0.2">
      <c r="A49" s="171" t="s">
        <v>49</v>
      </c>
      <c r="B49" s="172"/>
      <c r="C49" s="173"/>
      <c r="D49" s="174"/>
      <c r="E49" s="175"/>
      <c r="F49" s="175"/>
      <c r="G49" s="176">
        <f>SUM(G40:G48)</f>
        <v>0</v>
      </c>
      <c r="H49" s="177"/>
      <c r="I49" s="176">
        <f>SUM(I40:I48)</f>
        <v>0</v>
      </c>
      <c r="J49" s="178"/>
      <c r="K49" s="176">
        <f>SUM(K40:K48)</f>
        <v>0</v>
      </c>
      <c r="O49" s="145"/>
      <c r="X49" s="179">
        <f>K49</f>
        <v>0</v>
      </c>
      <c r="Y49" s="179">
        <f>I49</f>
        <v>0</v>
      </c>
      <c r="Z49" s="155">
        <f>G49</f>
        <v>0</v>
      </c>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80"/>
      <c r="BB49" s="180"/>
      <c r="BC49" s="180"/>
      <c r="BD49" s="180"/>
      <c r="BE49" s="180"/>
      <c r="BF49" s="180"/>
      <c r="BG49" s="145"/>
      <c r="BH49" s="145"/>
      <c r="BI49" s="145"/>
    </row>
    <row r="50" spans="1:61" x14ac:dyDescent="0.2">
      <c r="A50" s="181" t="s">
        <v>29</v>
      </c>
      <c r="B50" s="182" t="s">
        <v>50</v>
      </c>
      <c r="C50" s="183"/>
      <c r="D50" s="184"/>
      <c r="E50" s="185"/>
      <c r="F50" s="185"/>
      <c r="G50" s="186">
        <f>SUM(Z7:Z50)</f>
        <v>0</v>
      </c>
      <c r="H50" s="187"/>
      <c r="I50" s="186">
        <f>SUM(Y7:Y50)</f>
        <v>0.21865971000000001</v>
      </c>
      <c r="J50" s="187"/>
      <c r="K50" s="186">
        <f>SUM(X7:X50)</f>
        <v>-4.5000000000000005E-2</v>
      </c>
      <c r="O50" s="145"/>
      <c r="BA50" s="188"/>
      <c r="BB50" s="188"/>
      <c r="BC50" s="188"/>
      <c r="BD50" s="188"/>
      <c r="BE50" s="188"/>
      <c r="BF50" s="188"/>
    </row>
    <row r="51" spans="1:61" x14ac:dyDescent="0.2">
      <c r="E51" s="108"/>
    </row>
    <row r="52" spans="1:61" x14ac:dyDescent="0.2">
      <c r="A52" s="189" t="s">
        <v>31</v>
      </c>
      <c r="E52" s="108"/>
    </row>
    <row r="53" spans="1:61" ht="117.75" customHeight="1" x14ac:dyDescent="0.2">
      <c r="A53" s="190"/>
      <c r="B53" s="191"/>
      <c r="C53" s="191"/>
      <c r="D53" s="191"/>
      <c r="E53" s="191"/>
      <c r="F53" s="191"/>
      <c r="G53" s="192"/>
    </row>
    <row r="54" spans="1:61" x14ac:dyDescent="0.2">
      <c r="E54" s="108"/>
    </row>
    <row r="55" spans="1:61" x14ac:dyDescent="0.2">
      <c r="E55" s="108"/>
    </row>
    <row r="56" spans="1:61" x14ac:dyDescent="0.2">
      <c r="E56" s="108"/>
    </row>
    <row r="57" spans="1:61" x14ac:dyDescent="0.2">
      <c r="E57" s="108"/>
    </row>
    <row r="58" spans="1:61" x14ac:dyDescent="0.2">
      <c r="E58" s="108"/>
    </row>
    <row r="59" spans="1:61" x14ac:dyDescent="0.2">
      <c r="E59" s="108"/>
    </row>
    <row r="60" spans="1:61" x14ac:dyDescent="0.2">
      <c r="E60" s="108"/>
    </row>
    <row r="61" spans="1:61" x14ac:dyDescent="0.2">
      <c r="E61" s="108"/>
    </row>
    <row r="62" spans="1:61" x14ac:dyDescent="0.2">
      <c r="E62" s="108"/>
    </row>
    <row r="63" spans="1:61" x14ac:dyDescent="0.2">
      <c r="E63" s="108"/>
    </row>
    <row r="64" spans="1:61" x14ac:dyDescent="0.2">
      <c r="E64" s="108"/>
    </row>
    <row r="65" spans="1:7" x14ac:dyDescent="0.2">
      <c r="E65" s="108"/>
    </row>
    <row r="66" spans="1:7" x14ac:dyDescent="0.2">
      <c r="E66" s="108"/>
    </row>
    <row r="67" spans="1:7" x14ac:dyDescent="0.2">
      <c r="E67" s="108"/>
    </row>
    <row r="68" spans="1:7" x14ac:dyDescent="0.2">
      <c r="E68" s="108"/>
    </row>
    <row r="69" spans="1:7" x14ac:dyDescent="0.2">
      <c r="E69" s="108"/>
    </row>
    <row r="70" spans="1:7" x14ac:dyDescent="0.2">
      <c r="E70" s="108"/>
    </row>
    <row r="71" spans="1:7" x14ac:dyDescent="0.2">
      <c r="E71" s="108"/>
    </row>
    <row r="72" spans="1:7" x14ac:dyDescent="0.2">
      <c r="E72" s="108"/>
    </row>
    <row r="73" spans="1:7" x14ac:dyDescent="0.2">
      <c r="E73" s="108"/>
    </row>
    <row r="74" spans="1:7" x14ac:dyDescent="0.2">
      <c r="A74" s="169"/>
      <c r="B74" s="169"/>
      <c r="C74" s="169"/>
      <c r="D74" s="169"/>
      <c r="E74" s="169"/>
      <c r="F74" s="169"/>
      <c r="G74" s="169"/>
    </row>
    <row r="75" spans="1:7" x14ac:dyDescent="0.2">
      <c r="A75" s="169"/>
      <c r="B75" s="169"/>
      <c r="C75" s="169"/>
      <c r="D75" s="169"/>
      <c r="E75" s="169"/>
      <c r="F75" s="169"/>
      <c r="G75" s="169"/>
    </row>
    <row r="76" spans="1:7" x14ac:dyDescent="0.2">
      <c r="A76" s="169"/>
      <c r="B76" s="169"/>
      <c r="C76" s="169"/>
      <c r="D76" s="169"/>
      <c r="E76" s="169"/>
      <c r="F76" s="169"/>
      <c r="G76" s="169"/>
    </row>
    <row r="77" spans="1:7" x14ac:dyDescent="0.2">
      <c r="A77" s="169"/>
      <c r="B77" s="169"/>
      <c r="C77" s="169"/>
      <c r="D77" s="169"/>
      <c r="E77" s="169"/>
      <c r="F77" s="169"/>
      <c r="G77" s="169"/>
    </row>
    <row r="78" spans="1:7" x14ac:dyDescent="0.2">
      <c r="E78" s="108"/>
    </row>
    <row r="79" spans="1:7" x14ac:dyDescent="0.2">
      <c r="E79" s="108"/>
    </row>
    <row r="80" spans="1:7" x14ac:dyDescent="0.2">
      <c r="E80" s="108"/>
    </row>
    <row r="81" spans="5:5" x14ac:dyDescent="0.2">
      <c r="E81" s="108"/>
    </row>
    <row r="82" spans="5:5" x14ac:dyDescent="0.2">
      <c r="E82" s="108"/>
    </row>
    <row r="83" spans="5:5" x14ac:dyDescent="0.2">
      <c r="E83" s="108"/>
    </row>
    <row r="84" spans="5:5" x14ac:dyDescent="0.2">
      <c r="E84" s="108"/>
    </row>
    <row r="85" spans="5:5" x14ac:dyDescent="0.2">
      <c r="E85" s="108"/>
    </row>
    <row r="86" spans="5:5" x14ac:dyDescent="0.2">
      <c r="E86" s="108"/>
    </row>
    <row r="87" spans="5:5" x14ac:dyDescent="0.2">
      <c r="E87" s="108"/>
    </row>
    <row r="88" spans="5:5" x14ac:dyDescent="0.2">
      <c r="E88" s="108"/>
    </row>
    <row r="89" spans="5:5" x14ac:dyDescent="0.2">
      <c r="E89" s="108"/>
    </row>
    <row r="90" spans="5:5" x14ac:dyDescent="0.2">
      <c r="E90" s="108"/>
    </row>
    <row r="91" spans="5:5" x14ac:dyDescent="0.2">
      <c r="E91" s="108"/>
    </row>
    <row r="92" spans="5:5" x14ac:dyDescent="0.2">
      <c r="E92" s="108"/>
    </row>
    <row r="93" spans="5:5" x14ac:dyDescent="0.2">
      <c r="E93" s="108"/>
    </row>
    <row r="94" spans="5:5" x14ac:dyDescent="0.2">
      <c r="E94" s="108"/>
    </row>
    <row r="95" spans="5:5" x14ac:dyDescent="0.2">
      <c r="E95" s="108"/>
    </row>
    <row r="96" spans="5:5" x14ac:dyDescent="0.2">
      <c r="E96" s="108"/>
    </row>
    <row r="97" spans="1:7" x14ac:dyDescent="0.2">
      <c r="E97" s="108"/>
    </row>
    <row r="98" spans="1:7" x14ac:dyDescent="0.2">
      <c r="E98" s="108"/>
    </row>
    <row r="99" spans="1:7" x14ac:dyDescent="0.2">
      <c r="E99" s="108"/>
    </row>
    <row r="100" spans="1:7" x14ac:dyDescent="0.2">
      <c r="E100" s="108"/>
    </row>
    <row r="101" spans="1:7" x14ac:dyDescent="0.2">
      <c r="E101" s="108"/>
    </row>
    <row r="102" spans="1:7" x14ac:dyDescent="0.2">
      <c r="E102" s="108"/>
    </row>
    <row r="103" spans="1:7" x14ac:dyDescent="0.2">
      <c r="E103" s="108"/>
    </row>
    <row r="104" spans="1:7" x14ac:dyDescent="0.2">
      <c r="E104" s="108"/>
    </row>
    <row r="105" spans="1:7" x14ac:dyDescent="0.2">
      <c r="E105" s="108"/>
    </row>
    <row r="106" spans="1:7" x14ac:dyDescent="0.2">
      <c r="E106" s="108"/>
    </row>
    <row r="107" spans="1:7" x14ac:dyDescent="0.2">
      <c r="E107" s="108"/>
    </row>
    <row r="108" spans="1:7" x14ac:dyDescent="0.2">
      <c r="E108" s="108"/>
    </row>
    <row r="109" spans="1:7" x14ac:dyDescent="0.2">
      <c r="A109" s="193"/>
      <c r="B109" s="193"/>
    </row>
    <row r="110" spans="1:7" x14ac:dyDescent="0.2">
      <c r="A110" s="169"/>
      <c r="B110" s="169"/>
      <c r="C110" s="194"/>
      <c r="D110" s="194"/>
      <c r="E110" s="195"/>
      <c r="F110" s="194"/>
      <c r="G110" s="196"/>
    </row>
    <row r="111" spans="1:7" x14ac:dyDescent="0.2">
      <c r="A111" s="197"/>
      <c r="B111" s="197"/>
      <c r="C111" s="169"/>
      <c r="D111" s="169"/>
      <c r="E111" s="198"/>
      <c r="F111" s="169"/>
      <c r="G111" s="169"/>
    </row>
    <row r="112" spans="1:7" x14ac:dyDescent="0.2">
      <c r="A112" s="169"/>
      <c r="B112" s="169"/>
      <c r="C112" s="169"/>
      <c r="D112" s="169"/>
      <c r="E112" s="198"/>
      <c r="F112" s="169"/>
      <c r="G112" s="169"/>
    </row>
    <row r="113" spans="1:7" x14ac:dyDescent="0.2">
      <c r="A113" s="169"/>
      <c r="B113" s="169"/>
      <c r="C113" s="169"/>
      <c r="D113" s="169"/>
      <c r="E113" s="198"/>
      <c r="F113" s="169"/>
      <c r="G113" s="169"/>
    </row>
    <row r="114" spans="1:7" x14ac:dyDescent="0.2">
      <c r="A114" s="169"/>
      <c r="B114" s="169"/>
      <c r="C114" s="169"/>
      <c r="D114" s="169"/>
      <c r="E114" s="198"/>
      <c r="F114" s="169"/>
      <c r="G114" s="169"/>
    </row>
    <row r="115" spans="1:7" x14ac:dyDescent="0.2">
      <c r="A115" s="169"/>
      <c r="B115" s="169"/>
      <c r="C115" s="169"/>
      <c r="D115" s="169"/>
      <c r="E115" s="198"/>
      <c r="F115" s="169"/>
      <c r="G115" s="169"/>
    </row>
    <row r="116" spans="1:7" x14ac:dyDescent="0.2">
      <c r="A116" s="169"/>
      <c r="B116" s="169"/>
      <c r="C116" s="169"/>
      <c r="D116" s="169"/>
      <c r="E116" s="198"/>
      <c r="F116" s="169"/>
      <c r="G116" s="169"/>
    </row>
    <row r="117" spans="1:7" x14ac:dyDescent="0.2">
      <c r="A117" s="169"/>
      <c r="B117" s="169"/>
      <c r="C117" s="169"/>
      <c r="D117" s="169"/>
      <c r="E117" s="198"/>
      <c r="F117" s="169"/>
      <c r="G117" s="169"/>
    </row>
    <row r="118" spans="1:7" x14ac:dyDescent="0.2">
      <c r="A118" s="169"/>
      <c r="B118" s="169"/>
      <c r="C118" s="169"/>
      <c r="D118" s="169"/>
      <c r="E118" s="198"/>
      <c r="F118" s="169"/>
      <c r="G118" s="169"/>
    </row>
    <row r="119" spans="1:7" x14ac:dyDescent="0.2">
      <c r="A119" s="169"/>
      <c r="B119" s="169"/>
      <c r="C119" s="169"/>
      <c r="D119" s="169"/>
      <c r="E119" s="198"/>
      <c r="F119" s="169"/>
      <c r="G119" s="169"/>
    </row>
    <row r="120" spans="1:7" x14ac:dyDescent="0.2">
      <c r="A120" s="169"/>
      <c r="B120" s="169"/>
      <c r="C120" s="169"/>
      <c r="D120" s="169"/>
      <c r="E120" s="198"/>
      <c r="F120" s="169"/>
      <c r="G120" s="169"/>
    </row>
    <row r="121" spans="1:7" x14ac:dyDescent="0.2">
      <c r="A121" s="169"/>
      <c r="B121" s="169"/>
      <c r="C121" s="169"/>
      <c r="D121" s="169"/>
      <c r="E121" s="198"/>
      <c r="F121" s="169"/>
      <c r="G121" s="169"/>
    </row>
    <row r="122" spans="1:7" x14ac:dyDescent="0.2">
      <c r="A122" s="169"/>
      <c r="B122" s="169"/>
      <c r="C122" s="169"/>
      <c r="D122" s="169"/>
      <c r="E122" s="198"/>
      <c r="F122" s="169"/>
      <c r="G122" s="169"/>
    </row>
    <row r="123" spans="1:7" x14ac:dyDescent="0.2">
      <c r="A123" s="169"/>
      <c r="B123" s="169"/>
      <c r="C123" s="169"/>
      <c r="D123" s="169"/>
      <c r="E123" s="198"/>
      <c r="F123" s="169"/>
      <c r="G123" s="169"/>
    </row>
  </sheetData>
  <sheetProtection password="C7B2" sheet="1"/>
  <mergeCells count="3">
    <mergeCell ref="A1:G1"/>
    <mergeCell ref="A53:G53"/>
    <mergeCell ref="C9:D9"/>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CZ101"/>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2405</v>
      </c>
      <c r="E3" s="116"/>
      <c r="F3" s="117"/>
      <c r="G3" s="118"/>
    </row>
    <row r="4" spans="1:104" ht="13.5" customHeight="1" thickBot="1" x14ac:dyDescent="0.25">
      <c r="A4" s="119" t="s">
        <v>34</v>
      </c>
      <c r="B4" s="120"/>
      <c r="C4" s="121"/>
      <c r="D4" s="122" t="s">
        <v>2406</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2378</v>
      </c>
      <c r="C7" s="137" t="s">
        <v>2379</v>
      </c>
      <c r="D7" s="138"/>
      <c r="E7" s="139"/>
      <c r="F7" s="139"/>
      <c r="G7" s="140"/>
      <c r="H7" s="141"/>
      <c r="I7" s="142"/>
      <c r="J7" s="143"/>
      <c r="K7" s="144"/>
      <c r="O7" s="145"/>
    </row>
    <row r="8" spans="1:104" x14ac:dyDescent="0.2">
      <c r="A8" s="146">
        <v>1</v>
      </c>
      <c r="B8" s="147" t="s">
        <v>47</v>
      </c>
      <c r="C8" s="148" t="s">
        <v>2380</v>
      </c>
      <c r="D8" s="149" t="s">
        <v>106</v>
      </c>
      <c r="E8" s="150">
        <v>120</v>
      </c>
      <c r="F8" s="151">
        <v>0</v>
      </c>
      <c r="G8" s="152">
        <f>E8*F8</f>
        <v>0</v>
      </c>
      <c r="H8" s="153">
        <v>0</v>
      </c>
      <c r="I8" s="154">
        <f>E8*H8</f>
        <v>0</v>
      </c>
      <c r="J8" s="153"/>
      <c r="K8" s="154">
        <f>E8*J8</f>
        <v>0</v>
      </c>
      <c r="O8" s="145"/>
      <c r="Z8" s="145"/>
      <c r="AA8" s="145">
        <v>12</v>
      </c>
      <c r="AB8" s="145">
        <v>0</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12</v>
      </c>
      <c r="CB8" s="145">
        <v>0</v>
      </c>
      <c r="CZ8" s="108">
        <v>4</v>
      </c>
    </row>
    <row r="9" spans="1:104" x14ac:dyDescent="0.2">
      <c r="A9" s="146">
        <v>2</v>
      </c>
      <c r="B9" s="147" t="s">
        <v>227</v>
      </c>
      <c r="C9" s="148" t="s">
        <v>2381</v>
      </c>
      <c r="D9" s="149" t="s">
        <v>106</v>
      </c>
      <c r="E9" s="150">
        <v>50</v>
      </c>
      <c r="F9" s="151">
        <v>0</v>
      </c>
      <c r="G9" s="152">
        <f>E9*F9</f>
        <v>0</v>
      </c>
      <c r="H9" s="153">
        <v>0</v>
      </c>
      <c r="I9" s="154">
        <f>E9*H9</f>
        <v>0</v>
      </c>
      <c r="J9" s="153"/>
      <c r="K9" s="154">
        <f>E9*J9</f>
        <v>0</v>
      </c>
      <c r="O9" s="145"/>
      <c r="Z9" s="145"/>
      <c r="AA9" s="145">
        <v>12</v>
      </c>
      <c r="AB9" s="145">
        <v>0</v>
      </c>
      <c r="AC9" s="145">
        <v>2</v>
      </c>
      <c r="AD9" s="145"/>
      <c r="AE9" s="145"/>
      <c r="AF9" s="145"/>
      <c r="AG9" s="145"/>
      <c r="AH9" s="145"/>
      <c r="AI9" s="145"/>
      <c r="AJ9" s="145"/>
      <c r="AK9" s="145"/>
      <c r="AL9" s="145"/>
      <c r="AM9" s="145"/>
      <c r="AN9" s="145"/>
      <c r="AO9" s="145"/>
      <c r="AP9" s="145"/>
      <c r="AQ9" s="145"/>
      <c r="AR9" s="145"/>
      <c r="AS9" s="145"/>
      <c r="AT9" s="145"/>
      <c r="AU9" s="145"/>
      <c r="AV9" s="145"/>
      <c r="AW9" s="145"/>
      <c r="AX9" s="145"/>
      <c r="AY9" s="145"/>
      <c r="AZ9" s="155">
        <f>G9</f>
        <v>0</v>
      </c>
      <c r="BA9" s="145"/>
      <c r="BB9" s="145"/>
      <c r="BC9" s="145"/>
      <c r="BD9" s="145"/>
      <c r="BE9" s="145"/>
      <c r="BF9" s="145"/>
      <c r="BG9" s="145"/>
      <c r="BH9" s="145"/>
      <c r="BI9" s="145"/>
      <c r="CA9" s="145">
        <v>12</v>
      </c>
      <c r="CB9" s="145">
        <v>0</v>
      </c>
      <c r="CZ9" s="108">
        <v>4</v>
      </c>
    </row>
    <row r="10" spans="1:104" x14ac:dyDescent="0.2">
      <c r="A10" s="146">
        <v>3</v>
      </c>
      <c r="B10" s="147" t="s">
        <v>245</v>
      </c>
      <c r="C10" s="148" t="s">
        <v>2382</v>
      </c>
      <c r="D10" s="149" t="s">
        <v>106</v>
      </c>
      <c r="E10" s="150">
        <v>20</v>
      </c>
      <c r="F10" s="151">
        <v>0</v>
      </c>
      <c r="G10" s="152">
        <f>E10*F10</f>
        <v>0</v>
      </c>
      <c r="H10" s="153">
        <v>0</v>
      </c>
      <c r="I10" s="154">
        <f>E10*H10</f>
        <v>0</v>
      </c>
      <c r="J10" s="153"/>
      <c r="K10" s="154">
        <f>E10*J10</f>
        <v>0</v>
      </c>
      <c r="O10" s="145"/>
      <c r="Z10" s="145"/>
      <c r="AA10" s="145">
        <v>12</v>
      </c>
      <c r="AB10" s="145">
        <v>0</v>
      </c>
      <c r="AC10" s="145">
        <v>3</v>
      </c>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55">
        <f>G10</f>
        <v>0</v>
      </c>
      <c r="BA10" s="145"/>
      <c r="BB10" s="145"/>
      <c r="BC10" s="145"/>
      <c r="BD10" s="145"/>
      <c r="BE10" s="145"/>
      <c r="BF10" s="145"/>
      <c r="BG10" s="145"/>
      <c r="BH10" s="145"/>
      <c r="BI10" s="145"/>
      <c r="CA10" s="145">
        <v>12</v>
      </c>
      <c r="CB10" s="145">
        <v>0</v>
      </c>
      <c r="CZ10" s="108">
        <v>4</v>
      </c>
    </row>
    <row r="11" spans="1:104" x14ac:dyDescent="0.2">
      <c r="A11" s="146">
        <v>4</v>
      </c>
      <c r="B11" s="147" t="s">
        <v>75</v>
      </c>
      <c r="C11" s="148" t="s">
        <v>2383</v>
      </c>
      <c r="D11" s="149" t="s">
        <v>106</v>
      </c>
      <c r="E11" s="150">
        <v>20</v>
      </c>
      <c r="F11" s="151">
        <v>0</v>
      </c>
      <c r="G11" s="152">
        <f>E11*F11</f>
        <v>0</v>
      </c>
      <c r="H11" s="153">
        <v>0</v>
      </c>
      <c r="I11" s="154">
        <f>E11*H11</f>
        <v>0</v>
      </c>
      <c r="J11" s="153"/>
      <c r="K11" s="154">
        <f>E11*J11</f>
        <v>0</v>
      </c>
      <c r="O11" s="145"/>
      <c r="Z11" s="145"/>
      <c r="AA11" s="145">
        <v>12</v>
      </c>
      <c r="AB11" s="145">
        <v>0</v>
      </c>
      <c r="AC11" s="145">
        <v>4</v>
      </c>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55">
        <f>G11</f>
        <v>0</v>
      </c>
      <c r="BA11" s="145"/>
      <c r="BB11" s="145"/>
      <c r="BC11" s="145"/>
      <c r="BD11" s="145"/>
      <c r="BE11" s="145"/>
      <c r="BF11" s="145"/>
      <c r="BG11" s="145"/>
      <c r="BH11" s="145"/>
      <c r="BI11" s="145"/>
      <c r="CA11" s="145">
        <v>12</v>
      </c>
      <c r="CB11" s="145">
        <v>0</v>
      </c>
      <c r="CZ11" s="108">
        <v>4</v>
      </c>
    </row>
    <row r="12" spans="1:104" x14ac:dyDescent="0.2">
      <c r="A12" s="146">
        <v>5</v>
      </c>
      <c r="B12" s="147" t="s">
        <v>671</v>
      </c>
      <c r="C12" s="148" t="s">
        <v>2384</v>
      </c>
      <c r="D12" s="149" t="s">
        <v>705</v>
      </c>
      <c r="E12" s="150">
        <v>10</v>
      </c>
      <c r="F12" s="151">
        <v>0</v>
      </c>
      <c r="G12" s="152">
        <f>E12*F12</f>
        <v>0</v>
      </c>
      <c r="H12" s="153">
        <v>0</v>
      </c>
      <c r="I12" s="154">
        <f>E12*H12</f>
        <v>0</v>
      </c>
      <c r="J12" s="153"/>
      <c r="K12" s="154">
        <f>E12*J12</f>
        <v>0</v>
      </c>
      <c r="O12" s="145"/>
      <c r="Z12" s="145"/>
      <c r="AA12" s="145">
        <v>12</v>
      </c>
      <c r="AB12" s="145">
        <v>0</v>
      </c>
      <c r="AC12" s="145">
        <v>5</v>
      </c>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55">
        <f>G12</f>
        <v>0</v>
      </c>
      <c r="BA12" s="145"/>
      <c r="BB12" s="145"/>
      <c r="BC12" s="145"/>
      <c r="BD12" s="145"/>
      <c r="BE12" s="145"/>
      <c r="BF12" s="145"/>
      <c r="BG12" s="145"/>
      <c r="BH12" s="145"/>
      <c r="BI12" s="145"/>
      <c r="CA12" s="145">
        <v>12</v>
      </c>
      <c r="CB12" s="145">
        <v>0</v>
      </c>
      <c r="CZ12" s="108">
        <v>4</v>
      </c>
    </row>
    <row r="13" spans="1:104" x14ac:dyDescent="0.2">
      <c r="A13" s="146">
        <v>6</v>
      </c>
      <c r="B13" s="147" t="s">
        <v>2385</v>
      </c>
      <c r="C13" s="148" t="s">
        <v>2386</v>
      </c>
      <c r="D13" s="149" t="s">
        <v>705</v>
      </c>
      <c r="E13" s="150">
        <v>2</v>
      </c>
      <c r="F13" s="151">
        <v>0</v>
      </c>
      <c r="G13" s="152">
        <f>E13*F13</f>
        <v>0</v>
      </c>
      <c r="H13" s="153">
        <v>0</v>
      </c>
      <c r="I13" s="154">
        <f>E13*H13</f>
        <v>0</v>
      </c>
      <c r="J13" s="153"/>
      <c r="K13" s="154">
        <f>E13*J13</f>
        <v>0</v>
      </c>
      <c r="O13" s="145"/>
      <c r="Z13" s="145"/>
      <c r="AA13" s="145">
        <v>12</v>
      </c>
      <c r="AB13" s="145">
        <v>0</v>
      </c>
      <c r="AC13" s="145">
        <v>6</v>
      </c>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55">
        <f>G13</f>
        <v>0</v>
      </c>
      <c r="BA13" s="145"/>
      <c r="BB13" s="145"/>
      <c r="BC13" s="145"/>
      <c r="BD13" s="145"/>
      <c r="BE13" s="145"/>
      <c r="BF13" s="145"/>
      <c r="BG13" s="145"/>
      <c r="BH13" s="145"/>
      <c r="BI13" s="145"/>
      <c r="CA13" s="145">
        <v>12</v>
      </c>
      <c r="CB13" s="145">
        <v>0</v>
      </c>
      <c r="CZ13" s="108">
        <v>4</v>
      </c>
    </row>
    <row r="14" spans="1:104" x14ac:dyDescent="0.2">
      <c r="A14" s="146">
        <v>7</v>
      </c>
      <c r="B14" s="147" t="s">
        <v>283</v>
      </c>
      <c r="C14" s="148" t="s">
        <v>2387</v>
      </c>
      <c r="D14" s="149" t="s">
        <v>705</v>
      </c>
      <c r="E14" s="150">
        <v>10</v>
      </c>
      <c r="F14" s="151">
        <v>0</v>
      </c>
      <c r="G14" s="152">
        <f>E14*F14</f>
        <v>0</v>
      </c>
      <c r="H14" s="153">
        <v>0</v>
      </c>
      <c r="I14" s="154">
        <f>E14*H14</f>
        <v>0</v>
      </c>
      <c r="J14" s="153"/>
      <c r="K14" s="154">
        <f>E14*J14</f>
        <v>0</v>
      </c>
      <c r="O14" s="145"/>
      <c r="Z14" s="145"/>
      <c r="AA14" s="145">
        <v>12</v>
      </c>
      <c r="AB14" s="145">
        <v>0</v>
      </c>
      <c r="AC14" s="145">
        <v>7</v>
      </c>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55">
        <f>G14</f>
        <v>0</v>
      </c>
      <c r="BA14" s="145"/>
      <c r="BB14" s="145"/>
      <c r="BC14" s="145"/>
      <c r="BD14" s="145"/>
      <c r="BE14" s="145"/>
      <c r="BF14" s="145"/>
      <c r="BG14" s="145"/>
      <c r="BH14" s="145"/>
      <c r="BI14" s="145"/>
      <c r="CA14" s="145">
        <v>12</v>
      </c>
      <c r="CB14" s="145">
        <v>0</v>
      </c>
      <c r="CZ14" s="108">
        <v>4</v>
      </c>
    </row>
    <row r="15" spans="1:104" x14ac:dyDescent="0.2">
      <c r="A15" s="146">
        <v>8</v>
      </c>
      <c r="B15" s="147" t="s">
        <v>335</v>
      </c>
      <c r="C15" s="148" t="s">
        <v>2388</v>
      </c>
      <c r="D15" s="149" t="s">
        <v>705</v>
      </c>
      <c r="E15" s="150">
        <v>5</v>
      </c>
      <c r="F15" s="151">
        <v>0</v>
      </c>
      <c r="G15" s="152">
        <f>E15*F15</f>
        <v>0</v>
      </c>
      <c r="H15" s="153">
        <v>0</v>
      </c>
      <c r="I15" s="154">
        <f>E15*H15</f>
        <v>0</v>
      </c>
      <c r="J15" s="153"/>
      <c r="K15" s="154">
        <f>E15*J15</f>
        <v>0</v>
      </c>
      <c r="O15" s="145"/>
      <c r="Z15" s="145"/>
      <c r="AA15" s="145">
        <v>12</v>
      </c>
      <c r="AB15" s="145">
        <v>0</v>
      </c>
      <c r="AC15" s="145">
        <v>8</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12</v>
      </c>
      <c r="CB15" s="145">
        <v>0</v>
      </c>
      <c r="CZ15" s="108">
        <v>4</v>
      </c>
    </row>
    <row r="16" spans="1:104" x14ac:dyDescent="0.2">
      <c r="A16" s="146">
        <v>9</v>
      </c>
      <c r="B16" s="147" t="s">
        <v>686</v>
      </c>
      <c r="C16" s="148" t="s">
        <v>2389</v>
      </c>
      <c r="D16" s="149" t="s">
        <v>705</v>
      </c>
      <c r="E16" s="150">
        <v>17</v>
      </c>
      <c r="F16" s="151">
        <v>0</v>
      </c>
      <c r="G16" s="152">
        <f>E16*F16</f>
        <v>0</v>
      </c>
      <c r="H16" s="153">
        <v>0</v>
      </c>
      <c r="I16" s="154">
        <f>E16*H16</f>
        <v>0</v>
      </c>
      <c r="J16" s="153"/>
      <c r="K16" s="154">
        <f>E16*J16</f>
        <v>0</v>
      </c>
      <c r="O16" s="145"/>
      <c r="Z16" s="145"/>
      <c r="AA16" s="145">
        <v>12</v>
      </c>
      <c r="AB16" s="145">
        <v>0</v>
      </c>
      <c r="AC16" s="145">
        <v>9</v>
      </c>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55">
        <f>G16</f>
        <v>0</v>
      </c>
      <c r="BA16" s="145"/>
      <c r="BB16" s="145"/>
      <c r="BC16" s="145"/>
      <c r="BD16" s="145"/>
      <c r="BE16" s="145"/>
      <c r="BF16" s="145"/>
      <c r="BG16" s="145"/>
      <c r="BH16" s="145"/>
      <c r="BI16" s="145"/>
      <c r="CA16" s="145">
        <v>12</v>
      </c>
      <c r="CB16" s="145">
        <v>0</v>
      </c>
      <c r="CZ16" s="108">
        <v>4</v>
      </c>
    </row>
    <row r="17" spans="1:104" x14ac:dyDescent="0.2">
      <c r="A17" s="146">
        <v>10</v>
      </c>
      <c r="B17" s="147" t="s">
        <v>1265</v>
      </c>
      <c r="C17" s="148" t="s">
        <v>2390</v>
      </c>
      <c r="D17" s="149" t="s">
        <v>705</v>
      </c>
      <c r="E17" s="150">
        <v>52</v>
      </c>
      <c r="F17" s="151">
        <v>0</v>
      </c>
      <c r="G17" s="152">
        <f>E17*F17</f>
        <v>0</v>
      </c>
      <c r="H17" s="153">
        <v>0</v>
      </c>
      <c r="I17" s="154">
        <f>E17*H17</f>
        <v>0</v>
      </c>
      <c r="J17" s="153"/>
      <c r="K17" s="154">
        <f>E17*J17</f>
        <v>0</v>
      </c>
      <c r="O17" s="145"/>
      <c r="Z17" s="145"/>
      <c r="AA17" s="145">
        <v>12</v>
      </c>
      <c r="AB17" s="145">
        <v>0</v>
      </c>
      <c r="AC17" s="145">
        <v>10</v>
      </c>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55">
        <f>G17</f>
        <v>0</v>
      </c>
      <c r="BA17" s="145"/>
      <c r="BB17" s="145"/>
      <c r="BC17" s="145"/>
      <c r="BD17" s="145"/>
      <c r="BE17" s="145"/>
      <c r="BF17" s="145"/>
      <c r="BG17" s="145"/>
      <c r="BH17" s="145"/>
      <c r="BI17" s="145"/>
      <c r="CA17" s="145">
        <v>12</v>
      </c>
      <c r="CB17" s="145">
        <v>0</v>
      </c>
      <c r="CZ17" s="108">
        <v>4</v>
      </c>
    </row>
    <row r="18" spans="1:104" x14ac:dyDescent="0.2">
      <c r="A18" s="146">
        <v>11</v>
      </c>
      <c r="B18" s="147" t="s">
        <v>2391</v>
      </c>
      <c r="C18" s="148" t="s">
        <v>2392</v>
      </c>
      <c r="D18" s="149" t="s">
        <v>705</v>
      </c>
      <c r="E18" s="150">
        <v>10</v>
      </c>
      <c r="F18" s="151">
        <v>0</v>
      </c>
      <c r="G18" s="152">
        <f>E18*F18</f>
        <v>0</v>
      </c>
      <c r="H18" s="153">
        <v>0</v>
      </c>
      <c r="I18" s="154">
        <f>E18*H18</f>
        <v>0</v>
      </c>
      <c r="J18" s="153"/>
      <c r="K18" s="154">
        <f>E18*J18</f>
        <v>0</v>
      </c>
      <c r="O18" s="145"/>
      <c r="Z18" s="145"/>
      <c r="AA18" s="145">
        <v>12</v>
      </c>
      <c r="AB18" s="145">
        <v>0</v>
      </c>
      <c r="AC18" s="145">
        <v>11</v>
      </c>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55">
        <f>G18</f>
        <v>0</v>
      </c>
      <c r="BA18" s="145"/>
      <c r="BB18" s="145"/>
      <c r="BC18" s="145"/>
      <c r="BD18" s="145"/>
      <c r="BE18" s="145"/>
      <c r="BF18" s="145"/>
      <c r="BG18" s="145"/>
      <c r="BH18" s="145"/>
      <c r="BI18" s="145"/>
      <c r="CA18" s="145">
        <v>12</v>
      </c>
      <c r="CB18" s="145">
        <v>0</v>
      </c>
      <c r="CZ18" s="108">
        <v>4</v>
      </c>
    </row>
    <row r="19" spans="1:104" x14ac:dyDescent="0.2">
      <c r="A19" s="146">
        <v>12</v>
      </c>
      <c r="B19" s="147" t="s">
        <v>1237</v>
      </c>
      <c r="C19" s="148" t="s">
        <v>2393</v>
      </c>
      <c r="D19" s="149" t="s">
        <v>705</v>
      </c>
      <c r="E19" s="150">
        <v>8</v>
      </c>
      <c r="F19" s="151">
        <v>0</v>
      </c>
      <c r="G19" s="152">
        <f>E19*F19</f>
        <v>0</v>
      </c>
      <c r="H19" s="153">
        <v>0</v>
      </c>
      <c r="I19" s="154">
        <f>E19*H19</f>
        <v>0</v>
      </c>
      <c r="J19" s="153"/>
      <c r="K19" s="154">
        <f>E19*J19</f>
        <v>0</v>
      </c>
      <c r="O19" s="145"/>
      <c r="Z19" s="145"/>
      <c r="AA19" s="145">
        <v>12</v>
      </c>
      <c r="AB19" s="145">
        <v>0</v>
      </c>
      <c r="AC19" s="145">
        <v>12</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12</v>
      </c>
      <c r="CB19" s="145">
        <v>0</v>
      </c>
      <c r="CZ19" s="108">
        <v>4</v>
      </c>
    </row>
    <row r="20" spans="1:104" x14ac:dyDescent="0.2">
      <c r="A20" s="146">
        <v>13</v>
      </c>
      <c r="B20" s="147" t="s">
        <v>186</v>
      </c>
      <c r="C20" s="148" t="s">
        <v>2394</v>
      </c>
      <c r="D20" s="149" t="s">
        <v>705</v>
      </c>
      <c r="E20" s="150">
        <v>1</v>
      </c>
      <c r="F20" s="151">
        <v>0</v>
      </c>
      <c r="G20" s="152">
        <f>E20*F20</f>
        <v>0</v>
      </c>
      <c r="H20" s="153">
        <v>0</v>
      </c>
      <c r="I20" s="154">
        <f>E20*H20</f>
        <v>0</v>
      </c>
      <c r="J20" s="153"/>
      <c r="K20" s="154">
        <f>E20*J20</f>
        <v>0</v>
      </c>
      <c r="O20" s="145"/>
      <c r="Z20" s="145"/>
      <c r="AA20" s="145">
        <v>12</v>
      </c>
      <c r="AB20" s="145">
        <v>0</v>
      </c>
      <c r="AC20" s="145">
        <v>13</v>
      </c>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55">
        <f>G20</f>
        <v>0</v>
      </c>
      <c r="BA20" s="145"/>
      <c r="BB20" s="145"/>
      <c r="BC20" s="145"/>
      <c r="BD20" s="145"/>
      <c r="BE20" s="145"/>
      <c r="BF20" s="145"/>
      <c r="BG20" s="145"/>
      <c r="BH20" s="145"/>
      <c r="BI20" s="145"/>
      <c r="CA20" s="145">
        <v>12</v>
      </c>
      <c r="CB20" s="145">
        <v>0</v>
      </c>
      <c r="CZ20" s="108">
        <v>4</v>
      </c>
    </row>
    <row r="21" spans="1:104" x14ac:dyDescent="0.2">
      <c r="A21" s="146">
        <v>14</v>
      </c>
      <c r="B21" s="147" t="s">
        <v>2395</v>
      </c>
      <c r="C21" s="148" t="s">
        <v>2396</v>
      </c>
      <c r="D21" s="149" t="s">
        <v>705</v>
      </c>
      <c r="E21" s="150">
        <v>1</v>
      </c>
      <c r="F21" s="151">
        <v>0</v>
      </c>
      <c r="G21" s="152">
        <f>E21*F21</f>
        <v>0</v>
      </c>
      <c r="H21" s="153">
        <v>0</v>
      </c>
      <c r="I21" s="154">
        <f>E21*H21</f>
        <v>0</v>
      </c>
      <c r="J21" s="153"/>
      <c r="K21" s="154">
        <f>E21*J21</f>
        <v>0</v>
      </c>
      <c r="O21" s="145"/>
      <c r="Z21" s="145"/>
      <c r="AA21" s="145">
        <v>12</v>
      </c>
      <c r="AB21" s="145">
        <v>0</v>
      </c>
      <c r="AC21" s="145">
        <v>14</v>
      </c>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55">
        <f>G21</f>
        <v>0</v>
      </c>
      <c r="BA21" s="145"/>
      <c r="BB21" s="145"/>
      <c r="BC21" s="145"/>
      <c r="BD21" s="145"/>
      <c r="BE21" s="145"/>
      <c r="BF21" s="145"/>
      <c r="BG21" s="145"/>
      <c r="BH21" s="145"/>
      <c r="BI21" s="145"/>
      <c r="CA21" s="145">
        <v>12</v>
      </c>
      <c r="CB21" s="145">
        <v>0</v>
      </c>
      <c r="CZ21" s="108">
        <v>4</v>
      </c>
    </row>
    <row r="22" spans="1:104" x14ac:dyDescent="0.2">
      <c r="A22" s="146">
        <v>15</v>
      </c>
      <c r="B22" s="147" t="s">
        <v>216</v>
      </c>
      <c r="C22" s="148" t="s">
        <v>2397</v>
      </c>
      <c r="D22" s="149" t="s">
        <v>2097</v>
      </c>
      <c r="E22" s="150">
        <v>1</v>
      </c>
      <c r="F22" s="151">
        <v>0</v>
      </c>
      <c r="G22" s="152">
        <f>E22*F22</f>
        <v>0</v>
      </c>
      <c r="H22" s="153">
        <v>0</v>
      </c>
      <c r="I22" s="154">
        <f>E22*H22</f>
        <v>0</v>
      </c>
      <c r="J22" s="153"/>
      <c r="K22" s="154">
        <f>E22*J22</f>
        <v>0</v>
      </c>
      <c r="O22" s="145"/>
      <c r="Z22" s="145"/>
      <c r="AA22" s="145">
        <v>12</v>
      </c>
      <c r="AB22" s="145">
        <v>0</v>
      </c>
      <c r="AC22" s="145">
        <v>15</v>
      </c>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55">
        <f>G22</f>
        <v>0</v>
      </c>
      <c r="BA22" s="145"/>
      <c r="BB22" s="145"/>
      <c r="BC22" s="145"/>
      <c r="BD22" s="145"/>
      <c r="BE22" s="145"/>
      <c r="BF22" s="145"/>
      <c r="BG22" s="145"/>
      <c r="BH22" s="145"/>
      <c r="BI22" s="145"/>
      <c r="CA22" s="145">
        <v>12</v>
      </c>
      <c r="CB22" s="145">
        <v>0</v>
      </c>
      <c r="CZ22" s="108">
        <v>4</v>
      </c>
    </row>
    <row r="23" spans="1:104" x14ac:dyDescent="0.2">
      <c r="A23" s="146">
        <v>16</v>
      </c>
      <c r="B23" s="147" t="s">
        <v>192</v>
      </c>
      <c r="C23" s="148" t="s">
        <v>2398</v>
      </c>
      <c r="D23" s="149" t="s">
        <v>106</v>
      </c>
      <c r="E23" s="150">
        <v>920</v>
      </c>
      <c r="F23" s="151">
        <v>0</v>
      </c>
      <c r="G23" s="152">
        <f>E23*F23</f>
        <v>0</v>
      </c>
      <c r="H23" s="153">
        <v>0</v>
      </c>
      <c r="I23" s="154">
        <f>E23*H23</f>
        <v>0</v>
      </c>
      <c r="J23" s="153"/>
      <c r="K23" s="154">
        <f>E23*J23</f>
        <v>0</v>
      </c>
      <c r="O23" s="145"/>
      <c r="Z23" s="145"/>
      <c r="AA23" s="145">
        <v>12</v>
      </c>
      <c r="AB23" s="145">
        <v>0</v>
      </c>
      <c r="AC23" s="145">
        <v>16</v>
      </c>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55">
        <f>G23</f>
        <v>0</v>
      </c>
      <c r="BA23" s="145"/>
      <c r="BB23" s="145"/>
      <c r="BC23" s="145"/>
      <c r="BD23" s="145"/>
      <c r="BE23" s="145"/>
      <c r="BF23" s="145"/>
      <c r="BG23" s="145"/>
      <c r="BH23" s="145"/>
      <c r="BI23" s="145"/>
      <c r="CA23" s="145">
        <v>12</v>
      </c>
      <c r="CB23" s="145">
        <v>0</v>
      </c>
      <c r="CZ23" s="108">
        <v>4</v>
      </c>
    </row>
    <row r="24" spans="1:104" x14ac:dyDescent="0.2">
      <c r="A24" s="146">
        <v>17</v>
      </c>
      <c r="B24" s="147" t="s">
        <v>206</v>
      </c>
      <c r="C24" s="148" t="s">
        <v>2399</v>
      </c>
      <c r="D24" s="149" t="s">
        <v>106</v>
      </c>
      <c r="E24" s="150">
        <v>30</v>
      </c>
      <c r="F24" s="151">
        <v>0</v>
      </c>
      <c r="G24" s="152">
        <f>E24*F24</f>
        <v>0</v>
      </c>
      <c r="H24" s="153">
        <v>0</v>
      </c>
      <c r="I24" s="154">
        <f>E24*H24</f>
        <v>0</v>
      </c>
      <c r="J24" s="153"/>
      <c r="K24" s="154">
        <f>E24*J24</f>
        <v>0</v>
      </c>
      <c r="O24" s="145"/>
      <c r="Z24" s="145"/>
      <c r="AA24" s="145">
        <v>12</v>
      </c>
      <c r="AB24" s="145">
        <v>0</v>
      </c>
      <c r="AC24" s="145">
        <v>17</v>
      </c>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55">
        <f>G24</f>
        <v>0</v>
      </c>
      <c r="BA24" s="145"/>
      <c r="BB24" s="145"/>
      <c r="BC24" s="145"/>
      <c r="BD24" s="145"/>
      <c r="BE24" s="145"/>
      <c r="BF24" s="145"/>
      <c r="BG24" s="145"/>
      <c r="BH24" s="145"/>
      <c r="BI24" s="145"/>
      <c r="CA24" s="145">
        <v>12</v>
      </c>
      <c r="CB24" s="145">
        <v>0</v>
      </c>
      <c r="CZ24" s="108">
        <v>4</v>
      </c>
    </row>
    <row r="25" spans="1:104" ht="22.5" x14ac:dyDescent="0.2">
      <c r="A25" s="146">
        <v>18</v>
      </c>
      <c r="B25" s="147" t="s">
        <v>218</v>
      </c>
      <c r="C25" s="148" t="s">
        <v>2400</v>
      </c>
      <c r="D25" s="149" t="s">
        <v>2097</v>
      </c>
      <c r="E25" s="150">
        <v>1</v>
      </c>
      <c r="F25" s="151">
        <v>0</v>
      </c>
      <c r="G25" s="152">
        <f>E25*F25</f>
        <v>0</v>
      </c>
      <c r="H25" s="153">
        <v>0</v>
      </c>
      <c r="I25" s="154">
        <f>E25*H25</f>
        <v>0</v>
      </c>
      <c r="J25" s="153"/>
      <c r="K25" s="154">
        <f>E25*J25</f>
        <v>0</v>
      </c>
      <c r="O25" s="145"/>
      <c r="Z25" s="145"/>
      <c r="AA25" s="145">
        <v>12</v>
      </c>
      <c r="AB25" s="145">
        <v>0</v>
      </c>
      <c r="AC25" s="145">
        <v>18</v>
      </c>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55">
        <f>G25</f>
        <v>0</v>
      </c>
      <c r="BA25" s="145"/>
      <c r="BB25" s="145"/>
      <c r="BC25" s="145"/>
      <c r="BD25" s="145"/>
      <c r="BE25" s="145"/>
      <c r="BF25" s="145"/>
      <c r="BG25" s="145"/>
      <c r="BH25" s="145"/>
      <c r="BI25" s="145"/>
      <c r="CA25" s="145">
        <v>12</v>
      </c>
      <c r="CB25" s="145">
        <v>0</v>
      </c>
      <c r="CZ25" s="108">
        <v>4</v>
      </c>
    </row>
    <row r="26" spans="1:104" x14ac:dyDescent="0.2">
      <c r="A26" s="146">
        <v>19</v>
      </c>
      <c r="B26" s="147" t="s">
        <v>2401</v>
      </c>
      <c r="C26" s="148" t="s">
        <v>2402</v>
      </c>
      <c r="D26" s="149" t="s">
        <v>2097</v>
      </c>
      <c r="E26" s="150">
        <v>1</v>
      </c>
      <c r="F26" s="151">
        <v>0</v>
      </c>
      <c r="G26" s="152">
        <f>E26*F26</f>
        <v>0</v>
      </c>
      <c r="H26" s="153">
        <v>0</v>
      </c>
      <c r="I26" s="154">
        <f>E26*H26</f>
        <v>0</v>
      </c>
      <c r="J26" s="153"/>
      <c r="K26" s="154">
        <f>E26*J26</f>
        <v>0</v>
      </c>
      <c r="O26" s="145"/>
      <c r="Z26" s="145"/>
      <c r="AA26" s="145">
        <v>12</v>
      </c>
      <c r="AB26" s="145">
        <v>0</v>
      </c>
      <c r="AC26" s="145">
        <v>19</v>
      </c>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55">
        <f>G26</f>
        <v>0</v>
      </c>
      <c r="BA26" s="145"/>
      <c r="BB26" s="145"/>
      <c r="BC26" s="145"/>
      <c r="BD26" s="145"/>
      <c r="BE26" s="145"/>
      <c r="BF26" s="145"/>
      <c r="BG26" s="145"/>
      <c r="BH26" s="145"/>
      <c r="BI26" s="145"/>
      <c r="CA26" s="145">
        <v>12</v>
      </c>
      <c r="CB26" s="145">
        <v>0</v>
      </c>
      <c r="CZ26" s="108">
        <v>4</v>
      </c>
    </row>
    <row r="27" spans="1:104" x14ac:dyDescent="0.2">
      <c r="A27" s="171" t="s">
        <v>49</v>
      </c>
      <c r="B27" s="172" t="s">
        <v>2378</v>
      </c>
      <c r="C27" s="173" t="s">
        <v>2379</v>
      </c>
      <c r="D27" s="174"/>
      <c r="E27" s="175"/>
      <c r="F27" s="175"/>
      <c r="G27" s="176">
        <f>SUM(G7:G26)</f>
        <v>0</v>
      </c>
      <c r="H27" s="177"/>
      <c r="I27" s="176">
        <f>SUM(I7:I26)</f>
        <v>0</v>
      </c>
      <c r="J27" s="178"/>
      <c r="K27" s="176">
        <f>SUM(K7:K26)</f>
        <v>0</v>
      </c>
      <c r="O27" s="145"/>
      <c r="X27" s="179">
        <f>K27</f>
        <v>0</v>
      </c>
      <c r="Y27" s="179">
        <f>I27</f>
        <v>0</v>
      </c>
      <c r="Z27" s="155">
        <f>G27</f>
        <v>0</v>
      </c>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80"/>
      <c r="BB27" s="180"/>
      <c r="BC27" s="180"/>
      <c r="BD27" s="180"/>
      <c r="BE27" s="180"/>
      <c r="BF27" s="180"/>
      <c r="BG27" s="145"/>
      <c r="BH27" s="145"/>
      <c r="BI27" s="145"/>
    </row>
    <row r="28" spans="1:104" x14ac:dyDescent="0.2">
      <c r="A28" s="181" t="s">
        <v>29</v>
      </c>
      <c r="B28" s="182" t="s">
        <v>50</v>
      </c>
      <c r="C28" s="183"/>
      <c r="D28" s="184"/>
      <c r="E28" s="185"/>
      <c r="F28" s="185"/>
      <c r="G28" s="186">
        <f>SUM(Z7:Z28)</f>
        <v>0</v>
      </c>
      <c r="H28" s="187"/>
      <c r="I28" s="186">
        <f>SUM(Y7:Y28)</f>
        <v>0</v>
      </c>
      <c r="J28" s="187"/>
      <c r="K28" s="186">
        <f>SUM(X7:X28)</f>
        <v>0</v>
      </c>
      <c r="O28" s="145"/>
      <c r="BA28" s="188"/>
      <c r="BB28" s="188"/>
      <c r="BC28" s="188"/>
      <c r="BD28" s="188"/>
      <c r="BE28" s="188"/>
      <c r="BF28" s="188"/>
    </row>
    <row r="29" spans="1:104" x14ac:dyDescent="0.2">
      <c r="E29" s="108"/>
    </row>
    <row r="30" spans="1:104" x14ac:dyDescent="0.2">
      <c r="A30" s="189" t="s">
        <v>31</v>
      </c>
      <c r="E30" s="108"/>
    </row>
    <row r="31" spans="1:104" ht="117.75" customHeight="1" x14ac:dyDescent="0.2">
      <c r="A31" s="190"/>
      <c r="B31" s="191"/>
      <c r="C31" s="191"/>
      <c r="D31" s="191"/>
      <c r="E31" s="191"/>
      <c r="F31" s="191"/>
      <c r="G31" s="192"/>
    </row>
    <row r="32" spans="1:104" x14ac:dyDescent="0.2">
      <c r="E32" s="108"/>
    </row>
    <row r="33" spans="5:5" x14ac:dyDescent="0.2">
      <c r="E33" s="108"/>
    </row>
    <row r="34" spans="5:5" x14ac:dyDescent="0.2">
      <c r="E34" s="108"/>
    </row>
    <row r="35" spans="5:5" x14ac:dyDescent="0.2">
      <c r="E35" s="108"/>
    </row>
    <row r="36" spans="5:5" x14ac:dyDescent="0.2">
      <c r="E36" s="108"/>
    </row>
    <row r="37" spans="5:5" x14ac:dyDescent="0.2">
      <c r="E37" s="108"/>
    </row>
    <row r="38" spans="5:5" x14ac:dyDescent="0.2">
      <c r="E38" s="108"/>
    </row>
    <row r="39" spans="5:5" x14ac:dyDescent="0.2">
      <c r="E39" s="108"/>
    </row>
    <row r="40" spans="5:5" x14ac:dyDescent="0.2">
      <c r="E40" s="108"/>
    </row>
    <row r="41" spans="5:5" x14ac:dyDescent="0.2">
      <c r="E41" s="108"/>
    </row>
    <row r="42" spans="5:5" x14ac:dyDescent="0.2">
      <c r="E42" s="108"/>
    </row>
    <row r="43" spans="5:5" x14ac:dyDescent="0.2">
      <c r="E43" s="108"/>
    </row>
    <row r="44" spans="5:5" x14ac:dyDescent="0.2">
      <c r="E44" s="108"/>
    </row>
    <row r="45" spans="5:5" x14ac:dyDescent="0.2">
      <c r="E45" s="108"/>
    </row>
    <row r="46" spans="5:5" x14ac:dyDescent="0.2">
      <c r="E46" s="108"/>
    </row>
    <row r="47" spans="5:5" x14ac:dyDescent="0.2">
      <c r="E47" s="108"/>
    </row>
    <row r="48" spans="5:5" x14ac:dyDescent="0.2">
      <c r="E48" s="108"/>
    </row>
    <row r="49" spans="1:7" x14ac:dyDescent="0.2">
      <c r="E49" s="108"/>
    </row>
    <row r="50" spans="1:7" x14ac:dyDescent="0.2">
      <c r="E50" s="108"/>
    </row>
    <row r="51" spans="1:7" x14ac:dyDescent="0.2">
      <c r="E51" s="108"/>
    </row>
    <row r="52" spans="1:7" x14ac:dyDescent="0.2">
      <c r="A52" s="169"/>
      <c r="B52" s="169"/>
      <c r="C52" s="169"/>
      <c r="D52" s="169"/>
      <c r="E52" s="169"/>
      <c r="F52" s="169"/>
      <c r="G52" s="169"/>
    </row>
    <row r="53" spans="1:7" x14ac:dyDescent="0.2">
      <c r="A53" s="169"/>
      <c r="B53" s="169"/>
      <c r="C53" s="169"/>
      <c r="D53" s="169"/>
      <c r="E53" s="169"/>
      <c r="F53" s="169"/>
      <c r="G53" s="169"/>
    </row>
    <row r="54" spans="1:7" x14ac:dyDescent="0.2">
      <c r="A54" s="169"/>
      <c r="B54" s="169"/>
      <c r="C54" s="169"/>
      <c r="D54" s="169"/>
      <c r="E54" s="169"/>
      <c r="F54" s="169"/>
      <c r="G54" s="169"/>
    </row>
    <row r="55" spans="1:7" x14ac:dyDescent="0.2">
      <c r="A55" s="169"/>
      <c r="B55" s="169"/>
      <c r="C55" s="169"/>
      <c r="D55" s="169"/>
      <c r="E55" s="169"/>
      <c r="F55" s="169"/>
      <c r="G55" s="169"/>
    </row>
    <row r="56" spans="1:7" x14ac:dyDescent="0.2">
      <c r="E56" s="108"/>
    </row>
    <row r="57" spans="1:7" x14ac:dyDescent="0.2">
      <c r="E57" s="108"/>
    </row>
    <row r="58" spans="1:7" x14ac:dyDescent="0.2">
      <c r="E58" s="108"/>
    </row>
    <row r="59" spans="1:7" x14ac:dyDescent="0.2">
      <c r="E59" s="108"/>
    </row>
    <row r="60" spans="1:7" x14ac:dyDescent="0.2">
      <c r="E60" s="108"/>
    </row>
    <row r="61" spans="1:7" x14ac:dyDescent="0.2">
      <c r="E61" s="108"/>
    </row>
    <row r="62" spans="1:7" x14ac:dyDescent="0.2">
      <c r="E62" s="108"/>
    </row>
    <row r="63" spans="1:7" x14ac:dyDescent="0.2">
      <c r="E63" s="108"/>
    </row>
    <row r="64" spans="1:7" x14ac:dyDescent="0.2">
      <c r="E64" s="108"/>
    </row>
    <row r="65" spans="5:5" x14ac:dyDescent="0.2">
      <c r="E65" s="108"/>
    </row>
    <row r="66" spans="5:5" x14ac:dyDescent="0.2">
      <c r="E66" s="108"/>
    </row>
    <row r="67" spans="5:5" x14ac:dyDescent="0.2">
      <c r="E67" s="108"/>
    </row>
    <row r="68" spans="5:5" x14ac:dyDescent="0.2">
      <c r="E68" s="108"/>
    </row>
    <row r="69" spans="5:5" x14ac:dyDescent="0.2">
      <c r="E69" s="108"/>
    </row>
    <row r="70" spans="5:5" x14ac:dyDescent="0.2">
      <c r="E70" s="108"/>
    </row>
    <row r="71" spans="5:5" x14ac:dyDescent="0.2">
      <c r="E71" s="108"/>
    </row>
    <row r="72" spans="5:5" x14ac:dyDescent="0.2">
      <c r="E72" s="108"/>
    </row>
    <row r="73" spans="5:5" x14ac:dyDescent="0.2">
      <c r="E73" s="108"/>
    </row>
    <row r="74" spans="5:5" x14ac:dyDescent="0.2">
      <c r="E74" s="108"/>
    </row>
    <row r="75" spans="5:5" x14ac:dyDescent="0.2">
      <c r="E75" s="108"/>
    </row>
    <row r="76" spans="5:5" x14ac:dyDescent="0.2">
      <c r="E76" s="108"/>
    </row>
    <row r="77" spans="5:5" x14ac:dyDescent="0.2">
      <c r="E77" s="108"/>
    </row>
    <row r="78" spans="5:5" x14ac:dyDescent="0.2">
      <c r="E78" s="108"/>
    </row>
    <row r="79" spans="5:5" x14ac:dyDescent="0.2">
      <c r="E79" s="108"/>
    </row>
    <row r="80" spans="5:5" x14ac:dyDescent="0.2">
      <c r="E80" s="108"/>
    </row>
    <row r="81" spans="1:7" x14ac:dyDescent="0.2">
      <c r="E81" s="108"/>
    </row>
    <row r="82" spans="1:7" x14ac:dyDescent="0.2">
      <c r="E82" s="108"/>
    </row>
    <row r="83" spans="1:7" x14ac:dyDescent="0.2">
      <c r="E83" s="108"/>
    </row>
    <row r="84" spans="1:7" x14ac:dyDescent="0.2">
      <c r="E84" s="108"/>
    </row>
    <row r="85" spans="1:7" x14ac:dyDescent="0.2">
      <c r="E85" s="108"/>
    </row>
    <row r="86" spans="1:7" x14ac:dyDescent="0.2">
      <c r="E86" s="108"/>
    </row>
    <row r="87" spans="1:7" x14ac:dyDescent="0.2">
      <c r="A87" s="193"/>
      <c r="B87" s="193"/>
    </row>
    <row r="88" spans="1:7" x14ac:dyDescent="0.2">
      <c r="A88" s="169"/>
      <c r="B88" s="169"/>
      <c r="C88" s="194"/>
      <c r="D88" s="194"/>
      <c r="E88" s="195"/>
      <c r="F88" s="194"/>
      <c r="G88" s="196"/>
    </row>
    <row r="89" spans="1:7" x14ac:dyDescent="0.2">
      <c r="A89" s="197"/>
      <c r="B89" s="197"/>
      <c r="C89" s="169"/>
      <c r="D89" s="169"/>
      <c r="E89" s="198"/>
      <c r="F89" s="169"/>
      <c r="G89" s="169"/>
    </row>
    <row r="90" spans="1:7" x14ac:dyDescent="0.2">
      <c r="A90" s="169"/>
      <c r="B90" s="169"/>
      <c r="C90" s="169"/>
      <c r="D90" s="169"/>
      <c r="E90" s="198"/>
      <c r="F90" s="169"/>
      <c r="G90" s="169"/>
    </row>
    <row r="91" spans="1:7" x14ac:dyDescent="0.2">
      <c r="A91" s="169"/>
      <c r="B91" s="169"/>
      <c r="C91" s="169"/>
      <c r="D91" s="169"/>
      <c r="E91" s="198"/>
      <c r="F91" s="169"/>
      <c r="G91" s="169"/>
    </row>
    <row r="92" spans="1:7" x14ac:dyDescent="0.2">
      <c r="A92" s="169"/>
      <c r="B92" s="169"/>
      <c r="C92" s="169"/>
      <c r="D92" s="169"/>
      <c r="E92" s="198"/>
      <c r="F92" s="169"/>
      <c r="G92" s="169"/>
    </row>
    <row r="93" spans="1:7" x14ac:dyDescent="0.2">
      <c r="A93" s="169"/>
      <c r="B93" s="169"/>
      <c r="C93" s="169"/>
      <c r="D93" s="169"/>
      <c r="E93" s="198"/>
      <c r="F93" s="169"/>
      <c r="G93" s="169"/>
    </row>
    <row r="94" spans="1:7" x14ac:dyDescent="0.2">
      <c r="A94" s="169"/>
      <c r="B94" s="169"/>
      <c r="C94" s="169"/>
      <c r="D94" s="169"/>
      <c r="E94" s="198"/>
      <c r="F94" s="169"/>
      <c r="G94" s="169"/>
    </row>
    <row r="95" spans="1:7" x14ac:dyDescent="0.2">
      <c r="A95" s="169"/>
      <c r="B95" s="169"/>
      <c r="C95" s="169"/>
      <c r="D95" s="169"/>
      <c r="E95" s="198"/>
      <c r="F95" s="169"/>
      <c r="G95" s="169"/>
    </row>
    <row r="96" spans="1:7" x14ac:dyDescent="0.2">
      <c r="A96" s="169"/>
      <c r="B96" s="169"/>
      <c r="C96" s="169"/>
      <c r="D96" s="169"/>
      <c r="E96" s="198"/>
      <c r="F96" s="169"/>
      <c r="G96" s="169"/>
    </row>
    <row r="97" spans="1:7" x14ac:dyDescent="0.2">
      <c r="A97" s="169"/>
      <c r="B97" s="169"/>
      <c r="C97" s="169"/>
      <c r="D97" s="169"/>
      <c r="E97" s="198"/>
      <c r="F97" s="169"/>
      <c r="G97" s="169"/>
    </row>
    <row r="98" spans="1:7" x14ac:dyDescent="0.2">
      <c r="A98" s="169"/>
      <c r="B98" s="169"/>
      <c r="C98" s="169"/>
      <c r="D98" s="169"/>
      <c r="E98" s="198"/>
      <c r="F98" s="169"/>
      <c r="G98" s="169"/>
    </row>
    <row r="99" spans="1:7" x14ac:dyDescent="0.2">
      <c r="A99" s="169"/>
      <c r="B99" s="169"/>
      <c r="C99" s="169"/>
      <c r="D99" s="169"/>
      <c r="E99" s="198"/>
      <c r="F99" s="169"/>
      <c r="G99" s="169"/>
    </row>
    <row r="100" spans="1:7" x14ac:dyDescent="0.2">
      <c r="A100" s="169"/>
      <c r="B100" s="169"/>
      <c r="C100" s="169"/>
      <c r="D100" s="169"/>
      <c r="E100" s="198"/>
      <c r="F100" s="169"/>
      <c r="G100" s="169"/>
    </row>
    <row r="101" spans="1:7" x14ac:dyDescent="0.2">
      <c r="A101" s="169"/>
      <c r="B101" s="169"/>
      <c r="C101" s="169"/>
      <c r="D101" s="169"/>
      <c r="E101" s="198"/>
      <c r="F101" s="169"/>
      <c r="G101" s="169"/>
    </row>
  </sheetData>
  <sheetProtection password="C7B2" sheet="1"/>
  <mergeCells count="2">
    <mergeCell ref="A1:G1"/>
    <mergeCell ref="A31:G31"/>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CZ235"/>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2405</v>
      </c>
      <c r="E3" s="116"/>
      <c r="F3" s="117"/>
      <c r="G3" s="118"/>
    </row>
    <row r="4" spans="1:104" ht="13.5" customHeight="1" thickBot="1" x14ac:dyDescent="0.25">
      <c r="A4" s="119" t="s">
        <v>34</v>
      </c>
      <c r="B4" s="120"/>
      <c r="C4" s="121"/>
      <c r="D4" s="122" t="s">
        <v>2606</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883</v>
      </c>
      <c r="C7" s="137" t="s">
        <v>884</v>
      </c>
      <c r="D7" s="138"/>
      <c r="E7" s="139"/>
      <c r="F7" s="139"/>
      <c r="G7" s="140"/>
      <c r="H7" s="141"/>
      <c r="I7" s="142"/>
      <c r="J7" s="143"/>
      <c r="K7" s="144"/>
      <c r="O7" s="145"/>
    </row>
    <row r="8" spans="1:104" ht="22.5" x14ac:dyDescent="0.2">
      <c r="A8" s="146">
        <v>1</v>
      </c>
      <c r="B8" s="147" t="s">
        <v>1491</v>
      </c>
      <c r="C8" s="148" t="s">
        <v>1492</v>
      </c>
      <c r="D8" s="149" t="s">
        <v>48</v>
      </c>
      <c r="E8" s="150">
        <v>30</v>
      </c>
      <c r="F8" s="151">
        <v>0</v>
      </c>
      <c r="G8" s="152">
        <f>E8*F8</f>
        <v>0</v>
      </c>
      <c r="H8" s="153">
        <v>6.4000000000000001E-2</v>
      </c>
      <c r="I8" s="154">
        <f>E8*H8</f>
        <v>1.92</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ht="25.5" x14ac:dyDescent="0.2">
      <c r="A9" s="156"/>
      <c r="B9" s="157"/>
      <c r="C9" s="163" t="s">
        <v>2407</v>
      </c>
      <c r="D9" s="164"/>
      <c r="E9" s="165">
        <v>30</v>
      </c>
      <c r="F9" s="166"/>
      <c r="G9" s="167"/>
      <c r="H9" s="168"/>
      <c r="I9" s="161"/>
      <c r="J9" s="169"/>
      <c r="K9" s="161"/>
      <c r="M9" s="162" t="s">
        <v>2407</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70" t="str">
        <f>C8</f>
        <v>Hrubá výplň rýh jakékoli šířky maltou ve stropech s použitím suché maltové směsi</v>
      </c>
      <c r="BE9" s="145"/>
      <c r="BF9" s="145"/>
      <c r="BG9" s="145"/>
      <c r="BH9" s="145"/>
      <c r="BI9" s="145"/>
    </row>
    <row r="10" spans="1:104" x14ac:dyDescent="0.2">
      <c r="A10" s="171" t="s">
        <v>49</v>
      </c>
      <c r="B10" s="172" t="s">
        <v>883</v>
      </c>
      <c r="C10" s="173" t="s">
        <v>884</v>
      </c>
      <c r="D10" s="174"/>
      <c r="E10" s="175"/>
      <c r="F10" s="175"/>
      <c r="G10" s="176">
        <f>SUM(G7:G9)</f>
        <v>0</v>
      </c>
      <c r="H10" s="177"/>
      <c r="I10" s="176">
        <f>SUM(I7:I9)</f>
        <v>1.92</v>
      </c>
      <c r="J10" s="178"/>
      <c r="K10" s="176">
        <f>SUM(K7:K9)</f>
        <v>0</v>
      </c>
      <c r="O10" s="145"/>
      <c r="X10" s="179">
        <f>K10</f>
        <v>0</v>
      </c>
      <c r="Y10" s="179">
        <f>I10</f>
        <v>1.92</v>
      </c>
      <c r="Z10" s="155">
        <f>G10</f>
        <v>0</v>
      </c>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80"/>
      <c r="BB10" s="180"/>
      <c r="BC10" s="180"/>
      <c r="BD10" s="180"/>
      <c r="BE10" s="180"/>
      <c r="BF10" s="180"/>
      <c r="BG10" s="145"/>
      <c r="BH10" s="145"/>
      <c r="BI10" s="145"/>
    </row>
    <row r="11" spans="1:104" ht="14.25" customHeight="1" x14ac:dyDescent="0.2">
      <c r="A11" s="135" t="s">
        <v>46</v>
      </c>
      <c r="B11" s="136" t="s">
        <v>166</v>
      </c>
      <c r="C11" s="137" t="s">
        <v>167</v>
      </c>
      <c r="D11" s="138"/>
      <c r="E11" s="139"/>
      <c r="F11" s="139"/>
      <c r="G11" s="140"/>
      <c r="H11" s="141"/>
      <c r="I11" s="142"/>
      <c r="J11" s="143"/>
      <c r="K11" s="144"/>
      <c r="O11" s="145"/>
    </row>
    <row r="12" spans="1:104" x14ac:dyDescent="0.2">
      <c r="A12" s="146">
        <v>2</v>
      </c>
      <c r="B12" s="147" t="s">
        <v>425</v>
      </c>
      <c r="C12" s="148" t="s">
        <v>426</v>
      </c>
      <c r="D12" s="149" t="s">
        <v>86</v>
      </c>
      <c r="E12" s="150">
        <v>1.92</v>
      </c>
      <c r="F12" s="151">
        <v>0</v>
      </c>
      <c r="G12" s="152">
        <f>E12*F12</f>
        <v>0</v>
      </c>
      <c r="H12" s="153">
        <v>0</v>
      </c>
      <c r="I12" s="154">
        <f>E12*H12</f>
        <v>0</v>
      </c>
      <c r="J12" s="153"/>
      <c r="K12" s="154">
        <f>E12*J12</f>
        <v>0</v>
      </c>
      <c r="O12" s="145"/>
      <c r="Z12" s="145"/>
      <c r="AA12" s="145">
        <v>7</v>
      </c>
      <c r="AB12" s="145">
        <v>1</v>
      </c>
      <c r="AC12" s="145">
        <v>2</v>
      </c>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55">
        <f>G12</f>
        <v>0</v>
      </c>
      <c r="BA12" s="145"/>
      <c r="BB12" s="145"/>
      <c r="BC12" s="145"/>
      <c r="BD12" s="145"/>
      <c r="BE12" s="145"/>
      <c r="BF12" s="145"/>
      <c r="BG12" s="145"/>
      <c r="BH12" s="145"/>
      <c r="BI12" s="145"/>
      <c r="CA12" s="145">
        <v>7</v>
      </c>
      <c r="CB12" s="145">
        <v>1</v>
      </c>
      <c r="CZ12" s="108">
        <v>1</v>
      </c>
    </row>
    <row r="13" spans="1:104" x14ac:dyDescent="0.2">
      <c r="A13" s="171" t="s">
        <v>49</v>
      </c>
      <c r="B13" s="172" t="s">
        <v>166</v>
      </c>
      <c r="C13" s="173" t="s">
        <v>167</v>
      </c>
      <c r="D13" s="174"/>
      <c r="E13" s="175"/>
      <c r="F13" s="175"/>
      <c r="G13" s="176">
        <f>SUM(G11:G12)</f>
        <v>0</v>
      </c>
      <c r="H13" s="177"/>
      <c r="I13" s="176">
        <f>SUM(I11:I12)</f>
        <v>0</v>
      </c>
      <c r="J13" s="178"/>
      <c r="K13" s="176">
        <f>SUM(K11:K12)</f>
        <v>0</v>
      </c>
      <c r="O13" s="145"/>
      <c r="X13" s="179">
        <f>K13</f>
        <v>0</v>
      </c>
      <c r="Y13" s="179">
        <f>I13</f>
        <v>0</v>
      </c>
      <c r="Z13" s="155">
        <f>G13</f>
        <v>0</v>
      </c>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80"/>
      <c r="BB13" s="180"/>
      <c r="BC13" s="180"/>
      <c r="BD13" s="180"/>
      <c r="BE13" s="180"/>
      <c r="BF13" s="180"/>
      <c r="BG13" s="145"/>
      <c r="BH13" s="145"/>
      <c r="BI13" s="145"/>
    </row>
    <row r="14" spans="1:104" ht="14.25" customHeight="1" x14ac:dyDescent="0.2">
      <c r="A14" s="135" t="s">
        <v>46</v>
      </c>
      <c r="B14" s="136" t="s">
        <v>2408</v>
      </c>
      <c r="C14" s="137" t="s">
        <v>2404</v>
      </c>
      <c r="D14" s="138"/>
      <c r="E14" s="139"/>
      <c r="F14" s="139"/>
      <c r="G14" s="140"/>
      <c r="H14" s="141"/>
      <c r="I14" s="142"/>
      <c r="J14" s="143"/>
      <c r="K14" s="144"/>
      <c r="O14" s="145"/>
    </row>
    <row r="15" spans="1:104" x14ac:dyDescent="0.2">
      <c r="A15" s="146">
        <v>3</v>
      </c>
      <c r="B15" s="147" t="s">
        <v>2409</v>
      </c>
      <c r="C15" s="148" t="s">
        <v>2380</v>
      </c>
      <c r="D15" s="149" t="s">
        <v>106</v>
      </c>
      <c r="E15" s="150">
        <v>40</v>
      </c>
      <c r="F15" s="151">
        <v>0</v>
      </c>
      <c r="G15" s="152">
        <f>E15*F15</f>
        <v>0</v>
      </c>
      <c r="H15" s="153">
        <v>0</v>
      </c>
      <c r="I15" s="154">
        <f>E15*H15</f>
        <v>0</v>
      </c>
      <c r="J15" s="153"/>
      <c r="K15" s="154">
        <f>E15*J15</f>
        <v>0</v>
      </c>
      <c r="O15" s="145"/>
      <c r="Z15" s="145"/>
      <c r="AA15" s="145">
        <v>12</v>
      </c>
      <c r="AB15" s="145">
        <v>0</v>
      </c>
      <c r="AC15" s="145">
        <v>1</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12</v>
      </c>
      <c r="CB15" s="145">
        <v>0</v>
      </c>
      <c r="CZ15" s="108">
        <v>4</v>
      </c>
    </row>
    <row r="16" spans="1:104" x14ac:dyDescent="0.2">
      <c r="A16" s="146">
        <v>4</v>
      </c>
      <c r="B16" s="147" t="s">
        <v>2410</v>
      </c>
      <c r="C16" s="148" t="s">
        <v>2381</v>
      </c>
      <c r="D16" s="149" t="s">
        <v>106</v>
      </c>
      <c r="E16" s="150">
        <v>30</v>
      </c>
      <c r="F16" s="151">
        <v>0</v>
      </c>
      <c r="G16" s="152">
        <f>E16*F16</f>
        <v>0</v>
      </c>
      <c r="H16" s="153">
        <v>0</v>
      </c>
      <c r="I16" s="154">
        <f>E16*H16</f>
        <v>0</v>
      </c>
      <c r="J16" s="153"/>
      <c r="K16" s="154">
        <f>E16*J16</f>
        <v>0</v>
      </c>
      <c r="O16" s="145"/>
      <c r="Z16" s="145"/>
      <c r="AA16" s="145">
        <v>12</v>
      </c>
      <c r="AB16" s="145">
        <v>0</v>
      </c>
      <c r="AC16" s="145">
        <v>2</v>
      </c>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55">
        <f>G16</f>
        <v>0</v>
      </c>
      <c r="BA16" s="145"/>
      <c r="BB16" s="145"/>
      <c r="BC16" s="145"/>
      <c r="BD16" s="145"/>
      <c r="BE16" s="145"/>
      <c r="BF16" s="145"/>
      <c r="BG16" s="145"/>
      <c r="BH16" s="145"/>
      <c r="BI16" s="145"/>
      <c r="CA16" s="145">
        <v>12</v>
      </c>
      <c r="CB16" s="145">
        <v>0</v>
      </c>
      <c r="CZ16" s="108">
        <v>4</v>
      </c>
    </row>
    <row r="17" spans="1:104" x14ac:dyDescent="0.2">
      <c r="A17" s="146">
        <v>5</v>
      </c>
      <c r="B17" s="147" t="s">
        <v>2411</v>
      </c>
      <c r="C17" s="148" t="s">
        <v>2412</v>
      </c>
      <c r="D17" s="149" t="s">
        <v>106</v>
      </c>
      <c r="E17" s="150">
        <v>20</v>
      </c>
      <c r="F17" s="151">
        <v>0</v>
      </c>
      <c r="G17" s="152">
        <f>E17*F17</f>
        <v>0</v>
      </c>
      <c r="H17" s="153">
        <v>0</v>
      </c>
      <c r="I17" s="154">
        <f>E17*H17</f>
        <v>0</v>
      </c>
      <c r="J17" s="153"/>
      <c r="K17" s="154">
        <f>E17*J17</f>
        <v>0</v>
      </c>
      <c r="O17" s="145"/>
      <c r="Z17" s="145"/>
      <c r="AA17" s="145">
        <v>12</v>
      </c>
      <c r="AB17" s="145">
        <v>0</v>
      </c>
      <c r="AC17" s="145">
        <v>3</v>
      </c>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55">
        <f>G17</f>
        <v>0</v>
      </c>
      <c r="BA17" s="145"/>
      <c r="BB17" s="145"/>
      <c r="BC17" s="145"/>
      <c r="BD17" s="145"/>
      <c r="BE17" s="145"/>
      <c r="BF17" s="145"/>
      <c r="BG17" s="145"/>
      <c r="BH17" s="145"/>
      <c r="BI17" s="145"/>
      <c r="CA17" s="145">
        <v>12</v>
      </c>
      <c r="CB17" s="145">
        <v>0</v>
      </c>
      <c r="CZ17" s="108">
        <v>4</v>
      </c>
    </row>
    <row r="18" spans="1:104" x14ac:dyDescent="0.2">
      <c r="A18" s="146">
        <v>6</v>
      </c>
      <c r="B18" s="147" t="s">
        <v>2413</v>
      </c>
      <c r="C18" s="148" t="s">
        <v>2414</v>
      </c>
      <c r="D18" s="149" t="s">
        <v>705</v>
      </c>
      <c r="E18" s="150">
        <v>4</v>
      </c>
      <c r="F18" s="151">
        <v>0</v>
      </c>
      <c r="G18" s="152">
        <f>E18*F18</f>
        <v>0</v>
      </c>
      <c r="H18" s="153">
        <v>0</v>
      </c>
      <c r="I18" s="154">
        <f>E18*H18</f>
        <v>0</v>
      </c>
      <c r="J18" s="153"/>
      <c r="K18" s="154">
        <f>E18*J18</f>
        <v>0</v>
      </c>
      <c r="O18" s="145"/>
      <c r="Z18" s="145"/>
      <c r="AA18" s="145">
        <v>12</v>
      </c>
      <c r="AB18" s="145">
        <v>0</v>
      </c>
      <c r="AC18" s="145">
        <v>4</v>
      </c>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55">
        <f>G18</f>
        <v>0</v>
      </c>
      <c r="BA18" s="145"/>
      <c r="BB18" s="145"/>
      <c r="BC18" s="145"/>
      <c r="BD18" s="145"/>
      <c r="BE18" s="145"/>
      <c r="BF18" s="145"/>
      <c r="BG18" s="145"/>
      <c r="BH18" s="145"/>
      <c r="BI18" s="145"/>
      <c r="CA18" s="145">
        <v>12</v>
      </c>
      <c r="CB18" s="145">
        <v>0</v>
      </c>
      <c r="CZ18" s="108">
        <v>4</v>
      </c>
    </row>
    <row r="19" spans="1:104" x14ac:dyDescent="0.2">
      <c r="A19" s="146">
        <v>7</v>
      </c>
      <c r="B19" s="147" t="s">
        <v>2415</v>
      </c>
      <c r="C19" s="148" t="s">
        <v>2416</v>
      </c>
      <c r="D19" s="149" t="s">
        <v>705</v>
      </c>
      <c r="E19" s="150">
        <v>130</v>
      </c>
      <c r="F19" s="151">
        <v>0</v>
      </c>
      <c r="G19" s="152">
        <f>E19*F19</f>
        <v>0</v>
      </c>
      <c r="H19" s="153">
        <v>0</v>
      </c>
      <c r="I19" s="154">
        <f>E19*H19</f>
        <v>0</v>
      </c>
      <c r="J19" s="153"/>
      <c r="K19" s="154">
        <f>E19*J19</f>
        <v>0</v>
      </c>
      <c r="O19" s="145"/>
      <c r="Z19" s="145"/>
      <c r="AA19" s="145">
        <v>12</v>
      </c>
      <c r="AB19" s="145">
        <v>0</v>
      </c>
      <c r="AC19" s="145">
        <v>5</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12</v>
      </c>
      <c r="CB19" s="145">
        <v>0</v>
      </c>
      <c r="CZ19" s="108">
        <v>4</v>
      </c>
    </row>
    <row r="20" spans="1:104" x14ac:dyDescent="0.2">
      <c r="A20" s="146">
        <v>8</v>
      </c>
      <c r="B20" s="147" t="s">
        <v>2417</v>
      </c>
      <c r="C20" s="148" t="s">
        <v>2418</v>
      </c>
      <c r="D20" s="149" t="s">
        <v>705</v>
      </c>
      <c r="E20" s="150">
        <v>2</v>
      </c>
      <c r="F20" s="151">
        <v>0</v>
      </c>
      <c r="G20" s="152">
        <f>E20*F20</f>
        <v>0</v>
      </c>
      <c r="H20" s="153">
        <v>0</v>
      </c>
      <c r="I20" s="154">
        <f>E20*H20</f>
        <v>0</v>
      </c>
      <c r="J20" s="153"/>
      <c r="K20" s="154">
        <f>E20*J20</f>
        <v>0</v>
      </c>
      <c r="O20" s="145"/>
      <c r="Z20" s="145"/>
      <c r="AA20" s="145">
        <v>12</v>
      </c>
      <c r="AB20" s="145">
        <v>0</v>
      </c>
      <c r="AC20" s="145">
        <v>8</v>
      </c>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55">
        <f>G20</f>
        <v>0</v>
      </c>
      <c r="BA20" s="145"/>
      <c r="BB20" s="145"/>
      <c r="BC20" s="145"/>
      <c r="BD20" s="145"/>
      <c r="BE20" s="145"/>
      <c r="BF20" s="145"/>
      <c r="BG20" s="145"/>
      <c r="BH20" s="145"/>
      <c r="BI20" s="145"/>
      <c r="CA20" s="145">
        <v>12</v>
      </c>
      <c r="CB20" s="145">
        <v>0</v>
      </c>
      <c r="CZ20" s="108">
        <v>4</v>
      </c>
    </row>
    <row r="21" spans="1:104" x14ac:dyDescent="0.2">
      <c r="A21" s="146">
        <v>9</v>
      </c>
      <c r="B21" s="147" t="s">
        <v>2417</v>
      </c>
      <c r="C21" s="148" t="s">
        <v>2388</v>
      </c>
      <c r="D21" s="149" t="s">
        <v>705</v>
      </c>
      <c r="E21" s="150">
        <v>30</v>
      </c>
      <c r="F21" s="151">
        <v>0</v>
      </c>
      <c r="G21" s="152">
        <f>E21*F21</f>
        <v>0</v>
      </c>
      <c r="H21" s="153">
        <v>0</v>
      </c>
      <c r="I21" s="154">
        <f>E21*H21</f>
        <v>0</v>
      </c>
      <c r="J21" s="153"/>
      <c r="K21" s="154">
        <f>E21*J21</f>
        <v>0</v>
      </c>
      <c r="O21" s="145"/>
      <c r="Z21" s="145"/>
      <c r="AA21" s="145">
        <v>12</v>
      </c>
      <c r="AB21" s="145">
        <v>0</v>
      </c>
      <c r="AC21" s="145">
        <v>7</v>
      </c>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55">
        <f>G21</f>
        <v>0</v>
      </c>
      <c r="BA21" s="145"/>
      <c r="BB21" s="145"/>
      <c r="BC21" s="145"/>
      <c r="BD21" s="145"/>
      <c r="BE21" s="145"/>
      <c r="BF21" s="145"/>
      <c r="BG21" s="145"/>
      <c r="BH21" s="145"/>
      <c r="BI21" s="145"/>
      <c r="CA21" s="145">
        <v>12</v>
      </c>
      <c r="CB21" s="145">
        <v>0</v>
      </c>
      <c r="CZ21" s="108">
        <v>4</v>
      </c>
    </row>
    <row r="22" spans="1:104" x14ac:dyDescent="0.2">
      <c r="A22" s="146">
        <v>10</v>
      </c>
      <c r="B22" s="147" t="s">
        <v>2417</v>
      </c>
      <c r="C22" s="148" t="s">
        <v>2419</v>
      </c>
      <c r="D22" s="149" t="s">
        <v>705</v>
      </c>
      <c r="E22" s="150">
        <v>40</v>
      </c>
      <c r="F22" s="151">
        <v>0</v>
      </c>
      <c r="G22" s="152">
        <f>E22*F22</f>
        <v>0</v>
      </c>
      <c r="H22" s="153">
        <v>0</v>
      </c>
      <c r="I22" s="154">
        <f>E22*H22</f>
        <v>0</v>
      </c>
      <c r="J22" s="153"/>
      <c r="K22" s="154">
        <f>E22*J22</f>
        <v>0</v>
      </c>
      <c r="O22" s="145"/>
      <c r="Z22" s="145"/>
      <c r="AA22" s="145">
        <v>12</v>
      </c>
      <c r="AB22" s="145">
        <v>0</v>
      </c>
      <c r="AC22" s="145">
        <v>6</v>
      </c>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55">
        <f>G22</f>
        <v>0</v>
      </c>
      <c r="BA22" s="145"/>
      <c r="BB22" s="145"/>
      <c r="BC22" s="145"/>
      <c r="BD22" s="145"/>
      <c r="BE22" s="145"/>
      <c r="BF22" s="145"/>
      <c r="BG22" s="145"/>
      <c r="BH22" s="145"/>
      <c r="BI22" s="145"/>
      <c r="CA22" s="145">
        <v>12</v>
      </c>
      <c r="CB22" s="145">
        <v>0</v>
      </c>
      <c r="CZ22" s="108">
        <v>4</v>
      </c>
    </row>
    <row r="23" spans="1:104" x14ac:dyDescent="0.2">
      <c r="A23" s="146">
        <v>11</v>
      </c>
      <c r="B23" s="147" t="s">
        <v>2420</v>
      </c>
      <c r="C23" s="148" t="s">
        <v>2421</v>
      </c>
      <c r="D23" s="149" t="s">
        <v>705</v>
      </c>
      <c r="E23" s="150">
        <v>5</v>
      </c>
      <c r="F23" s="151">
        <v>0</v>
      </c>
      <c r="G23" s="152">
        <f>E23*F23</f>
        <v>0</v>
      </c>
      <c r="H23" s="153">
        <v>0</v>
      </c>
      <c r="I23" s="154">
        <f>E23*H23</f>
        <v>0</v>
      </c>
      <c r="J23" s="153"/>
      <c r="K23" s="154">
        <f>E23*J23</f>
        <v>0</v>
      </c>
      <c r="O23" s="145"/>
      <c r="Z23" s="145"/>
      <c r="AA23" s="145">
        <v>12</v>
      </c>
      <c r="AB23" s="145">
        <v>0</v>
      </c>
      <c r="AC23" s="145">
        <v>9</v>
      </c>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55">
        <f>G23</f>
        <v>0</v>
      </c>
      <c r="BA23" s="145"/>
      <c r="BB23" s="145"/>
      <c r="BC23" s="145"/>
      <c r="BD23" s="145"/>
      <c r="BE23" s="145"/>
      <c r="BF23" s="145"/>
      <c r="BG23" s="145"/>
      <c r="BH23" s="145"/>
      <c r="BI23" s="145"/>
      <c r="CA23" s="145">
        <v>12</v>
      </c>
      <c r="CB23" s="145">
        <v>0</v>
      </c>
      <c r="CZ23" s="108">
        <v>4</v>
      </c>
    </row>
    <row r="24" spans="1:104" x14ac:dyDescent="0.2">
      <c r="A24" s="146">
        <v>12</v>
      </c>
      <c r="B24" s="147" t="s">
        <v>2422</v>
      </c>
      <c r="C24" s="148" t="s">
        <v>2389</v>
      </c>
      <c r="D24" s="149" t="s">
        <v>705</v>
      </c>
      <c r="E24" s="150">
        <v>77</v>
      </c>
      <c r="F24" s="151">
        <v>0</v>
      </c>
      <c r="G24" s="152">
        <f>E24*F24</f>
        <v>0</v>
      </c>
      <c r="H24" s="153">
        <v>0</v>
      </c>
      <c r="I24" s="154">
        <f>E24*H24</f>
        <v>0</v>
      </c>
      <c r="J24" s="153"/>
      <c r="K24" s="154">
        <f>E24*J24</f>
        <v>0</v>
      </c>
      <c r="O24" s="145"/>
      <c r="Z24" s="145"/>
      <c r="AA24" s="145">
        <v>12</v>
      </c>
      <c r="AB24" s="145">
        <v>0</v>
      </c>
      <c r="AC24" s="145">
        <v>10</v>
      </c>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55">
        <f>G24</f>
        <v>0</v>
      </c>
      <c r="BA24" s="145"/>
      <c r="BB24" s="145"/>
      <c r="BC24" s="145"/>
      <c r="BD24" s="145"/>
      <c r="BE24" s="145"/>
      <c r="BF24" s="145"/>
      <c r="BG24" s="145"/>
      <c r="BH24" s="145"/>
      <c r="BI24" s="145"/>
      <c r="CA24" s="145">
        <v>12</v>
      </c>
      <c r="CB24" s="145">
        <v>0</v>
      </c>
      <c r="CZ24" s="108">
        <v>4</v>
      </c>
    </row>
    <row r="25" spans="1:104" x14ac:dyDescent="0.2">
      <c r="A25" s="146">
        <v>13</v>
      </c>
      <c r="B25" s="147" t="s">
        <v>2423</v>
      </c>
      <c r="C25" s="148" t="s">
        <v>2424</v>
      </c>
      <c r="D25" s="149" t="s">
        <v>48</v>
      </c>
      <c r="E25" s="150">
        <v>0.5</v>
      </c>
      <c r="F25" s="151">
        <v>0</v>
      </c>
      <c r="G25" s="152">
        <f>E25*F25</f>
        <v>0</v>
      </c>
      <c r="H25" s="153">
        <v>0</v>
      </c>
      <c r="I25" s="154">
        <f>E25*H25</f>
        <v>0</v>
      </c>
      <c r="J25" s="153"/>
      <c r="K25" s="154">
        <f>E25*J25</f>
        <v>0</v>
      </c>
      <c r="O25" s="145"/>
      <c r="Z25" s="145"/>
      <c r="AA25" s="145">
        <v>12</v>
      </c>
      <c r="AB25" s="145">
        <v>0</v>
      </c>
      <c r="AC25" s="145">
        <v>12</v>
      </c>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55">
        <f>G25</f>
        <v>0</v>
      </c>
      <c r="BA25" s="145"/>
      <c r="BB25" s="145"/>
      <c r="BC25" s="145"/>
      <c r="BD25" s="145"/>
      <c r="BE25" s="145"/>
      <c r="BF25" s="145"/>
      <c r="BG25" s="145"/>
      <c r="BH25" s="145"/>
      <c r="BI25" s="145"/>
      <c r="CA25" s="145">
        <v>12</v>
      </c>
      <c r="CB25" s="145">
        <v>0</v>
      </c>
      <c r="CZ25" s="108">
        <v>4</v>
      </c>
    </row>
    <row r="26" spans="1:104" x14ac:dyDescent="0.2">
      <c r="A26" s="146">
        <v>14</v>
      </c>
      <c r="B26" s="147" t="s">
        <v>2425</v>
      </c>
      <c r="C26" s="148" t="s">
        <v>2426</v>
      </c>
      <c r="D26" s="149" t="s">
        <v>705</v>
      </c>
      <c r="E26" s="150">
        <v>5</v>
      </c>
      <c r="F26" s="151">
        <v>0</v>
      </c>
      <c r="G26" s="152">
        <f>E26*F26</f>
        <v>0</v>
      </c>
      <c r="H26" s="153">
        <v>0</v>
      </c>
      <c r="I26" s="154">
        <f>E26*H26</f>
        <v>0</v>
      </c>
      <c r="J26" s="153"/>
      <c r="K26" s="154">
        <f>E26*J26</f>
        <v>0</v>
      </c>
      <c r="O26" s="145"/>
      <c r="Z26" s="145"/>
      <c r="AA26" s="145">
        <v>12</v>
      </c>
      <c r="AB26" s="145">
        <v>0</v>
      </c>
      <c r="AC26" s="145">
        <v>11</v>
      </c>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55">
        <f>G26</f>
        <v>0</v>
      </c>
      <c r="BA26" s="145"/>
      <c r="BB26" s="145"/>
      <c r="BC26" s="145"/>
      <c r="BD26" s="145"/>
      <c r="BE26" s="145"/>
      <c r="BF26" s="145"/>
      <c r="BG26" s="145"/>
      <c r="BH26" s="145"/>
      <c r="BI26" s="145"/>
      <c r="CA26" s="145">
        <v>12</v>
      </c>
      <c r="CB26" s="145">
        <v>0</v>
      </c>
      <c r="CZ26" s="108">
        <v>4</v>
      </c>
    </row>
    <row r="27" spans="1:104" x14ac:dyDescent="0.2">
      <c r="A27" s="146">
        <v>15</v>
      </c>
      <c r="B27" s="147" t="s">
        <v>2427</v>
      </c>
      <c r="C27" s="148" t="s">
        <v>2428</v>
      </c>
      <c r="D27" s="149" t="s">
        <v>705</v>
      </c>
      <c r="E27" s="150">
        <v>6</v>
      </c>
      <c r="F27" s="151">
        <v>0</v>
      </c>
      <c r="G27" s="152">
        <f>E27*F27</f>
        <v>0</v>
      </c>
      <c r="H27" s="153">
        <v>0</v>
      </c>
      <c r="I27" s="154">
        <f>E27*H27</f>
        <v>0</v>
      </c>
      <c r="J27" s="153"/>
      <c r="K27" s="154">
        <f>E27*J27</f>
        <v>0</v>
      </c>
      <c r="O27" s="145"/>
      <c r="Z27" s="145"/>
      <c r="AA27" s="145">
        <v>12</v>
      </c>
      <c r="AB27" s="145">
        <v>0</v>
      </c>
      <c r="AC27" s="145">
        <v>14</v>
      </c>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55">
        <f>G27</f>
        <v>0</v>
      </c>
      <c r="BA27" s="145"/>
      <c r="BB27" s="145"/>
      <c r="BC27" s="145"/>
      <c r="BD27" s="145"/>
      <c r="BE27" s="145"/>
      <c r="BF27" s="145"/>
      <c r="BG27" s="145"/>
      <c r="BH27" s="145"/>
      <c r="BI27" s="145"/>
      <c r="CA27" s="145">
        <v>12</v>
      </c>
      <c r="CB27" s="145">
        <v>0</v>
      </c>
      <c r="CZ27" s="108">
        <v>4</v>
      </c>
    </row>
    <row r="28" spans="1:104" x14ac:dyDescent="0.2">
      <c r="A28" s="146">
        <v>16</v>
      </c>
      <c r="B28" s="147" t="s">
        <v>2429</v>
      </c>
      <c r="C28" s="148" t="s">
        <v>2430</v>
      </c>
      <c r="D28" s="149" t="s">
        <v>705</v>
      </c>
      <c r="E28" s="150">
        <v>80</v>
      </c>
      <c r="F28" s="151">
        <v>0</v>
      </c>
      <c r="G28" s="152">
        <f>E28*F28</f>
        <v>0</v>
      </c>
      <c r="H28" s="153">
        <v>0</v>
      </c>
      <c r="I28" s="154">
        <f>E28*H28</f>
        <v>0</v>
      </c>
      <c r="J28" s="153"/>
      <c r="K28" s="154">
        <f>E28*J28</f>
        <v>0</v>
      </c>
      <c r="O28" s="145"/>
      <c r="Z28" s="145"/>
      <c r="AA28" s="145">
        <v>12</v>
      </c>
      <c r="AB28" s="145">
        <v>0</v>
      </c>
      <c r="AC28" s="145">
        <v>13</v>
      </c>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55">
        <f>G28</f>
        <v>0</v>
      </c>
      <c r="BA28" s="145"/>
      <c r="BB28" s="145"/>
      <c r="BC28" s="145"/>
      <c r="BD28" s="145"/>
      <c r="BE28" s="145"/>
      <c r="BF28" s="145"/>
      <c r="BG28" s="145"/>
      <c r="BH28" s="145"/>
      <c r="BI28" s="145"/>
      <c r="CA28" s="145">
        <v>12</v>
      </c>
      <c r="CB28" s="145">
        <v>0</v>
      </c>
      <c r="CZ28" s="108">
        <v>4</v>
      </c>
    </row>
    <row r="29" spans="1:104" x14ac:dyDescent="0.2">
      <c r="A29" s="146">
        <v>17</v>
      </c>
      <c r="B29" s="147" t="s">
        <v>2431</v>
      </c>
      <c r="C29" s="148" t="s">
        <v>2432</v>
      </c>
      <c r="D29" s="149" t="s">
        <v>705</v>
      </c>
      <c r="E29" s="150">
        <v>6</v>
      </c>
      <c r="F29" s="151">
        <v>0</v>
      </c>
      <c r="G29" s="152">
        <f>E29*F29</f>
        <v>0</v>
      </c>
      <c r="H29" s="153">
        <v>0</v>
      </c>
      <c r="I29" s="154">
        <f>E29*H29</f>
        <v>0</v>
      </c>
      <c r="J29" s="153"/>
      <c r="K29" s="154">
        <f>E29*J29</f>
        <v>0</v>
      </c>
      <c r="O29" s="145"/>
      <c r="Z29" s="145"/>
      <c r="AA29" s="145">
        <v>12</v>
      </c>
      <c r="AB29" s="145">
        <v>0</v>
      </c>
      <c r="AC29" s="145">
        <v>15</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12</v>
      </c>
      <c r="CB29" s="145">
        <v>0</v>
      </c>
      <c r="CZ29" s="108">
        <v>4</v>
      </c>
    </row>
    <row r="30" spans="1:104" x14ac:dyDescent="0.2">
      <c r="A30" s="146">
        <v>18</v>
      </c>
      <c r="B30" s="147" t="s">
        <v>2433</v>
      </c>
      <c r="C30" s="148" t="s">
        <v>2434</v>
      </c>
      <c r="D30" s="149" t="s">
        <v>705</v>
      </c>
      <c r="E30" s="150">
        <v>21</v>
      </c>
      <c r="F30" s="151">
        <v>0</v>
      </c>
      <c r="G30" s="152">
        <f>E30*F30</f>
        <v>0</v>
      </c>
      <c r="H30" s="153">
        <v>0</v>
      </c>
      <c r="I30" s="154">
        <f>E30*H30</f>
        <v>0</v>
      </c>
      <c r="J30" s="153"/>
      <c r="K30" s="154">
        <f>E30*J30</f>
        <v>0</v>
      </c>
      <c r="O30" s="145"/>
      <c r="Z30" s="145"/>
      <c r="AA30" s="145">
        <v>12</v>
      </c>
      <c r="AB30" s="145">
        <v>0</v>
      </c>
      <c r="AC30" s="145">
        <v>16</v>
      </c>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55">
        <f>G30</f>
        <v>0</v>
      </c>
      <c r="BA30" s="145"/>
      <c r="BB30" s="145"/>
      <c r="BC30" s="145"/>
      <c r="BD30" s="145"/>
      <c r="BE30" s="145"/>
      <c r="BF30" s="145"/>
      <c r="BG30" s="145"/>
      <c r="BH30" s="145"/>
      <c r="BI30" s="145"/>
      <c r="CA30" s="145">
        <v>12</v>
      </c>
      <c r="CB30" s="145">
        <v>0</v>
      </c>
      <c r="CZ30" s="108">
        <v>4</v>
      </c>
    </row>
    <row r="31" spans="1:104" x14ac:dyDescent="0.2">
      <c r="A31" s="146">
        <v>19</v>
      </c>
      <c r="B31" s="147" t="s">
        <v>2435</v>
      </c>
      <c r="C31" s="148" t="s">
        <v>2436</v>
      </c>
      <c r="D31" s="149" t="s">
        <v>705</v>
      </c>
      <c r="E31" s="150">
        <v>6</v>
      </c>
      <c r="F31" s="151">
        <v>0</v>
      </c>
      <c r="G31" s="152">
        <f>E31*F31</f>
        <v>0</v>
      </c>
      <c r="H31" s="153">
        <v>0</v>
      </c>
      <c r="I31" s="154">
        <f>E31*H31</f>
        <v>0</v>
      </c>
      <c r="J31" s="153"/>
      <c r="K31" s="154">
        <f>E31*J31</f>
        <v>0</v>
      </c>
      <c r="O31" s="145"/>
      <c r="Z31" s="145"/>
      <c r="AA31" s="145">
        <v>12</v>
      </c>
      <c r="AB31" s="145">
        <v>0</v>
      </c>
      <c r="AC31" s="145">
        <v>17</v>
      </c>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55">
        <f>G31</f>
        <v>0</v>
      </c>
      <c r="BA31" s="145"/>
      <c r="BB31" s="145"/>
      <c r="BC31" s="145"/>
      <c r="BD31" s="145"/>
      <c r="BE31" s="145"/>
      <c r="BF31" s="145"/>
      <c r="BG31" s="145"/>
      <c r="BH31" s="145"/>
      <c r="BI31" s="145"/>
      <c r="CA31" s="145">
        <v>12</v>
      </c>
      <c r="CB31" s="145">
        <v>0</v>
      </c>
      <c r="CZ31" s="108">
        <v>4</v>
      </c>
    </row>
    <row r="32" spans="1:104" x14ac:dyDescent="0.2">
      <c r="A32" s="146">
        <v>20</v>
      </c>
      <c r="B32" s="147" t="s">
        <v>2437</v>
      </c>
      <c r="C32" s="148" t="s">
        <v>2438</v>
      </c>
      <c r="D32" s="149" t="s">
        <v>705</v>
      </c>
      <c r="E32" s="150">
        <v>4</v>
      </c>
      <c r="F32" s="151">
        <v>0</v>
      </c>
      <c r="G32" s="152">
        <f>E32*F32</f>
        <v>0</v>
      </c>
      <c r="H32" s="153">
        <v>0</v>
      </c>
      <c r="I32" s="154">
        <f>E32*H32</f>
        <v>0</v>
      </c>
      <c r="J32" s="153"/>
      <c r="K32" s="154">
        <f>E32*J32</f>
        <v>0</v>
      </c>
      <c r="O32" s="145"/>
      <c r="Z32" s="145"/>
      <c r="AA32" s="145">
        <v>12</v>
      </c>
      <c r="AB32" s="145">
        <v>0</v>
      </c>
      <c r="AC32" s="145">
        <v>18</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55">
        <f>G32</f>
        <v>0</v>
      </c>
      <c r="BA32" s="145"/>
      <c r="BB32" s="145"/>
      <c r="BC32" s="145"/>
      <c r="BD32" s="145"/>
      <c r="BE32" s="145"/>
      <c r="BF32" s="145"/>
      <c r="BG32" s="145"/>
      <c r="BH32" s="145"/>
      <c r="BI32" s="145"/>
      <c r="CA32" s="145">
        <v>12</v>
      </c>
      <c r="CB32" s="145">
        <v>0</v>
      </c>
      <c r="CZ32" s="108">
        <v>4</v>
      </c>
    </row>
    <row r="33" spans="1:104" x14ac:dyDescent="0.2">
      <c r="A33" s="146">
        <v>21</v>
      </c>
      <c r="B33" s="147" t="s">
        <v>2439</v>
      </c>
      <c r="C33" s="148" t="s">
        <v>2440</v>
      </c>
      <c r="D33" s="149" t="s">
        <v>705</v>
      </c>
      <c r="E33" s="150">
        <v>3</v>
      </c>
      <c r="F33" s="151">
        <v>0</v>
      </c>
      <c r="G33" s="152">
        <f>E33*F33</f>
        <v>0</v>
      </c>
      <c r="H33" s="153">
        <v>0</v>
      </c>
      <c r="I33" s="154">
        <f>E33*H33</f>
        <v>0</v>
      </c>
      <c r="J33" s="153"/>
      <c r="K33" s="154">
        <f>E33*J33</f>
        <v>0</v>
      </c>
      <c r="O33" s="145"/>
      <c r="Z33" s="145"/>
      <c r="AA33" s="145">
        <v>12</v>
      </c>
      <c r="AB33" s="145">
        <v>0</v>
      </c>
      <c r="AC33" s="145">
        <v>21</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12</v>
      </c>
      <c r="CB33" s="145">
        <v>0</v>
      </c>
      <c r="CZ33" s="108">
        <v>4</v>
      </c>
    </row>
    <row r="34" spans="1:104" x14ac:dyDescent="0.2">
      <c r="A34" s="146">
        <v>22</v>
      </c>
      <c r="B34" s="147" t="s">
        <v>2441</v>
      </c>
      <c r="C34" s="148" t="s">
        <v>2442</v>
      </c>
      <c r="D34" s="149" t="s">
        <v>705</v>
      </c>
      <c r="E34" s="150">
        <v>40</v>
      </c>
      <c r="F34" s="151">
        <v>0</v>
      </c>
      <c r="G34" s="152">
        <f>E34*F34</f>
        <v>0</v>
      </c>
      <c r="H34" s="153">
        <v>0</v>
      </c>
      <c r="I34" s="154">
        <f>E34*H34</f>
        <v>0</v>
      </c>
      <c r="J34" s="153"/>
      <c r="K34" s="154">
        <f>E34*J34</f>
        <v>0</v>
      </c>
      <c r="O34" s="145"/>
      <c r="Z34" s="145"/>
      <c r="AA34" s="145">
        <v>12</v>
      </c>
      <c r="AB34" s="145">
        <v>0</v>
      </c>
      <c r="AC34" s="145">
        <v>19</v>
      </c>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55">
        <f>G34</f>
        <v>0</v>
      </c>
      <c r="BA34" s="145"/>
      <c r="BB34" s="145"/>
      <c r="BC34" s="145"/>
      <c r="BD34" s="145"/>
      <c r="BE34" s="145"/>
      <c r="BF34" s="145"/>
      <c r="BG34" s="145"/>
      <c r="BH34" s="145"/>
      <c r="BI34" s="145"/>
      <c r="CA34" s="145">
        <v>12</v>
      </c>
      <c r="CB34" s="145">
        <v>0</v>
      </c>
      <c r="CZ34" s="108">
        <v>4</v>
      </c>
    </row>
    <row r="35" spans="1:104" x14ac:dyDescent="0.2">
      <c r="A35" s="146">
        <v>23</v>
      </c>
      <c r="B35" s="147" t="s">
        <v>2443</v>
      </c>
      <c r="C35" s="148" t="s">
        <v>2444</v>
      </c>
      <c r="D35" s="149" t="s">
        <v>705</v>
      </c>
      <c r="E35" s="150">
        <v>6</v>
      </c>
      <c r="F35" s="151">
        <v>0</v>
      </c>
      <c r="G35" s="152">
        <f>E35*F35</f>
        <v>0</v>
      </c>
      <c r="H35" s="153">
        <v>0</v>
      </c>
      <c r="I35" s="154">
        <f>E35*H35</f>
        <v>0</v>
      </c>
      <c r="J35" s="153"/>
      <c r="K35" s="154">
        <f>E35*J35</f>
        <v>0</v>
      </c>
      <c r="O35" s="145"/>
      <c r="Z35" s="145"/>
      <c r="AA35" s="145">
        <v>12</v>
      </c>
      <c r="AB35" s="145">
        <v>0</v>
      </c>
      <c r="AC35" s="145">
        <v>20</v>
      </c>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55">
        <f>G35</f>
        <v>0</v>
      </c>
      <c r="BA35" s="145"/>
      <c r="BB35" s="145"/>
      <c r="BC35" s="145"/>
      <c r="BD35" s="145"/>
      <c r="BE35" s="145"/>
      <c r="BF35" s="145"/>
      <c r="BG35" s="145"/>
      <c r="BH35" s="145"/>
      <c r="BI35" s="145"/>
      <c r="CA35" s="145">
        <v>12</v>
      </c>
      <c r="CB35" s="145">
        <v>0</v>
      </c>
      <c r="CZ35" s="108">
        <v>4</v>
      </c>
    </row>
    <row r="36" spans="1:104" x14ac:dyDescent="0.2">
      <c r="A36" s="146">
        <v>24</v>
      </c>
      <c r="B36" s="147" t="s">
        <v>2445</v>
      </c>
      <c r="C36" s="148" t="s">
        <v>2446</v>
      </c>
      <c r="D36" s="149" t="s">
        <v>705</v>
      </c>
      <c r="E36" s="150">
        <v>1</v>
      </c>
      <c r="F36" s="151">
        <v>0</v>
      </c>
      <c r="G36" s="152">
        <f>E36*F36</f>
        <v>0</v>
      </c>
      <c r="H36" s="153">
        <v>0</v>
      </c>
      <c r="I36" s="154">
        <f>E36*H36</f>
        <v>0</v>
      </c>
      <c r="J36" s="153"/>
      <c r="K36" s="154">
        <f>E36*J36</f>
        <v>0</v>
      </c>
      <c r="O36" s="145"/>
      <c r="Z36" s="145"/>
      <c r="AA36" s="145">
        <v>12</v>
      </c>
      <c r="AB36" s="145">
        <v>0</v>
      </c>
      <c r="AC36" s="145">
        <v>22</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12</v>
      </c>
      <c r="CB36" s="145">
        <v>0</v>
      </c>
      <c r="CZ36" s="108">
        <v>4</v>
      </c>
    </row>
    <row r="37" spans="1:104" x14ac:dyDescent="0.2">
      <c r="A37" s="146">
        <v>25</v>
      </c>
      <c r="B37" s="147" t="s">
        <v>2447</v>
      </c>
      <c r="C37" s="148" t="s">
        <v>2448</v>
      </c>
      <c r="D37" s="149" t="s">
        <v>705</v>
      </c>
      <c r="E37" s="150">
        <v>13</v>
      </c>
      <c r="F37" s="151">
        <v>0</v>
      </c>
      <c r="G37" s="152">
        <f>E37*F37</f>
        <v>0</v>
      </c>
      <c r="H37" s="153">
        <v>0</v>
      </c>
      <c r="I37" s="154">
        <f>E37*H37</f>
        <v>0</v>
      </c>
      <c r="J37" s="153"/>
      <c r="K37" s="154">
        <f>E37*J37</f>
        <v>0</v>
      </c>
      <c r="O37" s="145"/>
      <c r="Z37" s="145"/>
      <c r="AA37" s="145">
        <v>12</v>
      </c>
      <c r="AB37" s="145">
        <v>0</v>
      </c>
      <c r="AC37" s="145">
        <v>23</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55">
        <f>G37</f>
        <v>0</v>
      </c>
      <c r="BA37" s="145"/>
      <c r="BB37" s="145"/>
      <c r="BC37" s="145"/>
      <c r="BD37" s="145"/>
      <c r="BE37" s="145"/>
      <c r="BF37" s="145"/>
      <c r="BG37" s="145"/>
      <c r="BH37" s="145"/>
      <c r="BI37" s="145"/>
      <c r="CA37" s="145">
        <v>12</v>
      </c>
      <c r="CB37" s="145">
        <v>0</v>
      </c>
      <c r="CZ37" s="108">
        <v>4</v>
      </c>
    </row>
    <row r="38" spans="1:104" ht="22.5" x14ac:dyDescent="0.2">
      <c r="A38" s="146">
        <v>26</v>
      </c>
      <c r="B38" s="147" t="s">
        <v>2449</v>
      </c>
      <c r="C38" s="148" t="s">
        <v>2450</v>
      </c>
      <c r="D38" s="149" t="s">
        <v>705</v>
      </c>
      <c r="E38" s="150">
        <v>5</v>
      </c>
      <c r="F38" s="151">
        <v>0</v>
      </c>
      <c r="G38" s="152">
        <f>E38*F38</f>
        <v>0</v>
      </c>
      <c r="H38" s="153">
        <v>0</v>
      </c>
      <c r="I38" s="154">
        <f>E38*H38</f>
        <v>0</v>
      </c>
      <c r="J38" s="153"/>
      <c r="K38" s="154">
        <f>E38*J38</f>
        <v>0</v>
      </c>
      <c r="O38" s="145"/>
      <c r="Z38" s="145"/>
      <c r="AA38" s="145">
        <v>12</v>
      </c>
      <c r="AB38" s="145">
        <v>0</v>
      </c>
      <c r="AC38" s="145">
        <v>25</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12</v>
      </c>
      <c r="CB38" s="145">
        <v>0</v>
      </c>
      <c r="CZ38" s="108">
        <v>4</v>
      </c>
    </row>
    <row r="39" spans="1:104" x14ac:dyDescent="0.2">
      <c r="A39" s="146">
        <v>27</v>
      </c>
      <c r="B39" s="147" t="s">
        <v>2451</v>
      </c>
      <c r="C39" s="148" t="s">
        <v>2452</v>
      </c>
      <c r="D39" s="149" t="s">
        <v>705</v>
      </c>
      <c r="E39" s="150">
        <v>36</v>
      </c>
      <c r="F39" s="151">
        <v>0</v>
      </c>
      <c r="G39" s="152">
        <f>E39*F39</f>
        <v>0</v>
      </c>
      <c r="H39" s="153">
        <v>0</v>
      </c>
      <c r="I39" s="154">
        <f>E39*H39</f>
        <v>0</v>
      </c>
      <c r="J39" s="153"/>
      <c r="K39" s="154">
        <f>E39*J39</f>
        <v>0</v>
      </c>
      <c r="O39" s="145"/>
      <c r="Z39" s="145"/>
      <c r="AA39" s="145">
        <v>12</v>
      </c>
      <c r="AB39" s="145">
        <v>0</v>
      </c>
      <c r="AC39" s="145">
        <v>24</v>
      </c>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55">
        <f>G39</f>
        <v>0</v>
      </c>
      <c r="BA39" s="145"/>
      <c r="BB39" s="145"/>
      <c r="BC39" s="145"/>
      <c r="BD39" s="145"/>
      <c r="BE39" s="145"/>
      <c r="BF39" s="145"/>
      <c r="BG39" s="145"/>
      <c r="BH39" s="145"/>
      <c r="BI39" s="145"/>
      <c r="CA39" s="145">
        <v>12</v>
      </c>
      <c r="CB39" s="145">
        <v>0</v>
      </c>
      <c r="CZ39" s="108">
        <v>4</v>
      </c>
    </row>
    <row r="40" spans="1:104" ht="22.5" x14ac:dyDescent="0.2">
      <c r="A40" s="146">
        <v>28</v>
      </c>
      <c r="B40" s="147" t="s">
        <v>2453</v>
      </c>
      <c r="C40" s="148" t="s">
        <v>2454</v>
      </c>
      <c r="D40" s="149" t="s">
        <v>705</v>
      </c>
      <c r="E40" s="150">
        <v>8</v>
      </c>
      <c r="F40" s="151">
        <v>0</v>
      </c>
      <c r="G40" s="152">
        <f>E40*F40</f>
        <v>0</v>
      </c>
      <c r="H40" s="153">
        <v>0</v>
      </c>
      <c r="I40" s="154">
        <f>E40*H40</f>
        <v>0</v>
      </c>
      <c r="J40" s="153"/>
      <c r="K40" s="154">
        <f>E40*J40</f>
        <v>0</v>
      </c>
      <c r="O40" s="145"/>
      <c r="Z40" s="145"/>
      <c r="AA40" s="145">
        <v>12</v>
      </c>
      <c r="AB40" s="145">
        <v>0</v>
      </c>
      <c r="AC40" s="145">
        <v>26</v>
      </c>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55">
        <f>G40</f>
        <v>0</v>
      </c>
      <c r="BA40" s="145"/>
      <c r="BB40" s="145"/>
      <c r="BC40" s="145"/>
      <c r="BD40" s="145"/>
      <c r="BE40" s="145"/>
      <c r="BF40" s="145"/>
      <c r="BG40" s="145"/>
      <c r="BH40" s="145"/>
      <c r="BI40" s="145"/>
      <c r="CA40" s="145">
        <v>12</v>
      </c>
      <c r="CB40" s="145">
        <v>0</v>
      </c>
      <c r="CZ40" s="108">
        <v>4</v>
      </c>
    </row>
    <row r="41" spans="1:104" x14ac:dyDescent="0.2">
      <c r="A41" s="146">
        <v>29</v>
      </c>
      <c r="B41" s="147" t="s">
        <v>2455</v>
      </c>
      <c r="C41" s="148" t="s">
        <v>2456</v>
      </c>
      <c r="D41" s="149" t="s">
        <v>705</v>
      </c>
      <c r="E41" s="150">
        <v>7</v>
      </c>
      <c r="F41" s="151">
        <v>0</v>
      </c>
      <c r="G41" s="152">
        <f>E41*F41</f>
        <v>0</v>
      </c>
      <c r="H41" s="153">
        <v>0</v>
      </c>
      <c r="I41" s="154">
        <f>E41*H41</f>
        <v>0</v>
      </c>
      <c r="J41" s="153"/>
      <c r="K41" s="154">
        <f>E41*J41</f>
        <v>0</v>
      </c>
      <c r="O41" s="145"/>
      <c r="Z41" s="145"/>
      <c r="AA41" s="145">
        <v>12</v>
      </c>
      <c r="AB41" s="145">
        <v>0</v>
      </c>
      <c r="AC41" s="145">
        <v>49</v>
      </c>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55">
        <f>G41</f>
        <v>0</v>
      </c>
      <c r="BA41" s="145"/>
      <c r="BB41" s="145"/>
      <c r="BC41" s="145"/>
      <c r="BD41" s="145"/>
      <c r="BE41" s="145"/>
      <c r="BF41" s="145"/>
      <c r="BG41" s="145"/>
      <c r="BH41" s="145"/>
      <c r="BI41" s="145"/>
      <c r="CA41" s="145">
        <v>12</v>
      </c>
      <c r="CB41" s="145">
        <v>0</v>
      </c>
      <c r="CZ41" s="108">
        <v>4</v>
      </c>
    </row>
    <row r="42" spans="1:104" x14ac:dyDescent="0.2">
      <c r="A42" s="146">
        <v>30</v>
      </c>
      <c r="B42" s="147" t="s">
        <v>2457</v>
      </c>
      <c r="C42" s="148" t="s">
        <v>2458</v>
      </c>
      <c r="D42" s="149" t="s">
        <v>705</v>
      </c>
      <c r="E42" s="150">
        <v>3</v>
      </c>
      <c r="F42" s="151">
        <v>0</v>
      </c>
      <c r="G42" s="152">
        <f>E42*F42</f>
        <v>0</v>
      </c>
      <c r="H42" s="153">
        <v>0</v>
      </c>
      <c r="I42" s="154">
        <f>E42*H42</f>
        <v>0</v>
      </c>
      <c r="J42" s="153"/>
      <c r="K42" s="154">
        <f>E42*J42</f>
        <v>0</v>
      </c>
      <c r="O42" s="145"/>
      <c r="Z42" s="145"/>
      <c r="AA42" s="145">
        <v>12</v>
      </c>
      <c r="AB42" s="145">
        <v>0</v>
      </c>
      <c r="AC42" s="145">
        <v>48</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12</v>
      </c>
      <c r="CB42" s="145">
        <v>0</v>
      </c>
      <c r="CZ42" s="108">
        <v>4</v>
      </c>
    </row>
    <row r="43" spans="1:104" x14ac:dyDescent="0.2">
      <c r="A43" s="146">
        <v>31</v>
      </c>
      <c r="B43" s="147" t="s">
        <v>2459</v>
      </c>
      <c r="C43" s="148" t="s">
        <v>2460</v>
      </c>
      <c r="D43" s="149" t="s">
        <v>705</v>
      </c>
      <c r="E43" s="150">
        <v>1</v>
      </c>
      <c r="F43" s="151">
        <v>0</v>
      </c>
      <c r="G43" s="152">
        <f>E43*F43</f>
        <v>0</v>
      </c>
      <c r="H43" s="153">
        <v>0</v>
      </c>
      <c r="I43" s="154">
        <f>E43*H43</f>
        <v>0</v>
      </c>
      <c r="J43" s="153"/>
      <c r="K43" s="154">
        <f>E43*J43</f>
        <v>0</v>
      </c>
      <c r="O43" s="145"/>
      <c r="Z43" s="145"/>
      <c r="AA43" s="145">
        <v>12</v>
      </c>
      <c r="AB43" s="145">
        <v>0</v>
      </c>
      <c r="AC43" s="145">
        <v>50</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12</v>
      </c>
      <c r="CB43" s="145">
        <v>0</v>
      </c>
      <c r="CZ43" s="108">
        <v>4</v>
      </c>
    </row>
    <row r="44" spans="1:104" ht="22.5" x14ac:dyDescent="0.2">
      <c r="A44" s="146">
        <v>32</v>
      </c>
      <c r="B44" s="147" t="s">
        <v>2461</v>
      </c>
      <c r="C44" s="148" t="s">
        <v>2462</v>
      </c>
      <c r="D44" s="149" t="s">
        <v>705</v>
      </c>
      <c r="E44" s="150">
        <v>2</v>
      </c>
      <c r="F44" s="151">
        <v>0</v>
      </c>
      <c r="G44" s="152">
        <f>E44*F44</f>
        <v>0</v>
      </c>
      <c r="H44" s="153">
        <v>0</v>
      </c>
      <c r="I44" s="154">
        <f>E44*H44</f>
        <v>0</v>
      </c>
      <c r="J44" s="153"/>
      <c r="K44" s="154">
        <f>E44*J44</f>
        <v>0</v>
      </c>
      <c r="O44" s="145"/>
      <c r="Z44" s="145"/>
      <c r="AA44" s="145">
        <v>12</v>
      </c>
      <c r="AB44" s="145">
        <v>0</v>
      </c>
      <c r="AC44" s="145">
        <v>27</v>
      </c>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55">
        <f>G44</f>
        <v>0</v>
      </c>
      <c r="BA44" s="145"/>
      <c r="BB44" s="145"/>
      <c r="BC44" s="145"/>
      <c r="BD44" s="145"/>
      <c r="BE44" s="145"/>
      <c r="BF44" s="145"/>
      <c r="BG44" s="145"/>
      <c r="BH44" s="145"/>
      <c r="BI44" s="145"/>
      <c r="CA44" s="145">
        <v>12</v>
      </c>
      <c r="CB44" s="145">
        <v>0</v>
      </c>
      <c r="CZ44" s="108">
        <v>4</v>
      </c>
    </row>
    <row r="45" spans="1:104" x14ac:dyDescent="0.2">
      <c r="A45" s="146">
        <v>33</v>
      </c>
      <c r="B45" s="147" t="s">
        <v>2463</v>
      </c>
      <c r="C45" s="148" t="s">
        <v>2464</v>
      </c>
      <c r="D45" s="149" t="s">
        <v>705</v>
      </c>
      <c r="E45" s="150">
        <v>13</v>
      </c>
      <c r="F45" s="151">
        <v>0</v>
      </c>
      <c r="G45" s="152">
        <f>E45*F45</f>
        <v>0</v>
      </c>
      <c r="H45" s="153">
        <v>0</v>
      </c>
      <c r="I45" s="154">
        <f>E45*H45</f>
        <v>0</v>
      </c>
      <c r="J45" s="153"/>
      <c r="K45" s="154">
        <f>E45*J45</f>
        <v>0</v>
      </c>
      <c r="O45" s="145"/>
      <c r="Z45" s="145"/>
      <c r="AA45" s="145">
        <v>12</v>
      </c>
      <c r="AB45" s="145">
        <v>0</v>
      </c>
      <c r="AC45" s="145">
        <v>34</v>
      </c>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55">
        <f>G45</f>
        <v>0</v>
      </c>
      <c r="BA45" s="145"/>
      <c r="BB45" s="145"/>
      <c r="BC45" s="145"/>
      <c r="BD45" s="145"/>
      <c r="BE45" s="145"/>
      <c r="BF45" s="145"/>
      <c r="BG45" s="145"/>
      <c r="BH45" s="145"/>
      <c r="BI45" s="145"/>
      <c r="CA45" s="145">
        <v>12</v>
      </c>
      <c r="CB45" s="145">
        <v>0</v>
      </c>
      <c r="CZ45" s="108">
        <v>4</v>
      </c>
    </row>
    <row r="46" spans="1:104" ht="22.5" x14ac:dyDescent="0.2">
      <c r="A46" s="146">
        <v>34</v>
      </c>
      <c r="B46" s="147" t="s">
        <v>2465</v>
      </c>
      <c r="C46" s="148" t="s">
        <v>2466</v>
      </c>
      <c r="D46" s="149" t="s">
        <v>705</v>
      </c>
      <c r="E46" s="150">
        <v>6</v>
      </c>
      <c r="F46" s="151">
        <v>0</v>
      </c>
      <c r="G46" s="152">
        <f>E46*F46</f>
        <v>0</v>
      </c>
      <c r="H46" s="153">
        <v>0</v>
      </c>
      <c r="I46" s="154">
        <f>E46*H46</f>
        <v>0</v>
      </c>
      <c r="J46" s="153"/>
      <c r="K46" s="154">
        <f>E46*J46</f>
        <v>0</v>
      </c>
      <c r="O46" s="145"/>
      <c r="Z46" s="145"/>
      <c r="AA46" s="145">
        <v>12</v>
      </c>
      <c r="AB46" s="145">
        <v>0</v>
      </c>
      <c r="AC46" s="145">
        <v>28</v>
      </c>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55">
        <f>G46</f>
        <v>0</v>
      </c>
      <c r="BA46" s="145"/>
      <c r="BB46" s="145"/>
      <c r="BC46" s="145"/>
      <c r="BD46" s="145"/>
      <c r="BE46" s="145"/>
      <c r="BF46" s="145"/>
      <c r="BG46" s="145"/>
      <c r="BH46" s="145"/>
      <c r="BI46" s="145"/>
      <c r="CA46" s="145">
        <v>12</v>
      </c>
      <c r="CB46" s="145">
        <v>0</v>
      </c>
      <c r="CZ46" s="108">
        <v>4</v>
      </c>
    </row>
    <row r="47" spans="1:104" ht="22.5" x14ac:dyDescent="0.2">
      <c r="A47" s="146">
        <v>35</v>
      </c>
      <c r="B47" s="147" t="s">
        <v>2465</v>
      </c>
      <c r="C47" s="148" t="s">
        <v>2467</v>
      </c>
      <c r="D47" s="149" t="s">
        <v>705</v>
      </c>
      <c r="E47" s="150">
        <v>15</v>
      </c>
      <c r="F47" s="151">
        <v>0</v>
      </c>
      <c r="G47" s="152">
        <f>E47*F47</f>
        <v>0</v>
      </c>
      <c r="H47" s="153">
        <v>0</v>
      </c>
      <c r="I47" s="154">
        <f>E47*H47</f>
        <v>0</v>
      </c>
      <c r="J47" s="153"/>
      <c r="K47" s="154">
        <f>E47*J47</f>
        <v>0</v>
      </c>
      <c r="O47" s="145"/>
      <c r="Z47" s="145"/>
      <c r="AA47" s="145">
        <v>12</v>
      </c>
      <c r="AB47" s="145">
        <v>0</v>
      </c>
      <c r="AC47" s="145">
        <v>30</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55">
        <f>G47</f>
        <v>0</v>
      </c>
      <c r="BA47" s="145"/>
      <c r="BB47" s="145"/>
      <c r="BC47" s="145"/>
      <c r="BD47" s="145"/>
      <c r="BE47" s="145"/>
      <c r="BF47" s="145"/>
      <c r="BG47" s="145"/>
      <c r="BH47" s="145"/>
      <c r="BI47" s="145"/>
      <c r="CA47" s="145">
        <v>12</v>
      </c>
      <c r="CB47" s="145">
        <v>0</v>
      </c>
      <c r="CZ47" s="108">
        <v>4</v>
      </c>
    </row>
    <row r="48" spans="1:104" ht="22.5" x14ac:dyDescent="0.2">
      <c r="A48" s="146">
        <v>36</v>
      </c>
      <c r="B48" s="147" t="s">
        <v>2465</v>
      </c>
      <c r="C48" s="148" t="s">
        <v>2468</v>
      </c>
      <c r="D48" s="149" t="s">
        <v>705</v>
      </c>
      <c r="E48" s="150">
        <v>49</v>
      </c>
      <c r="F48" s="151">
        <v>0</v>
      </c>
      <c r="G48" s="152">
        <f>E48*F48</f>
        <v>0</v>
      </c>
      <c r="H48" s="153">
        <v>0</v>
      </c>
      <c r="I48" s="154">
        <f>E48*H48</f>
        <v>0</v>
      </c>
      <c r="J48" s="153"/>
      <c r="K48" s="154">
        <f>E48*J48</f>
        <v>0</v>
      </c>
      <c r="O48" s="145"/>
      <c r="Z48" s="145"/>
      <c r="AA48" s="145">
        <v>12</v>
      </c>
      <c r="AB48" s="145">
        <v>0</v>
      </c>
      <c r="AC48" s="145">
        <v>33</v>
      </c>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55">
        <f>G48</f>
        <v>0</v>
      </c>
      <c r="BA48" s="145"/>
      <c r="BB48" s="145"/>
      <c r="BC48" s="145"/>
      <c r="BD48" s="145"/>
      <c r="BE48" s="145"/>
      <c r="BF48" s="145"/>
      <c r="BG48" s="145"/>
      <c r="BH48" s="145"/>
      <c r="BI48" s="145"/>
      <c r="CA48" s="145">
        <v>12</v>
      </c>
      <c r="CB48" s="145">
        <v>0</v>
      </c>
      <c r="CZ48" s="108">
        <v>4</v>
      </c>
    </row>
    <row r="49" spans="1:104" ht="22.5" x14ac:dyDescent="0.2">
      <c r="A49" s="146">
        <v>37</v>
      </c>
      <c r="B49" s="147" t="s">
        <v>2469</v>
      </c>
      <c r="C49" s="148" t="s">
        <v>2470</v>
      </c>
      <c r="D49" s="149" t="s">
        <v>705</v>
      </c>
      <c r="E49" s="150">
        <v>3</v>
      </c>
      <c r="F49" s="151">
        <v>0</v>
      </c>
      <c r="G49" s="152">
        <f>E49*F49</f>
        <v>0</v>
      </c>
      <c r="H49" s="153">
        <v>0</v>
      </c>
      <c r="I49" s="154">
        <f>E49*H49</f>
        <v>0</v>
      </c>
      <c r="J49" s="153"/>
      <c r="K49" s="154">
        <f>E49*J49</f>
        <v>0</v>
      </c>
      <c r="O49" s="145"/>
      <c r="Z49" s="145"/>
      <c r="AA49" s="145">
        <v>12</v>
      </c>
      <c r="AB49" s="145">
        <v>0</v>
      </c>
      <c r="AC49" s="145">
        <v>29</v>
      </c>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55">
        <f>G49</f>
        <v>0</v>
      </c>
      <c r="BA49" s="145"/>
      <c r="BB49" s="145"/>
      <c r="BC49" s="145"/>
      <c r="BD49" s="145"/>
      <c r="BE49" s="145"/>
      <c r="BF49" s="145"/>
      <c r="BG49" s="145"/>
      <c r="BH49" s="145"/>
      <c r="BI49" s="145"/>
      <c r="CA49" s="145">
        <v>12</v>
      </c>
      <c r="CB49" s="145">
        <v>0</v>
      </c>
      <c r="CZ49" s="108">
        <v>4</v>
      </c>
    </row>
    <row r="50" spans="1:104" ht="22.5" x14ac:dyDescent="0.2">
      <c r="A50" s="146">
        <v>38</v>
      </c>
      <c r="B50" s="147" t="s">
        <v>2471</v>
      </c>
      <c r="C50" s="148" t="s">
        <v>2472</v>
      </c>
      <c r="D50" s="149" t="s">
        <v>705</v>
      </c>
      <c r="E50" s="150">
        <v>13</v>
      </c>
      <c r="F50" s="151">
        <v>0</v>
      </c>
      <c r="G50" s="152">
        <f>E50*F50</f>
        <v>0</v>
      </c>
      <c r="H50" s="153">
        <v>0</v>
      </c>
      <c r="I50" s="154">
        <f>E50*H50</f>
        <v>0</v>
      </c>
      <c r="J50" s="153"/>
      <c r="K50" s="154">
        <f>E50*J50</f>
        <v>0</v>
      </c>
      <c r="O50" s="145"/>
      <c r="Z50" s="145"/>
      <c r="AA50" s="145">
        <v>12</v>
      </c>
      <c r="AB50" s="145">
        <v>0</v>
      </c>
      <c r="AC50" s="145">
        <v>31</v>
      </c>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55">
        <f>G50</f>
        <v>0</v>
      </c>
      <c r="BA50" s="145"/>
      <c r="BB50" s="145"/>
      <c r="BC50" s="145"/>
      <c r="BD50" s="145"/>
      <c r="BE50" s="145"/>
      <c r="BF50" s="145"/>
      <c r="BG50" s="145"/>
      <c r="BH50" s="145"/>
      <c r="BI50" s="145"/>
      <c r="CA50" s="145">
        <v>12</v>
      </c>
      <c r="CB50" s="145">
        <v>0</v>
      </c>
      <c r="CZ50" s="108">
        <v>4</v>
      </c>
    </row>
    <row r="51" spans="1:104" x14ac:dyDescent="0.2">
      <c r="A51" s="146">
        <v>39</v>
      </c>
      <c r="B51" s="147" t="s">
        <v>2471</v>
      </c>
      <c r="C51" s="148" t="s">
        <v>2473</v>
      </c>
      <c r="D51" s="149" t="s">
        <v>705</v>
      </c>
      <c r="E51" s="150">
        <v>2</v>
      </c>
      <c r="F51" s="151">
        <v>0</v>
      </c>
      <c r="G51" s="152">
        <f>E51*F51</f>
        <v>0</v>
      </c>
      <c r="H51" s="153">
        <v>0</v>
      </c>
      <c r="I51" s="154">
        <f>E51*H51</f>
        <v>0</v>
      </c>
      <c r="J51" s="153"/>
      <c r="K51" s="154">
        <f>E51*J51</f>
        <v>0</v>
      </c>
      <c r="O51" s="145"/>
      <c r="Z51" s="145"/>
      <c r="AA51" s="145">
        <v>12</v>
      </c>
      <c r="AB51" s="145">
        <v>0</v>
      </c>
      <c r="AC51" s="145">
        <v>32</v>
      </c>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55">
        <f>G51</f>
        <v>0</v>
      </c>
      <c r="BA51" s="145"/>
      <c r="BB51" s="145"/>
      <c r="BC51" s="145"/>
      <c r="BD51" s="145"/>
      <c r="BE51" s="145"/>
      <c r="BF51" s="145"/>
      <c r="BG51" s="145"/>
      <c r="BH51" s="145"/>
      <c r="BI51" s="145"/>
      <c r="CA51" s="145">
        <v>12</v>
      </c>
      <c r="CB51" s="145">
        <v>0</v>
      </c>
      <c r="CZ51" s="108">
        <v>4</v>
      </c>
    </row>
    <row r="52" spans="1:104" x14ac:dyDescent="0.2">
      <c r="A52" s="146">
        <v>40</v>
      </c>
      <c r="B52" s="147" t="s">
        <v>2474</v>
      </c>
      <c r="C52" s="148" t="s">
        <v>2475</v>
      </c>
      <c r="D52" s="149" t="s">
        <v>106</v>
      </c>
      <c r="E52" s="150">
        <v>100</v>
      </c>
      <c r="F52" s="151">
        <v>0</v>
      </c>
      <c r="G52" s="152">
        <f>E52*F52</f>
        <v>0</v>
      </c>
      <c r="H52" s="153">
        <v>0</v>
      </c>
      <c r="I52" s="154">
        <f>E52*H52</f>
        <v>0</v>
      </c>
      <c r="J52" s="153"/>
      <c r="K52" s="154">
        <f>E52*J52</f>
        <v>0</v>
      </c>
      <c r="O52" s="145"/>
      <c r="Z52" s="145"/>
      <c r="AA52" s="145">
        <v>12</v>
      </c>
      <c r="AB52" s="145">
        <v>0</v>
      </c>
      <c r="AC52" s="145">
        <v>35</v>
      </c>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55">
        <f>G52</f>
        <v>0</v>
      </c>
      <c r="BA52" s="145"/>
      <c r="BB52" s="145"/>
      <c r="BC52" s="145"/>
      <c r="BD52" s="145"/>
      <c r="BE52" s="145"/>
      <c r="BF52" s="145"/>
      <c r="BG52" s="145"/>
      <c r="BH52" s="145"/>
      <c r="BI52" s="145"/>
      <c r="CA52" s="145">
        <v>12</v>
      </c>
      <c r="CB52" s="145">
        <v>0</v>
      </c>
      <c r="CZ52" s="108">
        <v>4</v>
      </c>
    </row>
    <row r="53" spans="1:104" x14ac:dyDescent="0.2">
      <c r="A53" s="146">
        <v>41</v>
      </c>
      <c r="B53" s="147" t="s">
        <v>2476</v>
      </c>
      <c r="C53" s="148" t="s">
        <v>2477</v>
      </c>
      <c r="D53" s="149" t="s">
        <v>106</v>
      </c>
      <c r="E53" s="150">
        <v>50</v>
      </c>
      <c r="F53" s="151">
        <v>0</v>
      </c>
      <c r="G53" s="152">
        <f>E53*F53</f>
        <v>0</v>
      </c>
      <c r="H53" s="153">
        <v>0</v>
      </c>
      <c r="I53" s="154">
        <f>E53*H53</f>
        <v>0</v>
      </c>
      <c r="J53" s="153"/>
      <c r="K53" s="154">
        <f>E53*J53</f>
        <v>0</v>
      </c>
      <c r="O53" s="145"/>
      <c r="Z53" s="145"/>
      <c r="AA53" s="145">
        <v>12</v>
      </c>
      <c r="AB53" s="145">
        <v>0</v>
      </c>
      <c r="AC53" s="145">
        <v>36</v>
      </c>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55">
        <f>G53</f>
        <v>0</v>
      </c>
      <c r="BA53" s="145"/>
      <c r="BB53" s="145"/>
      <c r="BC53" s="145"/>
      <c r="BD53" s="145"/>
      <c r="BE53" s="145"/>
      <c r="BF53" s="145"/>
      <c r="BG53" s="145"/>
      <c r="BH53" s="145"/>
      <c r="BI53" s="145"/>
      <c r="CA53" s="145">
        <v>12</v>
      </c>
      <c r="CB53" s="145">
        <v>0</v>
      </c>
      <c r="CZ53" s="108">
        <v>4</v>
      </c>
    </row>
    <row r="54" spans="1:104" x14ac:dyDescent="0.2">
      <c r="A54" s="146">
        <v>42</v>
      </c>
      <c r="B54" s="147" t="s">
        <v>2478</v>
      </c>
      <c r="C54" s="148" t="s">
        <v>2479</v>
      </c>
      <c r="D54" s="149" t="s">
        <v>106</v>
      </c>
      <c r="E54" s="150">
        <v>530</v>
      </c>
      <c r="F54" s="151">
        <v>0</v>
      </c>
      <c r="G54" s="152">
        <f>E54*F54</f>
        <v>0</v>
      </c>
      <c r="H54" s="153">
        <v>0</v>
      </c>
      <c r="I54" s="154">
        <f>E54*H54</f>
        <v>0</v>
      </c>
      <c r="J54" s="153"/>
      <c r="K54" s="154">
        <f>E54*J54</f>
        <v>0</v>
      </c>
      <c r="O54" s="145"/>
      <c r="Z54" s="145"/>
      <c r="AA54" s="145">
        <v>12</v>
      </c>
      <c r="AB54" s="145">
        <v>0</v>
      </c>
      <c r="AC54" s="145">
        <v>37</v>
      </c>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55">
        <f>G54</f>
        <v>0</v>
      </c>
      <c r="BA54" s="145"/>
      <c r="BB54" s="145"/>
      <c r="BC54" s="145"/>
      <c r="BD54" s="145"/>
      <c r="BE54" s="145"/>
      <c r="BF54" s="145"/>
      <c r="BG54" s="145"/>
      <c r="BH54" s="145"/>
      <c r="BI54" s="145"/>
      <c r="CA54" s="145">
        <v>12</v>
      </c>
      <c r="CB54" s="145">
        <v>0</v>
      </c>
      <c r="CZ54" s="108">
        <v>4</v>
      </c>
    </row>
    <row r="55" spans="1:104" x14ac:dyDescent="0.2">
      <c r="A55" s="146">
        <v>43</v>
      </c>
      <c r="B55" s="147" t="s">
        <v>2480</v>
      </c>
      <c r="C55" s="148" t="s">
        <v>2481</v>
      </c>
      <c r="D55" s="149" t="s">
        <v>106</v>
      </c>
      <c r="E55" s="150">
        <v>530</v>
      </c>
      <c r="F55" s="151">
        <v>0</v>
      </c>
      <c r="G55" s="152">
        <f>E55*F55</f>
        <v>0</v>
      </c>
      <c r="H55" s="153">
        <v>0</v>
      </c>
      <c r="I55" s="154">
        <f>E55*H55</f>
        <v>0</v>
      </c>
      <c r="J55" s="153"/>
      <c r="K55" s="154">
        <f>E55*J55</f>
        <v>0</v>
      </c>
      <c r="O55" s="145"/>
      <c r="Z55" s="145"/>
      <c r="AA55" s="145">
        <v>12</v>
      </c>
      <c r="AB55" s="145">
        <v>0</v>
      </c>
      <c r="AC55" s="145">
        <v>44</v>
      </c>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55">
        <f>G55</f>
        <v>0</v>
      </c>
      <c r="BA55" s="145"/>
      <c r="BB55" s="145"/>
      <c r="BC55" s="145"/>
      <c r="BD55" s="145"/>
      <c r="BE55" s="145"/>
      <c r="BF55" s="145"/>
      <c r="BG55" s="145"/>
      <c r="BH55" s="145"/>
      <c r="BI55" s="145"/>
      <c r="CA55" s="145">
        <v>12</v>
      </c>
      <c r="CB55" s="145">
        <v>0</v>
      </c>
      <c r="CZ55" s="108">
        <v>4</v>
      </c>
    </row>
    <row r="56" spans="1:104" x14ac:dyDescent="0.2">
      <c r="A56" s="146">
        <v>44</v>
      </c>
      <c r="B56" s="147" t="s">
        <v>2482</v>
      </c>
      <c r="C56" s="148" t="s">
        <v>2483</v>
      </c>
      <c r="D56" s="149" t="s">
        <v>106</v>
      </c>
      <c r="E56" s="150">
        <v>930</v>
      </c>
      <c r="F56" s="151">
        <v>0</v>
      </c>
      <c r="G56" s="152">
        <f>E56*F56</f>
        <v>0</v>
      </c>
      <c r="H56" s="153">
        <v>0</v>
      </c>
      <c r="I56" s="154">
        <f>E56*H56</f>
        <v>0</v>
      </c>
      <c r="J56" s="153"/>
      <c r="K56" s="154">
        <f>E56*J56</f>
        <v>0</v>
      </c>
      <c r="O56" s="145"/>
      <c r="Z56" s="145"/>
      <c r="AA56" s="145">
        <v>12</v>
      </c>
      <c r="AB56" s="145">
        <v>0</v>
      </c>
      <c r="AC56" s="145">
        <v>39</v>
      </c>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55">
        <f>G56</f>
        <v>0</v>
      </c>
      <c r="BA56" s="145"/>
      <c r="BB56" s="145"/>
      <c r="BC56" s="145"/>
      <c r="BD56" s="145"/>
      <c r="BE56" s="145"/>
      <c r="BF56" s="145"/>
      <c r="BG56" s="145"/>
      <c r="BH56" s="145"/>
      <c r="BI56" s="145"/>
      <c r="CA56" s="145">
        <v>12</v>
      </c>
      <c r="CB56" s="145">
        <v>0</v>
      </c>
      <c r="CZ56" s="108">
        <v>4</v>
      </c>
    </row>
    <row r="57" spans="1:104" x14ac:dyDescent="0.2">
      <c r="A57" s="146">
        <v>45</v>
      </c>
      <c r="B57" s="147" t="s">
        <v>2482</v>
      </c>
      <c r="C57" s="148" t="s">
        <v>2484</v>
      </c>
      <c r="D57" s="149" t="s">
        <v>106</v>
      </c>
      <c r="E57" s="150">
        <v>160</v>
      </c>
      <c r="F57" s="151">
        <v>0</v>
      </c>
      <c r="G57" s="152">
        <f>E57*F57</f>
        <v>0</v>
      </c>
      <c r="H57" s="153">
        <v>0</v>
      </c>
      <c r="I57" s="154">
        <f>E57*H57</f>
        <v>0</v>
      </c>
      <c r="J57" s="153"/>
      <c r="K57" s="154">
        <f>E57*J57</f>
        <v>0</v>
      </c>
      <c r="O57" s="145"/>
      <c r="Z57" s="145"/>
      <c r="AA57" s="145">
        <v>12</v>
      </c>
      <c r="AB57" s="145">
        <v>0</v>
      </c>
      <c r="AC57" s="145">
        <v>38</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55">
        <f>G57</f>
        <v>0</v>
      </c>
      <c r="BA57" s="145"/>
      <c r="BB57" s="145"/>
      <c r="BC57" s="145"/>
      <c r="BD57" s="145"/>
      <c r="BE57" s="145"/>
      <c r="BF57" s="145"/>
      <c r="BG57" s="145"/>
      <c r="BH57" s="145"/>
      <c r="BI57" s="145"/>
      <c r="CA57" s="145">
        <v>12</v>
      </c>
      <c r="CB57" s="145">
        <v>0</v>
      </c>
      <c r="CZ57" s="108">
        <v>4</v>
      </c>
    </row>
    <row r="58" spans="1:104" x14ac:dyDescent="0.2">
      <c r="A58" s="146">
        <v>46</v>
      </c>
      <c r="B58" s="147" t="s">
        <v>2485</v>
      </c>
      <c r="C58" s="148" t="s">
        <v>2486</v>
      </c>
      <c r="D58" s="149" t="s">
        <v>106</v>
      </c>
      <c r="E58" s="150">
        <v>160</v>
      </c>
      <c r="F58" s="151">
        <v>0</v>
      </c>
      <c r="G58" s="152">
        <f>E58*F58</f>
        <v>0</v>
      </c>
      <c r="H58" s="153">
        <v>0</v>
      </c>
      <c r="I58" s="154">
        <f>E58*H58</f>
        <v>0</v>
      </c>
      <c r="J58" s="153"/>
      <c r="K58" s="154">
        <f>E58*J58</f>
        <v>0</v>
      </c>
      <c r="O58" s="145"/>
      <c r="Z58" s="145"/>
      <c r="AA58" s="145">
        <v>12</v>
      </c>
      <c r="AB58" s="145">
        <v>0</v>
      </c>
      <c r="AC58" s="145">
        <v>45</v>
      </c>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55">
        <f>G58</f>
        <v>0</v>
      </c>
      <c r="BA58" s="145"/>
      <c r="BB58" s="145"/>
      <c r="BC58" s="145"/>
      <c r="BD58" s="145"/>
      <c r="BE58" s="145"/>
      <c r="BF58" s="145"/>
      <c r="BG58" s="145"/>
      <c r="BH58" s="145"/>
      <c r="BI58" s="145"/>
      <c r="CA58" s="145">
        <v>12</v>
      </c>
      <c r="CB58" s="145">
        <v>0</v>
      </c>
      <c r="CZ58" s="108">
        <v>4</v>
      </c>
    </row>
    <row r="59" spans="1:104" x14ac:dyDescent="0.2">
      <c r="A59" s="146">
        <v>47</v>
      </c>
      <c r="B59" s="147" t="s">
        <v>2485</v>
      </c>
      <c r="C59" s="148" t="s">
        <v>2487</v>
      </c>
      <c r="D59" s="149" t="s">
        <v>106</v>
      </c>
      <c r="E59" s="150">
        <v>50</v>
      </c>
      <c r="F59" s="151">
        <v>0</v>
      </c>
      <c r="G59" s="152">
        <f>E59*F59</f>
        <v>0</v>
      </c>
      <c r="H59" s="153">
        <v>0</v>
      </c>
      <c r="I59" s="154">
        <f>E59*H59</f>
        <v>0</v>
      </c>
      <c r="J59" s="153"/>
      <c r="K59" s="154">
        <f>E59*J59</f>
        <v>0</v>
      </c>
      <c r="O59" s="145"/>
      <c r="Z59" s="145"/>
      <c r="AA59" s="145">
        <v>12</v>
      </c>
      <c r="AB59" s="145">
        <v>0</v>
      </c>
      <c r="AC59" s="145">
        <v>47</v>
      </c>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55">
        <f>G59</f>
        <v>0</v>
      </c>
      <c r="BA59" s="145"/>
      <c r="BB59" s="145"/>
      <c r="BC59" s="145"/>
      <c r="BD59" s="145"/>
      <c r="BE59" s="145"/>
      <c r="BF59" s="145"/>
      <c r="BG59" s="145"/>
      <c r="BH59" s="145"/>
      <c r="BI59" s="145"/>
      <c r="CA59" s="145">
        <v>12</v>
      </c>
      <c r="CB59" s="145">
        <v>0</v>
      </c>
      <c r="CZ59" s="108">
        <v>4</v>
      </c>
    </row>
    <row r="60" spans="1:104" x14ac:dyDescent="0.2">
      <c r="A60" s="146">
        <v>48</v>
      </c>
      <c r="B60" s="147" t="s">
        <v>2485</v>
      </c>
      <c r="C60" s="148" t="s">
        <v>2488</v>
      </c>
      <c r="D60" s="149" t="s">
        <v>106</v>
      </c>
      <c r="E60" s="150">
        <v>180</v>
      </c>
      <c r="F60" s="151">
        <v>0</v>
      </c>
      <c r="G60" s="152">
        <f>E60*F60</f>
        <v>0</v>
      </c>
      <c r="H60" s="153">
        <v>0</v>
      </c>
      <c r="I60" s="154">
        <f>E60*H60</f>
        <v>0</v>
      </c>
      <c r="J60" s="153"/>
      <c r="K60" s="154">
        <f>E60*J60</f>
        <v>0</v>
      </c>
      <c r="O60" s="145"/>
      <c r="Z60" s="145"/>
      <c r="AA60" s="145">
        <v>12</v>
      </c>
      <c r="AB60" s="145">
        <v>0</v>
      </c>
      <c r="AC60" s="145">
        <v>46</v>
      </c>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55">
        <f>G60</f>
        <v>0</v>
      </c>
      <c r="BA60" s="145"/>
      <c r="BB60" s="145"/>
      <c r="BC60" s="145"/>
      <c r="BD60" s="145"/>
      <c r="BE60" s="145"/>
      <c r="BF60" s="145"/>
      <c r="BG60" s="145"/>
      <c r="BH60" s="145"/>
      <c r="BI60" s="145"/>
      <c r="CA60" s="145">
        <v>12</v>
      </c>
      <c r="CB60" s="145">
        <v>0</v>
      </c>
      <c r="CZ60" s="108">
        <v>4</v>
      </c>
    </row>
    <row r="61" spans="1:104" x14ac:dyDescent="0.2">
      <c r="A61" s="146">
        <v>49</v>
      </c>
      <c r="B61" s="147" t="s">
        <v>2489</v>
      </c>
      <c r="C61" s="148" t="s">
        <v>2490</v>
      </c>
      <c r="D61" s="149" t="s">
        <v>106</v>
      </c>
      <c r="E61" s="150">
        <v>770</v>
      </c>
      <c r="F61" s="151">
        <v>0</v>
      </c>
      <c r="G61" s="152">
        <f>E61*F61</f>
        <v>0</v>
      </c>
      <c r="H61" s="153">
        <v>0</v>
      </c>
      <c r="I61" s="154">
        <f>E61*H61</f>
        <v>0</v>
      </c>
      <c r="J61" s="153"/>
      <c r="K61" s="154">
        <f>E61*J61</f>
        <v>0</v>
      </c>
      <c r="O61" s="145"/>
      <c r="Z61" s="145"/>
      <c r="AA61" s="145">
        <v>12</v>
      </c>
      <c r="AB61" s="145">
        <v>0</v>
      </c>
      <c r="AC61" s="145">
        <v>40</v>
      </c>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55">
        <f>G61</f>
        <v>0</v>
      </c>
      <c r="BA61" s="145"/>
      <c r="BB61" s="145"/>
      <c r="BC61" s="145"/>
      <c r="BD61" s="145"/>
      <c r="BE61" s="145"/>
      <c r="BF61" s="145"/>
      <c r="BG61" s="145"/>
      <c r="BH61" s="145"/>
      <c r="BI61" s="145"/>
      <c r="CA61" s="145">
        <v>12</v>
      </c>
      <c r="CB61" s="145">
        <v>0</v>
      </c>
      <c r="CZ61" s="108">
        <v>4</v>
      </c>
    </row>
    <row r="62" spans="1:104" x14ac:dyDescent="0.2">
      <c r="A62" s="146">
        <v>50</v>
      </c>
      <c r="B62" s="147" t="s">
        <v>2491</v>
      </c>
      <c r="C62" s="148" t="s">
        <v>2492</v>
      </c>
      <c r="D62" s="149" t="s">
        <v>106</v>
      </c>
      <c r="E62" s="150">
        <v>20</v>
      </c>
      <c r="F62" s="151">
        <v>0</v>
      </c>
      <c r="G62" s="152">
        <f>E62*F62</f>
        <v>0</v>
      </c>
      <c r="H62" s="153">
        <v>0</v>
      </c>
      <c r="I62" s="154">
        <f>E62*H62</f>
        <v>0</v>
      </c>
      <c r="J62" s="153"/>
      <c r="K62" s="154">
        <f>E62*J62</f>
        <v>0</v>
      </c>
      <c r="O62" s="145"/>
      <c r="Z62" s="145"/>
      <c r="AA62" s="145">
        <v>12</v>
      </c>
      <c r="AB62" s="145">
        <v>0</v>
      </c>
      <c r="AC62" s="145">
        <v>42</v>
      </c>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55">
        <f>G62</f>
        <v>0</v>
      </c>
      <c r="BA62" s="145"/>
      <c r="BB62" s="145"/>
      <c r="BC62" s="145"/>
      <c r="BD62" s="145"/>
      <c r="BE62" s="145"/>
      <c r="BF62" s="145"/>
      <c r="BG62" s="145"/>
      <c r="BH62" s="145"/>
      <c r="BI62" s="145"/>
      <c r="CA62" s="145">
        <v>12</v>
      </c>
      <c r="CB62" s="145">
        <v>0</v>
      </c>
      <c r="CZ62" s="108">
        <v>4</v>
      </c>
    </row>
    <row r="63" spans="1:104" x14ac:dyDescent="0.2">
      <c r="A63" s="146">
        <v>51</v>
      </c>
      <c r="B63" s="147" t="s">
        <v>2493</v>
      </c>
      <c r="C63" s="148" t="s">
        <v>2494</v>
      </c>
      <c r="D63" s="149" t="s">
        <v>106</v>
      </c>
      <c r="E63" s="150">
        <v>80</v>
      </c>
      <c r="F63" s="151">
        <v>0</v>
      </c>
      <c r="G63" s="152">
        <f>E63*F63</f>
        <v>0</v>
      </c>
      <c r="H63" s="153">
        <v>0</v>
      </c>
      <c r="I63" s="154">
        <f>E63*H63</f>
        <v>0</v>
      </c>
      <c r="J63" s="153"/>
      <c r="K63" s="154">
        <f>E63*J63</f>
        <v>0</v>
      </c>
      <c r="O63" s="145"/>
      <c r="Z63" s="145"/>
      <c r="AA63" s="145">
        <v>12</v>
      </c>
      <c r="AB63" s="145">
        <v>0</v>
      </c>
      <c r="AC63" s="145">
        <v>43</v>
      </c>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55">
        <f>G63</f>
        <v>0</v>
      </c>
      <c r="BA63" s="145"/>
      <c r="BB63" s="145"/>
      <c r="BC63" s="145"/>
      <c r="BD63" s="145"/>
      <c r="BE63" s="145"/>
      <c r="BF63" s="145"/>
      <c r="BG63" s="145"/>
      <c r="BH63" s="145"/>
      <c r="BI63" s="145"/>
      <c r="CA63" s="145">
        <v>12</v>
      </c>
      <c r="CB63" s="145">
        <v>0</v>
      </c>
      <c r="CZ63" s="108">
        <v>4</v>
      </c>
    </row>
    <row r="64" spans="1:104" x14ac:dyDescent="0.2">
      <c r="A64" s="146">
        <v>52</v>
      </c>
      <c r="B64" s="147" t="s">
        <v>2495</v>
      </c>
      <c r="C64" s="148" t="s">
        <v>2496</v>
      </c>
      <c r="D64" s="149" t="s">
        <v>106</v>
      </c>
      <c r="E64" s="150">
        <v>90</v>
      </c>
      <c r="F64" s="151">
        <v>0</v>
      </c>
      <c r="G64" s="152">
        <f>E64*F64</f>
        <v>0</v>
      </c>
      <c r="H64" s="153">
        <v>0</v>
      </c>
      <c r="I64" s="154">
        <f>E64*H64</f>
        <v>0</v>
      </c>
      <c r="J64" s="153"/>
      <c r="K64" s="154">
        <f>E64*J64</f>
        <v>0</v>
      </c>
      <c r="O64" s="145"/>
      <c r="Z64" s="145"/>
      <c r="AA64" s="145">
        <v>12</v>
      </c>
      <c r="AB64" s="145">
        <v>0</v>
      </c>
      <c r="AC64" s="145">
        <v>41</v>
      </c>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55">
        <f>G64</f>
        <v>0</v>
      </c>
      <c r="BA64" s="145"/>
      <c r="BB64" s="145"/>
      <c r="BC64" s="145"/>
      <c r="BD64" s="145"/>
      <c r="BE64" s="145"/>
      <c r="BF64" s="145"/>
      <c r="BG64" s="145"/>
      <c r="BH64" s="145"/>
      <c r="BI64" s="145"/>
      <c r="CA64" s="145">
        <v>12</v>
      </c>
      <c r="CB64" s="145">
        <v>0</v>
      </c>
      <c r="CZ64" s="108">
        <v>4</v>
      </c>
    </row>
    <row r="65" spans="1:104" x14ac:dyDescent="0.2">
      <c r="A65" s="146">
        <v>53</v>
      </c>
      <c r="B65" s="147" t="s">
        <v>2497</v>
      </c>
      <c r="C65" s="148" t="s">
        <v>2498</v>
      </c>
      <c r="D65" s="149" t="s">
        <v>2097</v>
      </c>
      <c r="E65" s="150">
        <v>1</v>
      </c>
      <c r="F65" s="151">
        <v>0</v>
      </c>
      <c r="G65" s="152">
        <f>E65*F65</f>
        <v>0</v>
      </c>
      <c r="H65" s="153">
        <v>0</v>
      </c>
      <c r="I65" s="154">
        <f>E65*H65</f>
        <v>0</v>
      </c>
      <c r="J65" s="153"/>
      <c r="K65" s="154">
        <f>E65*J65</f>
        <v>0</v>
      </c>
      <c r="O65" s="145"/>
      <c r="Z65" s="145"/>
      <c r="AA65" s="145">
        <v>12</v>
      </c>
      <c r="AB65" s="145">
        <v>0</v>
      </c>
      <c r="AC65" s="145">
        <v>51</v>
      </c>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55">
        <f>G65</f>
        <v>0</v>
      </c>
      <c r="BA65" s="145"/>
      <c r="BB65" s="145"/>
      <c r="BC65" s="145"/>
      <c r="BD65" s="145"/>
      <c r="BE65" s="145"/>
      <c r="BF65" s="145"/>
      <c r="BG65" s="145"/>
      <c r="BH65" s="145"/>
      <c r="BI65" s="145"/>
      <c r="CA65" s="145">
        <v>12</v>
      </c>
      <c r="CB65" s="145">
        <v>0</v>
      </c>
      <c r="CZ65" s="108">
        <v>4</v>
      </c>
    </row>
    <row r="66" spans="1:104" x14ac:dyDescent="0.2">
      <c r="A66" s="146">
        <v>54</v>
      </c>
      <c r="B66" s="147" t="s">
        <v>2499</v>
      </c>
      <c r="C66" s="148" t="s">
        <v>2500</v>
      </c>
      <c r="D66" s="149" t="s">
        <v>2097</v>
      </c>
      <c r="E66" s="150">
        <v>1</v>
      </c>
      <c r="F66" s="151">
        <v>0</v>
      </c>
      <c r="G66" s="152">
        <f>E66*F66</f>
        <v>0</v>
      </c>
      <c r="H66" s="153">
        <v>0</v>
      </c>
      <c r="I66" s="154">
        <f>E66*H66</f>
        <v>0</v>
      </c>
      <c r="J66" s="153"/>
      <c r="K66" s="154">
        <f>E66*J66</f>
        <v>0</v>
      </c>
      <c r="O66" s="145"/>
      <c r="Z66" s="145"/>
      <c r="AA66" s="145">
        <v>12</v>
      </c>
      <c r="AB66" s="145">
        <v>0</v>
      </c>
      <c r="AC66" s="145">
        <v>52</v>
      </c>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55">
        <f>G66</f>
        <v>0</v>
      </c>
      <c r="BA66" s="145"/>
      <c r="BB66" s="145"/>
      <c r="BC66" s="145"/>
      <c r="BD66" s="145"/>
      <c r="BE66" s="145"/>
      <c r="BF66" s="145"/>
      <c r="BG66" s="145"/>
      <c r="BH66" s="145"/>
      <c r="BI66" s="145"/>
      <c r="CA66" s="145">
        <v>12</v>
      </c>
      <c r="CB66" s="145">
        <v>0</v>
      </c>
      <c r="CZ66" s="108">
        <v>4</v>
      </c>
    </row>
    <row r="67" spans="1:104" x14ac:dyDescent="0.2">
      <c r="A67" s="146">
        <v>55</v>
      </c>
      <c r="B67" s="147" t="s">
        <v>2501</v>
      </c>
      <c r="C67" s="148" t="s">
        <v>2502</v>
      </c>
      <c r="D67" s="149" t="s">
        <v>106</v>
      </c>
      <c r="E67" s="150">
        <v>160</v>
      </c>
      <c r="F67" s="151">
        <v>0</v>
      </c>
      <c r="G67" s="152">
        <f>E67*F67</f>
        <v>0</v>
      </c>
      <c r="H67" s="153">
        <v>0</v>
      </c>
      <c r="I67" s="154">
        <f>E67*H67</f>
        <v>0</v>
      </c>
      <c r="J67" s="153"/>
      <c r="K67" s="154">
        <f>E67*J67</f>
        <v>0</v>
      </c>
      <c r="O67" s="145"/>
      <c r="Z67" s="145"/>
      <c r="AA67" s="145">
        <v>12</v>
      </c>
      <c r="AB67" s="145">
        <v>0</v>
      </c>
      <c r="AC67" s="145">
        <v>81</v>
      </c>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55">
        <f>G67</f>
        <v>0</v>
      </c>
      <c r="BA67" s="145"/>
      <c r="BB67" s="145"/>
      <c r="BC67" s="145"/>
      <c r="BD67" s="145"/>
      <c r="BE67" s="145"/>
      <c r="BF67" s="145"/>
      <c r="BG67" s="145"/>
      <c r="BH67" s="145"/>
      <c r="BI67" s="145"/>
      <c r="CA67" s="145">
        <v>12</v>
      </c>
      <c r="CB67" s="145">
        <v>0</v>
      </c>
      <c r="CZ67" s="108">
        <v>4</v>
      </c>
    </row>
    <row r="68" spans="1:104" x14ac:dyDescent="0.2">
      <c r="A68" s="146">
        <v>56</v>
      </c>
      <c r="B68" s="147" t="s">
        <v>2501</v>
      </c>
      <c r="C68" s="148" t="s">
        <v>2483</v>
      </c>
      <c r="D68" s="149" t="s">
        <v>106</v>
      </c>
      <c r="E68" s="150">
        <v>930</v>
      </c>
      <c r="F68" s="151">
        <v>0</v>
      </c>
      <c r="G68" s="152">
        <f>E68*F68</f>
        <v>0</v>
      </c>
      <c r="H68" s="153">
        <v>0</v>
      </c>
      <c r="I68" s="154">
        <f>E68*H68</f>
        <v>0</v>
      </c>
      <c r="J68" s="153"/>
      <c r="K68" s="154">
        <f>E68*J68</f>
        <v>0</v>
      </c>
      <c r="O68" s="145"/>
      <c r="Z68" s="145"/>
      <c r="AA68" s="145">
        <v>12</v>
      </c>
      <c r="AB68" s="145">
        <v>0</v>
      </c>
      <c r="AC68" s="145">
        <v>82</v>
      </c>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55">
        <f>G68</f>
        <v>0</v>
      </c>
      <c r="BA68" s="145"/>
      <c r="BB68" s="145"/>
      <c r="BC68" s="145"/>
      <c r="BD68" s="145"/>
      <c r="BE68" s="145"/>
      <c r="BF68" s="145"/>
      <c r="BG68" s="145"/>
      <c r="BH68" s="145"/>
      <c r="BI68" s="145"/>
      <c r="CA68" s="145">
        <v>12</v>
      </c>
      <c r="CB68" s="145">
        <v>0</v>
      </c>
      <c r="CZ68" s="108">
        <v>4</v>
      </c>
    </row>
    <row r="69" spans="1:104" x14ac:dyDescent="0.2">
      <c r="A69" s="146">
        <v>57</v>
      </c>
      <c r="B69" s="147" t="s">
        <v>2501</v>
      </c>
      <c r="C69" s="148" t="s">
        <v>2490</v>
      </c>
      <c r="D69" s="149" t="s">
        <v>106</v>
      </c>
      <c r="E69" s="150">
        <v>770</v>
      </c>
      <c r="F69" s="151">
        <v>0</v>
      </c>
      <c r="G69" s="152">
        <f>E69*F69</f>
        <v>0</v>
      </c>
      <c r="H69" s="153">
        <v>0</v>
      </c>
      <c r="I69" s="154">
        <f>E69*H69</f>
        <v>0</v>
      </c>
      <c r="J69" s="153"/>
      <c r="K69" s="154">
        <f>E69*J69</f>
        <v>0</v>
      </c>
      <c r="O69" s="145"/>
      <c r="Z69" s="145"/>
      <c r="AA69" s="145">
        <v>12</v>
      </c>
      <c r="AB69" s="145">
        <v>0</v>
      </c>
      <c r="AC69" s="145">
        <v>83</v>
      </c>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55">
        <f>G69</f>
        <v>0</v>
      </c>
      <c r="BA69" s="145"/>
      <c r="BB69" s="145"/>
      <c r="BC69" s="145"/>
      <c r="BD69" s="145"/>
      <c r="BE69" s="145"/>
      <c r="BF69" s="145"/>
      <c r="BG69" s="145"/>
      <c r="BH69" s="145"/>
      <c r="BI69" s="145"/>
      <c r="CA69" s="145">
        <v>12</v>
      </c>
      <c r="CB69" s="145">
        <v>0</v>
      </c>
      <c r="CZ69" s="108">
        <v>4</v>
      </c>
    </row>
    <row r="70" spans="1:104" x14ac:dyDescent="0.2">
      <c r="A70" s="146">
        <v>58</v>
      </c>
      <c r="B70" s="147" t="s">
        <v>2501</v>
      </c>
      <c r="C70" s="148" t="s">
        <v>2503</v>
      </c>
      <c r="D70" s="149" t="s">
        <v>106</v>
      </c>
      <c r="E70" s="150">
        <v>50</v>
      </c>
      <c r="F70" s="151">
        <v>0</v>
      </c>
      <c r="G70" s="152">
        <f>E70*F70</f>
        <v>0</v>
      </c>
      <c r="H70" s="153">
        <v>0</v>
      </c>
      <c r="I70" s="154">
        <f>E70*H70</f>
        <v>0</v>
      </c>
      <c r="J70" s="153"/>
      <c r="K70" s="154">
        <f>E70*J70</f>
        <v>0</v>
      </c>
      <c r="O70" s="145"/>
      <c r="Z70" s="145"/>
      <c r="AA70" s="145">
        <v>12</v>
      </c>
      <c r="AB70" s="145">
        <v>0</v>
      </c>
      <c r="AC70" s="145">
        <v>78</v>
      </c>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55">
        <f>G70</f>
        <v>0</v>
      </c>
      <c r="BA70" s="145"/>
      <c r="BB70" s="145"/>
      <c r="BC70" s="145"/>
      <c r="BD70" s="145"/>
      <c r="BE70" s="145"/>
      <c r="BF70" s="145"/>
      <c r="BG70" s="145"/>
      <c r="BH70" s="145"/>
      <c r="BI70" s="145"/>
      <c r="CA70" s="145">
        <v>12</v>
      </c>
      <c r="CB70" s="145">
        <v>0</v>
      </c>
      <c r="CZ70" s="108">
        <v>4</v>
      </c>
    </row>
    <row r="71" spans="1:104" x14ac:dyDescent="0.2">
      <c r="A71" s="146">
        <v>59</v>
      </c>
      <c r="B71" s="147" t="s">
        <v>2501</v>
      </c>
      <c r="C71" s="148" t="s">
        <v>2504</v>
      </c>
      <c r="D71" s="149" t="s">
        <v>106</v>
      </c>
      <c r="E71" s="150">
        <v>100</v>
      </c>
      <c r="F71" s="151">
        <v>0</v>
      </c>
      <c r="G71" s="152">
        <f>E71*F71</f>
        <v>0</v>
      </c>
      <c r="H71" s="153">
        <v>0</v>
      </c>
      <c r="I71" s="154">
        <f>E71*H71</f>
        <v>0</v>
      </c>
      <c r="J71" s="153"/>
      <c r="K71" s="154">
        <f>E71*J71</f>
        <v>0</v>
      </c>
      <c r="O71" s="145"/>
      <c r="Z71" s="145"/>
      <c r="AA71" s="145">
        <v>12</v>
      </c>
      <c r="AB71" s="145">
        <v>0</v>
      </c>
      <c r="AC71" s="145">
        <v>79</v>
      </c>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v>12</v>
      </c>
      <c r="CB71" s="145">
        <v>0</v>
      </c>
      <c r="CZ71" s="108">
        <v>4</v>
      </c>
    </row>
    <row r="72" spans="1:104" x14ac:dyDescent="0.2">
      <c r="A72" s="146">
        <v>60</v>
      </c>
      <c r="B72" s="147" t="s">
        <v>2501</v>
      </c>
      <c r="C72" s="148" t="s">
        <v>2505</v>
      </c>
      <c r="D72" s="149" t="s">
        <v>106</v>
      </c>
      <c r="E72" s="150">
        <v>530</v>
      </c>
      <c r="F72" s="151">
        <v>0</v>
      </c>
      <c r="G72" s="152">
        <f>E72*F72</f>
        <v>0</v>
      </c>
      <c r="H72" s="153">
        <v>0</v>
      </c>
      <c r="I72" s="154">
        <f>E72*H72</f>
        <v>0</v>
      </c>
      <c r="J72" s="153"/>
      <c r="K72" s="154">
        <f>E72*J72</f>
        <v>0</v>
      </c>
      <c r="O72" s="145"/>
      <c r="Z72" s="145"/>
      <c r="AA72" s="145">
        <v>12</v>
      </c>
      <c r="AB72" s="145">
        <v>0</v>
      </c>
      <c r="AC72" s="145">
        <v>80</v>
      </c>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55">
        <f>G72</f>
        <v>0</v>
      </c>
      <c r="BA72" s="145"/>
      <c r="BB72" s="145"/>
      <c r="BC72" s="145"/>
      <c r="BD72" s="145"/>
      <c r="BE72" s="145"/>
      <c r="BF72" s="145"/>
      <c r="BG72" s="145"/>
      <c r="BH72" s="145"/>
      <c r="BI72" s="145"/>
      <c r="CA72" s="145">
        <v>12</v>
      </c>
      <c r="CB72" s="145">
        <v>0</v>
      </c>
      <c r="CZ72" s="108">
        <v>4</v>
      </c>
    </row>
    <row r="73" spans="1:104" x14ac:dyDescent="0.2">
      <c r="A73" s="146">
        <v>61</v>
      </c>
      <c r="B73" s="147" t="s">
        <v>2501</v>
      </c>
      <c r="C73" s="148" t="s">
        <v>2496</v>
      </c>
      <c r="D73" s="149" t="s">
        <v>106</v>
      </c>
      <c r="E73" s="150">
        <v>90</v>
      </c>
      <c r="F73" s="151">
        <v>0</v>
      </c>
      <c r="G73" s="152">
        <f>E73*F73</f>
        <v>0</v>
      </c>
      <c r="H73" s="153">
        <v>0</v>
      </c>
      <c r="I73" s="154">
        <f>E73*H73</f>
        <v>0</v>
      </c>
      <c r="J73" s="153"/>
      <c r="K73" s="154">
        <f>E73*J73</f>
        <v>0</v>
      </c>
      <c r="O73" s="145"/>
      <c r="Z73" s="145"/>
      <c r="AA73" s="145">
        <v>12</v>
      </c>
      <c r="AB73" s="145">
        <v>0</v>
      </c>
      <c r="AC73" s="145">
        <v>84</v>
      </c>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55">
        <f>G73</f>
        <v>0</v>
      </c>
      <c r="BA73" s="145"/>
      <c r="BB73" s="145"/>
      <c r="BC73" s="145"/>
      <c r="BD73" s="145"/>
      <c r="BE73" s="145"/>
      <c r="BF73" s="145"/>
      <c r="BG73" s="145"/>
      <c r="BH73" s="145"/>
      <c r="BI73" s="145"/>
      <c r="CA73" s="145">
        <v>12</v>
      </c>
      <c r="CB73" s="145">
        <v>0</v>
      </c>
      <c r="CZ73" s="108">
        <v>4</v>
      </c>
    </row>
    <row r="74" spans="1:104" x14ac:dyDescent="0.2">
      <c r="A74" s="146">
        <v>62</v>
      </c>
      <c r="B74" s="147" t="s">
        <v>2501</v>
      </c>
      <c r="C74" s="148" t="s">
        <v>2481</v>
      </c>
      <c r="D74" s="149" t="s">
        <v>106</v>
      </c>
      <c r="E74" s="150">
        <v>530</v>
      </c>
      <c r="F74" s="151">
        <v>0</v>
      </c>
      <c r="G74" s="152">
        <f>E74*F74</f>
        <v>0</v>
      </c>
      <c r="H74" s="153">
        <v>0</v>
      </c>
      <c r="I74" s="154">
        <f>E74*H74</f>
        <v>0</v>
      </c>
      <c r="J74" s="153"/>
      <c r="K74" s="154">
        <f>E74*J74</f>
        <v>0</v>
      </c>
      <c r="O74" s="145"/>
      <c r="Z74" s="145"/>
      <c r="AA74" s="145">
        <v>12</v>
      </c>
      <c r="AB74" s="145">
        <v>0</v>
      </c>
      <c r="AC74" s="145">
        <v>88</v>
      </c>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55">
        <f>G74</f>
        <v>0</v>
      </c>
      <c r="BA74" s="145"/>
      <c r="BB74" s="145"/>
      <c r="BC74" s="145"/>
      <c r="BD74" s="145"/>
      <c r="BE74" s="145"/>
      <c r="BF74" s="145"/>
      <c r="BG74" s="145"/>
      <c r="BH74" s="145"/>
      <c r="BI74" s="145"/>
      <c r="CA74" s="145">
        <v>12</v>
      </c>
      <c r="CB74" s="145">
        <v>0</v>
      </c>
      <c r="CZ74" s="108">
        <v>4</v>
      </c>
    </row>
    <row r="75" spans="1:104" x14ac:dyDescent="0.2">
      <c r="A75" s="146">
        <v>63</v>
      </c>
      <c r="B75" s="147" t="s">
        <v>2501</v>
      </c>
      <c r="C75" s="148" t="s">
        <v>2486</v>
      </c>
      <c r="D75" s="149" t="s">
        <v>106</v>
      </c>
      <c r="E75" s="150">
        <v>160</v>
      </c>
      <c r="F75" s="151">
        <v>0</v>
      </c>
      <c r="G75" s="152">
        <f>E75*F75</f>
        <v>0</v>
      </c>
      <c r="H75" s="153">
        <v>0</v>
      </c>
      <c r="I75" s="154">
        <f>E75*H75</f>
        <v>0</v>
      </c>
      <c r="J75" s="153"/>
      <c r="K75" s="154">
        <f>E75*J75</f>
        <v>0</v>
      </c>
      <c r="O75" s="145"/>
      <c r="Z75" s="145"/>
      <c r="AA75" s="145">
        <v>12</v>
      </c>
      <c r="AB75" s="145">
        <v>0</v>
      </c>
      <c r="AC75" s="145">
        <v>89</v>
      </c>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55">
        <f>G75</f>
        <v>0</v>
      </c>
      <c r="BA75" s="145"/>
      <c r="BB75" s="145"/>
      <c r="BC75" s="145"/>
      <c r="BD75" s="145"/>
      <c r="BE75" s="145"/>
      <c r="BF75" s="145"/>
      <c r="BG75" s="145"/>
      <c r="BH75" s="145"/>
      <c r="BI75" s="145"/>
      <c r="CA75" s="145">
        <v>12</v>
      </c>
      <c r="CB75" s="145">
        <v>0</v>
      </c>
      <c r="CZ75" s="108">
        <v>4</v>
      </c>
    </row>
    <row r="76" spans="1:104" x14ac:dyDescent="0.2">
      <c r="A76" s="146">
        <v>64</v>
      </c>
      <c r="B76" s="147" t="s">
        <v>2501</v>
      </c>
      <c r="C76" s="148" t="s">
        <v>2488</v>
      </c>
      <c r="D76" s="149" t="s">
        <v>106</v>
      </c>
      <c r="E76" s="150">
        <v>180</v>
      </c>
      <c r="F76" s="151">
        <v>0</v>
      </c>
      <c r="G76" s="152">
        <f>E76*F76</f>
        <v>0</v>
      </c>
      <c r="H76" s="153">
        <v>0</v>
      </c>
      <c r="I76" s="154">
        <f>E76*H76</f>
        <v>0</v>
      </c>
      <c r="J76" s="153"/>
      <c r="K76" s="154">
        <f>E76*J76</f>
        <v>0</v>
      </c>
      <c r="O76" s="145"/>
      <c r="Z76" s="145"/>
      <c r="AA76" s="145">
        <v>12</v>
      </c>
      <c r="AB76" s="145">
        <v>0</v>
      </c>
      <c r="AC76" s="145">
        <v>90</v>
      </c>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55">
        <f>G76</f>
        <v>0</v>
      </c>
      <c r="BA76" s="145"/>
      <c r="BB76" s="145"/>
      <c r="BC76" s="145"/>
      <c r="BD76" s="145"/>
      <c r="BE76" s="145"/>
      <c r="BF76" s="145"/>
      <c r="BG76" s="145"/>
      <c r="BH76" s="145"/>
      <c r="BI76" s="145"/>
      <c r="CA76" s="145">
        <v>12</v>
      </c>
      <c r="CB76" s="145">
        <v>0</v>
      </c>
      <c r="CZ76" s="108">
        <v>4</v>
      </c>
    </row>
    <row r="77" spans="1:104" x14ac:dyDescent="0.2">
      <c r="A77" s="146">
        <v>65</v>
      </c>
      <c r="B77" s="147" t="s">
        <v>2501</v>
      </c>
      <c r="C77" s="148" t="s">
        <v>2492</v>
      </c>
      <c r="D77" s="149" t="s">
        <v>106</v>
      </c>
      <c r="E77" s="150">
        <v>20</v>
      </c>
      <c r="F77" s="151">
        <v>0</v>
      </c>
      <c r="G77" s="152">
        <f>E77*F77</f>
        <v>0</v>
      </c>
      <c r="H77" s="153">
        <v>0</v>
      </c>
      <c r="I77" s="154">
        <f>E77*H77</f>
        <v>0</v>
      </c>
      <c r="J77" s="153"/>
      <c r="K77" s="154">
        <f>E77*J77</f>
        <v>0</v>
      </c>
      <c r="O77" s="145"/>
      <c r="Z77" s="145"/>
      <c r="AA77" s="145">
        <v>12</v>
      </c>
      <c r="AB77" s="145">
        <v>0</v>
      </c>
      <c r="AC77" s="145">
        <v>85</v>
      </c>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55">
        <f>G77</f>
        <v>0</v>
      </c>
      <c r="BA77" s="145"/>
      <c r="BB77" s="145"/>
      <c r="BC77" s="145"/>
      <c r="BD77" s="145"/>
      <c r="BE77" s="145"/>
      <c r="BF77" s="145"/>
      <c r="BG77" s="145"/>
      <c r="BH77" s="145"/>
      <c r="BI77" s="145"/>
      <c r="CA77" s="145">
        <v>12</v>
      </c>
      <c r="CB77" s="145">
        <v>0</v>
      </c>
      <c r="CZ77" s="108">
        <v>4</v>
      </c>
    </row>
    <row r="78" spans="1:104" x14ac:dyDescent="0.2">
      <c r="A78" s="146">
        <v>66</v>
      </c>
      <c r="B78" s="147" t="s">
        <v>2501</v>
      </c>
      <c r="C78" s="148" t="s">
        <v>2506</v>
      </c>
      <c r="D78" s="149" t="s">
        <v>106</v>
      </c>
      <c r="E78" s="150">
        <v>80</v>
      </c>
      <c r="F78" s="151">
        <v>0</v>
      </c>
      <c r="G78" s="152">
        <f>E78*F78</f>
        <v>0</v>
      </c>
      <c r="H78" s="153">
        <v>0</v>
      </c>
      <c r="I78" s="154">
        <f>E78*H78</f>
        <v>0</v>
      </c>
      <c r="J78" s="153"/>
      <c r="K78" s="154">
        <f>E78*J78</f>
        <v>0</v>
      </c>
      <c r="O78" s="145"/>
      <c r="Z78" s="145"/>
      <c r="AA78" s="145">
        <v>12</v>
      </c>
      <c r="AB78" s="145">
        <v>0</v>
      </c>
      <c r="AC78" s="145">
        <v>86</v>
      </c>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55">
        <f>G78</f>
        <v>0</v>
      </c>
      <c r="BA78" s="145"/>
      <c r="BB78" s="145"/>
      <c r="BC78" s="145"/>
      <c r="BD78" s="145"/>
      <c r="BE78" s="145"/>
      <c r="BF78" s="145"/>
      <c r="BG78" s="145"/>
      <c r="BH78" s="145"/>
      <c r="BI78" s="145"/>
      <c r="CA78" s="145">
        <v>12</v>
      </c>
      <c r="CB78" s="145">
        <v>0</v>
      </c>
      <c r="CZ78" s="108">
        <v>4</v>
      </c>
    </row>
    <row r="79" spans="1:104" x14ac:dyDescent="0.2">
      <c r="A79" s="146">
        <v>67</v>
      </c>
      <c r="B79" s="147" t="s">
        <v>2501</v>
      </c>
      <c r="C79" s="148" t="s">
        <v>2487</v>
      </c>
      <c r="D79" s="149" t="s">
        <v>106</v>
      </c>
      <c r="E79" s="150">
        <v>50</v>
      </c>
      <c r="F79" s="151">
        <v>0</v>
      </c>
      <c r="G79" s="152">
        <f>E79*F79</f>
        <v>0</v>
      </c>
      <c r="H79" s="153">
        <v>0</v>
      </c>
      <c r="I79" s="154">
        <f>E79*H79</f>
        <v>0</v>
      </c>
      <c r="J79" s="153"/>
      <c r="K79" s="154">
        <f>E79*J79</f>
        <v>0</v>
      </c>
      <c r="O79" s="145"/>
      <c r="Z79" s="145"/>
      <c r="AA79" s="145">
        <v>12</v>
      </c>
      <c r="AB79" s="145">
        <v>0</v>
      </c>
      <c r="AC79" s="145">
        <v>87</v>
      </c>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55">
        <f>G79</f>
        <v>0</v>
      </c>
      <c r="BA79" s="145"/>
      <c r="BB79" s="145"/>
      <c r="BC79" s="145"/>
      <c r="BD79" s="145"/>
      <c r="BE79" s="145"/>
      <c r="BF79" s="145"/>
      <c r="BG79" s="145"/>
      <c r="BH79" s="145"/>
      <c r="BI79" s="145"/>
      <c r="CA79" s="145">
        <v>12</v>
      </c>
      <c r="CB79" s="145">
        <v>0</v>
      </c>
      <c r="CZ79" s="108">
        <v>4</v>
      </c>
    </row>
    <row r="80" spans="1:104" ht="22.5" x14ac:dyDescent="0.2">
      <c r="A80" s="146">
        <v>68</v>
      </c>
      <c r="B80" s="147" t="s">
        <v>2507</v>
      </c>
      <c r="C80" s="148" t="s">
        <v>2508</v>
      </c>
      <c r="D80" s="149" t="s">
        <v>705</v>
      </c>
      <c r="E80" s="150">
        <v>36</v>
      </c>
      <c r="F80" s="151">
        <v>0</v>
      </c>
      <c r="G80" s="152">
        <f>E80*F80</f>
        <v>0</v>
      </c>
      <c r="H80" s="153">
        <v>0</v>
      </c>
      <c r="I80" s="154">
        <f>E80*H80</f>
        <v>0</v>
      </c>
      <c r="J80" s="153"/>
      <c r="K80" s="154">
        <f>E80*J80</f>
        <v>0</v>
      </c>
      <c r="O80" s="145"/>
      <c r="Z80" s="145"/>
      <c r="AA80" s="145">
        <v>12</v>
      </c>
      <c r="AB80" s="145">
        <v>0</v>
      </c>
      <c r="AC80" s="145">
        <v>73</v>
      </c>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55">
        <f>G80</f>
        <v>0</v>
      </c>
      <c r="BA80" s="145"/>
      <c r="BB80" s="145"/>
      <c r="BC80" s="145"/>
      <c r="BD80" s="145"/>
      <c r="BE80" s="145"/>
      <c r="BF80" s="145"/>
      <c r="BG80" s="145"/>
      <c r="BH80" s="145"/>
      <c r="BI80" s="145"/>
      <c r="CA80" s="145">
        <v>12</v>
      </c>
      <c r="CB80" s="145">
        <v>0</v>
      </c>
      <c r="CZ80" s="108">
        <v>4</v>
      </c>
    </row>
    <row r="81" spans="1:104" x14ac:dyDescent="0.2">
      <c r="A81" s="146">
        <v>69</v>
      </c>
      <c r="B81" s="147" t="s">
        <v>2507</v>
      </c>
      <c r="C81" s="148" t="s">
        <v>2509</v>
      </c>
      <c r="D81" s="149" t="s">
        <v>705</v>
      </c>
      <c r="E81" s="150">
        <v>13</v>
      </c>
      <c r="F81" s="151">
        <v>0</v>
      </c>
      <c r="G81" s="152">
        <f>E81*F81</f>
        <v>0</v>
      </c>
      <c r="H81" s="153">
        <v>0</v>
      </c>
      <c r="I81" s="154">
        <f>E81*H81</f>
        <v>0</v>
      </c>
      <c r="J81" s="153"/>
      <c r="K81" s="154">
        <f>E81*J81</f>
        <v>0</v>
      </c>
      <c r="O81" s="145"/>
      <c r="Z81" s="145"/>
      <c r="AA81" s="145">
        <v>12</v>
      </c>
      <c r="AB81" s="145">
        <v>0</v>
      </c>
      <c r="AC81" s="145">
        <v>72</v>
      </c>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55">
        <f>G81</f>
        <v>0</v>
      </c>
      <c r="BA81" s="145"/>
      <c r="BB81" s="145"/>
      <c r="BC81" s="145"/>
      <c r="BD81" s="145"/>
      <c r="BE81" s="145"/>
      <c r="BF81" s="145"/>
      <c r="BG81" s="145"/>
      <c r="BH81" s="145"/>
      <c r="BI81" s="145"/>
      <c r="CA81" s="145">
        <v>12</v>
      </c>
      <c r="CB81" s="145">
        <v>0</v>
      </c>
      <c r="CZ81" s="108">
        <v>4</v>
      </c>
    </row>
    <row r="82" spans="1:104" ht="22.5" x14ac:dyDescent="0.2">
      <c r="A82" s="146">
        <v>70</v>
      </c>
      <c r="B82" s="147" t="s">
        <v>2507</v>
      </c>
      <c r="C82" s="148" t="s">
        <v>2510</v>
      </c>
      <c r="D82" s="149" t="s">
        <v>705</v>
      </c>
      <c r="E82" s="150">
        <v>8</v>
      </c>
      <c r="F82" s="151">
        <v>0</v>
      </c>
      <c r="G82" s="152">
        <f>E82*F82</f>
        <v>0</v>
      </c>
      <c r="H82" s="153">
        <v>0</v>
      </c>
      <c r="I82" s="154">
        <f>E82*H82</f>
        <v>0</v>
      </c>
      <c r="J82" s="153"/>
      <c r="K82" s="154">
        <f>E82*J82</f>
        <v>0</v>
      </c>
      <c r="O82" s="145"/>
      <c r="Z82" s="145"/>
      <c r="AA82" s="145">
        <v>12</v>
      </c>
      <c r="AB82" s="145">
        <v>0</v>
      </c>
      <c r="AC82" s="145">
        <v>75</v>
      </c>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55">
        <f>G82</f>
        <v>0</v>
      </c>
      <c r="BA82" s="145"/>
      <c r="BB82" s="145"/>
      <c r="BC82" s="145"/>
      <c r="BD82" s="145"/>
      <c r="BE82" s="145"/>
      <c r="BF82" s="145"/>
      <c r="BG82" s="145"/>
      <c r="BH82" s="145"/>
      <c r="BI82" s="145"/>
      <c r="CA82" s="145">
        <v>12</v>
      </c>
      <c r="CB82" s="145">
        <v>0</v>
      </c>
      <c r="CZ82" s="108">
        <v>4</v>
      </c>
    </row>
    <row r="83" spans="1:104" ht="22.5" x14ac:dyDescent="0.2">
      <c r="A83" s="146">
        <v>71</v>
      </c>
      <c r="B83" s="147" t="s">
        <v>2507</v>
      </c>
      <c r="C83" s="148" t="s">
        <v>2511</v>
      </c>
      <c r="D83" s="149" t="s">
        <v>705</v>
      </c>
      <c r="E83" s="150">
        <v>5</v>
      </c>
      <c r="F83" s="151">
        <v>0</v>
      </c>
      <c r="G83" s="152">
        <f>E83*F83</f>
        <v>0</v>
      </c>
      <c r="H83" s="153">
        <v>0</v>
      </c>
      <c r="I83" s="154">
        <f>E83*H83</f>
        <v>0</v>
      </c>
      <c r="J83" s="153"/>
      <c r="K83" s="154">
        <f>E83*J83</f>
        <v>0</v>
      </c>
      <c r="O83" s="145"/>
      <c r="Z83" s="145"/>
      <c r="AA83" s="145">
        <v>12</v>
      </c>
      <c r="AB83" s="145">
        <v>0</v>
      </c>
      <c r="AC83" s="145">
        <v>74</v>
      </c>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55">
        <f>G83</f>
        <v>0</v>
      </c>
      <c r="BA83" s="145"/>
      <c r="BB83" s="145"/>
      <c r="BC83" s="145"/>
      <c r="BD83" s="145"/>
      <c r="BE83" s="145"/>
      <c r="BF83" s="145"/>
      <c r="BG83" s="145"/>
      <c r="BH83" s="145"/>
      <c r="BI83" s="145"/>
      <c r="CA83" s="145">
        <v>12</v>
      </c>
      <c r="CB83" s="145">
        <v>0</v>
      </c>
      <c r="CZ83" s="108">
        <v>4</v>
      </c>
    </row>
    <row r="84" spans="1:104" x14ac:dyDescent="0.2">
      <c r="A84" s="146">
        <v>72</v>
      </c>
      <c r="B84" s="147" t="s">
        <v>2507</v>
      </c>
      <c r="C84" s="148" t="s">
        <v>2388</v>
      </c>
      <c r="D84" s="149" t="s">
        <v>705</v>
      </c>
      <c r="E84" s="150">
        <v>30</v>
      </c>
      <c r="F84" s="151">
        <v>0</v>
      </c>
      <c r="G84" s="152">
        <f>E84*F84</f>
        <v>0</v>
      </c>
      <c r="H84" s="153">
        <v>0</v>
      </c>
      <c r="I84" s="154">
        <f>E84*H84</f>
        <v>0</v>
      </c>
      <c r="J84" s="153"/>
      <c r="K84" s="154">
        <f>E84*J84</f>
        <v>0</v>
      </c>
      <c r="O84" s="145"/>
      <c r="Z84" s="145"/>
      <c r="AA84" s="145">
        <v>12</v>
      </c>
      <c r="AB84" s="145">
        <v>0</v>
      </c>
      <c r="AC84" s="145">
        <v>59</v>
      </c>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55">
        <f>G84</f>
        <v>0</v>
      </c>
      <c r="BA84" s="145"/>
      <c r="BB84" s="145"/>
      <c r="BC84" s="145"/>
      <c r="BD84" s="145"/>
      <c r="BE84" s="145"/>
      <c r="BF84" s="145"/>
      <c r="BG84" s="145"/>
      <c r="BH84" s="145"/>
      <c r="BI84" s="145"/>
      <c r="CA84" s="145">
        <v>12</v>
      </c>
      <c r="CB84" s="145">
        <v>0</v>
      </c>
      <c r="CZ84" s="108">
        <v>4</v>
      </c>
    </row>
    <row r="85" spans="1:104" x14ac:dyDescent="0.2">
      <c r="A85" s="146">
        <v>73</v>
      </c>
      <c r="B85" s="147" t="s">
        <v>2507</v>
      </c>
      <c r="C85" s="148" t="s">
        <v>2387</v>
      </c>
      <c r="D85" s="149" t="s">
        <v>705</v>
      </c>
      <c r="E85" s="150">
        <v>40</v>
      </c>
      <c r="F85" s="151">
        <v>0</v>
      </c>
      <c r="G85" s="152">
        <f>E85*F85</f>
        <v>0</v>
      </c>
      <c r="H85" s="153">
        <v>0</v>
      </c>
      <c r="I85" s="154">
        <f>E85*H85</f>
        <v>0</v>
      </c>
      <c r="J85" s="153"/>
      <c r="K85" s="154">
        <f>E85*J85</f>
        <v>0</v>
      </c>
      <c r="O85" s="145"/>
      <c r="Z85" s="145"/>
      <c r="AA85" s="145">
        <v>12</v>
      </c>
      <c r="AB85" s="145">
        <v>0</v>
      </c>
      <c r="AC85" s="145">
        <v>58</v>
      </c>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55">
        <f>G85</f>
        <v>0</v>
      </c>
      <c r="BA85" s="145"/>
      <c r="BB85" s="145"/>
      <c r="BC85" s="145"/>
      <c r="BD85" s="145"/>
      <c r="BE85" s="145"/>
      <c r="BF85" s="145"/>
      <c r="BG85" s="145"/>
      <c r="BH85" s="145"/>
      <c r="BI85" s="145"/>
      <c r="CA85" s="145">
        <v>12</v>
      </c>
      <c r="CB85" s="145">
        <v>0</v>
      </c>
      <c r="CZ85" s="108">
        <v>4</v>
      </c>
    </row>
    <row r="86" spans="1:104" x14ac:dyDescent="0.2">
      <c r="A86" s="146">
        <v>74</v>
      </c>
      <c r="B86" s="147" t="s">
        <v>2507</v>
      </c>
      <c r="C86" s="148" t="s">
        <v>2512</v>
      </c>
      <c r="D86" s="149" t="s">
        <v>705</v>
      </c>
      <c r="E86" s="150">
        <v>2</v>
      </c>
      <c r="F86" s="151">
        <v>0</v>
      </c>
      <c r="G86" s="152">
        <f>E86*F86</f>
        <v>0</v>
      </c>
      <c r="H86" s="153">
        <v>0</v>
      </c>
      <c r="I86" s="154">
        <f>E86*H86</f>
        <v>0</v>
      </c>
      <c r="J86" s="153"/>
      <c r="K86" s="154">
        <f>E86*J86</f>
        <v>0</v>
      </c>
      <c r="O86" s="145"/>
      <c r="Z86" s="145"/>
      <c r="AA86" s="145">
        <v>12</v>
      </c>
      <c r="AB86" s="145">
        <v>0</v>
      </c>
      <c r="AC86" s="145">
        <v>60</v>
      </c>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55">
        <f>G86</f>
        <v>0</v>
      </c>
      <c r="BA86" s="145"/>
      <c r="BB86" s="145"/>
      <c r="BC86" s="145"/>
      <c r="BD86" s="145"/>
      <c r="BE86" s="145"/>
      <c r="BF86" s="145"/>
      <c r="BG86" s="145"/>
      <c r="BH86" s="145"/>
      <c r="BI86" s="145"/>
      <c r="CA86" s="145">
        <v>12</v>
      </c>
      <c r="CB86" s="145">
        <v>0</v>
      </c>
      <c r="CZ86" s="108">
        <v>4</v>
      </c>
    </row>
    <row r="87" spans="1:104" x14ac:dyDescent="0.2">
      <c r="A87" s="146">
        <v>75</v>
      </c>
      <c r="B87" s="147" t="s">
        <v>2507</v>
      </c>
      <c r="C87" s="148" t="s">
        <v>2513</v>
      </c>
      <c r="D87" s="149" t="s">
        <v>705</v>
      </c>
      <c r="E87" s="150">
        <v>5</v>
      </c>
      <c r="F87" s="151">
        <v>0</v>
      </c>
      <c r="G87" s="152">
        <f>E87*F87</f>
        <v>0</v>
      </c>
      <c r="H87" s="153">
        <v>0</v>
      </c>
      <c r="I87" s="154">
        <f>E87*H87</f>
        <v>0</v>
      </c>
      <c r="J87" s="153"/>
      <c r="K87" s="154">
        <f>E87*J87</f>
        <v>0</v>
      </c>
      <c r="O87" s="145"/>
      <c r="Z87" s="145"/>
      <c r="AA87" s="145">
        <v>12</v>
      </c>
      <c r="AB87" s="145">
        <v>0</v>
      </c>
      <c r="AC87" s="145">
        <v>62</v>
      </c>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55">
        <f>G87</f>
        <v>0</v>
      </c>
      <c r="BA87" s="145"/>
      <c r="BB87" s="145"/>
      <c r="BC87" s="145"/>
      <c r="BD87" s="145"/>
      <c r="BE87" s="145"/>
      <c r="BF87" s="145"/>
      <c r="BG87" s="145"/>
      <c r="BH87" s="145"/>
      <c r="BI87" s="145"/>
      <c r="CA87" s="145">
        <v>12</v>
      </c>
      <c r="CB87" s="145">
        <v>0</v>
      </c>
      <c r="CZ87" s="108">
        <v>4</v>
      </c>
    </row>
    <row r="88" spans="1:104" x14ac:dyDescent="0.2">
      <c r="A88" s="146">
        <v>76</v>
      </c>
      <c r="B88" s="147" t="s">
        <v>2507</v>
      </c>
      <c r="C88" s="148" t="s">
        <v>2421</v>
      </c>
      <c r="D88" s="149" t="s">
        <v>705</v>
      </c>
      <c r="E88" s="150">
        <v>5</v>
      </c>
      <c r="F88" s="151">
        <v>0</v>
      </c>
      <c r="G88" s="152">
        <f>E88*F88</f>
        <v>0</v>
      </c>
      <c r="H88" s="153">
        <v>0</v>
      </c>
      <c r="I88" s="154">
        <f>E88*H88</f>
        <v>0</v>
      </c>
      <c r="J88" s="153"/>
      <c r="K88" s="154">
        <f>E88*J88</f>
        <v>0</v>
      </c>
      <c r="O88" s="145"/>
      <c r="Z88" s="145"/>
      <c r="AA88" s="145">
        <v>12</v>
      </c>
      <c r="AB88" s="145">
        <v>0</v>
      </c>
      <c r="AC88" s="145">
        <v>61</v>
      </c>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55">
        <f>G88</f>
        <v>0</v>
      </c>
      <c r="BA88" s="145"/>
      <c r="BB88" s="145"/>
      <c r="BC88" s="145"/>
      <c r="BD88" s="145"/>
      <c r="BE88" s="145"/>
      <c r="BF88" s="145"/>
      <c r="BG88" s="145"/>
      <c r="BH88" s="145"/>
      <c r="BI88" s="145"/>
      <c r="CA88" s="145">
        <v>12</v>
      </c>
      <c r="CB88" s="145">
        <v>0</v>
      </c>
      <c r="CZ88" s="108">
        <v>4</v>
      </c>
    </row>
    <row r="89" spans="1:104" x14ac:dyDescent="0.2">
      <c r="A89" s="146">
        <v>77</v>
      </c>
      <c r="B89" s="147" t="s">
        <v>2507</v>
      </c>
      <c r="C89" s="148" t="s">
        <v>2514</v>
      </c>
      <c r="D89" s="149" t="s">
        <v>106</v>
      </c>
      <c r="E89" s="150">
        <v>40</v>
      </c>
      <c r="F89" s="151">
        <v>0</v>
      </c>
      <c r="G89" s="152">
        <f>E89*F89</f>
        <v>0</v>
      </c>
      <c r="H89" s="153">
        <v>0</v>
      </c>
      <c r="I89" s="154">
        <f>E89*H89</f>
        <v>0</v>
      </c>
      <c r="J89" s="153"/>
      <c r="K89" s="154">
        <f>E89*J89</f>
        <v>0</v>
      </c>
      <c r="O89" s="145"/>
      <c r="Z89" s="145"/>
      <c r="AA89" s="145">
        <v>12</v>
      </c>
      <c r="AB89" s="145">
        <v>0</v>
      </c>
      <c r="AC89" s="145">
        <v>53</v>
      </c>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55">
        <f>G89</f>
        <v>0</v>
      </c>
      <c r="BA89" s="145"/>
      <c r="BB89" s="145"/>
      <c r="BC89" s="145"/>
      <c r="BD89" s="145"/>
      <c r="BE89" s="145"/>
      <c r="BF89" s="145"/>
      <c r="BG89" s="145"/>
      <c r="BH89" s="145"/>
      <c r="BI89" s="145"/>
      <c r="CA89" s="145">
        <v>12</v>
      </c>
      <c r="CB89" s="145">
        <v>0</v>
      </c>
      <c r="CZ89" s="108">
        <v>4</v>
      </c>
    </row>
    <row r="90" spans="1:104" x14ac:dyDescent="0.2">
      <c r="A90" s="146">
        <v>78</v>
      </c>
      <c r="B90" s="147" t="s">
        <v>2507</v>
      </c>
      <c r="C90" s="148" t="s">
        <v>2515</v>
      </c>
      <c r="D90" s="149" t="s">
        <v>106</v>
      </c>
      <c r="E90" s="150">
        <v>30</v>
      </c>
      <c r="F90" s="151">
        <v>0</v>
      </c>
      <c r="G90" s="152">
        <f>E90*F90</f>
        <v>0</v>
      </c>
      <c r="H90" s="153">
        <v>0</v>
      </c>
      <c r="I90" s="154">
        <f>E90*H90</f>
        <v>0</v>
      </c>
      <c r="J90" s="153"/>
      <c r="K90" s="154">
        <f>E90*J90</f>
        <v>0</v>
      </c>
      <c r="O90" s="145"/>
      <c r="Z90" s="145"/>
      <c r="AA90" s="145">
        <v>12</v>
      </c>
      <c r="AB90" s="145">
        <v>0</v>
      </c>
      <c r="AC90" s="145">
        <v>54</v>
      </c>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55">
        <f>G90</f>
        <v>0</v>
      </c>
      <c r="BA90" s="145"/>
      <c r="BB90" s="145"/>
      <c r="BC90" s="145"/>
      <c r="BD90" s="145"/>
      <c r="BE90" s="145"/>
      <c r="BF90" s="145"/>
      <c r="BG90" s="145"/>
      <c r="BH90" s="145"/>
      <c r="BI90" s="145"/>
      <c r="CA90" s="145">
        <v>12</v>
      </c>
      <c r="CB90" s="145">
        <v>0</v>
      </c>
      <c r="CZ90" s="108">
        <v>4</v>
      </c>
    </row>
    <row r="91" spans="1:104" x14ac:dyDescent="0.2">
      <c r="A91" s="146">
        <v>79</v>
      </c>
      <c r="B91" s="147" t="s">
        <v>2507</v>
      </c>
      <c r="C91" s="148" t="s">
        <v>2383</v>
      </c>
      <c r="D91" s="149" t="s">
        <v>106</v>
      </c>
      <c r="E91" s="150">
        <v>20</v>
      </c>
      <c r="F91" s="151">
        <v>0</v>
      </c>
      <c r="G91" s="152">
        <f>E91*F91</f>
        <v>0</v>
      </c>
      <c r="H91" s="153">
        <v>0</v>
      </c>
      <c r="I91" s="154">
        <f>E91*H91</f>
        <v>0</v>
      </c>
      <c r="J91" s="153"/>
      <c r="K91" s="154">
        <f>E91*J91</f>
        <v>0</v>
      </c>
      <c r="O91" s="145"/>
      <c r="Z91" s="145"/>
      <c r="AA91" s="145">
        <v>12</v>
      </c>
      <c r="AB91" s="145">
        <v>0</v>
      </c>
      <c r="AC91" s="145">
        <v>55</v>
      </c>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55">
        <f>G91</f>
        <v>0</v>
      </c>
      <c r="BA91" s="145"/>
      <c r="BB91" s="145"/>
      <c r="BC91" s="145"/>
      <c r="BD91" s="145"/>
      <c r="BE91" s="145"/>
      <c r="BF91" s="145"/>
      <c r="BG91" s="145"/>
      <c r="BH91" s="145"/>
      <c r="BI91" s="145"/>
      <c r="CA91" s="145">
        <v>12</v>
      </c>
      <c r="CB91" s="145">
        <v>0</v>
      </c>
      <c r="CZ91" s="108">
        <v>4</v>
      </c>
    </row>
    <row r="92" spans="1:104" x14ac:dyDescent="0.2">
      <c r="A92" s="146">
        <v>80</v>
      </c>
      <c r="B92" s="147" t="s">
        <v>2507</v>
      </c>
      <c r="C92" s="148" t="s">
        <v>2516</v>
      </c>
      <c r="D92" s="149" t="s">
        <v>705</v>
      </c>
      <c r="E92" s="150">
        <v>130</v>
      </c>
      <c r="F92" s="151">
        <v>0</v>
      </c>
      <c r="G92" s="152">
        <f>E92*F92</f>
        <v>0</v>
      </c>
      <c r="H92" s="153">
        <v>0</v>
      </c>
      <c r="I92" s="154">
        <f>E92*H92</f>
        <v>0</v>
      </c>
      <c r="J92" s="153"/>
      <c r="K92" s="154">
        <f>E92*J92</f>
        <v>0</v>
      </c>
      <c r="O92" s="145"/>
      <c r="Z92" s="145"/>
      <c r="AA92" s="145">
        <v>12</v>
      </c>
      <c r="AB92" s="145">
        <v>0</v>
      </c>
      <c r="AC92" s="145">
        <v>57</v>
      </c>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55">
        <f>G92</f>
        <v>0</v>
      </c>
      <c r="BA92" s="145"/>
      <c r="BB92" s="145"/>
      <c r="BC92" s="145"/>
      <c r="BD92" s="145"/>
      <c r="BE92" s="145"/>
      <c r="BF92" s="145"/>
      <c r="BG92" s="145"/>
      <c r="BH92" s="145"/>
      <c r="BI92" s="145"/>
      <c r="CA92" s="145">
        <v>12</v>
      </c>
      <c r="CB92" s="145">
        <v>0</v>
      </c>
      <c r="CZ92" s="108">
        <v>4</v>
      </c>
    </row>
    <row r="93" spans="1:104" ht="22.5" x14ac:dyDescent="0.2">
      <c r="A93" s="146">
        <v>81</v>
      </c>
      <c r="B93" s="147" t="s">
        <v>2507</v>
      </c>
      <c r="C93" s="148" t="s">
        <v>2517</v>
      </c>
      <c r="D93" s="149" t="s">
        <v>705</v>
      </c>
      <c r="E93" s="150">
        <v>4</v>
      </c>
      <c r="F93" s="151">
        <v>0</v>
      </c>
      <c r="G93" s="152">
        <f>E93*F93</f>
        <v>0</v>
      </c>
      <c r="H93" s="153">
        <v>0</v>
      </c>
      <c r="I93" s="154">
        <f>E93*H93</f>
        <v>0</v>
      </c>
      <c r="J93" s="153"/>
      <c r="K93" s="154">
        <f>E93*J93</f>
        <v>0</v>
      </c>
      <c r="O93" s="145"/>
      <c r="Z93" s="145"/>
      <c r="AA93" s="145">
        <v>12</v>
      </c>
      <c r="AB93" s="145">
        <v>0</v>
      </c>
      <c r="AC93" s="145">
        <v>56</v>
      </c>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55">
        <f>G93</f>
        <v>0</v>
      </c>
      <c r="BA93" s="145"/>
      <c r="BB93" s="145"/>
      <c r="BC93" s="145"/>
      <c r="BD93" s="145"/>
      <c r="BE93" s="145"/>
      <c r="BF93" s="145"/>
      <c r="BG93" s="145"/>
      <c r="BH93" s="145"/>
      <c r="BI93" s="145"/>
      <c r="CA93" s="145">
        <v>12</v>
      </c>
      <c r="CB93" s="145">
        <v>0</v>
      </c>
      <c r="CZ93" s="108">
        <v>4</v>
      </c>
    </row>
    <row r="94" spans="1:104" x14ac:dyDescent="0.2">
      <c r="A94" s="146">
        <v>82</v>
      </c>
      <c r="B94" s="147" t="s">
        <v>2507</v>
      </c>
      <c r="C94" s="148" t="s">
        <v>2426</v>
      </c>
      <c r="D94" s="149" t="s">
        <v>705</v>
      </c>
      <c r="E94" s="150">
        <v>5</v>
      </c>
      <c r="F94" s="151">
        <v>0</v>
      </c>
      <c r="G94" s="152">
        <f>E94*F94</f>
        <v>0</v>
      </c>
      <c r="H94" s="153">
        <v>0</v>
      </c>
      <c r="I94" s="154">
        <f>E94*H94</f>
        <v>0</v>
      </c>
      <c r="J94" s="153"/>
      <c r="K94" s="154">
        <f>E94*J94</f>
        <v>0</v>
      </c>
      <c r="O94" s="145"/>
      <c r="Z94" s="145"/>
      <c r="AA94" s="145">
        <v>12</v>
      </c>
      <c r="AB94" s="145">
        <v>0</v>
      </c>
      <c r="AC94" s="145">
        <v>63</v>
      </c>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55">
        <f>G94</f>
        <v>0</v>
      </c>
      <c r="BA94" s="145"/>
      <c r="BB94" s="145"/>
      <c r="BC94" s="145"/>
      <c r="BD94" s="145"/>
      <c r="BE94" s="145"/>
      <c r="BF94" s="145"/>
      <c r="BG94" s="145"/>
      <c r="BH94" s="145"/>
      <c r="BI94" s="145"/>
      <c r="CA94" s="145">
        <v>12</v>
      </c>
      <c r="CB94" s="145">
        <v>0</v>
      </c>
      <c r="CZ94" s="108">
        <v>4</v>
      </c>
    </row>
    <row r="95" spans="1:104" x14ac:dyDescent="0.2">
      <c r="A95" s="146">
        <v>83</v>
      </c>
      <c r="B95" s="147" t="s">
        <v>2507</v>
      </c>
      <c r="C95" s="148" t="s">
        <v>2518</v>
      </c>
      <c r="D95" s="149" t="s">
        <v>705</v>
      </c>
      <c r="E95" s="150">
        <v>1</v>
      </c>
      <c r="F95" s="151">
        <v>0</v>
      </c>
      <c r="G95" s="152">
        <f>E95*F95</f>
        <v>0</v>
      </c>
      <c r="H95" s="153">
        <v>0</v>
      </c>
      <c r="I95" s="154">
        <f>E95*H95</f>
        <v>0</v>
      </c>
      <c r="J95" s="153"/>
      <c r="K95" s="154">
        <f>E95*J95</f>
        <v>0</v>
      </c>
      <c r="O95" s="145"/>
      <c r="Z95" s="145"/>
      <c r="AA95" s="145">
        <v>12</v>
      </c>
      <c r="AB95" s="145">
        <v>0</v>
      </c>
      <c r="AC95" s="145">
        <v>70</v>
      </c>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55">
        <f>G95</f>
        <v>0</v>
      </c>
      <c r="BA95" s="145"/>
      <c r="BB95" s="145"/>
      <c r="BC95" s="145"/>
      <c r="BD95" s="145"/>
      <c r="BE95" s="145"/>
      <c r="BF95" s="145"/>
      <c r="BG95" s="145"/>
      <c r="BH95" s="145"/>
      <c r="BI95" s="145"/>
      <c r="CA95" s="145">
        <v>12</v>
      </c>
      <c r="CB95" s="145">
        <v>0</v>
      </c>
      <c r="CZ95" s="108">
        <v>4</v>
      </c>
    </row>
    <row r="96" spans="1:104" x14ac:dyDescent="0.2">
      <c r="A96" s="146">
        <v>84</v>
      </c>
      <c r="B96" s="147" t="s">
        <v>2507</v>
      </c>
      <c r="C96" s="148" t="s">
        <v>2519</v>
      </c>
      <c r="D96" s="149" t="s">
        <v>705</v>
      </c>
      <c r="E96" s="150">
        <v>3</v>
      </c>
      <c r="F96" s="151">
        <v>0</v>
      </c>
      <c r="G96" s="152">
        <f>E96*F96</f>
        <v>0</v>
      </c>
      <c r="H96" s="153">
        <v>0</v>
      </c>
      <c r="I96" s="154">
        <f>E96*H96</f>
        <v>0</v>
      </c>
      <c r="J96" s="153"/>
      <c r="K96" s="154">
        <f>E96*J96</f>
        <v>0</v>
      </c>
      <c r="O96" s="145"/>
      <c r="Z96" s="145"/>
      <c r="AA96" s="145">
        <v>12</v>
      </c>
      <c r="AB96" s="145">
        <v>0</v>
      </c>
      <c r="AC96" s="145">
        <v>71</v>
      </c>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55">
        <f>G96</f>
        <v>0</v>
      </c>
      <c r="BA96" s="145"/>
      <c r="BB96" s="145"/>
      <c r="BC96" s="145"/>
      <c r="BD96" s="145"/>
      <c r="BE96" s="145"/>
      <c r="BF96" s="145"/>
      <c r="BG96" s="145"/>
      <c r="BH96" s="145"/>
      <c r="BI96" s="145"/>
      <c r="CA96" s="145">
        <v>12</v>
      </c>
      <c r="CB96" s="145">
        <v>0</v>
      </c>
      <c r="CZ96" s="108">
        <v>4</v>
      </c>
    </row>
    <row r="97" spans="1:104" x14ac:dyDescent="0.2">
      <c r="A97" s="146">
        <v>85</v>
      </c>
      <c r="B97" s="147" t="s">
        <v>2507</v>
      </c>
      <c r="C97" s="148" t="s">
        <v>2520</v>
      </c>
      <c r="D97" s="149" t="s">
        <v>705</v>
      </c>
      <c r="E97" s="150">
        <v>90</v>
      </c>
      <c r="F97" s="151">
        <v>0</v>
      </c>
      <c r="G97" s="152">
        <f>E97*F97</f>
        <v>0</v>
      </c>
      <c r="H97" s="153">
        <v>0</v>
      </c>
      <c r="I97" s="154">
        <f>E97*H97</f>
        <v>0</v>
      </c>
      <c r="J97" s="153"/>
      <c r="K97" s="154">
        <f>E97*J97</f>
        <v>0</v>
      </c>
      <c r="O97" s="145"/>
      <c r="Z97" s="145"/>
      <c r="AA97" s="145">
        <v>12</v>
      </c>
      <c r="AB97" s="145">
        <v>0</v>
      </c>
      <c r="AC97" s="145">
        <v>69</v>
      </c>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55">
        <f>G97</f>
        <v>0</v>
      </c>
      <c r="BA97" s="145"/>
      <c r="BB97" s="145"/>
      <c r="BC97" s="145"/>
      <c r="BD97" s="145"/>
      <c r="BE97" s="145"/>
      <c r="BF97" s="145"/>
      <c r="BG97" s="145"/>
      <c r="BH97" s="145"/>
      <c r="BI97" s="145"/>
      <c r="CA97" s="145">
        <v>12</v>
      </c>
      <c r="CB97" s="145">
        <v>0</v>
      </c>
      <c r="CZ97" s="108">
        <v>4</v>
      </c>
    </row>
    <row r="98" spans="1:104" x14ac:dyDescent="0.2">
      <c r="A98" s="146">
        <v>86</v>
      </c>
      <c r="B98" s="147" t="s">
        <v>2507</v>
      </c>
      <c r="C98" s="148" t="s">
        <v>2521</v>
      </c>
      <c r="D98" s="149" t="s">
        <v>705</v>
      </c>
      <c r="E98" s="150">
        <v>6</v>
      </c>
      <c r="F98" s="151">
        <v>0</v>
      </c>
      <c r="G98" s="152">
        <f>E98*F98</f>
        <v>0</v>
      </c>
      <c r="H98" s="153">
        <v>0</v>
      </c>
      <c r="I98" s="154">
        <f>E98*H98</f>
        <v>0</v>
      </c>
      <c r="J98" s="153"/>
      <c r="K98" s="154">
        <f>E98*J98</f>
        <v>0</v>
      </c>
      <c r="O98" s="145"/>
      <c r="Z98" s="145"/>
      <c r="AA98" s="145">
        <v>12</v>
      </c>
      <c r="AB98" s="145">
        <v>0</v>
      </c>
      <c r="AC98" s="145">
        <v>68</v>
      </c>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55">
        <f>G98</f>
        <v>0</v>
      </c>
      <c r="BA98" s="145"/>
      <c r="BB98" s="145"/>
      <c r="BC98" s="145"/>
      <c r="BD98" s="145"/>
      <c r="BE98" s="145"/>
      <c r="BF98" s="145"/>
      <c r="BG98" s="145"/>
      <c r="BH98" s="145"/>
      <c r="BI98" s="145"/>
      <c r="CA98" s="145">
        <v>12</v>
      </c>
      <c r="CB98" s="145">
        <v>0</v>
      </c>
      <c r="CZ98" s="108">
        <v>4</v>
      </c>
    </row>
    <row r="99" spans="1:104" x14ac:dyDescent="0.2">
      <c r="A99" s="146">
        <v>87</v>
      </c>
      <c r="B99" s="147" t="s">
        <v>2507</v>
      </c>
      <c r="C99" s="148" t="s">
        <v>2522</v>
      </c>
      <c r="D99" s="149" t="s">
        <v>705</v>
      </c>
      <c r="E99" s="150">
        <v>6</v>
      </c>
      <c r="F99" s="151">
        <v>0</v>
      </c>
      <c r="G99" s="152">
        <f>E99*F99</f>
        <v>0</v>
      </c>
      <c r="H99" s="153">
        <v>0</v>
      </c>
      <c r="I99" s="154">
        <f>E99*H99</f>
        <v>0</v>
      </c>
      <c r="J99" s="153"/>
      <c r="K99" s="154">
        <f>E99*J99</f>
        <v>0</v>
      </c>
      <c r="O99" s="145"/>
      <c r="Z99" s="145"/>
      <c r="AA99" s="145">
        <v>12</v>
      </c>
      <c r="AB99" s="145">
        <v>0</v>
      </c>
      <c r="AC99" s="145">
        <v>65</v>
      </c>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55">
        <f>G99</f>
        <v>0</v>
      </c>
      <c r="BA99" s="145"/>
      <c r="BB99" s="145"/>
      <c r="BC99" s="145"/>
      <c r="BD99" s="145"/>
      <c r="BE99" s="145"/>
      <c r="BF99" s="145"/>
      <c r="BG99" s="145"/>
      <c r="BH99" s="145"/>
      <c r="BI99" s="145"/>
      <c r="CA99" s="145">
        <v>12</v>
      </c>
      <c r="CB99" s="145">
        <v>0</v>
      </c>
      <c r="CZ99" s="108">
        <v>4</v>
      </c>
    </row>
    <row r="100" spans="1:104" ht="22.5" x14ac:dyDescent="0.2">
      <c r="A100" s="146">
        <v>88</v>
      </c>
      <c r="B100" s="147" t="s">
        <v>2507</v>
      </c>
      <c r="C100" s="148" t="s">
        <v>2523</v>
      </c>
      <c r="D100" s="149" t="s">
        <v>705</v>
      </c>
      <c r="E100" s="150">
        <v>21</v>
      </c>
      <c r="F100" s="151">
        <v>0</v>
      </c>
      <c r="G100" s="152">
        <f>E100*F100</f>
        <v>0</v>
      </c>
      <c r="H100" s="153">
        <v>0</v>
      </c>
      <c r="I100" s="154">
        <f>E100*H100</f>
        <v>0</v>
      </c>
      <c r="J100" s="153"/>
      <c r="K100" s="154">
        <f>E100*J100</f>
        <v>0</v>
      </c>
      <c r="O100" s="145"/>
      <c r="Z100" s="145"/>
      <c r="AA100" s="145">
        <v>12</v>
      </c>
      <c r="AB100" s="145">
        <v>0</v>
      </c>
      <c r="AC100" s="145">
        <v>64</v>
      </c>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55">
        <f>G100</f>
        <v>0</v>
      </c>
      <c r="BA100" s="145"/>
      <c r="BB100" s="145"/>
      <c r="BC100" s="145"/>
      <c r="BD100" s="145"/>
      <c r="BE100" s="145"/>
      <c r="BF100" s="145"/>
      <c r="BG100" s="145"/>
      <c r="BH100" s="145"/>
      <c r="BI100" s="145"/>
      <c r="CA100" s="145">
        <v>12</v>
      </c>
      <c r="CB100" s="145">
        <v>0</v>
      </c>
      <c r="CZ100" s="108">
        <v>4</v>
      </c>
    </row>
    <row r="101" spans="1:104" x14ac:dyDescent="0.2">
      <c r="A101" s="146">
        <v>89</v>
      </c>
      <c r="B101" s="147" t="s">
        <v>2507</v>
      </c>
      <c r="C101" s="148" t="s">
        <v>2524</v>
      </c>
      <c r="D101" s="149" t="s">
        <v>705</v>
      </c>
      <c r="E101" s="150">
        <v>40</v>
      </c>
      <c r="F101" s="151">
        <v>0</v>
      </c>
      <c r="G101" s="152">
        <f>E101*F101</f>
        <v>0</v>
      </c>
      <c r="H101" s="153">
        <v>0</v>
      </c>
      <c r="I101" s="154">
        <f>E101*H101</f>
        <v>0</v>
      </c>
      <c r="J101" s="153"/>
      <c r="K101" s="154">
        <f>E101*J101</f>
        <v>0</v>
      </c>
      <c r="O101" s="145"/>
      <c r="Z101" s="145"/>
      <c r="AA101" s="145">
        <v>12</v>
      </c>
      <c r="AB101" s="145">
        <v>0</v>
      </c>
      <c r="AC101" s="145">
        <v>67</v>
      </c>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55">
        <f>G101</f>
        <v>0</v>
      </c>
      <c r="BA101" s="145"/>
      <c r="BB101" s="145"/>
      <c r="BC101" s="145"/>
      <c r="BD101" s="145"/>
      <c r="BE101" s="145"/>
      <c r="BF101" s="145"/>
      <c r="BG101" s="145"/>
      <c r="BH101" s="145"/>
      <c r="BI101" s="145"/>
      <c r="CA101" s="145">
        <v>12</v>
      </c>
      <c r="CB101" s="145">
        <v>0</v>
      </c>
      <c r="CZ101" s="108">
        <v>4</v>
      </c>
    </row>
    <row r="102" spans="1:104" x14ac:dyDescent="0.2">
      <c r="A102" s="146">
        <v>90</v>
      </c>
      <c r="B102" s="147" t="s">
        <v>2507</v>
      </c>
      <c r="C102" s="148" t="s">
        <v>2525</v>
      </c>
      <c r="D102" s="149" t="s">
        <v>705</v>
      </c>
      <c r="E102" s="150">
        <v>4</v>
      </c>
      <c r="F102" s="151">
        <v>0</v>
      </c>
      <c r="G102" s="152">
        <f>E102*F102</f>
        <v>0</v>
      </c>
      <c r="H102" s="153">
        <v>0</v>
      </c>
      <c r="I102" s="154">
        <f>E102*H102</f>
        <v>0</v>
      </c>
      <c r="J102" s="153"/>
      <c r="K102" s="154">
        <f>E102*J102</f>
        <v>0</v>
      </c>
      <c r="O102" s="145"/>
      <c r="Z102" s="145"/>
      <c r="AA102" s="145">
        <v>12</v>
      </c>
      <c r="AB102" s="145">
        <v>0</v>
      </c>
      <c r="AC102" s="145">
        <v>66</v>
      </c>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55">
        <f>G102</f>
        <v>0</v>
      </c>
      <c r="BA102" s="145"/>
      <c r="BB102" s="145"/>
      <c r="BC102" s="145"/>
      <c r="BD102" s="145"/>
      <c r="BE102" s="145"/>
      <c r="BF102" s="145"/>
      <c r="BG102" s="145"/>
      <c r="BH102" s="145"/>
      <c r="BI102" s="145"/>
      <c r="CA102" s="145">
        <v>12</v>
      </c>
      <c r="CB102" s="145">
        <v>0</v>
      </c>
      <c r="CZ102" s="108">
        <v>4</v>
      </c>
    </row>
    <row r="103" spans="1:104" x14ac:dyDescent="0.2">
      <c r="A103" s="146">
        <v>91</v>
      </c>
      <c r="B103" s="147" t="s">
        <v>2526</v>
      </c>
      <c r="C103" s="148" t="s">
        <v>2527</v>
      </c>
      <c r="D103" s="149" t="s">
        <v>705</v>
      </c>
      <c r="E103" s="150">
        <v>3</v>
      </c>
      <c r="F103" s="151">
        <v>0</v>
      </c>
      <c r="G103" s="152">
        <f>E103*F103</f>
        <v>0</v>
      </c>
      <c r="H103" s="153">
        <v>0</v>
      </c>
      <c r="I103" s="154">
        <f>E103*H103</f>
        <v>0</v>
      </c>
      <c r="J103" s="153"/>
      <c r="K103" s="154">
        <f>E103*J103</f>
        <v>0</v>
      </c>
      <c r="O103" s="145"/>
      <c r="Z103" s="145"/>
      <c r="AA103" s="145">
        <v>12</v>
      </c>
      <c r="AB103" s="145">
        <v>0</v>
      </c>
      <c r="AC103" s="145">
        <v>98</v>
      </c>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55">
        <f>G103</f>
        <v>0</v>
      </c>
      <c r="BA103" s="145"/>
      <c r="BB103" s="145"/>
      <c r="BC103" s="145"/>
      <c r="BD103" s="145"/>
      <c r="BE103" s="145"/>
      <c r="BF103" s="145"/>
      <c r="BG103" s="145"/>
      <c r="BH103" s="145"/>
      <c r="BI103" s="145"/>
      <c r="CA103" s="145">
        <v>12</v>
      </c>
      <c r="CB103" s="145">
        <v>0</v>
      </c>
      <c r="CZ103" s="108">
        <v>4</v>
      </c>
    </row>
    <row r="104" spans="1:104" x14ac:dyDescent="0.2">
      <c r="A104" s="146">
        <v>92</v>
      </c>
      <c r="B104" s="147" t="s">
        <v>2526</v>
      </c>
      <c r="C104" s="148" t="s">
        <v>2528</v>
      </c>
      <c r="D104" s="149" t="s">
        <v>705</v>
      </c>
      <c r="E104" s="150">
        <v>13</v>
      </c>
      <c r="F104" s="151">
        <v>0</v>
      </c>
      <c r="G104" s="152">
        <f>E104*F104</f>
        <v>0</v>
      </c>
      <c r="H104" s="153">
        <v>0</v>
      </c>
      <c r="I104" s="154">
        <f>E104*H104</f>
        <v>0</v>
      </c>
      <c r="J104" s="153"/>
      <c r="K104" s="154">
        <f>E104*J104</f>
        <v>0</v>
      </c>
      <c r="O104" s="145"/>
      <c r="Z104" s="145"/>
      <c r="AA104" s="145">
        <v>12</v>
      </c>
      <c r="AB104" s="145">
        <v>0</v>
      </c>
      <c r="AC104" s="145">
        <v>97</v>
      </c>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55">
        <f>G104</f>
        <v>0</v>
      </c>
      <c r="BA104" s="145"/>
      <c r="BB104" s="145"/>
      <c r="BC104" s="145"/>
      <c r="BD104" s="145"/>
      <c r="BE104" s="145"/>
      <c r="BF104" s="145"/>
      <c r="BG104" s="145"/>
      <c r="BH104" s="145"/>
      <c r="BI104" s="145"/>
      <c r="CA104" s="145">
        <v>12</v>
      </c>
      <c r="CB104" s="145">
        <v>0</v>
      </c>
      <c r="CZ104" s="108">
        <v>4</v>
      </c>
    </row>
    <row r="105" spans="1:104" x14ac:dyDescent="0.2">
      <c r="A105" s="146">
        <v>93</v>
      </c>
      <c r="B105" s="147" t="s">
        <v>2526</v>
      </c>
      <c r="C105" s="148" t="s">
        <v>2529</v>
      </c>
      <c r="D105" s="149" t="s">
        <v>705</v>
      </c>
      <c r="E105" s="150">
        <v>7</v>
      </c>
      <c r="F105" s="151">
        <v>0</v>
      </c>
      <c r="G105" s="152">
        <f>E105*F105</f>
        <v>0</v>
      </c>
      <c r="H105" s="153">
        <v>0</v>
      </c>
      <c r="I105" s="154">
        <f>E105*H105</f>
        <v>0</v>
      </c>
      <c r="J105" s="153"/>
      <c r="K105" s="154">
        <f>E105*J105</f>
        <v>0</v>
      </c>
      <c r="O105" s="145"/>
      <c r="Z105" s="145"/>
      <c r="AA105" s="145">
        <v>12</v>
      </c>
      <c r="AB105" s="145">
        <v>0</v>
      </c>
      <c r="AC105" s="145">
        <v>99</v>
      </c>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55">
        <f>G105</f>
        <v>0</v>
      </c>
      <c r="BA105" s="145"/>
      <c r="BB105" s="145"/>
      <c r="BC105" s="145"/>
      <c r="BD105" s="145"/>
      <c r="BE105" s="145"/>
      <c r="BF105" s="145"/>
      <c r="BG105" s="145"/>
      <c r="BH105" s="145"/>
      <c r="BI105" s="145"/>
      <c r="CA105" s="145">
        <v>12</v>
      </c>
      <c r="CB105" s="145">
        <v>0</v>
      </c>
      <c r="CZ105" s="108">
        <v>4</v>
      </c>
    </row>
    <row r="106" spans="1:104" x14ac:dyDescent="0.2">
      <c r="A106" s="146">
        <v>94</v>
      </c>
      <c r="B106" s="147" t="s">
        <v>2526</v>
      </c>
      <c r="C106" s="148" t="s">
        <v>2530</v>
      </c>
      <c r="D106" s="149" t="s">
        <v>177</v>
      </c>
      <c r="E106" s="150">
        <v>50</v>
      </c>
      <c r="F106" s="151">
        <v>0</v>
      </c>
      <c r="G106" s="152">
        <f>E106*F106</f>
        <v>0</v>
      </c>
      <c r="H106" s="153">
        <v>0</v>
      </c>
      <c r="I106" s="154">
        <f>E106*H106</f>
        <v>0</v>
      </c>
      <c r="J106" s="153"/>
      <c r="K106" s="154">
        <f>E106*J106</f>
        <v>0</v>
      </c>
      <c r="O106" s="145"/>
      <c r="Z106" s="145"/>
      <c r="AA106" s="145">
        <v>12</v>
      </c>
      <c r="AB106" s="145">
        <v>0</v>
      </c>
      <c r="AC106" s="145">
        <v>101</v>
      </c>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55">
        <f>G106</f>
        <v>0</v>
      </c>
      <c r="BA106" s="145"/>
      <c r="BB106" s="145"/>
      <c r="BC106" s="145"/>
      <c r="BD106" s="145"/>
      <c r="BE106" s="145"/>
      <c r="BF106" s="145"/>
      <c r="BG106" s="145"/>
      <c r="BH106" s="145"/>
      <c r="BI106" s="145"/>
      <c r="CA106" s="145">
        <v>12</v>
      </c>
      <c r="CB106" s="145">
        <v>0</v>
      </c>
      <c r="CZ106" s="108">
        <v>4</v>
      </c>
    </row>
    <row r="107" spans="1:104" x14ac:dyDescent="0.2">
      <c r="A107" s="146">
        <v>95</v>
      </c>
      <c r="B107" s="147" t="s">
        <v>2526</v>
      </c>
      <c r="C107" s="148" t="s">
        <v>2531</v>
      </c>
      <c r="D107" s="149" t="s">
        <v>705</v>
      </c>
      <c r="E107" s="150">
        <v>1</v>
      </c>
      <c r="F107" s="151">
        <v>0</v>
      </c>
      <c r="G107" s="152">
        <f>E107*F107</f>
        <v>0</v>
      </c>
      <c r="H107" s="153">
        <v>0</v>
      </c>
      <c r="I107" s="154">
        <f>E107*H107</f>
        <v>0</v>
      </c>
      <c r="J107" s="153"/>
      <c r="K107" s="154">
        <f>E107*J107</f>
        <v>0</v>
      </c>
      <c r="O107" s="145"/>
      <c r="Z107" s="145"/>
      <c r="AA107" s="145">
        <v>12</v>
      </c>
      <c r="AB107" s="145">
        <v>0</v>
      </c>
      <c r="AC107" s="145">
        <v>100</v>
      </c>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55">
        <f>G107</f>
        <v>0</v>
      </c>
      <c r="BA107" s="145"/>
      <c r="BB107" s="145"/>
      <c r="BC107" s="145"/>
      <c r="BD107" s="145"/>
      <c r="BE107" s="145"/>
      <c r="BF107" s="145"/>
      <c r="BG107" s="145"/>
      <c r="BH107" s="145"/>
      <c r="BI107" s="145"/>
      <c r="CA107" s="145">
        <v>12</v>
      </c>
      <c r="CB107" s="145">
        <v>0</v>
      </c>
      <c r="CZ107" s="108">
        <v>4</v>
      </c>
    </row>
    <row r="108" spans="1:104" ht="22.5" x14ac:dyDescent="0.2">
      <c r="A108" s="146">
        <v>96</v>
      </c>
      <c r="B108" s="147" t="s">
        <v>2526</v>
      </c>
      <c r="C108" s="148" t="s">
        <v>2468</v>
      </c>
      <c r="D108" s="149" t="s">
        <v>705</v>
      </c>
      <c r="E108" s="150">
        <v>49</v>
      </c>
      <c r="F108" s="151">
        <v>0</v>
      </c>
      <c r="G108" s="152">
        <f>E108*F108</f>
        <v>0</v>
      </c>
      <c r="H108" s="153">
        <v>0</v>
      </c>
      <c r="I108" s="154">
        <f>E108*H108</f>
        <v>0</v>
      </c>
      <c r="J108" s="153"/>
      <c r="K108" s="154">
        <f>E108*J108</f>
        <v>0</v>
      </c>
      <c r="O108" s="145"/>
      <c r="Z108" s="145"/>
      <c r="AA108" s="145">
        <v>12</v>
      </c>
      <c r="AB108" s="145">
        <v>0</v>
      </c>
      <c r="AC108" s="145">
        <v>96</v>
      </c>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55">
        <f>G108</f>
        <v>0</v>
      </c>
      <c r="BA108" s="145"/>
      <c r="BB108" s="145"/>
      <c r="BC108" s="145"/>
      <c r="BD108" s="145"/>
      <c r="BE108" s="145"/>
      <c r="BF108" s="145"/>
      <c r="BG108" s="145"/>
      <c r="BH108" s="145"/>
      <c r="BI108" s="145"/>
      <c r="CA108" s="145">
        <v>12</v>
      </c>
      <c r="CB108" s="145">
        <v>0</v>
      </c>
      <c r="CZ108" s="108">
        <v>4</v>
      </c>
    </row>
    <row r="109" spans="1:104" ht="22.5" x14ac:dyDescent="0.2">
      <c r="A109" s="146">
        <v>97</v>
      </c>
      <c r="B109" s="147" t="s">
        <v>2526</v>
      </c>
      <c r="C109" s="148" t="s">
        <v>2532</v>
      </c>
      <c r="D109" s="149" t="s">
        <v>705</v>
      </c>
      <c r="E109" s="150">
        <v>3</v>
      </c>
      <c r="F109" s="151">
        <v>0</v>
      </c>
      <c r="G109" s="152">
        <f>E109*F109</f>
        <v>0</v>
      </c>
      <c r="H109" s="153">
        <v>0</v>
      </c>
      <c r="I109" s="154">
        <f>E109*H109</f>
        <v>0</v>
      </c>
      <c r="J109" s="153"/>
      <c r="K109" s="154">
        <f>E109*J109</f>
        <v>0</v>
      </c>
      <c r="O109" s="145"/>
      <c r="Z109" s="145"/>
      <c r="AA109" s="145">
        <v>12</v>
      </c>
      <c r="AB109" s="145">
        <v>0</v>
      </c>
      <c r="AC109" s="145">
        <v>92</v>
      </c>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55">
        <f>G109</f>
        <v>0</v>
      </c>
      <c r="BA109" s="145"/>
      <c r="BB109" s="145"/>
      <c r="BC109" s="145"/>
      <c r="BD109" s="145"/>
      <c r="BE109" s="145"/>
      <c r="BF109" s="145"/>
      <c r="BG109" s="145"/>
      <c r="BH109" s="145"/>
      <c r="BI109" s="145"/>
      <c r="CA109" s="145">
        <v>12</v>
      </c>
      <c r="CB109" s="145">
        <v>0</v>
      </c>
      <c r="CZ109" s="108">
        <v>4</v>
      </c>
    </row>
    <row r="110" spans="1:104" ht="22.5" x14ac:dyDescent="0.2">
      <c r="A110" s="146">
        <v>98</v>
      </c>
      <c r="B110" s="147" t="s">
        <v>2526</v>
      </c>
      <c r="C110" s="148" t="s">
        <v>2533</v>
      </c>
      <c r="D110" s="149" t="s">
        <v>705</v>
      </c>
      <c r="E110" s="150">
        <v>6</v>
      </c>
      <c r="F110" s="151">
        <v>0</v>
      </c>
      <c r="G110" s="152">
        <f>E110*F110</f>
        <v>0</v>
      </c>
      <c r="H110" s="153">
        <v>0</v>
      </c>
      <c r="I110" s="154">
        <f>E110*H110</f>
        <v>0</v>
      </c>
      <c r="J110" s="153"/>
      <c r="K110" s="154">
        <f>E110*J110</f>
        <v>0</v>
      </c>
      <c r="O110" s="145"/>
      <c r="Z110" s="145"/>
      <c r="AA110" s="145">
        <v>12</v>
      </c>
      <c r="AB110" s="145">
        <v>0</v>
      </c>
      <c r="AC110" s="145">
        <v>91</v>
      </c>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55">
        <f>G110</f>
        <v>0</v>
      </c>
      <c r="BA110" s="145"/>
      <c r="BB110" s="145"/>
      <c r="BC110" s="145"/>
      <c r="BD110" s="145"/>
      <c r="BE110" s="145"/>
      <c r="BF110" s="145"/>
      <c r="BG110" s="145"/>
      <c r="BH110" s="145"/>
      <c r="BI110" s="145"/>
      <c r="CA110" s="145">
        <v>12</v>
      </c>
      <c r="CB110" s="145">
        <v>0</v>
      </c>
      <c r="CZ110" s="108">
        <v>4</v>
      </c>
    </row>
    <row r="111" spans="1:104" ht="22.5" x14ac:dyDescent="0.2">
      <c r="A111" s="146">
        <v>99</v>
      </c>
      <c r="B111" s="147" t="s">
        <v>2526</v>
      </c>
      <c r="C111" s="148" t="s">
        <v>2534</v>
      </c>
      <c r="D111" s="149" t="s">
        <v>705</v>
      </c>
      <c r="E111" s="150">
        <v>15</v>
      </c>
      <c r="F111" s="151">
        <v>0</v>
      </c>
      <c r="G111" s="152">
        <f>E111*F111</f>
        <v>0</v>
      </c>
      <c r="H111" s="153">
        <v>0</v>
      </c>
      <c r="I111" s="154">
        <f>E111*H111</f>
        <v>0</v>
      </c>
      <c r="J111" s="153"/>
      <c r="K111" s="154">
        <f>E111*J111</f>
        <v>0</v>
      </c>
      <c r="O111" s="145"/>
      <c r="Z111" s="145"/>
      <c r="AA111" s="145">
        <v>12</v>
      </c>
      <c r="AB111" s="145">
        <v>0</v>
      </c>
      <c r="AC111" s="145">
        <v>93</v>
      </c>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55">
        <f>G111</f>
        <v>0</v>
      </c>
      <c r="BA111" s="145"/>
      <c r="BB111" s="145"/>
      <c r="BC111" s="145"/>
      <c r="BD111" s="145"/>
      <c r="BE111" s="145"/>
      <c r="BF111" s="145"/>
      <c r="BG111" s="145"/>
      <c r="BH111" s="145"/>
      <c r="BI111" s="145"/>
      <c r="CA111" s="145">
        <v>12</v>
      </c>
      <c r="CB111" s="145">
        <v>0</v>
      </c>
      <c r="CZ111" s="108">
        <v>4</v>
      </c>
    </row>
    <row r="112" spans="1:104" ht="22.5" x14ac:dyDescent="0.2">
      <c r="A112" s="146">
        <v>100</v>
      </c>
      <c r="B112" s="147" t="s">
        <v>2526</v>
      </c>
      <c r="C112" s="148" t="s">
        <v>2535</v>
      </c>
      <c r="D112" s="149" t="s">
        <v>705</v>
      </c>
      <c r="E112" s="150">
        <v>2</v>
      </c>
      <c r="F112" s="151">
        <v>0</v>
      </c>
      <c r="G112" s="152">
        <f>E112*F112</f>
        <v>0</v>
      </c>
      <c r="H112" s="153">
        <v>0</v>
      </c>
      <c r="I112" s="154">
        <f>E112*H112</f>
        <v>0</v>
      </c>
      <c r="J112" s="153"/>
      <c r="K112" s="154">
        <f>E112*J112</f>
        <v>0</v>
      </c>
      <c r="O112" s="145"/>
      <c r="Z112" s="145"/>
      <c r="AA112" s="145">
        <v>12</v>
      </c>
      <c r="AB112" s="145">
        <v>0</v>
      </c>
      <c r="AC112" s="145">
        <v>95</v>
      </c>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55">
        <f>G112</f>
        <v>0</v>
      </c>
      <c r="BA112" s="145"/>
      <c r="BB112" s="145"/>
      <c r="BC112" s="145"/>
      <c r="BD112" s="145"/>
      <c r="BE112" s="145"/>
      <c r="BF112" s="145"/>
      <c r="BG112" s="145"/>
      <c r="BH112" s="145"/>
      <c r="BI112" s="145"/>
      <c r="CA112" s="145">
        <v>12</v>
      </c>
      <c r="CB112" s="145">
        <v>0</v>
      </c>
      <c r="CZ112" s="108">
        <v>4</v>
      </c>
    </row>
    <row r="113" spans="1:104" ht="22.5" x14ac:dyDescent="0.2">
      <c r="A113" s="146">
        <v>101</v>
      </c>
      <c r="B113" s="147" t="s">
        <v>2526</v>
      </c>
      <c r="C113" s="148" t="s">
        <v>2536</v>
      </c>
      <c r="D113" s="149" t="s">
        <v>705</v>
      </c>
      <c r="E113" s="150">
        <v>13</v>
      </c>
      <c r="F113" s="151">
        <v>0</v>
      </c>
      <c r="G113" s="152">
        <f>E113*F113</f>
        <v>0</v>
      </c>
      <c r="H113" s="153">
        <v>0</v>
      </c>
      <c r="I113" s="154">
        <f>E113*H113</f>
        <v>0</v>
      </c>
      <c r="J113" s="153"/>
      <c r="K113" s="154">
        <f>E113*J113</f>
        <v>0</v>
      </c>
      <c r="O113" s="145"/>
      <c r="Z113" s="145"/>
      <c r="AA113" s="145">
        <v>12</v>
      </c>
      <c r="AB113" s="145">
        <v>0</v>
      </c>
      <c r="AC113" s="145">
        <v>94</v>
      </c>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55">
        <f>G113</f>
        <v>0</v>
      </c>
      <c r="BA113" s="145"/>
      <c r="BB113" s="145"/>
      <c r="BC113" s="145"/>
      <c r="BD113" s="145"/>
      <c r="BE113" s="145"/>
      <c r="BF113" s="145"/>
      <c r="BG113" s="145"/>
      <c r="BH113" s="145"/>
      <c r="BI113" s="145"/>
      <c r="CA113" s="145">
        <v>12</v>
      </c>
      <c r="CB113" s="145">
        <v>0</v>
      </c>
      <c r="CZ113" s="108">
        <v>4</v>
      </c>
    </row>
    <row r="114" spans="1:104" x14ac:dyDescent="0.2">
      <c r="A114" s="146">
        <v>102</v>
      </c>
      <c r="B114" s="147" t="s">
        <v>2537</v>
      </c>
      <c r="C114" s="148" t="s">
        <v>2538</v>
      </c>
      <c r="D114" s="149" t="s">
        <v>705</v>
      </c>
      <c r="E114" s="150">
        <v>20</v>
      </c>
      <c r="F114" s="151">
        <v>0</v>
      </c>
      <c r="G114" s="152">
        <f>E114*F114</f>
        <v>0</v>
      </c>
      <c r="H114" s="153">
        <v>0</v>
      </c>
      <c r="I114" s="154">
        <f>E114*H114</f>
        <v>0</v>
      </c>
      <c r="J114" s="153"/>
      <c r="K114" s="154">
        <f>E114*J114</f>
        <v>0</v>
      </c>
      <c r="O114" s="145"/>
      <c r="Z114" s="145"/>
      <c r="AA114" s="145">
        <v>12</v>
      </c>
      <c r="AB114" s="145">
        <v>0</v>
      </c>
      <c r="AC114" s="145">
        <v>77</v>
      </c>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55">
        <f>G114</f>
        <v>0</v>
      </c>
      <c r="BA114" s="145"/>
      <c r="BB114" s="145"/>
      <c r="BC114" s="145"/>
      <c r="BD114" s="145"/>
      <c r="BE114" s="145"/>
      <c r="BF114" s="145"/>
      <c r="BG114" s="145"/>
      <c r="BH114" s="145"/>
      <c r="BI114" s="145"/>
      <c r="CA114" s="145">
        <v>12</v>
      </c>
      <c r="CB114" s="145">
        <v>0</v>
      </c>
      <c r="CZ114" s="108">
        <v>4</v>
      </c>
    </row>
    <row r="115" spans="1:104" x14ac:dyDescent="0.2">
      <c r="A115" s="146">
        <v>103</v>
      </c>
      <c r="B115" s="147" t="s">
        <v>2537</v>
      </c>
      <c r="C115" s="148" t="s">
        <v>2539</v>
      </c>
      <c r="D115" s="149" t="s">
        <v>705</v>
      </c>
      <c r="E115" s="150">
        <v>5</v>
      </c>
      <c r="F115" s="151">
        <v>0</v>
      </c>
      <c r="G115" s="152">
        <f>E115*F115</f>
        <v>0</v>
      </c>
      <c r="H115" s="153">
        <v>0</v>
      </c>
      <c r="I115" s="154">
        <f>E115*H115</f>
        <v>0</v>
      </c>
      <c r="J115" s="153"/>
      <c r="K115" s="154">
        <f>E115*J115</f>
        <v>0</v>
      </c>
      <c r="O115" s="145"/>
      <c r="Z115" s="145"/>
      <c r="AA115" s="145">
        <v>12</v>
      </c>
      <c r="AB115" s="145">
        <v>0</v>
      </c>
      <c r="AC115" s="145">
        <v>76</v>
      </c>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55">
        <f>G115</f>
        <v>0</v>
      </c>
      <c r="BA115" s="145"/>
      <c r="BB115" s="145"/>
      <c r="BC115" s="145"/>
      <c r="BD115" s="145"/>
      <c r="BE115" s="145"/>
      <c r="BF115" s="145"/>
      <c r="BG115" s="145"/>
      <c r="BH115" s="145"/>
      <c r="BI115" s="145"/>
      <c r="CA115" s="145">
        <v>12</v>
      </c>
      <c r="CB115" s="145">
        <v>0</v>
      </c>
      <c r="CZ115" s="108">
        <v>4</v>
      </c>
    </row>
    <row r="116" spans="1:104" x14ac:dyDescent="0.2">
      <c r="A116" s="171" t="s">
        <v>49</v>
      </c>
      <c r="B116" s="172" t="s">
        <v>2408</v>
      </c>
      <c r="C116" s="173" t="s">
        <v>2404</v>
      </c>
      <c r="D116" s="174"/>
      <c r="E116" s="175"/>
      <c r="F116" s="175"/>
      <c r="G116" s="176">
        <f>SUM(G14:G115)</f>
        <v>0</v>
      </c>
      <c r="H116" s="177"/>
      <c r="I116" s="176">
        <f>SUM(I14:I115)</f>
        <v>0</v>
      </c>
      <c r="J116" s="178"/>
      <c r="K116" s="176">
        <f>SUM(K14:K115)</f>
        <v>0</v>
      </c>
      <c r="O116" s="145"/>
      <c r="X116" s="179">
        <f>K116</f>
        <v>0</v>
      </c>
      <c r="Y116" s="179">
        <f>I116</f>
        <v>0</v>
      </c>
      <c r="Z116" s="155">
        <f>G116</f>
        <v>0</v>
      </c>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80"/>
      <c r="BB116" s="180"/>
      <c r="BC116" s="180"/>
      <c r="BD116" s="180"/>
      <c r="BE116" s="180"/>
      <c r="BF116" s="180"/>
      <c r="BG116" s="145"/>
      <c r="BH116" s="145"/>
      <c r="BI116" s="145"/>
    </row>
    <row r="117" spans="1:104" ht="14.25" customHeight="1" x14ac:dyDescent="0.2">
      <c r="A117" s="135" t="s">
        <v>46</v>
      </c>
      <c r="B117" s="136" t="s">
        <v>2540</v>
      </c>
      <c r="C117" s="137" t="s">
        <v>2541</v>
      </c>
      <c r="D117" s="138"/>
      <c r="E117" s="139"/>
      <c r="F117" s="139"/>
      <c r="G117" s="140"/>
      <c r="H117" s="141"/>
      <c r="I117" s="142"/>
      <c r="J117" s="143"/>
      <c r="K117" s="144"/>
      <c r="O117" s="145"/>
    </row>
    <row r="118" spans="1:104" x14ac:dyDescent="0.2">
      <c r="A118" s="146">
        <v>104</v>
      </c>
      <c r="B118" s="147" t="s">
        <v>2542</v>
      </c>
      <c r="C118" s="148" t="s">
        <v>2543</v>
      </c>
      <c r="D118" s="149" t="s">
        <v>48</v>
      </c>
      <c r="E118" s="150">
        <v>1</v>
      </c>
      <c r="F118" s="151">
        <v>0</v>
      </c>
      <c r="G118" s="152">
        <f>E118*F118</f>
        <v>0</v>
      </c>
      <c r="H118" s="153">
        <v>0</v>
      </c>
      <c r="I118" s="154">
        <f>E118*H118</f>
        <v>0</v>
      </c>
      <c r="J118" s="153"/>
      <c r="K118" s="154">
        <f>E118*J118</f>
        <v>0</v>
      </c>
      <c r="O118" s="145"/>
      <c r="Z118" s="145"/>
      <c r="AA118" s="145">
        <v>12</v>
      </c>
      <c r="AB118" s="145">
        <v>0</v>
      </c>
      <c r="AC118" s="145">
        <v>108</v>
      </c>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55">
        <f>G118</f>
        <v>0</v>
      </c>
      <c r="BA118" s="145"/>
      <c r="BB118" s="145"/>
      <c r="BC118" s="145"/>
      <c r="BD118" s="145"/>
      <c r="BE118" s="145"/>
      <c r="BF118" s="145"/>
      <c r="BG118" s="145"/>
      <c r="BH118" s="145"/>
      <c r="BI118" s="145"/>
      <c r="CA118" s="145">
        <v>12</v>
      </c>
      <c r="CB118" s="145">
        <v>0</v>
      </c>
      <c r="CZ118" s="108">
        <v>4</v>
      </c>
    </row>
    <row r="119" spans="1:104" x14ac:dyDescent="0.2">
      <c r="A119" s="146">
        <v>105</v>
      </c>
      <c r="B119" s="147" t="s">
        <v>2544</v>
      </c>
      <c r="C119" s="148" t="s">
        <v>2545</v>
      </c>
      <c r="D119" s="149" t="s">
        <v>106</v>
      </c>
      <c r="E119" s="150">
        <v>140</v>
      </c>
      <c r="F119" s="151">
        <v>0</v>
      </c>
      <c r="G119" s="152">
        <f>E119*F119</f>
        <v>0</v>
      </c>
      <c r="H119" s="153">
        <v>0</v>
      </c>
      <c r="I119" s="154">
        <f>E119*H119</f>
        <v>0</v>
      </c>
      <c r="J119" s="153"/>
      <c r="K119" s="154">
        <f>E119*J119</f>
        <v>0</v>
      </c>
      <c r="O119" s="145"/>
      <c r="Z119" s="145"/>
      <c r="AA119" s="145">
        <v>12</v>
      </c>
      <c r="AB119" s="145">
        <v>0</v>
      </c>
      <c r="AC119" s="145">
        <v>102</v>
      </c>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55">
        <f>G119</f>
        <v>0</v>
      </c>
      <c r="BA119" s="145"/>
      <c r="BB119" s="145"/>
      <c r="BC119" s="145"/>
      <c r="BD119" s="145"/>
      <c r="BE119" s="145"/>
      <c r="BF119" s="145"/>
      <c r="BG119" s="145"/>
      <c r="BH119" s="145"/>
      <c r="BI119" s="145"/>
      <c r="CA119" s="145">
        <v>12</v>
      </c>
      <c r="CB119" s="145">
        <v>0</v>
      </c>
      <c r="CZ119" s="108">
        <v>4</v>
      </c>
    </row>
    <row r="120" spans="1:104" x14ac:dyDescent="0.2">
      <c r="A120" s="146">
        <v>106</v>
      </c>
      <c r="B120" s="147" t="s">
        <v>2546</v>
      </c>
      <c r="C120" s="148" t="s">
        <v>2547</v>
      </c>
      <c r="D120" s="149" t="s">
        <v>106</v>
      </c>
      <c r="E120" s="150">
        <v>280</v>
      </c>
      <c r="F120" s="151">
        <v>0</v>
      </c>
      <c r="G120" s="152">
        <f>E120*F120</f>
        <v>0</v>
      </c>
      <c r="H120" s="153">
        <v>0</v>
      </c>
      <c r="I120" s="154">
        <f>E120*H120</f>
        <v>0</v>
      </c>
      <c r="J120" s="153"/>
      <c r="K120" s="154">
        <f>E120*J120</f>
        <v>0</v>
      </c>
      <c r="O120" s="145"/>
      <c r="Z120" s="145"/>
      <c r="AA120" s="145">
        <v>12</v>
      </c>
      <c r="AB120" s="145">
        <v>0</v>
      </c>
      <c r="AC120" s="145">
        <v>103</v>
      </c>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55">
        <f>G120</f>
        <v>0</v>
      </c>
      <c r="BA120" s="145"/>
      <c r="BB120" s="145"/>
      <c r="BC120" s="145"/>
      <c r="BD120" s="145"/>
      <c r="BE120" s="145"/>
      <c r="BF120" s="145"/>
      <c r="BG120" s="145"/>
      <c r="BH120" s="145"/>
      <c r="BI120" s="145"/>
      <c r="CA120" s="145">
        <v>12</v>
      </c>
      <c r="CB120" s="145">
        <v>0</v>
      </c>
      <c r="CZ120" s="108">
        <v>4</v>
      </c>
    </row>
    <row r="121" spans="1:104" x14ac:dyDescent="0.2">
      <c r="A121" s="146">
        <v>107</v>
      </c>
      <c r="B121" s="147" t="s">
        <v>2548</v>
      </c>
      <c r="C121" s="148" t="s">
        <v>2549</v>
      </c>
      <c r="D121" s="149" t="s">
        <v>106</v>
      </c>
      <c r="E121" s="150">
        <v>50</v>
      </c>
      <c r="F121" s="151">
        <v>0</v>
      </c>
      <c r="G121" s="152">
        <f>E121*F121</f>
        <v>0</v>
      </c>
      <c r="H121" s="153">
        <v>0</v>
      </c>
      <c r="I121" s="154">
        <f>E121*H121</f>
        <v>0</v>
      </c>
      <c r="J121" s="153"/>
      <c r="K121" s="154">
        <f>E121*J121</f>
        <v>0</v>
      </c>
      <c r="O121" s="145"/>
      <c r="Z121" s="145"/>
      <c r="AA121" s="145">
        <v>12</v>
      </c>
      <c r="AB121" s="145">
        <v>0</v>
      </c>
      <c r="AC121" s="145">
        <v>104</v>
      </c>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55">
        <f>G121</f>
        <v>0</v>
      </c>
      <c r="BA121" s="145"/>
      <c r="BB121" s="145"/>
      <c r="BC121" s="145"/>
      <c r="BD121" s="145"/>
      <c r="BE121" s="145"/>
      <c r="BF121" s="145"/>
      <c r="BG121" s="145"/>
      <c r="BH121" s="145"/>
      <c r="BI121" s="145"/>
      <c r="CA121" s="145">
        <v>12</v>
      </c>
      <c r="CB121" s="145">
        <v>0</v>
      </c>
      <c r="CZ121" s="108">
        <v>4</v>
      </c>
    </row>
    <row r="122" spans="1:104" x14ac:dyDescent="0.2">
      <c r="A122" s="146">
        <v>108</v>
      </c>
      <c r="B122" s="147" t="s">
        <v>2550</v>
      </c>
      <c r="C122" s="148" t="s">
        <v>2551</v>
      </c>
      <c r="D122" s="149" t="s">
        <v>705</v>
      </c>
      <c r="E122" s="150">
        <v>15</v>
      </c>
      <c r="F122" s="151">
        <v>0</v>
      </c>
      <c r="G122" s="152">
        <f>E122*F122</f>
        <v>0</v>
      </c>
      <c r="H122" s="153">
        <v>0</v>
      </c>
      <c r="I122" s="154">
        <f>E122*H122</f>
        <v>0</v>
      </c>
      <c r="J122" s="153"/>
      <c r="K122" s="154">
        <f>E122*J122</f>
        <v>0</v>
      </c>
      <c r="O122" s="145"/>
      <c r="Z122" s="145"/>
      <c r="AA122" s="145">
        <v>12</v>
      </c>
      <c r="AB122" s="145">
        <v>0</v>
      </c>
      <c r="AC122" s="145">
        <v>105</v>
      </c>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55">
        <f>G122</f>
        <v>0</v>
      </c>
      <c r="BA122" s="145"/>
      <c r="BB122" s="145"/>
      <c r="BC122" s="145"/>
      <c r="BD122" s="145"/>
      <c r="BE122" s="145"/>
      <c r="BF122" s="145"/>
      <c r="BG122" s="145"/>
      <c r="BH122" s="145"/>
      <c r="BI122" s="145"/>
      <c r="CA122" s="145">
        <v>12</v>
      </c>
      <c r="CB122" s="145">
        <v>0</v>
      </c>
      <c r="CZ122" s="108">
        <v>4</v>
      </c>
    </row>
    <row r="123" spans="1:104" x14ac:dyDescent="0.2">
      <c r="A123" s="146">
        <v>109</v>
      </c>
      <c r="B123" s="147" t="s">
        <v>2552</v>
      </c>
      <c r="C123" s="148" t="s">
        <v>2553</v>
      </c>
      <c r="D123" s="149" t="s">
        <v>705</v>
      </c>
      <c r="E123" s="150">
        <v>57</v>
      </c>
      <c r="F123" s="151">
        <v>0</v>
      </c>
      <c r="G123" s="152">
        <f>E123*F123</f>
        <v>0</v>
      </c>
      <c r="H123" s="153">
        <v>0</v>
      </c>
      <c r="I123" s="154">
        <f>E123*H123</f>
        <v>0</v>
      </c>
      <c r="J123" s="153"/>
      <c r="K123" s="154">
        <f>E123*J123</f>
        <v>0</v>
      </c>
      <c r="O123" s="145"/>
      <c r="Z123" s="145"/>
      <c r="AA123" s="145">
        <v>12</v>
      </c>
      <c r="AB123" s="145">
        <v>0</v>
      </c>
      <c r="AC123" s="145">
        <v>106</v>
      </c>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55">
        <f>G123</f>
        <v>0</v>
      </c>
      <c r="BA123" s="145"/>
      <c r="BB123" s="145"/>
      <c r="BC123" s="145"/>
      <c r="BD123" s="145"/>
      <c r="BE123" s="145"/>
      <c r="BF123" s="145"/>
      <c r="BG123" s="145"/>
      <c r="BH123" s="145"/>
      <c r="BI123" s="145"/>
      <c r="CA123" s="145">
        <v>12</v>
      </c>
      <c r="CB123" s="145">
        <v>0</v>
      </c>
      <c r="CZ123" s="108">
        <v>4</v>
      </c>
    </row>
    <row r="124" spans="1:104" x14ac:dyDescent="0.2">
      <c r="A124" s="146">
        <v>110</v>
      </c>
      <c r="B124" s="147" t="s">
        <v>2554</v>
      </c>
      <c r="C124" s="148" t="s">
        <v>2555</v>
      </c>
      <c r="D124" s="149" t="s">
        <v>705</v>
      </c>
      <c r="E124" s="150">
        <v>12</v>
      </c>
      <c r="F124" s="151">
        <v>0</v>
      </c>
      <c r="G124" s="152">
        <f>E124*F124</f>
        <v>0</v>
      </c>
      <c r="H124" s="153">
        <v>0</v>
      </c>
      <c r="I124" s="154">
        <f>E124*H124</f>
        <v>0</v>
      </c>
      <c r="J124" s="153"/>
      <c r="K124" s="154">
        <f>E124*J124</f>
        <v>0</v>
      </c>
      <c r="O124" s="145"/>
      <c r="Z124" s="145"/>
      <c r="AA124" s="145">
        <v>12</v>
      </c>
      <c r="AB124" s="145">
        <v>0</v>
      </c>
      <c r="AC124" s="145">
        <v>107</v>
      </c>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55">
        <f>G124</f>
        <v>0</v>
      </c>
      <c r="BA124" s="145"/>
      <c r="BB124" s="145"/>
      <c r="BC124" s="145"/>
      <c r="BD124" s="145"/>
      <c r="BE124" s="145"/>
      <c r="BF124" s="145"/>
      <c r="BG124" s="145"/>
      <c r="BH124" s="145"/>
      <c r="BI124" s="145"/>
      <c r="CA124" s="145">
        <v>12</v>
      </c>
      <c r="CB124" s="145">
        <v>0</v>
      </c>
      <c r="CZ124" s="108">
        <v>4</v>
      </c>
    </row>
    <row r="125" spans="1:104" x14ac:dyDescent="0.2">
      <c r="A125" s="146">
        <v>111</v>
      </c>
      <c r="B125" s="147" t="s">
        <v>2556</v>
      </c>
      <c r="C125" s="148" t="s">
        <v>2557</v>
      </c>
      <c r="D125" s="149" t="s">
        <v>705</v>
      </c>
      <c r="E125" s="150">
        <v>5</v>
      </c>
      <c r="F125" s="151">
        <v>0</v>
      </c>
      <c r="G125" s="152">
        <f>E125*F125</f>
        <v>0</v>
      </c>
      <c r="H125" s="153">
        <v>0</v>
      </c>
      <c r="I125" s="154">
        <f>E125*H125</f>
        <v>0</v>
      </c>
      <c r="J125" s="153"/>
      <c r="K125" s="154">
        <f>E125*J125</f>
        <v>0</v>
      </c>
      <c r="O125" s="145"/>
      <c r="Z125" s="145"/>
      <c r="AA125" s="145">
        <v>12</v>
      </c>
      <c r="AB125" s="145">
        <v>0</v>
      </c>
      <c r="AC125" s="145">
        <v>109</v>
      </c>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55">
        <f>G125</f>
        <v>0</v>
      </c>
      <c r="BA125" s="145"/>
      <c r="BB125" s="145"/>
      <c r="BC125" s="145"/>
      <c r="BD125" s="145"/>
      <c r="BE125" s="145"/>
      <c r="BF125" s="145"/>
      <c r="BG125" s="145"/>
      <c r="BH125" s="145"/>
      <c r="BI125" s="145"/>
      <c r="CA125" s="145">
        <v>12</v>
      </c>
      <c r="CB125" s="145">
        <v>0</v>
      </c>
      <c r="CZ125" s="108">
        <v>4</v>
      </c>
    </row>
    <row r="126" spans="1:104" x14ac:dyDescent="0.2">
      <c r="A126" s="146">
        <v>112</v>
      </c>
      <c r="B126" s="147" t="s">
        <v>2537</v>
      </c>
      <c r="C126" s="148" t="s">
        <v>2558</v>
      </c>
      <c r="D126" s="149" t="s">
        <v>705</v>
      </c>
      <c r="E126" s="150">
        <v>20</v>
      </c>
      <c r="F126" s="151">
        <v>0</v>
      </c>
      <c r="G126" s="152">
        <f>E126*F126</f>
        <v>0</v>
      </c>
      <c r="H126" s="153">
        <v>0</v>
      </c>
      <c r="I126" s="154">
        <f>E126*H126</f>
        <v>0</v>
      </c>
      <c r="J126" s="153"/>
      <c r="K126" s="154">
        <f>E126*J126</f>
        <v>0</v>
      </c>
      <c r="O126" s="145"/>
      <c r="Z126" s="145"/>
      <c r="AA126" s="145">
        <v>12</v>
      </c>
      <c r="AB126" s="145">
        <v>0</v>
      </c>
      <c r="AC126" s="145">
        <v>119</v>
      </c>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55">
        <f>G126</f>
        <v>0</v>
      </c>
      <c r="BA126" s="145"/>
      <c r="BB126" s="145"/>
      <c r="BC126" s="145"/>
      <c r="BD126" s="145"/>
      <c r="BE126" s="145"/>
      <c r="BF126" s="145"/>
      <c r="BG126" s="145"/>
      <c r="BH126" s="145"/>
      <c r="BI126" s="145"/>
      <c r="CA126" s="145">
        <v>12</v>
      </c>
      <c r="CB126" s="145">
        <v>0</v>
      </c>
      <c r="CZ126" s="108">
        <v>4</v>
      </c>
    </row>
    <row r="127" spans="1:104" x14ac:dyDescent="0.2">
      <c r="A127" s="146">
        <v>113</v>
      </c>
      <c r="B127" s="147" t="s">
        <v>2537</v>
      </c>
      <c r="C127" s="148" t="s">
        <v>2559</v>
      </c>
      <c r="D127" s="149" t="s">
        <v>705</v>
      </c>
      <c r="E127" s="150">
        <v>13</v>
      </c>
      <c r="F127" s="151">
        <v>0</v>
      </c>
      <c r="G127" s="152">
        <f>E127*F127</f>
        <v>0</v>
      </c>
      <c r="H127" s="153">
        <v>0</v>
      </c>
      <c r="I127" s="154">
        <f>E127*H127</f>
        <v>0</v>
      </c>
      <c r="J127" s="153"/>
      <c r="K127" s="154">
        <f>E127*J127</f>
        <v>0</v>
      </c>
      <c r="O127" s="145"/>
      <c r="Z127" s="145"/>
      <c r="AA127" s="145">
        <v>12</v>
      </c>
      <c r="AB127" s="145">
        <v>0</v>
      </c>
      <c r="AC127" s="145">
        <v>118</v>
      </c>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55">
        <f>G127</f>
        <v>0</v>
      </c>
      <c r="BA127" s="145"/>
      <c r="BB127" s="145"/>
      <c r="BC127" s="145"/>
      <c r="BD127" s="145"/>
      <c r="BE127" s="145"/>
      <c r="BF127" s="145"/>
      <c r="BG127" s="145"/>
      <c r="BH127" s="145"/>
      <c r="BI127" s="145"/>
      <c r="CA127" s="145">
        <v>12</v>
      </c>
      <c r="CB127" s="145">
        <v>0</v>
      </c>
      <c r="CZ127" s="108">
        <v>4</v>
      </c>
    </row>
    <row r="128" spans="1:104" x14ac:dyDescent="0.2">
      <c r="A128" s="146">
        <v>114</v>
      </c>
      <c r="B128" s="147" t="s">
        <v>2537</v>
      </c>
      <c r="C128" s="148" t="s">
        <v>2560</v>
      </c>
      <c r="D128" s="149" t="s">
        <v>705</v>
      </c>
      <c r="E128" s="150">
        <v>12</v>
      </c>
      <c r="F128" s="151">
        <v>0</v>
      </c>
      <c r="G128" s="152">
        <f>E128*F128</f>
        <v>0</v>
      </c>
      <c r="H128" s="153">
        <v>0</v>
      </c>
      <c r="I128" s="154">
        <f>E128*H128</f>
        <v>0</v>
      </c>
      <c r="J128" s="153"/>
      <c r="K128" s="154">
        <f>E128*J128</f>
        <v>0</v>
      </c>
      <c r="O128" s="145"/>
      <c r="Z128" s="145"/>
      <c r="AA128" s="145">
        <v>12</v>
      </c>
      <c r="AB128" s="145">
        <v>0</v>
      </c>
      <c r="AC128" s="145">
        <v>120</v>
      </c>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55">
        <f>G128</f>
        <v>0</v>
      </c>
      <c r="BA128" s="145"/>
      <c r="BB128" s="145"/>
      <c r="BC128" s="145"/>
      <c r="BD128" s="145"/>
      <c r="BE128" s="145"/>
      <c r="BF128" s="145"/>
      <c r="BG128" s="145"/>
      <c r="BH128" s="145"/>
      <c r="BI128" s="145"/>
      <c r="CA128" s="145">
        <v>12</v>
      </c>
      <c r="CB128" s="145">
        <v>0</v>
      </c>
      <c r="CZ128" s="108">
        <v>4</v>
      </c>
    </row>
    <row r="129" spans="1:104" x14ac:dyDescent="0.2">
      <c r="A129" s="146">
        <v>115</v>
      </c>
      <c r="B129" s="147" t="s">
        <v>2537</v>
      </c>
      <c r="C129" s="148" t="s">
        <v>2561</v>
      </c>
      <c r="D129" s="149" t="s">
        <v>705</v>
      </c>
      <c r="E129" s="150">
        <v>8</v>
      </c>
      <c r="F129" s="151">
        <v>0</v>
      </c>
      <c r="G129" s="152">
        <f>E129*F129</f>
        <v>0</v>
      </c>
      <c r="H129" s="153">
        <v>0</v>
      </c>
      <c r="I129" s="154">
        <f>E129*H129</f>
        <v>0</v>
      </c>
      <c r="J129" s="153"/>
      <c r="K129" s="154">
        <f>E129*J129</f>
        <v>0</v>
      </c>
      <c r="O129" s="145"/>
      <c r="Z129" s="145"/>
      <c r="AA129" s="145">
        <v>12</v>
      </c>
      <c r="AB129" s="145">
        <v>0</v>
      </c>
      <c r="AC129" s="145">
        <v>122</v>
      </c>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55">
        <f>G129</f>
        <v>0</v>
      </c>
      <c r="BA129" s="145"/>
      <c r="BB129" s="145"/>
      <c r="BC129" s="145"/>
      <c r="BD129" s="145"/>
      <c r="BE129" s="145"/>
      <c r="BF129" s="145"/>
      <c r="BG129" s="145"/>
      <c r="BH129" s="145"/>
      <c r="BI129" s="145"/>
      <c r="CA129" s="145">
        <v>12</v>
      </c>
      <c r="CB129" s="145">
        <v>0</v>
      </c>
      <c r="CZ129" s="108">
        <v>4</v>
      </c>
    </row>
    <row r="130" spans="1:104" x14ac:dyDescent="0.2">
      <c r="A130" s="146">
        <v>116</v>
      </c>
      <c r="B130" s="147" t="s">
        <v>2537</v>
      </c>
      <c r="C130" s="148" t="s">
        <v>2562</v>
      </c>
      <c r="D130" s="149" t="s">
        <v>705</v>
      </c>
      <c r="E130" s="150">
        <v>12</v>
      </c>
      <c r="F130" s="151">
        <v>0</v>
      </c>
      <c r="G130" s="152">
        <f>E130*F130</f>
        <v>0</v>
      </c>
      <c r="H130" s="153">
        <v>0</v>
      </c>
      <c r="I130" s="154">
        <f>E130*H130</f>
        <v>0</v>
      </c>
      <c r="J130" s="153"/>
      <c r="K130" s="154">
        <f>E130*J130</f>
        <v>0</v>
      </c>
      <c r="O130" s="145"/>
      <c r="Z130" s="145"/>
      <c r="AA130" s="145">
        <v>12</v>
      </c>
      <c r="AB130" s="145">
        <v>0</v>
      </c>
      <c r="AC130" s="145">
        <v>121</v>
      </c>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55">
        <f>G130</f>
        <v>0</v>
      </c>
      <c r="BA130" s="145"/>
      <c r="BB130" s="145"/>
      <c r="BC130" s="145"/>
      <c r="BD130" s="145"/>
      <c r="BE130" s="145"/>
      <c r="BF130" s="145"/>
      <c r="BG130" s="145"/>
      <c r="BH130" s="145"/>
      <c r="BI130" s="145"/>
      <c r="CA130" s="145">
        <v>12</v>
      </c>
      <c r="CB130" s="145">
        <v>0</v>
      </c>
      <c r="CZ130" s="108">
        <v>4</v>
      </c>
    </row>
    <row r="131" spans="1:104" x14ac:dyDescent="0.2">
      <c r="A131" s="146">
        <v>117</v>
      </c>
      <c r="B131" s="147" t="s">
        <v>2537</v>
      </c>
      <c r="C131" s="148" t="s">
        <v>2563</v>
      </c>
      <c r="D131" s="149" t="s">
        <v>705</v>
      </c>
      <c r="E131" s="150">
        <v>15</v>
      </c>
      <c r="F131" s="151">
        <v>0</v>
      </c>
      <c r="G131" s="152">
        <f>E131*F131</f>
        <v>0</v>
      </c>
      <c r="H131" s="153">
        <v>0</v>
      </c>
      <c r="I131" s="154">
        <f>E131*H131</f>
        <v>0</v>
      </c>
      <c r="J131" s="153"/>
      <c r="K131" s="154">
        <f>E131*J131</f>
        <v>0</v>
      </c>
      <c r="O131" s="145"/>
      <c r="Z131" s="145"/>
      <c r="AA131" s="145">
        <v>12</v>
      </c>
      <c r="AB131" s="145">
        <v>0</v>
      </c>
      <c r="AC131" s="145">
        <v>117</v>
      </c>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55">
        <f>G131</f>
        <v>0</v>
      </c>
      <c r="BA131" s="145"/>
      <c r="BB131" s="145"/>
      <c r="BC131" s="145"/>
      <c r="BD131" s="145"/>
      <c r="BE131" s="145"/>
      <c r="BF131" s="145"/>
      <c r="BG131" s="145"/>
      <c r="BH131" s="145"/>
      <c r="BI131" s="145"/>
      <c r="CA131" s="145">
        <v>12</v>
      </c>
      <c r="CB131" s="145">
        <v>0</v>
      </c>
      <c r="CZ131" s="108">
        <v>4</v>
      </c>
    </row>
    <row r="132" spans="1:104" x14ac:dyDescent="0.2">
      <c r="A132" s="146">
        <v>118</v>
      </c>
      <c r="B132" s="147" t="s">
        <v>2537</v>
      </c>
      <c r="C132" s="148" t="s">
        <v>2564</v>
      </c>
      <c r="D132" s="149" t="s">
        <v>177</v>
      </c>
      <c r="E132" s="150">
        <v>140</v>
      </c>
      <c r="F132" s="151">
        <v>0</v>
      </c>
      <c r="G132" s="152">
        <f>E132*F132</f>
        <v>0</v>
      </c>
      <c r="H132" s="153">
        <v>0</v>
      </c>
      <c r="I132" s="154">
        <f>E132*H132</f>
        <v>0</v>
      </c>
      <c r="J132" s="153"/>
      <c r="K132" s="154">
        <f>E132*J132</f>
        <v>0</v>
      </c>
      <c r="O132" s="145"/>
      <c r="Z132" s="145"/>
      <c r="AA132" s="145">
        <v>12</v>
      </c>
      <c r="AB132" s="145">
        <v>0</v>
      </c>
      <c r="AC132" s="145">
        <v>112</v>
      </c>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55">
        <f>G132</f>
        <v>0</v>
      </c>
      <c r="BA132" s="145"/>
      <c r="BB132" s="145"/>
      <c r="BC132" s="145"/>
      <c r="BD132" s="145"/>
      <c r="BE132" s="145"/>
      <c r="BF132" s="145"/>
      <c r="BG132" s="145"/>
      <c r="BH132" s="145"/>
      <c r="BI132" s="145"/>
      <c r="CA132" s="145">
        <v>12</v>
      </c>
      <c r="CB132" s="145">
        <v>0</v>
      </c>
      <c r="CZ132" s="108">
        <v>4</v>
      </c>
    </row>
    <row r="133" spans="1:104" x14ac:dyDescent="0.2">
      <c r="A133" s="146">
        <v>119</v>
      </c>
      <c r="B133" s="147" t="s">
        <v>2537</v>
      </c>
      <c r="C133" s="148" t="s">
        <v>2565</v>
      </c>
      <c r="D133" s="149" t="s">
        <v>177</v>
      </c>
      <c r="E133" s="150">
        <v>25</v>
      </c>
      <c r="F133" s="151">
        <v>0</v>
      </c>
      <c r="G133" s="152">
        <f>E133*F133</f>
        <v>0</v>
      </c>
      <c r="H133" s="153">
        <v>0</v>
      </c>
      <c r="I133" s="154">
        <f>E133*H133</f>
        <v>0</v>
      </c>
      <c r="J133" s="153"/>
      <c r="K133" s="154">
        <f>E133*J133</f>
        <v>0</v>
      </c>
      <c r="O133" s="145"/>
      <c r="Z133" s="145"/>
      <c r="AA133" s="145">
        <v>12</v>
      </c>
      <c r="AB133" s="145">
        <v>0</v>
      </c>
      <c r="AC133" s="145">
        <v>111</v>
      </c>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55">
        <f>G133</f>
        <v>0</v>
      </c>
      <c r="BA133" s="145"/>
      <c r="BB133" s="145"/>
      <c r="BC133" s="145"/>
      <c r="BD133" s="145"/>
      <c r="BE133" s="145"/>
      <c r="BF133" s="145"/>
      <c r="BG133" s="145"/>
      <c r="BH133" s="145"/>
      <c r="BI133" s="145"/>
      <c r="CA133" s="145">
        <v>12</v>
      </c>
      <c r="CB133" s="145">
        <v>0</v>
      </c>
      <c r="CZ133" s="108">
        <v>4</v>
      </c>
    </row>
    <row r="134" spans="1:104" x14ac:dyDescent="0.2">
      <c r="A134" s="146">
        <v>120</v>
      </c>
      <c r="B134" s="147" t="s">
        <v>2537</v>
      </c>
      <c r="C134" s="148" t="s">
        <v>2566</v>
      </c>
      <c r="D134" s="149" t="s">
        <v>106</v>
      </c>
      <c r="E134" s="150">
        <v>280</v>
      </c>
      <c r="F134" s="151">
        <v>0</v>
      </c>
      <c r="G134" s="152">
        <f>E134*F134</f>
        <v>0</v>
      </c>
      <c r="H134" s="153">
        <v>0</v>
      </c>
      <c r="I134" s="154">
        <f>E134*H134</f>
        <v>0</v>
      </c>
      <c r="J134" s="153"/>
      <c r="K134" s="154">
        <f>E134*J134</f>
        <v>0</v>
      </c>
      <c r="O134" s="145"/>
      <c r="Z134" s="145"/>
      <c r="AA134" s="145">
        <v>12</v>
      </c>
      <c r="AB134" s="145">
        <v>0</v>
      </c>
      <c r="AC134" s="145">
        <v>110</v>
      </c>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55">
        <f>G134</f>
        <v>0</v>
      </c>
      <c r="BA134" s="145"/>
      <c r="BB134" s="145"/>
      <c r="BC134" s="145"/>
      <c r="BD134" s="145"/>
      <c r="BE134" s="145"/>
      <c r="BF134" s="145"/>
      <c r="BG134" s="145"/>
      <c r="BH134" s="145"/>
      <c r="BI134" s="145"/>
      <c r="CA134" s="145">
        <v>12</v>
      </c>
      <c r="CB134" s="145">
        <v>0</v>
      </c>
      <c r="CZ134" s="108">
        <v>4</v>
      </c>
    </row>
    <row r="135" spans="1:104" x14ac:dyDescent="0.2">
      <c r="A135" s="146">
        <v>121</v>
      </c>
      <c r="B135" s="147" t="s">
        <v>2537</v>
      </c>
      <c r="C135" s="148" t="s">
        <v>2567</v>
      </c>
      <c r="D135" s="149" t="s">
        <v>705</v>
      </c>
      <c r="E135" s="150">
        <v>30</v>
      </c>
      <c r="F135" s="151">
        <v>0</v>
      </c>
      <c r="G135" s="152">
        <f>E135*F135</f>
        <v>0</v>
      </c>
      <c r="H135" s="153">
        <v>0</v>
      </c>
      <c r="I135" s="154">
        <f>E135*H135</f>
        <v>0</v>
      </c>
      <c r="J135" s="153"/>
      <c r="K135" s="154">
        <f>E135*J135</f>
        <v>0</v>
      </c>
      <c r="O135" s="145"/>
      <c r="Z135" s="145"/>
      <c r="AA135" s="145">
        <v>12</v>
      </c>
      <c r="AB135" s="145">
        <v>0</v>
      </c>
      <c r="AC135" s="145">
        <v>113</v>
      </c>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55">
        <f>G135</f>
        <v>0</v>
      </c>
      <c r="BA135" s="145"/>
      <c r="BB135" s="145"/>
      <c r="BC135" s="145"/>
      <c r="BD135" s="145"/>
      <c r="BE135" s="145"/>
      <c r="BF135" s="145"/>
      <c r="BG135" s="145"/>
      <c r="BH135" s="145"/>
      <c r="BI135" s="145"/>
      <c r="CA135" s="145">
        <v>12</v>
      </c>
      <c r="CB135" s="145">
        <v>0</v>
      </c>
      <c r="CZ135" s="108">
        <v>4</v>
      </c>
    </row>
    <row r="136" spans="1:104" x14ac:dyDescent="0.2">
      <c r="A136" s="146">
        <v>122</v>
      </c>
      <c r="B136" s="147" t="s">
        <v>2537</v>
      </c>
      <c r="C136" s="148" t="s">
        <v>2568</v>
      </c>
      <c r="D136" s="149" t="s">
        <v>705</v>
      </c>
      <c r="E136" s="150">
        <v>25</v>
      </c>
      <c r="F136" s="151">
        <v>0</v>
      </c>
      <c r="G136" s="152">
        <f>E136*F136</f>
        <v>0</v>
      </c>
      <c r="H136" s="153">
        <v>0</v>
      </c>
      <c r="I136" s="154">
        <f>E136*H136</f>
        <v>0</v>
      </c>
      <c r="J136" s="153"/>
      <c r="K136" s="154">
        <f>E136*J136</f>
        <v>0</v>
      </c>
      <c r="O136" s="145"/>
      <c r="Z136" s="145"/>
      <c r="AA136" s="145">
        <v>12</v>
      </c>
      <c r="AB136" s="145">
        <v>0</v>
      </c>
      <c r="AC136" s="145">
        <v>115</v>
      </c>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55">
        <f>G136</f>
        <v>0</v>
      </c>
      <c r="BA136" s="145"/>
      <c r="BB136" s="145"/>
      <c r="BC136" s="145"/>
      <c r="BD136" s="145"/>
      <c r="BE136" s="145"/>
      <c r="BF136" s="145"/>
      <c r="BG136" s="145"/>
      <c r="BH136" s="145"/>
      <c r="BI136" s="145"/>
      <c r="CA136" s="145">
        <v>12</v>
      </c>
      <c r="CB136" s="145">
        <v>0</v>
      </c>
      <c r="CZ136" s="108">
        <v>4</v>
      </c>
    </row>
    <row r="137" spans="1:104" x14ac:dyDescent="0.2">
      <c r="A137" s="146">
        <v>123</v>
      </c>
      <c r="B137" s="147" t="s">
        <v>2537</v>
      </c>
      <c r="C137" s="148" t="s">
        <v>2569</v>
      </c>
      <c r="D137" s="149" t="s">
        <v>705</v>
      </c>
      <c r="E137" s="150">
        <v>85</v>
      </c>
      <c r="F137" s="151">
        <v>0</v>
      </c>
      <c r="G137" s="152">
        <f>E137*F137</f>
        <v>0</v>
      </c>
      <c r="H137" s="153">
        <v>0</v>
      </c>
      <c r="I137" s="154">
        <f>E137*H137</f>
        <v>0</v>
      </c>
      <c r="J137" s="153"/>
      <c r="K137" s="154">
        <f>E137*J137</f>
        <v>0</v>
      </c>
      <c r="O137" s="145"/>
      <c r="Z137" s="145"/>
      <c r="AA137" s="145">
        <v>12</v>
      </c>
      <c r="AB137" s="145">
        <v>0</v>
      </c>
      <c r="AC137" s="145">
        <v>116</v>
      </c>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55">
        <f>G137</f>
        <v>0</v>
      </c>
      <c r="BA137" s="145"/>
      <c r="BB137" s="145"/>
      <c r="BC137" s="145"/>
      <c r="BD137" s="145"/>
      <c r="BE137" s="145"/>
      <c r="BF137" s="145"/>
      <c r="BG137" s="145"/>
      <c r="BH137" s="145"/>
      <c r="BI137" s="145"/>
      <c r="CA137" s="145">
        <v>12</v>
      </c>
      <c r="CB137" s="145">
        <v>0</v>
      </c>
      <c r="CZ137" s="108">
        <v>4</v>
      </c>
    </row>
    <row r="138" spans="1:104" x14ac:dyDescent="0.2">
      <c r="A138" s="146">
        <v>124</v>
      </c>
      <c r="B138" s="147" t="s">
        <v>2537</v>
      </c>
      <c r="C138" s="148" t="s">
        <v>2570</v>
      </c>
      <c r="D138" s="149" t="s">
        <v>705</v>
      </c>
      <c r="E138" s="150">
        <v>45</v>
      </c>
      <c r="F138" s="151">
        <v>0</v>
      </c>
      <c r="G138" s="152">
        <f>E138*F138</f>
        <v>0</v>
      </c>
      <c r="H138" s="153">
        <v>0</v>
      </c>
      <c r="I138" s="154">
        <f>E138*H138</f>
        <v>0</v>
      </c>
      <c r="J138" s="153"/>
      <c r="K138" s="154">
        <f>E138*J138</f>
        <v>0</v>
      </c>
      <c r="O138" s="145"/>
      <c r="Z138" s="145"/>
      <c r="AA138" s="145">
        <v>12</v>
      </c>
      <c r="AB138" s="145">
        <v>0</v>
      </c>
      <c r="AC138" s="145">
        <v>114</v>
      </c>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55">
        <f>G138</f>
        <v>0</v>
      </c>
      <c r="BA138" s="145"/>
      <c r="BB138" s="145"/>
      <c r="BC138" s="145"/>
      <c r="BD138" s="145"/>
      <c r="BE138" s="145"/>
      <c r="BF138" s="145"/>
      <c r="BG138" s="145"/>
      <c r="BH138" s="145"/>
      <c r="BI138" s="145"/>
      <c r="CA138" s="145">
        <v>12</v>
      </c>
      <c r="CB138" s="145">
        <v>0</v>
      </c>
      <c r="CZ138" s="108">
        <v>4</v>
      </c>
    </row>
    <row r="139" spans="1:104" x14ac:dyDescent="0.2">
      <c r="A139" s="146">
        <v>125</v>
      </c>
      <c r="B139" s="147" t="s">
        <v>2571</v>
      </c>
      <c r="C139" s="148" t="s">
        <v>2572</v>
      </c>
      <c r="D139" s="149" t="s">
        <v>2573</v>
      </c>
      <c r="E139" s="150">
        <v>0.125</v>
      </c>
      <c r="F139" s="151">
        <v>0</v>
      </c>
      <c r="G139" s="152">
        <f>E139*F139</f>
        <v>0</v>
      </c>
      <c r="H139" s="153">
        <v>0</v>
      </c>
      <c r="I139" s="154">
        <f>E139*H139</f>
        <v>0</v>
      </c>
      <c r="J139" s="153"/>
      <c r="K139" s="154">
        <f>E139*J139</f>
        <v>0</v>
      </c>
      <c r="O139" s="145"/>
      <c r="Z139" s="145"/>
      <c r="AA139" s="145">
        <v>12</v>
      </c>
      <c r="AB139" s="145">
        <v>0</v>
      </c>
      <c r="AC139" s="145">
        <v>123</v>
      </c>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55">
        <f>G139</f>
        <v>0</v>
      </c>
      <c r="BA139" s="145"/>
      <c r="BB139" s="145"/>
      <c r="BC139" s="145"/>
      <c r="BD139" s="145"/>
      <c r="BE139" s="145"/>
      <c r="BF139" s="145"/>
      <c r="BG139" s="145"/>
      <c r="BH139" s="145"/>
      <c r="BI139" s="145"/>
      <c r="CA139" s="145">
        <v>12</v>
      </c>
      <c r="CB139" s="145">
        <v>0</v>
      </c>
      <c r="CZ139" s="108">
        <v>4</v>
      </c>
    </row>
    <row r="140" spans="1:104" x14ac:dyDescent="0.2">
      <c r="A140" s="146">
        <v>126</v>
      </c>
      <c r="B140" s="147" t="s">
        <v>2574</v>
      </c>
      <c r="C140" s="148" t="s">
        <v>2575</v>
      </c>
      <c r="D140" s="149" t="s">
        <v>106</v>
      </c>
      <c r="E140" s="150">
        <v>125</v>
      </c>
      <c r="F140" s="151">
        <v>0</v>
      </c>
      <c r="G140" s="152">
        <f>E140*F140</f>
        <v>0</v>
      </c>
      <c r="H140" s="153">
        <v>0</v>
      </c>
      <c r="I140" s="154">
        <f>E140*H140</f>
        <v>0</v>
      </c>
      <c r="J140" s="153"/>
      <c r="K140" s="154">
        <f>E140*J140</f>
        <v>0</v>
      </c>
      <c r="O140" s="145"/>
      <c r="Z140" s="145"/>
      <c r="AA140" s="145">
        <v>12</v>
      </c>
      <c r="AB140" s="145">
        <v>0</v>
      </c>
      <c r="AC140" s="145">
        <v>124</v>
      </c>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55">
        <f>G140</f>
        <v>0</v>
      </c>
      <c r="BA140" s="145"/>
      <c r="BB140" s="145"/>
      <c r="BC140" s="145"/>
      <c r="BD140" s="145"/>
      <c r="BE140" s="145"/>
      <c r="BF140" s="145"/>
      <c r="BG140" s="145"/>
      <c r="BH140" s="145"/>
      <c r="BI140" s="145"/>
      <c r="CA140" s="145">
        <v>12</v>
      </c>
      <c r="CB140" s="145">
        <v>0</v>
      </c>
      <c r="CZ140" s="108">
        <v>4</v>
      </c>
    </row>
    <row r="141" spans="1:104" x14ac:dyDescent="0.2">
      <c r="A141" s="146">
        <v>127</v>
      </c>
      <c r="B141" s="147" t="s">
        <v>2576</v>
      </c>
      <c r="C141" s="148" t="s">
        <v>2577</v>
      </c>
      <c r="D141" s="149" t="s">
        <v>705</v>
      </c>
      <c r="E141" s="150">
        <v>10</v>
      </c>
      <c r="F141" s="151">
        <v>0</v>
      </c>
      <c r="G141" s="152">
        <f>E141*F141</f>
        <v>0</v>
      </c>
      <c r="H141" s="153">
        <v>0</v>
      </c>
      <c r="I141" s="154">
        <f>E141*H141</f>
        <v>0</v>
      </c>
      <c r="J141" s="153"/>
      <c r="K141" s="154">
        <f>E141*J141</f>
        <v>0</v>
      </c>
      <c r="O141" s="145"/>
      <c r="Z141" s="145"/>
      <c r="AA141" s="145">
        <v>12</v>
      </c>
      <c r="AB141" s="145">
        <v>0</v>
      </c>
      <c r="AC141" s="145">
        <v>125</v>
      </c>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55">
        <f>G141</f>
        <v>0</v>
      </c>
      <c r="BA141" s="145"/>
      <c r="BB141" s="145"/>
      <c r="BC141" s="145"/>
      <c r="BD141" s="145"/>
      <c r="BE141" s="145"/>
      <c r="BF141" s="145"/>
      <c r="BG141" s="145"/>
      <c r="BH141" s="145"/>
      <c r="BI141" s="145"/>
      <c r="CA141" s="145">
        <v>12</v>
      </c>
      <c r="CB141" s="145">
        <v>0</v>
      </c>
      <c r="CZ141" s="108">
        <v>4</v>
      </c>
    </row>
    <row r="142" spans="1:104" x14ac:dyDescent="0.2">
      <c r="A142" s="146">
        <v>128</v>
      </c>
      <c r="B142" s="147" t="s">
        <v>2578</v>
      </c>
      <c r="C142" s="148" t="s">
        <v>2579</v>
      </c>
      <c r="D142" s="149" t="s">
        <v>106</v>
      </c>
      <c r="E142" s="150">
        <v>125</v>
      </c>
      <c r="F142" s="151">
        <v>0</v>
      </c>
      <c r="G142" s="152">
        <f>E142*F142</f>
        <v>0</v>
      </c>
      <c r="H142" s="153">
        <v>0</v>
      </c>
      <c r="I142" s="154">
        <f>E142*H142</f>
        <v>0</v>
      </c>
      <c r="J142" s="153"/>
      <c r="K142" s="154">
        <f>E142*J142</f>
        <v>0</v>
      </c>
      <c r="O142" s="145"/>
      <c r="Z142" s="145"/>
      <c r="AA142" s="145">
        <v>12</v>
      </c>
      <c r="AB142" s="145">
        <v>0</v>
      </c>
      <c r="AC142" s="145">
        <v>126</v>
      </c>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55">
        <f>G142</f>
        <v>0</v>
      </c>
      <c r="BA142" s="145"/>
      <c r="BB142" s="145"/>
      <c r="BC142" s="145"/>
      <c r="BD142" s="145"/>
      <c r="BE142" s="145"/>
      <c r="BF142" s="145"/>
      <c r="BG142" s="145"/>
      <c r="BH142" s="145"/>
      <c r="BI142" s="145"/>
      <c r="CA142" s="145">
        <v>12</v>
      </c>
      <c r="CB142" s="145">
        <v>0</v>
      </c>
      <c r="CZ142" s="108">
        <v>4</v>
      </c>
    </row>
    <row r="143" spans="1:104" x14ac:dyDescent="0.2">
      <c r="A143" s="146">
        <v>129</v>
      </c>
      <c r="B143" s="147" t="s">
        <v>2580</v>
      </c>
      <c r="C143" s="148" t="s">
        <v>2581</v>
      </c>
      <c r="D143" s="149" t="s">
        <v>705</v>
      </c>
      <c r="E143" s="150">
        <v>4</v>
      </c>
      <c r="F143" s="151">
        <v>0</v>
      </c>
      <c r="G143" s="152">
        <f>E143*F143</f>
        <v>0</v>
      </c>
      <c r="H143" s="153">
        <v>0</v>
      </c>
      <c r="I143" s="154">
        <f>E143*H143</f>
        <v>0</v>
      </c>
      <c r="J143" s="153"/>
      <c r="K143" s="154">
        <f>E143*J143</f>
        <v>0</v>
      </c>
      <c r="O143" s="145"/>
      <c r="Z143" s="145"/>
      <c r="AA143" s="145">
        <v>12</v>
      </c>
      <c r="AB143" s="145">
        <v>0</v>
      </c>
      <c r="AC143" s="145">
        <v>127</v>
      </c>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55">
        <f>G143</f>
        <v>0</v>
      </c>
      <c r="BA143" s="145"/>
      <c r="BB143" s="145"/>
      <c r="BC143" s="145"/>
      <c r="BD143" s="145"/>
      <c r="BE143" s="145"/>
      <c r="BF143" s="145"/>
      <c r="BG143" s="145"/>
      <c r="BH143" s="145"/>
      <c r="BI143" s="145"/>
      <c r="CA143" s="145">
        <v>12</v>
      </c>
      <c r="CB143" s="145">
        <v>0</v>
      </c>
      <c r="CZ143" s="108">
        <v>4</v>
      </c>
    </row>
    <row r="144" spans="1:104" x14ac:dyDescent="0.2">
      <c r="A144" s="146">
        <v>130</v>
      </c>
      <c r="B144" s="147" t="s">
        <v>2582</v>
      </c>
      <c r="C144" s="148" t="s">
        <v>2583</v>
      </c>
      <c r="D144" s="149" t="s">
        <v>106</v>
      </c>
      <c r="E144" s="150">
        <v>125</v>
      </c>
      <c r="F144" s="151">
        <v>0</v>
      </c>
      <c r="G144" s="152">
        <f>E144*F144</f>
        <v>0</v>
      </c>
      <c r="H144" s="153">
        <v>0</v>
      </c>
      <c r="I144" s="154">
        <f>E144*H144</f>
        <v>0</v>
      </c>
      <c r="J144" s="153"/>
      <c r="K144" s="154">
        <f>E144*J144</f>
        <v>0</v>
      </c>
      <c r="O144" s="145"/>
      <c r="Z144" s="145"/>
      <c r="AA144" s="145">
        <v>12</v>
      </c>
      <c r="AB144" s="145">
        <v>0</v>
      </c>
      <c r="AC144" s="145">
        <v>128</v>
      </c>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55">
        <f>G144</f>
        <v>0</v>
      </c>
      <c r="BA144" s="145"/>
      <c r="BB144" s="145"/>
      <c r="BC144" s="145"/>
      <c r="BD144" s="145"/>
      <c r="BE144" s="145"/>
      <c r="BF144" s="145"/>
      <c r="BG144" s="145"/>
      <c r="BH144" s="145"/>
      <c r="BI144" s="145"/>
      <c r="CA144" s="145">
        <v>12</v>
      </c>
      <c r="CB144" s="145">
        <v>0</v>
      </c>
      <c r="CZ144" s="108">
        <v>4</v>
      </c>
    </row>
    <row r="145" spans="1:104" x14ac:dyDescent="0.2">
      <c r="A145" s="146">
        <v>131</v>
      </c>
      <c r="B145" s="147" t="s">
        <v>2584</v>
      </c>
      <c r="C145" s="148" t="s">
        <v>2585</v>
      </c>
      <c r="D145" s="149" t="s">
        <v>48</v>
      </c>
      <c r="E145" s="150">
        <v>125</v>
      </c>
      <c r="F145" s="151">
        <v>0</v>
      </c>
      <c r="G145" s="152">
        <f>E145*F145</f>
        <v>0</v>
      </c>
      <c r="H145" s="153">
        <v>0</v>
      </c>
      <c r="I145" s="154">
        <f>E145*H145</f>
        <v>0</v>
      </c>
      <c r="J145" s="153"/>
      <c r="K145" s="154">
        <f>E145*J145</f>
        <v>0</v>
      </c>
      <c r="O145" s="145"/>
      <c r="Z145" s="145"/>
      <c r="AA145" s="145">
        <v>12</v>
      </c>
      <c r="AB145" s="145">
        <v>0</v>
      </c>
      <c r="AC145" s="145">
        <v>129</v>
      </c>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55">
        <f>G145</f>
        <v>0</v>
      </c>
      <c r="BA145" s="145"/>
      <c r="BB145" s="145"/>
      <c r="BC145" s="145"/>
      <c r="BD145" s="145"/>
      <c r="BE145" s="145"/>
      <c r="BF145" s="145"/>
      <c r="BG145" s="145"/>
      <c r="BH145" s="145"/>
      <c r="BI145" s="145"/>
      <c r="CA145" s="145">
        <v>12</v>
      </c>
      <c r="CB145" s="145">
        <v>0</v>
      </c>
      <c r="CZ145" s="108">
        <v>4</v>
      </c>
    </row>
    <row r="146" spans="1:104" x14ac:dyDescent="0.2">
      <c r="A146" s="171" t="s">
        <v>49</v>
      </c>
      <c r="B146" s="172" t="s">
        <v>2540</v>
      </c>
      <c r="C146" s="173" t="s">
        <v>2541</v>
      </c>
      <c r="D146" s="174"/>
      <c r="E146" s="175"/>
      <c r="F146" s="175"/>
      <c r="G146" s="176">
        <f>SUM(G117:G145)</f>
        <v>0</v>
      </c>
      <c r="H146" s="177"/>
      <c r="I146" s="176">
        <f>SUM(I117:I145)</f>
        <v>0</v>
      </c>
      <c r="J146" s="178"/>
      <c r="K146" s="176">
        <f>SUM(K117:K145)</f>
        <v>0</v>
      </c>
      <c r="O146" s="145"/>
      <c r="X146" s="179">
        <f>K146</f>
        <v>0</v>
      </c>
      <c r="Y146" s="179">
        <f>I146</f>
        <v>0</v>
      </c>
      <c r="Z146" s="155">
        <f>G146</f>
        <v>0</v>
      </c>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80"/>
      <c r="BB146" s="180"/>
      <c r="BC146" s="180"/>
      <c r="BD146" s="180"/>
      <c r="BE146" s="180"/>
      <c r="BF146" s="180"/>
      <c r="BG146" s="145"/>
      <c r="BH146" s="145"/>
      <c r="BI146" s="145"/>
    </row>
    <row r="147" spans="1:104" ht="14.25" customHeight="1" x14ac:dyDescent="0.2">
      <c r="A147" s="135" t="s">
        <v>46</v>
      </c>
      <c r="B147" s="136" t="s">
        <v>2586</v>
      </c>
      <c r="C147" s="137" t="s">
        <v>2587</v>
      </c>
      <c r="D147" s="138"/>
      <c r="E147" s="139"/>
      <c r="F147" s="139"/>
      <c r="G147" s="140"/>
      <c r="H147" s="141"/>
      <c r="I147" s="142"/>
      <c r="J147" s="143"/>
      <c r="K147" s="144"/>
      <c r="O147" s="145"/>
    </row>
    <row r="148" spans="1:104" x14ac:dyDescent="0.2">
      <c r="A148" s="146">
        <v>132</v>
      </c>
      <c r="B148" s="147" t="s">
        <v>47</v>
      </c>
      <c r="C148" s="148" t="s">
        <v>2588</v>
      </c>
      <c r="D148" s="149" t="s">
        <v>2287</v>
      </c>
      <c r="E148" s="150">
        <v>25</v>
      </c>
      <c r="F148" s="151">
        <v>0</v>
      </c>
      <c r="G148" s="152">
        <f>E148*F148</f>
        <v>0</v>
      </c>
      <c r="H148" s="153">
        <v>0</v>
      </c>
      <c r="I148" s="154">
        <f>E148*H148</f>
        <v>0</v>
      </c>
      <c r="J148" s="153"/>
      <c r="K148" s="154">
        <f>E148*J148</f>
        <v>0</v>
      </c>
      <c r="O148" s="145"/>
      <c r="Z148" s="145"/>
      <c r="AA148" s="145">
        <v>12</v>
      </c>
      <c r="AB148" s="145">
        <v>0</v>
      </c>
      <c r="AC148" s="145">
        <v>130</v>
      </c>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55">
        <f>G148</f>
        <v>0</v>
      </c>
      <c r="BA148" s="145"/>
      <c r="BB148" s="145"/>
      <c r="BC148" s="145"/>
      <c r="BD148" s="145"/>
      <c r="BE148" s="145"/>
      <c r="BF148" s="145"/>
      <c r="BG148" s="145"/>
      <c r="BH148" s="145"/>
      <c r="BI148" s="145"/>
      <c r="CA148" s="145">
        <v>12</v>
      </c>
      <c r="CB148" s="145">
        <v>0</v>
      </c>
      <c r="CZ148" s="108">
        <v>4</v>
      </c>
    </row>
    <row r="149" spans="1:104" x14ac:dyDescent="0.2">
      <c r="A149" s="146">
        <v>133</v>
      </c>
      <c r="B149" s="147" t="s">
        <v>227</v>
      </c>
      <c r="C149" s="148" t="s">
        <v>2589</v>
      </c>
      <c r="D149" s="149" t="s">
        <v>2287</v>
      </c>
      <c r="E149" s="150">
        <v>30</v>
      </c>
      <c r="F149" s="151">
        <v>0</v>
      </c>
      <c r="G149" s="152">
        <f>E149*F149</f>
        <v>0</v>
      </c>
      <c r="H149" s="153">
        <v>0</v>
      </c>
      <c r="I149" s="154">
        <f>E149*H149</f>
        <v>0</v>
      </c>
      <c r="J149" s="153"/>
      <c r="K149" s="154">
        <f>E149*J149</f>
        <v>0</v>
      </c>
      <c r="O149" s="145"/>
      <c r="Z149" s="145"/>
      <c r="AA149" s="145">
        <v>12</v>
      </c>
      <c r="AB149" s="145">
        <v>0</v>
      </c>
      <c r="AC149" s="145">
        <v>131</v>
      </c>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55">
        <f>G149</f>
        <v>0</v>
      </c>
      <c r="BA149" s="145"/>
      <c r="BB149" s="145"/>
      <c r="BC149" s="145"/>
      <c r="BD149" s="145"/>
      <c r="BE149" s="145"/>
      <c r="BF149" s="145"/>
      <c r="BG149" s="145"/>
      <c r="BH149" s="145"/>
      <c r="BI149" s="145"/>
      <c r="CA149" s="145">
        <v>12</v>
      </c>
      <c r="CB149" s="145">
        <v>0</v>
      </c>
      <c r="CZ149" s="108">
        <v>4</v>
      </c>
    </row>
    <row r="150" spans="1:104" x14ac:dyDescent="0.2">
      <c r="A150" s="146">
        <v>134</v>
      </c>
      <c r="B150" s="147" t="s">
        <v>245</v>
      </c>
      <c r="C150" s="148" t="s">
        <v>2590</v>
      </c>
      <c r="D150" s="149" t="s">
        <v>705</v>
      </c>
      <c r="E150" s="150">
        <v>1</v>
      </c>
      <c r="F150" s="151">
        <v>0</v>
      </c>
      <c r="G150" s="152">
        <f>E150*F150</f>
        <v>0</v>
      </c>
      <c r="H150" s="153">
        <v>0</v>
      </c>
      <c r="I150" s="154">
        <f>E150*H150</f>
        <v>0</v>
      </c>
      <c r="J150" s="153"/>
      <c r="K150" s="154">
        <f>E150*J150</f>
        <v>0</v>
      </c>
      <c r="O150" s="145"/>
      <c r="Z150" s="145"/>
      <c r="AA150" s="145">
        <v>12</v>
      </c>
      <c r="AB150" s="145">
        <v>0</v>
      </c>
      <c r="AC150" s="145">
        <v>132</v>
      </c>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55">
        <f>G150</f>
        <v>0</v>
      </c>
      <c r="BA150" s="145"/>
      <c r="BB150" s="145"/>
      <c r="BC150" s="145"/>
      <c r="BD150" s="145"/>
      <c r="BE150" s="145"/>
      <c r="BF150" s="145"/>
      <c r="BG150" s="145"/>
      <c r="BH150" s="145"/>
      <c r="BI150" s="145"/>
      <c r="CA150" s="145">
        <v>12</v>
      </c>
      <c r="CB150" s="145">
        <v>0</v>
      </c>
      <c r="CZ150" s="108">
        <v>4</v>
      </c>
    </row>
    <row r="151" spans="1:104" x14ac:dyDescent="0.2">
      <c r="A151" s="171" t="s">
        <v>49</v>
      </c>
      <c r="B151" s="172" t="s">
        <v>2586</v>
      </c>
      <c r="C151" s="173" t="s">
        <v>2587</v>
      </c>
      <c r="D151" s="174"/>
      <c r="E151" s="175"/>
      <c r="F151" s="175"/>
      <c r="G151" s="176">
        <f>SUM(G147:G150)</f>
        <v>0</v>
      </c>
      <c r="H151" s="177"/>
      <c r="I151" s="176">
        <f>SUM(I147:I150)</f>
        <v>0</v>
      </c>
      <c r="J151" s="178"/>
      <c r="K151" s="176">
        <f>SUM(K147:K150)</f>
        <v>0</v>
      </c>
      <c r="O151" s="145"/>
      <c r="X151" s="179">
        <f>K151</f>
        <v>0</v>
      </c>
      <c r="Y151" s="179">
        <f>I151</f>
        <v>0</v>
      </c>
      <c r="Z151" s="155">
        <f>G151</f>
        <v>0</v>
      </c>
      <c r="AA151" s="145"/>
      <c r="AB151" s="145"/>
      <c r="AC151" s="145"/>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80"/>
      <c r="BB151" s="180"/>
      <c r="BC151" s="180"/>
      <c r="BD151" s="180"/>
      <c r="BE151" s="180"/>
      <c r="BF151" s="180"/>
      <c r="BG151" s="145"/>
      <c r="BH151" s="145"/>
      <c r="BI151" s="145"/>
    </row>
    <row r="152" spans="1:104" ht="14.25" customHeight="1" x14ac:dyDescent="0.2">
      <c r="A152" s="135" t="s">
        <v>46</v>
      </c>
      <c r="B152" s="136" t="s">
        <v>2591</v>
      </c>
      <c r="C152" s="137" t="s">
        <v>2592</v>
      </c>
      <c r="D152" s="138"/>
      <c r="E152" s="139"/>
      <c r="F152" s="139"/>
      <c r="G152" s="140"/>
      <c r="H152" s="141"/>
      <c r="I152" s="142"/>
      <c r="J152" s="143"/>
      <c r="K152" s="144"/>
      <c r="O152" s="145"/>
    </row>
    <row r="153" spans="1:104" ht="22.5" x14ac:dyDescent="0.2">
      <c r="A153" s="146">
        <v>135</v>
      </c>
      <c r="B153" s="147" t="s">
        <v>2593</v>
      </c>
      <c r="C153" s="148" t="s">
        <v>2594</v>
      </c>
      <c r="D153" s="149" t="s">
        <v>705</v>
      </c>
      <c r="E153" s="150">
        <v>1</v>
      </c>
      <c r="F153" s="151">
        <v>0</v>
      </c>
      <c r="G153" s="152">
        <f>E153*F153</f>
        <v>0</v>
      </c>
      <c r="H153" s="153">
        <v>0</v>
      </c>
      <c r="I153" s="154">
        <f>E153*H153</f>
        <v>0</v>
      </c>
      <c r="J153" s="153"/>
      <c r="K153" s="154">
        <f>E153*J153</f>
        <v>0</v>
      </c>
      <c r="O153" s="145"/>
      <c r="Z153" s="145"/>
      <c r="AA153" s="145">
        <v>12</v>
      </c>
      <c r="AB153" s="145">
        <v>0</v>
      </c>
      <c r="AC153" s="145">
        <v>133</v>
      </c>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55">
        <f>G153</f>
        <v>0</v>
      </c>
      <c r="BA153" s="145"/>
      <c r="BB153" s="145"/>
      <c r="BC153" s="145"/>
      <c r="BD153" s="145"/>
      <c r="BE153" s="145"/>
      <c r="BF153" s="145"/>
      <c r="BG153" s="145"/>
      <c r="BH153" s="145"/>
      <c r="BI153" s="145"/>
      <c r="CA153" s="145">
        <v>12</v>
      </c>
      <c r="CB153" s="145">
        <v>0</v>
      </c>
      <c r="CZ153" s="108">
        <v>4</v>
      </c>
    </row>
    <row r="154" spans="1:104" ht="22.5" x14ac:dyDescent="0.2">
      <c r="A154" s="146">
        <v>136</v>
      </c>
      <c r="B154" s="147" t="s">
        <v>2595</v>
      </c>
      <c r="C154" s="148" t="s">
        <v>2596</v>
      </c>
      <c r="D154" s="149" t="s">
        <v>705</v>
      </c>
      <c r="E154" s="150">
        <v>1</v>
      </c>
      <c r="F154" s="151">
        <v>0</v>
      </c>
      <c r="G154" s="152">
        <f>E154*F154</f>
        <v>0</v>
      </c>
      <c r="H154" s="153">
        <v>0</v>
      </c>
      <c r="I154" s="154">
        <f>E154*H154</f>
        <v>0</v>
      </c>
      <c r="J154" s="153"/>
      <c r="K154" s="154">
        <f>E154*J154</f>
        <v>0</v>
      </c>
      <c r="O154" s="145"/>
      <c r="Z154" s="145"/>
      <c r="AA154" s="145">
        <v>12</v>
      </c>
      <c r="AB154" s="145">
        <v>0</v>
      </c>
      <c r="AC154" s="145">
        <v>134</v>
      </c>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55">
        <f>G154</f>
        <v>0</v>
      </c>
      <c r="BA154" s="145"/>
      <c r="BB154" s="145"/>
      <c r="BC154" s="145"/>
      <c r="BD154" s="145"/>
      <c r="BE154" s="145"/>
      <c r="BF154" s="145"/>
      <c r="BG154" s="145"/>
      <c r="BH154" s="145"/>
      <c r="BI154" s="145"/>
      <c r="CA154" s="145">
        <v>12</v>
      </c>
      <c r="CB154" s="145">
        <v>0</v>
      </c>
      <c r="CZ154" s="108">
        <v>4</v>
      </c>
    </row>
    <row r="155" spans="1:104" ht="22.5" x14ac:dyDescent="0.2">
      <c r="A155" s="146">
        <v>137</v>
      </c>
      <c r="B155" s="147" t="s">
        <v>2597</v>
      </c>
      <c r="C155" s="148" t="s">
        <v>2598</v>
      </c>
      <c r="D155" s="149" t="s">
        <v>705</v>
      </c>
      <c r="E155" s="150">
        <v>1</v>
      </c>
      <c r="F155" s="151">
        <v>0</v>
      </c>
      <c r="G155" s="152">
        <f>E155*F155</f>
        <v>0</v>
      </c>
      <c r="H155" s="153">
        <v>0</v>
      </c>
      <c r="I155" s="154">
        <f>E155*H155</f>
        <v>0</v>
      </c>
      <c r="J155" s="153"/>
      <c r="K155" s="154">
        <f>E155*J155</f>
        <v>0</v>
      </c>
      <c r="O155" s="145"/>
      <c r="Z155" s="145"/>
      <c r="AA155" s="145">
        <v>12</v>
      </c>
      <c r="AB155" s="145">
        <v>0</v>
      </c>
      <c r="AC155" s="145">
        <v>135</v>
      </c>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55">
        <f>G155</f>
        <v>0</v>
      </c>
      <c r="BA155" s="145"/>
      <c r="BB155" s="145"/>
      <c r="BC155" s="145"/>
      <c r="BD155" s="145"/>
      <c r="BE155" s="145"/>
      <c r="BF155" s="145"/>
      <c r="BG155" s="145"/>
      <c r="BH155" s="145"/>
      <c r="BI155" s="145"/>
      <c r="CA155" s="145">
        <v>12</v>
      </c>
      <c r="CB155" s="145">
        <v>0</v>
      </c>
      <c r="CZ155" s="108">
        <v>4</v>
      </c>
    </row>
    <row r="156" spans="1:104" x14ac:dyDescent="0.2">
      <c r="A156" s="171" t="s">
        <v>49</v>
      </c>
      <c r="B156" s="172" t="s">
        <v>2591</v>
      </c>
      <c r="C156" s="173" t="s">
        <v>2592</v>
      </c>
      <c r="D156" s="174"/>
      <c r="E156" s="175"/>
      <c r="F156" s="175"/>
      <c r="G156" s="176">
        <f>SUM(G152:G155)</f>
        <v>0</v>
      </c>
      <c r="H156" s="177"/>
      <c r="I156" s="176">
        <f>SUM(I152:I155)</f>
        <v>0</v>
      </c>
      <c r="J156" s="178"/>
      <c r="K156" s="176">
        <f>SUM(K152:K155)</f>
        <v>0</v>
      </c>
      <c r="O156" s="145"/>
      <c r="X156" s="179">
        <f>K156</f>
        <v>0</v>
      </c>
      <c r="Y156" s="179">
        <f>I156</f>
        <v>0</v>
      </c>
      <c r="Z156" s="155">
        <f>G156</f>
        <v>0</v>
      </c>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80"/>
      <c r="BB156" s="180"/>
      <c r="BC156" s="180"/>
      <c r="BD156" s="180"/>
      <c r="BE156" s="180"/>
      <c r="BF156" s="180"/>
      <c r="BG156" s="145"/>
      <c r="BH156" s="145"/>
      <c r="BI156" s="145"/>
    </row>
    <row r="157" spans="1:104" ht="14.25" customHeight="1" x14ac:dyDescent="0.2">
      <c r="A157" s="135" t="s">
        <v>46</v>
      </c>
      <c r="B157" s="136" t="s">
        <v>2599</v>
      </c>
      <c r="C157" s="137" t="s">
        <v>2600</v>
      </c>
      <c r="D157" s="138"/>
      <c r="E157" s="139"/>
      <c r="F157" s="139"/>
      <c r="G157" s="140"/>
      <c r="H157" s="141"/>
      <c r="I157" s="142"/>
      <c r="J157" s="143"/>
      <c r="K157" s="144"/>
      <c r="O157" s="145"/>
    </row>
    <row r="158" spans="1:104" x14ac:dyDescent="0.2">
      <c r="A158" s="146">
        <v>138</v>
      </c>
      <c r="B158" s="147" t="s">
        <v>2601</v>
      </c>
      <c r="C158" s="148" t="s">
        <v>2602</v>
      </c>
      <c r="D158" s="149" t="s">
        <v>705</v>
      </c>
      <c r="E158" s="150">
        <v>1</v>
      </c>
      <c r="F158" s="151">
        <v>0</v>
      </c>
      <c r="G158" s="152">
        <f>E158*F158</f>
        <v>0</v>
      </c>
      <c r="H158" s="153">
        <v>0</v>
      </c>
      <c r="I158" s="154">
        <f>E158*H158</f>
        <v>0</v>
      </c>
      <c r="J158" s="153"/>
      <c r="K158" s="154">
        <f>E158*J158</f>
        <v>0</v>
      </c>
      <c r="O158" s="145"/>
      <c r="Z158" s="145"/>
      <c r="AA158" s="145">
        <v>12</v>
      </c>
      <c r="AB158" s="145">
        <v>0</v>
      </c>
      <c r="AC158" s="145">
        <v>136</v>
      </c>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55">
        <f>G158</f>
        <v>0</v>
      </c>
      <c r="BA158" s="145"/>
      <c r="BB158" s="145"/>
      <c r="BC158" s="145"/>
      <c r="BD158" s="145"/>
      <c r="BE158" s="145"/>
      <c r="BF158" s="145"/>
      <c r="BG158" s="145"/>
      <c r="BH158" s="145"/>
      <c r="BI158" s="145"/>
      <c r="CA158" s="145">
        <v>12</v>
      </c>
      <c r="CB158" s="145">
        <v>0</v>
      </c>
      <c r="CZ158" s="108">
        <v>4</v>
      </c>
    </row>
    <row r="159" spans="1:104" x14ac:dyDescent="0.2">
      <c r="A159" s="146">
        <v>139</v>
      </c>
      <c r="B159" s="147" t="s">
        <v>2603</v>
      </c>
      <c r="C159" s="148" t="s">
        <v>2402</v>
      </c>
      <c r="D159" s="149" t="s">
        <v>705</v>
      </c>
      <c r="E159" s="150">
        <v>1</v>
      </c>
      <c r="F159" s="151">
        <v>0</v>
      </c>
      <c r="G159" s="152">
        <f>E159*F159</f>
        <v>0</v>
      </c>
      <c r="H159" s="153">
        <v>0</v>
      </c>
      <c r="I159" s="154">
        <f>E159*H159</f>
        <v>0</v>
      </c>
      <c r="J159" s="153"/>
      <c r="K159" s="154">
        <f>E159*J159</f>
        <v>0</v>
      </c>
      <c r="O159" s="145"/>
      <c r="Z159" s="145"/>
      <c r="AA159" s="145">
        <v>12</v>
      </c>
      <c r="AB159" s="145">
        <v>0</v>
      </c>
      <c r="AC159" s="145">
        <v>137</v>
      </c>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55">
        <f>G159</f>
        <v>0</v>
      </c>
      <c r="BA159" s="145"/>
      <c r="BB159" s="145"/>
      <c r="BC159" s="145"/>
      <c r="BD159" s="145"/>
      <c r="BE159" s="145"/>
      <c r="BF159" s="145"/>
      <c r="BG159" s="145"/>
      <c r="BH159" s="145"/>
      <c r="BI159" s="145"/>
      <c r="CA159" s="145">
        <v>12</v>
      </c>
      <c r="CB159" s="145">
        <v>0</v>
      </c>
      <c r="CZ159" s="108">
        <v>4</v>
      </c>
    </row>
    <row r="160" spans="1:104" x14ac:dyDescent="0.2">
      <c r="A160" s="146">
        <v>140</v>
      </c>
      <c r="B160" s="147" t="s">
        <v>2604</v>
      </c>
      <c r="C160" s="148" t="s">
        <v>2605</v>
      </c>
      <c r="D160" s="149" t="s">
        <v>705</v>
      </c>
      <c r="E160" s="150">
        <v>1</v>
      </c>
      <c r="F160" s="151">
        <v>0</v>
      </c>
      <c r="G160" s="152">
        <f>E160*F160</f>
        <v>0</v>
      </c>
      <c r="H160" s="153">
        <v>0</v>
      </c>
      <c r="I160" s="154">
        <f>E160*H160</f>
        <v>0</v>
      </c>
      <c r="J160" s="153"/>
      <c r="K160" s="154">
        <f>E160*J160</f>
        <v>0</v>
      </c>
      <c r="O160" s="145"/>
      <c r="Z160" s="145"/>
      <c r="AA160" s="145">
        <v>12</v>
      </c>
      <c r="AB160" s="145">
        <v>0</v>
      </c>
      <c r="AC160" s="145">
        <v>138</v>
      </c>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55">
        <f>G160</f>
        <v>0</v>
      </c>
      <c r="BA160" s="145"/>
      <c r="BB160" s="145"/>
      <c r="BC160" s="145"/>
      <c r="BD160" s="145"/>
      <c r="BE160" s="145"/>
      <c r="BF160" s="145"/>
      <c r="BG160" s="145"/>
      <c r="BH160" s="145"/>
      <c r="BI160" s="145"/>
      <c r="CA160" s="145">
        <v>12</v>
      </c>
      <c r="CB160" s="145">
        <v>0</v>
      </c>
      <c r="CZ160" s="108">
        <v>4</v>
      </c>
    </row>
    <row r="161" spans="1:61" x14ac:dyDescent="0.2">
      <c r="A161" s="171" t="s">
        <v>49</v>
      </c>
      <c r="B161" s="172" t="s">
        <v>2599</v>
      </c>
      <c r="C161" s="173" t="s">
        <v>2600</v>
      </c>
      <c r="D161" s="174"/>
      <c r="E161" s="175"/>
      <c r="F161" s="175"/>
      <c r="G161" s="176">
        <f>SUM(G157:G160)</f>
        <v>0</v>
      </c>
      <c r="H161" s="177"/>
      <c r="I161" s="176">
        <f>SUM(I157:I160)</f>
        <v>0</v>
      </c>
      <c r="J161" s="178"/>
      <c r="K161" s="176">
        <f>SUM(K157:K160)</f>
        <v>0</v>
      </c>
      <c r="O161" s="145"/>
      <c r="X161" s="179">
        <f>K161</f>
        <v>0</v>
      </c>
      <c r="Y161" s="179">
        <f>I161</f>
        <v>0</v>
      </c>
      <c r="Z161" s="155">
        <f>G161</f>
        <v>0</v>
      </c>
      <c r="AA161" s="145"/>
      <c r="AB161" s="145"/>
      <c r="AC161" s="145"/>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80"/>
      <c r="BB161" s="180"/>
      <c r="BC161" s="180"/>
      <c r="BD161" s="180"/>
      <c r="BE161" s="180"/>
      <c r="BF161" s="180"/>
      <c r="BG161" s="145"/>
      <c r="BH161" s="145"/>
      <c r="BI161" s="145"/>
    </row>
    <row r="162" spans="1:61" x14ac:dyDescent="0.2">
      <c r="A162" s="181" t="s">
        <v>29</v>
      </c>
      <c r="B162" s="182" t="s">
        <v>50</v>
      </c>
      <c r="C162" s="183"/>
      <c r="D162" s="184"/>
      <c r="E162" s="185"/>
      <c r="F162" s="185"/>
      <c r="G162" s="186">
        <f>SUM(Z7:Z162)</f>
        <v>0</v>
      </c>
      <c r="H162" s="187"/>
      <c r="I162" s="186">
        <f>SUM(Y7:Y162)</f>
        <v>1.92</v>
      </c>
      <c r="J162" s="187"/>
      <c r="K162" s="186">
        <f>SUM(X7:X162)</f>
        <v>0</v>
      </c>
      <c r="O162" s="145"/>
      <c r="BA162" s="188"/>
      <c r="BB162" s="188"/>
      <c r="BC162" s="188"/>
      <c r="BD162" s="188"/>
      <c r="BE162" s="188"/>
      <c r="BF162" s="188"/>
    </row>
    <row r="163" spans="1:61" x14ac:dyDescent="0.2">
      <c r="E163" s="108"/>
    </row>
    <row r="164" spans="1:61" x14ac:dyDescent="0.2">
      <c r="A164" s="189" t="s">
        <v>31</v>
      </c>
      <c r="E164" s="108"/>
    </row>
    <row r="165" spans="1:61" ht="117.75" customHeight="1" x14ac:dyDescent="0.2">
      <c r="A165" s="190"/>
      <c r="B165" s="191"/>
      <c r="C165" s="191"/>
      <c r="D165" s="191"/>
      <c r="E165" s="191"/>
      <c r="F165" s="191"/>
      <c r="G165" s="192"/>
    </row>
    <row r="166" spans="1:61" x14ac:dyDescent="0.2">
      <c r="E166" s="108"/>
    </row>
    <row r="167" spans="1:61" x14ac:dyDescent="0.2">
      <c r="E167" s="108"/>
    </row>
    <row r="168" spans="1:61" x14ac:dyDescent="0.2">
      <c r="E168" s="108"/>
    </row>
    <row r="169" spans="1:61" x14ac:dyDescent="0.2">
      <c r="E169" s="108"/>
    </row>
    <row r="170" spans="1:61" x14ac:dyDescent="0.2">
      <c r="E170" s="108"/>
    </row>
    <row r="171" spans="1:61" x14ac:dyDescent="0.2">
      <c r="E171" s="108"/>
    </row>
    <row r="172" spans="1:61" x14ac:dyDescent="0.2">
      <c r="E172" s="108"/>
    </row>
    <row r="173" spans="1:61" x14ac:dyDescent="0.2">
      <c r="E173" s="108"/>
    </row>
    <row r="174" spans="1:61" x14ac:dyDescent="0.2">
      <c r="E174" s="108"/>
    </row>
    <row r="175" spans="1:61" x14ac:dyDescent="0.2">
      <c r="E175" s="108"/>
    </row>
    <row r="176" spans="1:61" x14ac:dyDescent="0.2">
      <c r="E176" s="108"/>
    </row>
    <row r="177" spans="1:7" x14ac:dyDescent="0.2">
      <c r="E177" s="108"/>
    </row>
    <row r="178" spans="1:7" x14ac:dyDescent="0.2">
      <c r="E178" s="108"/>
    </row>
    <row r="179" spans="1:7" x14ac:dyDescent="0.2">
      <c r="E179" s="108"/>
    </row>
    <row r="180" spans="1:7" x14ac:dyDescent="0.2">
      <c r="E180" s="108"/>
    </row>
    <row r="181" spans="1:7" x14ac:dyDescent="0.2">
      <c r="E181" s="108"/>
    </row>
    <row r="182" spans="1:7" x14ac:dyDescent="0.2">
      <c r="E182" s="108"/>
    </row>
    <row r="183" spans="1:7" x14ac:dyDescent="0.2">
      <c r="E183" s="108"/>
    </row>
    <row r="184" spans="1:7" x14ac:dyDescent="0.2">
      <c r="E184" s="108"/>
    </row>
    <row r="185" spans="1:7" x14ac:dyDescent="0.2">
      <c r="E185" s="108"/>
    </row>
    <row r="186" spans="1:7" x14ac:dyDescent="0.2">
      <c r="A186" s="169"/>
      <c r="B186" s="169"/>
      <c r="C186" s="169"/>
      <c r="D186" s="169"/>
      <c r="E186" s="169"/>
      <c r="F186" s="169"/>
      <c r="G186" s="169"/>
    </row>
    <row r="187" spans="1:7" x14ac:dyDescent="0.2">
      <c r="A187" s="169"/>
      <c r="B187" s="169"/>
      <c r="C187" s="169"/>
      <c r="D187" s="169"/>
      <c r="E187" s="169"/>
      <c r="F187" s="169"/>
      <c r="G187" s="169"/>
    </row>
    <row r="188" spans="1:7" x14ac:dyDescent="0.2">
      <c r="A188" s="169"/>
      <c r="B188" s="169"/>
      <c r="C188" s="169"/>
      <c r="D188" s="169"/>
      <c r="E188" s="169"/>
      <c r="F188" s="169"/>
      <c r="G188" s="169"/>
    </row>
    <row r="189" spans="1:7" x14ac:dyDescent="0.2">
      <c r="A189" s="169"/>
      <c r="B189" s="169"/>
      <c r="C189" s="169"/>
      <c r="D189" s="169"/>
      <c r="E189" s="169"/>
      <c r="F189" s="169"/>
      <c r="G189" s="169"/>
    </row>
    <row r="190" spans="1:7" x14ac:dyDescent="0.2">
      <c r="E190" s="108"/>
    </row>
    <row r="191" spans="1:7" x14ac:dyDescent="0.2">
      <c r="E191" s="108"/>
    </row>
    <row r="192" spans="1:7" x14ac:dyDescent="0.2">
      <c r="E192" s="108"/>
    </row>
    <row r="193" spans="5:5" x14ac:dyDescent="0.2">
      <c r="E193" s="108"/>
    </row>
    <row r="194" spans="5:5" x14ac:dyDescent="0.2">
      <c r="E194" s="108"/>
    </row>
    <row r="195" spans="5:5" x14ac:dyDescent="0.2">
      <c r="E195" s="108"/>
    </row>
    <row r="196" spans="5:5" x14ac:dyDescent="0.2">
      <c r="E196" s="108"/>
    </row>
    <row r="197" spans="5:5" x14ac:dyDescent="0.2">
      <c r="E197" s="108"/>
    </row>
    <row r="198" spans="5:5" x14ac:dyDescent="0.2">
      <c r="E198" s="108"/>
    </row>
    <row r="199" spans="5:5" x14ac:dyDescent="0.2">
      <c r="E199" s="108"/>
    </row>
    <row r="200" spans="5:5" x14ac:dyDescent="0.2">
      <c r="E200" s="108"/>
    </row>
    <row r="201" spans="5:5" x14ac:dyDescent="0.2">
      <c r="E201" s="108"/>
    </row>
    <row r="202" spans="5:5" x14ac:dyDescent="0.2">
      <c r="E202" s="108"/>
    </row>
    <row r="203" spans="5:5" x14ac:dyDescent="0.2">
      <c r="E203" s="108"/>
    </row>
    <row r="204" spans="5:5" x14ac:dyDescent="0.2">
      <c r="E204" s="108"/>
    </row>
    <row r="205" spans="5:5" x14ac:dyDescent="0.2">
      <c r="E205" s="108"/>
    </row>
    <row r="206" spans="5:5" x14ac:dyDescent="0.2">
      <c r="E206" s="108"/>
    </row>
    <row r="207" spans="5:5" x14ac:dyDescent="0.2">
      <c r="E207" s="108"/>
    </row>
    <row r="208" spans="5:5" x14ac:dyDescent="0.2">
      <c r="E208" s="108"/>
    </row>
    <row r="209" spans="1:7" x14ac:dyDescent="0.2">
      <c r="E209" s="108"/>
    </row>
    <row r="210" spans="1:7" x14ac:dyDescent="0.2">
      <c r="E210" s="108"/>
    </row>
    <row r="211" spans="1:7" x14ac:dyDescent="0.2">
      <c r="E211" s="108"/>
    </row>
    <row r="212" spans="1:7" x14ac:dyDescent="0.2">
      <c r="E212" s="108"/>
    </row>
    <row r="213" spans="1:7" x14ac:dyDescent="0.2">
      <c r="E213" s="108"/>
    </row>
    <row r="214" spans="1:7" x14ac:dyDescent="0.2">
      <c r="E214" s="108"/>
    </row>
    <row r="215" spans="1:7" x14ac:dyDescent="0.2">
      <c r="E215" s="108"/>
    </row>
    <row r="216" spans="1:7" x14ac:dyDescent="0.2">
      <c r="E216" s="108"/>
    </row>
    <row r="217" spans="1:7" x14ac:dyDescent="0.2">
      <c r="E217" s="108"/>
    </row>
    <row r="218" spans="1:7" x14ac:dyDescent="0.2">
      <c r="E218" s="108"/>
    </row>
    <row r="219" spans="1:7" x14ac:dyDescent="0.2">
      <c r="E219" s="108"/>
    </row>
    <row r="220" spans="1:7" x14ac:dyDescent="0.2">
      <c r="E220" s="108"/>
    </row>
    <row r="221" spans="1:7" x14ac:dyDescent="0.2">
      <c r="A221" s="193"/>
      <c r="B221" s="193"/>
    </row>
    <row r="222" spans="1:7" x14ac:dyDescent="0.2">
      <c r="A222" s="169"/>
      <c r="B222" s="169"/>
      <c r="C222" s="194"/>
      <c r="D222" s="194"/>
      <c r="E222" s="195"/>
      <c r="F222" s="194"/>
      <c r="G222" s="196"/>
    </row>
    <row r="223" spans="1:7" x14ac:dyDescent="0.2">
      <c r="A223" s="197"/>
      <c r="B223" s="197"/>
      <c r="C223" s="169"/>
      <c r="D223" s="169"/>
      <c r="E223" s="198"/>
      <c r="F223" s="169"/>
      <c r="G223" s="169"/>
    </row>
    <row r="224" spans="1:7" x14ac:dyDescent="0.2">
      <c r="A224" s="169"/>
      <c r="B224" s="169"/>
      <c r="C224" s="169"/>
      <c r="D224" s="169"/>
      <c r="E224" s="198"/>
      <c r="F224" s="169"/>
      <c r="G224" s="169"/>
    </row>
    <row r="225" spans="1:7" x14ac:dyDescent="0.2">
      <c r="A225" s="169"/>
      <c r="B225" s="169"/>
      <c r="C225" s="169"/>
      <c r="D225" s="169"/>
      <c r="E225" s="198"/>
      <c r="F225" s="169"/>
      <c r="G225" s="169"/>
    </row>
    <row r="226" spans="1:7" x14ac:dyDescent="0.2">
      <c r="A226" s="169"/>
      <c r="B226" s="169"/>
      <c r="C226" s="169"/>
      <c r="D226" s="169"/>
      <c r="E226" s="198"/>
      <c r="F226" s="169"/>
      <c r="G226" s="169"/>
    </row>
    <row r="227" spans="1:7" x14ac:dyDescent="0.2">
      <c r="A227" s="169"/>
      <c r="B227" s="169"/>
      <c r="C227" s="169"/>
      <c r="D227" s="169"/>
      <c r="E227" s="198"/>
      <c r="F227" s="169"/>
      <c r="G227" s="169"/>
    </row>
    <row r="228" spans="1:7" x14ac:dyDescent="0.2">
      <c r="A228" s="169"/>
      <c r="B228" s="169"/>
      <c r="C228" s="169"/>
      <c r="D228" s="169"/>
      <c r="E228" s="198"/>
      <c r="F228" s="169"/>
      <c r="G228" s="169"/>
    </row>
    <row r="229" spans="1:7" x14ac:dyDescent="0.2">
      <c r="A229" s="169"/>
      <c r="B229" s="169"/>
      <c r="C229" s="169"/>
      <c r="D229" s="169"/>
      <c r="E229" s="198"/>
      <c r="F229" s="169"/>
      <c r="G229" s="169"/>
    </row>
    <row r="230" spans="1:7" x14ac:dyDescent="0.2">
      <c r="A230" s="169"/>
      <c r="B230" s="169"/>
      <c r="C230" s="169"/>
      <c r="D230" s="169"/>
      <c r="E230" s="198"/>
      <c r="F230" s="169"/>
      <c r="G230" s="169"/>
    </row>
    <row r="231" spans="1:7" x14ac:dyDescent="0.2">
      <c r="A231" s="169"/>
      <c r="B231" s="169"/>
      <c r="C231" s="169"/>
      <c r="D231" s="169"/>
      <c r="E231" s="198"/>
      <c r="F231" s="169"/>
      <c r="G231" s="169"/>
    </row>
    <row r="232" spans="1:7" x14ac:dyDescent="0.2">
      <c r="A232" s="169"/>
      <c r="B232" s="169"/>
      <c r="C232" s="169"/>
      <c r="D232" s="169"/>
      <c r="E232" s="198"/>
      <c r="F232" s="169"/>
      <c r="G232" s="169"/>
    </row>
    <row r="233" spans="1:7" x14ac:dyDescent="0.2">
      <c r="A233" s="169"/>
      <c r="B233" s="169"/>
      <c r="C233" s="169"/>
      <c r="D233" s="169"/>
      <c r="E233" s="198"/>
      <c r="F233" s="169"/>
      <c r="G233" s="169"/>
    </row>
    <row r="234" spans="1:7" x14ac:dyDescent="0.2">
      <c r="A234" s="169"/>
      <c r="B234" s="169"/>
      <c r="C234" s="169"/>
      <c r="D234" s="169"/>
      <c r="E234" s="198"/>
      <c r="F234" s="169"/>
      <c r="G234" s="169"/>
    </row>
    <row r="235" spans="1:7" x14ac:dyDescent="0.2">
      <c r="A235" s="169"/>
      <c r="B235" s="169"/>
      <c r="C235" s="169"/>
      <c r="D235" s="169"/>
      <c r="E235" s="198"/>
      <c r="F235" s="169"/>
      <c r="G235" s="169"/>
    </row>
  </sheetData>
  <sheetProtection password="C7B2" sheet="1"/>
  <mergeCells count="3">
    <mergeCell ref="A1:G1"/>
    <mergeCell ref="A165:G165"/>
    <mergeCell ref="C9:D9"/>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CZ123"/>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2666</v>
      </c>
      <c r="E3" s="116"/>
      <c r="F3" s="117"/>
      <c r="G3" s="118"/>
    </row>
    <row r="4" spans="1:104" ht="13.5" customHeight="1" thickBot="1" x14ac:dyDescent="0.25">
      <c r="A4" s="119" t="s">
        <v>34</v>
      </c>
      <c r="B4" s="120"/>
      <c r="C4" s="121"/>
      <c r="D4" s="122" t="s">
        <v>2667</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51</v>
      </c>
      <c r="C7" s="137" t="s">
        <v>52</v>
      </c>
      <c r="D7" s="138"/>
      <c r="E7" s="139"/>
      <c r="F7" s="139"/>
      <c r="G7" s="140"/>
      <c r="H7" s="141"/>
      <c r="I7" s="142"/>
      <c r="J7" s="143"/>
      <c r="K7" s="144"/>
      <c r="O7" s="145"/>
    </row>
    <row r="8" spans="1:104" x14ac:dyDescent="0.2">
      <c r="A8" s="146">
        <v>1</v>
      </c>
      <c r="B8" s="147" t="s">
        <v>2607</v>
      </c>
      <c r="C8" s="148" t="s">
        <v>2608</v>
      </c>
      <c r="D8" s="149" t="s">
        <v>2152</v>
      </c>
      <c r="E8" s="150">
        <v>1</v>
      </c>
      <c r="F8" s="151">
        <v>0</v>
      </c>
      <c r="G8" s="152">
        <f>E8*F8</f>
        <v>0</v>
      </c>
      <c r="H8" s="153">
        <v>0</v>
      </c>
      <c r="I8" s="154">
        <f>E8*H8</f>
        <v>0</v>
      </c>
      <c r="J8" s="153"/>
      <c r="K8" s="154">
        <f>E8*J8</f>
        <v>0</v>
      </c>
      <c r="O8" s="145"/>
      <c r="Z8" s="145"/>
      <c r="AA8" s="145">
        <v>12</v>
      </c>
      <c r="AB8" s="145">
        <v>0</v>
      </c>
      <c r="AC8" s="145">
        <v>17</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12</v>
      </c>
      <c r="CB8" s="145">
        <v>0</v>
      </c>
      <c r="CZ8" s="108">
        <v>2</v>
      </c>
    </row>
    <row r="9" spans="1:104" ht="33.75" x14ac:dyDescent="0.2">
      <c r="A9" s="156"/>
      <c r="B9" s="157"/>
      <c r="C9" s="158" t="s">
        <v>2609</v>
      </c>
      <c r="D9" s="159"/>
      <c r="E9" s="159"/>
      <c r="F9" s="159"/>
      <c r="G9" s="160"/>
      <c r="I9" s="161"/>
      <c r="K9" s="161"/>
      <c r="L9" s="162" t="s">
        <v>2609</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ht="22.5" x14ac:dyDescent="0.2">
      <c r="A10" s="146">
        <v>2</v>
      </c>
      <c r="B10" s="147" t="s">
        <v>2610</v>
      </c>
      <c r="C10" s="148" t="s">
        <v>2611</v>
      </c>
      <c r="D10" s="149" t="s">
        <v>2152</v>
      </c>
      <c r="E10" s="150">
        <v>1</v>
      </c>
      <c r="F10" s="151">
        <v>0</v>
      </c>
      <c r="G10" s="152">
        <f>E10*F10</f>
        <v>0</v>
      </c>
      <c r="H10" s="153">
        <v>0</v>
      </c>
      <c r="I10" s="154">
        <f>E10*H10</f>
        <v>0</v>
      </c>
      <c r="J10" s="153"/>
      <c r="K10" s="154">
        <f>E10*J10</f>
        <v>0</v>
      </c>
      <c r="O10" s="145"/>
      <c r="Z10" s="145"/>
      <c r="AA10" s="145">
        <v>12</v>
      </c>
      <c r="AB10" s="145">
        <v>0</v>
      </c>
      <c r="AC10" s="145">
        <v>2</v>
      </c>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55">
        <f>G10</f>
        <v>0</v>
      </c>
      <c r="BA10" s="145"/>
      <c r="BB10" s="145"/>
      <c r="BC10" s="145"/>
      <c r="BD10" s="145"/>
      <c r="BE10" s="145"/>
      <c r="BF10" s="145"/>
      <c r="BG10" s="145"/>
      <c r="BH10" s="145"/>
      <c r="BI10" s="145"/>
      <c r="CA10" s="145">
        <v>12</v>
      </c>
      <c r="CB10" s="145">
        <v>0</v>
      </c>
      <c r="CZ10" s="108">
        <v>2</v>
      </c>
    </row>
    <row r="11" spans="1:104" x14ac:dyDescent="0.2">
      <c r="A11" s="156"/>
      <c r="B11" s="157"/>
      <c r="C11" s="158" t="s">
        <v>2612</v>
      </c>
      <c r="D11" s="159"/>
      <c r="E11" s="159"/>
      <c r="F11" s="159"/>
      <c r="G11" s="160"/>
      <c r="I11" s="161"/>
      <c r="K11" s="161"/>
      <c r="L11" s="162" t="s">
        <v>2612</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row>
    <row r="12" spans="1:104" ht="22.5" x14ac:dyDescent="0.2">
      <c r="A12" s="156"/>
      <c r="B12" s="157"/>
      <c r="C12" s="158" t="s">
        <v>2613</v>
      </c>
      <c r="D12" s="159"/>
      <c r="E12" s="159"/>
      <c r="F12" s="159"/>
      <c r="G12" s="160"/>
      <c r="I12" s="161"/>
      <c r="K12" s="161"/>
      <c r="L12" s="162" t="s">
        <v>2613</v>
      </c>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row>
    <row r="13" spans="1:104" ht="56.25" x14ac:dyDescent="0.2">
      <c r="A13" s="156"/>
      <c r="B13" s="157"/>
      <c r="C13" s="158" t="s">
        <v>2614</v>
      </c>
      <c r="D13" s="159"/>
      <c r="E13" s="159"/>
      <c r="F13" s="159"/>
      <c r="G13" s="160"/>
      <c r="I13" s="161"/>
      <c r="K13" s="161"/>
      <c r="L13" s="162" t="s">
        <v>2614</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row>
    <row r="14" spans="1:104" x14ac:dyDescent="0.2">
      <c r="A14" s="156"/>
      <c r="B14" s="157"/>
      <c r="C14" s="158" t="s">
        <v>2615</v>
      </c>
      <c r="D14" s="159"/>
      <c r="E14" s="159"/>
      <c r="F14" s="159"/>
      <c r="G14" s="160"/>
      <c r="I14" s="161"/>
      <c r="K14" s="161"/>
      <c r="L14" s="162" t="s">
        <v>2615</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row>
    <row r="15" spans="1:104" ht="33.75" x14ac:dyDescent="0.2">
      <c r="A15" s="156"/>
      <c r="B15" s="157"/>
      <c r="C15" s="158" t="s">
        <v>2616</v>
      </c>
      <c r="D15" s="159"/>
      <c r="E15" s="159"/>
      <c r="F15" s="159"/>
      <c r="G15" s="160"/>
      <c r="I15" s="161"/>
      <c r="K15" s="161"/>
      <c r="L15" s="162" t="s">
        <v>2616</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row>
    <row r="16" spans="1:104" x14ac:dyDescent="0.2">
      <c r="A16" s="146">
        <v>3</v>
      </c>
      <c r="B16" s="147" t="s">
        <v>2617</v>
      </c>
      <c r="C16" s="148" t="s">
        <v>2618</v>
      </c>
      <c r="D16" s="149" t="s">
        <v>2152</v>
      </c>
      <c r="E16" s="150">
        <v>1</v>
      </c>
      <c r="F16" s="151">
        <v>0</v>
      </c>
      <c r="G16" s="152">
        <f>E16*F16</f>
        <v>0</v>
      </c>
      <c r="H16" s="153">
        <v>0</v>
      </c>
      <c r="I16" s="154">
        <f>E16*H16</f>
        <v>0</v>
      </c>
      <c r="J16" s="153"/>
      <c r="K16" s="154">
        <f>E16*J16</f>
        <v>0</v>
      </c>
      <c r="O16" s="145"/>
      <c r="Z16" s="145"/>
      <c r="AA16" s="145">
        <v>12</v>
      </c>
      <c r="AB16" s="145">
        <v>0</v>
      </c>
      <c r="AC16" s="145">
        <v>3</v>
      </c>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55">
        <f>G16</f>
        <v>0</v>
      </c>
      <c r="BA16" s="145"/>
      <c r="BB16" s="145"/>
      <c r="BC16" s="145"/>
      <c r="BD16" s="145"/>
      <c r="BE16" s="145"/>
      <c r="BF16" s="145"/>
      <c r="BG16" s="145"/>
      <c r="BH16" s="145"/>
      <c r="BI16" s="145"/>
      <c r="CA16" s="145">
        <v>12</v>
      </c>
      <c r="CB16" s="145">
        <v>0</v>
      </c>
      <c r="CZ16" s="108">
        <v>2</v>
      </c>
    </row>
    <row r="17" spans="1:104" ht="78.75" x14ac:dyDescent="0.2">
      <c r="A17" s="156"/>
      <c r="B17" s="157"/>
      <c r="C17" s="158" t="s">
        <v>2619</v>
      </c>
      <c r="D17" s="159"/>
      <c r="E17" s="159"/>
      <c r="F17" s="159"/>
      <c r="G17" s="160"/>
      <c r="I17" s="161"/>
      <c r="K17" s="161"/>
      <c r="L17" s="162" t="s">
        <v>2619</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104" x14ac:dyDescent="0.2">
      <c r="A18" s="156"/>
      <c r="B18" s="157"/>
      <c r="C18" s="158" t="s">
        <v>2620</v>
      </c>
      <c r="D18" s="159"/>
      <c r="E18" s="159"/>
      <c r="F18" s="159"/>
      <c r="G18" s="160"/>
      <c r="I18" s="161"/>
      <c r="K18" s="161"/>
      <c r="L18" s="162" t="s">
        <v>2620</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row>
    <row r="19" spans="1:104" x14ac:dyDescent="0.2">
      <c r="A19" s="146">
        <v>4</v>
      </c>
      <c r="B19" s="147" t="s">
        <v>2621</v>
      </c>
      <c r="C19" s="148" t="s">
        <v>2622</v>
      </c>
      <c r="D19" s="149" t="s">
        <v>2152</v>
      </c>
      <c r="E19" s="150">
        <v>1</v>
      </c>
      <c r="F19" s="151">
        <v>0</v>
      </c>
      <c r="G19" s="152">
        <f>E19*F19</f>
        <v>0</v>
      </c>
      <c r="H19" s="153">
        <v>0</v>
      </c>
      <c r="I19" s="154">
        <f>E19*H19</f>
        <v>0</v>
      </c>
      <c r="J19" s="153"/>
      <c r="K19" s="154">
        <f>E19*J19</f>
        <v>0</v>
      </c>
      <c r="O19" s="145"/>
      <c r="Z19" s="145"/>
      <c r="AA19" s="145">
        <v>12</v>
      </c>
      <c r="AB19" s="145">
        <v>0</v>
      </c>
      <c r="AC19" s="145">
        <v>4</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12</v>
      </c>
      <c r="CB19" s="145">
        <v>0</v>
      </c>
      <c r="CZ19" s="108">
        <v>2</v>
      </c>
    </row>
    <row r="20" spans="1:104" ht="33.75" x14ac:dyDescent="0.2">
      <c r="A20" s="156"/>
      <c r="B20" s="157"/>
      <c r="C20" s="158" t="s">
        <v>2623</v>
      </c>
      <c r="D20" s="159"/>
      <c r="E20" s="159"/>
      <c r="F20" s="159"/>
      <c r="G20" s="160"/>
      <c r="I20" s="161"/>
      <c r="K20" s="161"/>
      <c r="L20" s="162" t="s">
        <v>2623</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row>
    <row r="21" spans="1:104" x14ac:dyDescent="0.2">
      <c r="A21" s="146">
        <v>5</v>
      </c>
      <c r="B21" s="147" t="s">
        <v>2624</v>
      </c>
      <c r="C21" s="148" t="s">
        <v>2625</v>
      </c>
      <c r="D21" s="149" t="s">
        <v>2152</v>
      </c>
      <c r="E21" s="150">
        <v>1</v>
      </c>
      <c r="F21" s="151">
        <v>0</v>
      </c>
      <c r="G21" s="152">
        <f>E21*F21</f>
        <v>0</v>
      </c>
      <c r="H21" s="153">
        <v>0</v>
      </c>
      <c r="I21" s="154">
        <f>E21*H21</f>
        <v>0</v>
      </c>
      <c r="J21" s="153"/>
      <c r="K21" s="154">
        <f>E21*J21</f>
        <v>0</v>
      </c>
      <c r="O21" s="145"/>
      <c r="Z21" s="145"/>
      <c r="AA21" s="145">
        <v>12</v>
      </c>
      <c r="AB21" s="145">
        <v>0</v>
      </c>
      <c r="AC21" s="145">
        <v>5</v>
      </c>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55">
        <f>G21</f>
        <v>0</v>
      </c>
      <c r="BA21" s="145"/>
      <c r="BB21" s="145"/>
      <c r="BC21" s="145"/>
      <c r="BD21" s="145"/>
      <c r="BE21" s="145"/>
      <c r="BF21" s="145"/>
      <c r="BG21" s="145"/>
      <c r="BH21" s="145"/>
      <c r="BI21" s="145"/>
      <c r="CA21" s="145">
        <v>12</v>
      </c>
      <c r="CB21" s="145">
        <v>0</v>
      </c>
      <c r="CZ21" s="108">
        <v>2</v>
      </c>
    </row>
    <row r="22" spans="1:104" ht="45" x14ac:dyDescent="0.2">
      <c r="A22" s="156"/>
      <c r="B22" s="157"/>
      <c r="C22" s="158" t="s">
        <v>2626</v>
      </c>
      <c r="D22" s="159"/>
      <c r="E22" s="159"/>
      <c r="F22" s="159"/>
      <c r="G22" s="160"/>
      <c r="I22" s="161"/>
      <c r="K22" s="161"/>
      <c r="L22" s="162" t="s">
        <v>2626</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row>
    <row r="23" spans="1:104" x14ac:dyDescent="0.2">
      <c r="A23" s="146">
        <v>6</v>
      </c>
      <c r="B23" s="147" t="s">
        <v>2627</v>
      </c>
      <c r="C23" s="148" t="s">
        <v>2628</v>
      </c>
      <c r="D23" s="149" t="s">
        <v>2152</v>
      </c>
      <c r="E23" s="150">
        <v>1</v>
      </c>
      <c r="F23" s="151">
        <v>0</v>
      </c>
      <c r="G23" s="152">
        <f>E23*F23</f>
        <v>0</v>
      </c>
      <c r="H23" s="153">
        <v>0</v>
      </c>
      <c r="I23" s="154">
        <f>E23*H23</f>
        <v>0</v>
      </c>
      <c r="J23" s="153"/>
      <c r="K23" s="154">
        <f>E23*J23</f>
        <v>0</v>
      </c>
      <c r="O23" s="145"/>
      <c r="Z23" s="145"/>
      <c r="AA23" s="145">
        <v>12</v>
      </c>
      <c r="AB23" s="145">
        <v>0</v>
      </c>
      <c r="AC23" s="145">
        <v>6</v>
      </c>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55">
        <f>G23</f>
        <v>0</v>
      </c>
      <c r="BA23" s="145"/>
      <c r="BB23" s="145"/>
      <c r="BC23" s="145"/>
      <c r="BD23" s="145"/>
      <c r="BE23" s="145"/>
      <c r="BF23" s="145"/>
      <c r="BG23" s="145"/>
      <c r="BH23" s="145"/>
      <c r="BI23" s="145"/>
      <c r="CA23" s="145">
        <v>12</v>
      </c>
      <c r="CB23" s="145">
        <v>0</v>
      </c>
      <c r="CZ23" s="108">
        <v>2</v>
      </c>
    </row>
    <row r="24" spans="1:104" ht="33.75" x14ac:dyDescent="0.2">
      <c r="A24" s="156"/>
      <c r="B24" s="157"/>
      <c r="C24" s="158" t="s">
        <v>2629</v>
      </c>
      <c r="D24" s="159"/>
      <c r="E24" s="159"/>
      <c r="F24" s="159"/>
      <c r="G24" s="160"/>
      <c r="I24" s="161"/>
      <c r="K24" s="161"/>
      <c r="L24" s="162" t="s">
        <v>2629</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row>
    <row r="25" spans="1:104" ht="22.5" x14ac:dyDescent="0.2">
      <c r="A25" s="146">
        <v>7</v>
      </c>
      <c r="B25" s="147" t="s">
        <v>2630</v>
      </c>
      <c r="C25" s="148" t="s">
        <v>2631</v>
      </c>
      <c r="D25" s="149" t="s">
        <v>2152</v>
      </c>
      <c r="E25" s="150">
        <v>1</v>
      </c>
      <c r="F25" s="151">
        <v>0</v>
      </c>
      <c r="G25" s="152">
        <f>E25*F25</f>
        <v>0</v>
      </c>
      <c r="H25" s="153">
        <v>0</v>
      </c>
      <c r="I25" s="154">
        <f>E25*H25</f>
        <v>0</v>
      </c>
      <c r="J25" s="153"/>
      <c r="K25" s="154">
        <f>E25*J25</f>
        <v>0</v>
      </c>
      <c r="O25" s="145"/>
      <c r="Z25" s="145"/>
      <c r="AA25" s="145">
        <v>12</v>
      </c>
      <c r="AB25" s="145">
        <v>0</v>
      </c>
      <c r="AC25" s="145">
        <v>7</v>
      </c>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55">
        <f>G25</f>
        <v>0</v>
      </c>
      <c r="BA25" s="145"/>
      <c r="BB25" s="145"/>
      <c r="BC25" s="145"/>
      <c r="BD25" s="145"/>
      <c r="BE25" s="145"/>
      <c r="BF25" s="145"/>
      <c r="BG25" s="145"/>
      <c r="BH25" s="145"/>
      <c r="BI25" s="145"/>
      <c r="CA25" s="145">
        <v>12</v>
      </c>
      <c r="CB25" s="145">
        <v>0</v>
      </c>
      <c r="CZ25" s="108">
        <v>2</v>
      </c>
    </row>
    <row r="26" spans="1:104" ht="56.25" x14ac:dyDescent="0.2">
      <c r="A26" s="156"/>
      <c r="B26" s="157"/>
      <c r="C26" s="158" t="s">
        <v>2632</v>
      </c>
      <c r="D26" s="159"/>
      <c r="E26" s="159"/>
      <c r="F26" s="159"/>
      <c r="G26" s="160"/>
      <c r="I26" s="161"/>
      <c r="K26" s="161"/>
      <c r="L26" s="162" t="s">
        <v>2632</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row>
    <row r="27" spans="1:104" x14ac:dyDescent="0.2">
      <c r="A27" s="156"/>
      <c r="B27" s="157"/>
      <c r="C27" s="158" t="s">
        <v>2633</v>
      </c>
      <c r="D27" s="159"/>
      <c r="E27" s="159"/>
      <c r="F27" s="159"/>
      <c r="G27" s="160"/>
      <c r="I27" s="161"/>
      <c r="K27" s="161"/>
      <c r="L27" s="162" t="s">
        <v>2633</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row>
    <row r="28" spans="1:104" ht="22.5" x14ac:dyDescent="0.2">
      <c r="A28" s="156"/>
      <c r="B28" s="157"/>
      <c r="C28" s="158" t="s">
        <v>2634</v>
      </c>
      <c r="D28" s="159"/>
      <c r="E28" s="159"/>
      <c r="F28" s="159"/>
      <c r="G28" s="160"/>
      <c r="I28" s="161"/>
      <c r="K28" s="161"/>
      <c r="L28" s="162" t="s">
        <v>2634</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row>
    <row r="29" spans="1:104" ht="22.5" x14ac:dyDescent="0.2">
      <c r="A29" s="146">
        <v>8</v>
      </c>
      <c r="B29" s="147" t="s">
        <v>2635</v>
      </c>
      <c r="C29" s="148" t="s">
        <v>2636</v>
      </c>
      <c r="D29" s="149" t="s">
        <v>2152</v>
      </c>
      <c r="E29" s="150">
        <v>1</v>
      </c>
      <c r="F29" s="151">
        <v>0</v>
      </c>
      <c r="G29" s="152">
        <f>E29*F29</f>
        <v>0</v>
      </c>
      <c r="H29" s="153">
        <v>0</v>
      </c>
      <c r="I29" s="154">
        <f>E29*H29</f>
        <v>0</v>
      </c>
      <c r="J29" s="153"/>
      <c r="K29" s="154">
        <f>E29*J29</f>
        <v>0</v>
      </c>
      <c r="O29" s="145"/>
      <c r="Z29" s="145"/>
      <c r="AA29" s="145">
        <v>12</v>
      </c>
      <c r="AB29" s="145">
        <v>0</v>
      </c>
      <c r="AC29" s="145">
        <v>8</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12</v>
      </c>
      <c r="CB29" s="145">
        <v>0</v>
      </c>
      <c r="CZ29" s="108">
        <v>2</v>
      </c>
    </row>
    <row r="30" spans="1:104" x14ac:dyDescent="0.2">
      <c r="A30" s="146">
        <v>9</v>
      </c>
      <c r="B30" s="147" t="s">
        <v>2637</v>
      </c>
      <c r="C30" s="148" t="s">
        <v>2638</v>
      </c>
      <c r="D30" s="149" t="s">
        <v>2152</v>
      </c>
      <c r="E30" s="150">
        <v>1</v>
      </c>
      <c r="F30" s="151">
        <v>0</v>
      </c>
      <c r="G30" s="152">
        <f>E30*F30</f>
        <v>0</v>
      </c>
      <c r="H30" s="153">
        <v>0</v>
      </c>
      <c r="I30" s="154">
        <f>E30*H30</f>
        <v>0</v>
      </c>
      <c r="J30" s="153"/>
      <c r="K30" s="154">
        <f>E30*J30</f>
        <v>0</v>
      </c>
      <c r="O30" s="145"/>
      <c r="Z30" s="145"/>
      <c r="AA30" s="145">
        <v>12</v>
      </c>
      <c r="AB30" s="145">
        <v>0</v>
      </c>
      <c r="AC30" s="145">
        <v>9</v>
      </c>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55">
        <f>G30</f>
        <v>0</v>
      </c>
      <c r="BA30" s="145"/>
      <c r="BB30" s="145"/>
      <c r="BC30" s="145"/>
      <c r="BD30" s="145"/>
      <c r="BE30" s="145"/>
      <c r="BF30" s="145"/>
      <c r="BG30" s="145"/>
      <c r="BH30" s="145"/>
      <c r="BI30" s="145"/>
      <c r="CA30" s="145">
        <v>12</v>
      </c>
      <c r="CB30" s="145">
        <v>0</v>
      </c>
      <c r="CZ30" s="108">
        <v>2</v>
      </c>
    </row>
    <row r="31" spans="1:104" ht="45" x14ac:dyDescent="0.2">
      <c r="A31" s="156"/>
      <c r="B31" s="157"/>
      <c r="C31" s="158" t="s">
        <v>2639</v>
      </c>
      <c r="D31" s="159"/>
      <c r="E31" s="159"/>
      <c r="F31" s="159"/>
      <c r="G31" s="160"/>
      <c r="I31" s="161"/>
      <c r="K31" s="161"/>
      <c r="L31" s="162" t="s">
        <v>2639</v>
      </c>
      <c r="O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row>
    <row r="32" spans="1:104" x14ac:dyDescent="0.2">
      <c r="A32" s="156"/>
      <c r="B32" s="157"/>
      <c r="C32" s="158" t="s">
        <v>2640</v>
      </c>
      <c r="D32" s="159"/>
      <c r="E32" s="159"/>
      <c r="F32" s="159"/>
      <c r="G32" s="160"/>
      <c r="I32" s="161"/>
      <c r="K32" s="161"/>
      <c r="L32" s="162" t="s">
        <v>2640</v>
      </c>
      <c r="O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row>
    <row r="33" spans="1:104" x14ac:dyDescent="0.2">
      <c r="A33" s="146">
        <v>10</v>
      </c>
      <c r="B33" s="147" t="s">
        <v>2641</v>
      </c>
      <c r="C33" s="148" t="s">
        <v>2642</v>
      </c>
      <c r="D33" s="149" t="s">
        <v>2152</v>
      </c>
      <c r="E33" s="150">
        <v>1</v>
      </c>
      <c r="F33" s="151">
        <v>0</v>
      </c>
      <c r="G33" s="152">
        <f>E33*F33</f>
        <v>0</v>
      </c>
      <c r="H33" s="153">
        <v>0</v>
      </c>
      <c r="I33" s="154">
        <f>E33*H33</f>
        <v>0</v>
      </c>
      <c r="J33" s="153"/>
      <c r="K33" s="154">
        <f>E33*J33</f>
        <v>0</v>
      </c>
      <c r="O33" s="145"/>
      <c r="Z33" s="145"/>
      <c r="AA33" s="145">
        <v>12</v>
      </c>
      <c r="AB33" s="145">
        <v>0</v>
      </c>
      <c r="AC33" s="145">
        <v>10</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12</v>
      </c>
      <c r="CB33" s="145">
        <v>0</v>
      </c>
      <c r="CZ33" s="108">
        <v>2</v>
      </c>
    </row>
    <row r="34" spans="1:104" ht="56.25" x14ac:dyDescent="0.2">
      <c r="A34" s="156"/>
      <c r="B34" s="157"/>
      <c r="C34" s="158" t="s">
        <v>2643</v>
      </c>
      <c r="D34" s="159"/>
      <c r="E34" s="159"/>
      <c r="F34" s="159"/>
      <c r="G34" s="160"/>
      <c r="I34" s="161"/>
      <c r="K34" s="161"/>
      <c r="L34" s="162" t="s">
        <v>2643</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row>
    <row r="35" spans="1:104" x14ac:dyDescent="0.2">
      <c r="A35" s="146">
        <v>11</v>
      </c>
      <c r="B35" s="147" t="s">
        <v>2644</v>
      </c>
      <c r="C35" s="148" t="s">
        <v>2645</v>
      </c>
      <c r="D35" s="149" t="s">
        <v>2152</v>
      </c>
      <c r="E35" s="150">
        <v>1</v>
      </c>
      <c r="F35" s="151">
        <v>0</v>
      </c>
      <c r="G35" s="152">
        <f>E35*F35</f>
        <v>0</v>
      </c>
      <c r="H35" s="153">
        <v>0</v>
      </c>
      <c r="I35" s="154">
        <f>E35*H35</f>
        <v>0</v>
      </c>
      <c r="J35" s="153"/>
      <c r="K35" s="154">
        <f>E35*J35</f>
        <v>0</v>
      </c>
      <c r="O35" s="145"/>
      <c r="Z35" s="145"/>
      <c r="AA35" s="145">
        <v>12</v>
      </c>
      <c r="AB35" s="145">
        <v>0</v>
      </c>
      <c r="AC35" s="145">
        <v>11</v>
      </c>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55">
        <f>G35</f>
        <v>0</v>
      </c>
      <c r="BA35" s="145"/>
      <c r="BB35" s="145"/>
      <c r="BC35" s="145"/>
      <c r="BD35" s="145"/>
      <c r="BE35" s="145"/>
      <c r="BF35" s="145"/>
      <c r="BG35" s="145"/>
      <c r="BH35" s="145"/>
      <c r="BI35" s="145"/>
      <c r="CA35" s="145">
        <v>12</v>
      </c>
      <c r="CB35" s="145">
        <v>0</v>
      </c>
      <c r="CZ35" s="108">
        <v>2</v>
      </c>
    </row>
    <row r="36" spans="1:104" ht="45" x14ac:dyDescent="0.2">
      <c r="A36" s="156"/>
      <c r="B36" s="157"/>
      <c r="C36" s="158" t="s">
        <v>2646</v>
      </c>
      <c r="D36" s="159"/>
      <c r="E36" s="159"/>
      <c r="F36" s="159"/>
      <c r="G36" s="160"/>
      <c r="I36" s="161"/>
      <c r="K36" s="161"/>
      <c r="L36" s="162" t="s">
        <v>2646</v>
      </c>
      <c r="O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row>
    <row r="37" spans="1:104" x14ac:dyDescent="0.2">
      <c r="A37" s="146">
        <v>12</v>
      </c>
      <c r="B37" s="147" t="s">
        <v>2647</v>
      </c>
      <c r="C37" s="148" t="s">
        <v>2648</v>
      </c>
      <c r="D37" s="149" t="s">
        <v>2152</v>
      </c>
      <c r="E37" s="150">
        <v>1</v>
      </c>
      <c r="F37" s="151">
        <v>0</v>
      </c>
      <c r="G37" s="152">
        <f>E37*F37</f>
        <v>0</v>
      </c>
      <c r="H37" s="153">
        <v>0</v>
      </c>
      <c r="I37" s="154">
        <f>E37*H37</f>
        <v>0</v>
      </c>
      <c r="J37" s="153"/>
      <c r="K37" s="154">
        <f>E37*J37</f>
        <v>0</v>
      </c>
      <c r="O37" s="145"/>
      <c r="Z37" s="145"/>
      <c r="AA37" s="145">
        <v>12</v>
      </c>
      <c r="AB37" s="145">
        <v>0</v>
      </c>
      <c r="AC37" s="145">
        <v>12</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55">
        <f>G37</f>
        <v>0</v>
      </c>
      <c r="BA37" s="145"/>
      <c r="BB37" s="145"/>
      <c r="BC37" s="145"/>
      <c r="BD37" s="145"/>
      <c r="BE37" s="145"/>
      <c r="BF37" s="145"/>
      <c r="BG37" s="145"/>
      <c r="BH37" s="145"/>
      <c r="BI37" s="145"/>
      <c r="CA37" s="145">
        <v>12</v>
      </c>
      <c r="CB37" s="145">
        <v>0</v>
      </c>
      <c r="CZ37" s="108">
        <v>2</v>
      </c>
    </row>
    <row r="38" spans="1:104" ht="22.5" x14ac:dyDescent="0.2">
      <c r="A38" s="156"/>
      <c r="B38" s="157"/>
      <c r="C38" s="158" t="s">
        <v>2649</v>
      </c>
      <c r="D38" s="159"/>
      <c r="E38" s="159"/>
      <c r="F38" s="159"/>
      <c r="G38" s="160"/>
      <c r="I38" s="161"/>
      <c r="K38" s="161"/>
      <c r="L38" s="162" t="s">
        <v>2649</v>
      </c>
      <c r="O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row>
    <row r="39" spans="1:104" ht="45" x14ac:dyDescent="0.2">
      <c r="A39" s="156"/>
      <c r="B39" s="157"/>
      <c r="C39" s="158" t="s">
        <v>2650</v>
      </c>
      <c r="D39" s="159"/>
      <c r="E39" s="159"/>
      <c r="F39" s="159"/>
      <c r="G39" s="160"/>
      <c r="I39" s="161"/>
      <c r="K39" s="161"/>
      <c r="L39" s="162" t="s">
        <v>2650</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row>
    <row r="40" spans="1:104" ht="22.5" x14ac:dyDescent="0.2">
      <c r="A40" s="146">
        <v>13</v>
      </c>
      <c r="B40" s="147" t="s">
        <v>2651</v>
      </c>
      <c r="C40" s="148" t="s">
        <v>2652</v>
      </c>
      <c r="D40" s="149" t="s">
        <v>2152</v>
      </c>
      <c r="E40" s="150">
        <v>1</v>
      </c>
      <c r="F40" s="151">
        <v>0</v>
      </c>
      <c r="G40" s="152">
        <f>E40*F40</f>
        <v>0</v>
      </c>
      <c r="H40" s="153">
        <v>0</v>
      </c>
      <c r="I40" s="154">
        <f>E40*H40</f>
        <v>0</v>
      </c>
      <c r="J40" s="153"/>
      <c r="K40" s="154">
        <f>E40*J40</f>
        <v>0</v>
      </c>
      <c r="O40" s="145"/>
      <c r="Z40" s="145"/>
      <c r="AA40" s="145">
        <v>12</v>
      </c>
      <c r="AB40" s="145">
        <v>0</v>
      </c>
      <c r="AC40" s="145">
        <v>13</v>
      </c>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55">
        <f>G40</f>
        <v>0</v>
      </c>
      <c r="BA40" s="145"/>
      <c r="BB40" s="145"/>
      <c r="BC40" s="145"/>
      <c r="BD40" s="145"/>
      <c r="BE40" s="145"/>
      <c r="BF40" s="145"/>
      <c r="BG40" s="145"/>
      <c r="BH40" s="145"/>
      <c r="BI40" s="145"/>
      <c r="CA40" s="145">
        <v>12</v>
      </c>
      <c r="CB40" s="145">
        <v>0</v>
      </c>
      <c r="CZ40" s="108">
        <v>2</v>
      </c>
    </row>
    <row r="41" spans="1:104" ht="33.75" x14ac:dyDescent="0.2">
      <c r="A41" s="156"/>
      <c r="B41" s="157"/>
      <c r="C41" s="158" t="s">
        <v>2653</v>
      </c>
      <c r="D41" s="159"/>
      <c r="E41" s="159"/>
      <c r="F41" s="159"/>
      <c r="G41" s="160"/>
      <c r="I41" s="161"/>
      <c r="K41" s="161"/>
      <c r="L41" s="162" t="s">
        <v>2653</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row>
    <row r="42" spans="1:104" x14ac:dyDescent="0.2">
      <c r="A42" s="156"/>
      <c r="B42" s="157"/>
      <c r="C42" s="158" t="s">
        <v>2654</v>
      </c>
      <c r="D42" s="159"/>
      <c r="E42" s="159"/>
      <c r="F42" s="159"/>
      <c r="G42" s="160"/>
      <c r="I42" s="161"/>
      <c r="K42" s="161"/>
      <c r="L42" s="162" t="s">
        <v>2654</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row>
    <row r="43" spans="1:104" x14ac:dyDescent="0.2">
      <c r="A43" s="146">
        <v>14</v>
      </c>
      <c r="B43" s="147" t="s">
        <v>2655</v>
      </c>
      <c r="C43" s="148" t="s">
        <v>2656</v>
      </c>
      <c r="D43" s="149" t="s">
        <v>2152</v>
      </c>
      <c r="E43" s="150">
        <v>1</v>
      </c>
      <c r="F43" s="151">
        <v>0</v>
      </c>
      <c r="G43" s="152">
        <f>E43*F43</f>
        <v>0</v>
      </c>
      <c r="H43" s="153">
        <v>0</v>
      </c>
      <c r="I43" s="154">
        <f>E43*H43</f>
        <v>0</v>
      </c>
      <c r="J43" s="153"/>
      <c r="K43" s="154">
        <f>E43*J43</f>
        <v>0</v>
      </c>
      <c r="O43" s="145"/>
      <c r="Z43" s="145"/>
      <c r="AA43" s="145">
        <v>12</v>
      </c>
      <c r="AB43" s="145">
        <v>0</v>
      </c>
      <c r="AC43" s="145">
        <v>14</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12</v>
      </c>
      <c r="CB43" s="145">
        <v>0</v>
      </c>
      <c r="CZ43" s="108">
        <v>2</v>
      </c>
    </row>
    <row r="44" spans="1:104" ht="22.5" x14ac:dyDescent="0.2">
      <c r="A44" s="156"/>
      <c r="B44" s="157"/>
      <c r="C44" s="158" t="s">
        <v>2657</v>
      </c>
      <c r="D44" s="159"/>
      <c r="E44" s="159"/>
      <c r="F44" s="159"/>
      <c r="G44" s="160"/>
      <c r="I44" s="161"/>
      <c r="K44" s="161"/>
      <c r="L44" s="162" t="s">
        <v>2657</v>
      </c>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row>
    <row r="45" spans="1:104" ht="22.5" x14ac:dyDescent="0.2">
      <c r="A45" s="146">
        <v>15</v>
      </c>
      <c r="B45" s="147" t="s">
        <v>2658</v>
      </c>
      <c r="C45" s="148" t="s">
        <v>2659</v>
      </c>
      <c r="D45" s="149" t="s">
        <v>2152</v>
      </c>
      <c r="E45" s="150">
        <v>1</v>
      </c>
      <c r="F45" s="151">
        <v>0</v>
      </c>
      <c r="G45" s="152">
        <f>E45*F45</f>
        <v>0</v>
      </c>
      <c r="H45" s="153">
        <v>0</v>
      </c>
      <c r="I45" s="154">
        <f>E45*H45</f>
        <v>0</v>
      </c>
      <c r="J45" s="153"/>
      <c r="K45" s="154">
        <f>E45*J45</f>
        <v>0</v>
      </c>
      <c r="O45" s="145"/>
      <c r="Z45" s="145"/>
      <c r="AA45" s="145">
        <v>12</v>
      </c>
      <c r="AB45" s="145">
        <v>0</v>
      </c>
      <c r="AC45" s="145">
        <v>15</v>
      </c>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55">
        <f>G45</f>
        <v>0</v>
      </c>
      <c r="BA45" s="145"/>
      <c r="BB45" s="145"/>
      <c r="BC45" s="145"/>
      <c r="BD45" s="145"/>
      <c r="BE45" s="145"/>
      <c r="BF45" s="145"/>
      <c r="BG45" s="145"/>
      <c r="BH45" s="145"/>
      <c r="BI45" s="145"/>
      <c r="CA45" s="145">
        <v>12</v>
      </c>
      <c r="CB45" s="145">
        <v>0</v>
      </c>
      <c r="CZ45" s="108">
        <v>2</v>
      </c>
    </row>
    <row r="46" spans="1:104" ht="45" x14ac:dyDescent="0.2">
      <c r="A46" s="156"/>
      <c r="B46" s="157"/>
      <c r="C46" s="158" t="s">
        <v>2660</v>
      </c>
      <c r="D46" s="159"/>
      <c r="E46" s="159"/>
      <c r="F46" s="159"/>
      <c r="G46" s="160"/>
      <c r="I46" s="161"/>
      <c r="K46" s="161"/>
      <c r="L46" s="162" t="s">
        <v>2660</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row>
    <row r="47" spans="1:104" x14ac:dyDescent="0.2">
      <c r="A47" s="146">
        <v>16</v>
      </c>
      <c r="B47" s="147" t="s">
        <v>2661</v>
      </c>
      <c r="C47" s="148" t="s">
        <v>2662</v>
      </c>
      <c r="D47" s="149" t="s">
        <v>2152</v>
      </c>
      <c r="E47" s="150">
        <v>1</v>
      </c>
      <c r="F47" s="151">
        <v>0</v>
      </c>
      <c r="G47" s="152">
        <f>E47*F47</f>
        <v>0</v>
      </c>
      <c r="H47" s="153">
        <v>0</v>
      </c>
      <c r="I47" s="154">
        <f>E47*H47</f>
        <v>0</v>
      </c>
      <c r="J47" s="153"/>
      <c r="K47" s="154">
        <f>E47*J47</f>
        <v>0</v>
      </c>
      <c r="O47" s="145"/>
      <c r="Z47" s="145"/>
      <c r="AA47" s="145">
        <v>12</v>
      </c>
      <c r="AB47" s="145">
        <v>0</v>
      </c>
      <c r="AC47" s="145">
        <v>16</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55">
        <f>G47</f>
        <v>0</v>
      </c>
      <c r="BA47" s="145"/>
      <c r="BB47" s="145"/>
      <c r="BC47" s="145"/>
      <c r="BD47" s="145"/>
      <c r="BE47" s="145"/>
      <c r="BF47" s="145"/>
      <c r="BG47" s="145"/>
      <c r="BH47" s="145"/>
      <c r="BI47" s="145"/>
      <c r="CA47" s="145">
        <v>12</v>
      </c>
      <c r="CB47" s="145">
        <v>0</v>
      </c>
      <c r="CZ47" s="108">
        <v>2</v>
      </c>
    </row>
    <row r="48" spans="1:104" ht="56.25" x14ac:dyDescent="0.2">
      <c r="A48" s="156"/>
      <c r="B48" s="157"/>
      <c r="C48" s="158" t="s">
        <v>2663</v>
      </c>
      <c r="D48" s="159"/>
      <c r="E48" s="159"/>
      <c r="F48" s="159"/>
      <c r="G48" s="160"/>
      <c r="I48" s="161"/>
      <c r="K48" s="161"/>
      <c r="L48" s="162" t="s">
        <v>2663</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row>
    <row r="49" spans="1:61" x14ac:dyDescent="0.2">
      <c r="A49" s="171" t="s">
        <v>49</v>
      </c>
      <c r="B49" s="172" t="s">
        <v>51</v>
      </c>
      <c r="C49" s="173" t="s">
        <v>52</v>
      </c>
      <c r="D49" s="174"/>
      <c r="E49" s="175"/>
      <c r="F49" s="175"/>
      <c r="G49" s="176">
        <f>SUM(G7:G48)</f>
        <v>0</v>
      </c>
      <c r="H49" s="177"/>
      <c r="I49" s="176">
        <f>SUM(I7:I48)</f>
        <v>0</v>
      </c>
      <c r="J49" s="178"/>
      <c r="K49" s="176">
        <f>SUM(K7:K48)</f>
        <v>0</v>
      </c>
      <c r="O49" s="145"/>
      <c r="X49" s="179">
        <f>K49</f>
        <v>0</v>
      </c>
      <c r="Y49" s="179">
        <f>I49</f>
        <v>0</v>
      </c>
      <c r="Z49" s="155">
        <f>G49</f>
        <v>0</v>
      </c>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80"/>
      <c r="BB49" s="180"/>
      <c r="BC49" s="180"/>
      <c r="BD49" s="180"/>
      <c r="BE49" s="180"/>
      <c r="BF49" s="180"/>
      <c r="BG49" s="145"/>
      <c r="BH49" s="145"/>
      <c r="BI49" s="145"/>
    </row>
    <row r="50" spans="1:61" x14ac:dyDescent="0.2">
      <c r="A50" s="181" t="s">
        <v>29</v>
      </c>
      <c r="B50" s="182" t="s">
        <v>50</v>
      </c>
      <c r="C50" s="183"/>
      <c r="D50" s="184"/>
      <c r="E50" s="185"/>
      <c r="F50" s="185"/>
      <c r="G50" s="186">
        <f>SUM(Z7:Z50)</f>
        <v>0</v>
      </c>
      <c r="H50" s="187"/>
      <c r="I50" s="186">
        <f>SUM(Y7:Y50)</f>
        <v>0</v>
      </c>
      <c r="J50" s="187"/>
      <c r="K50" s="186">
        <f>SUM(X7:X50)</f>
        <v>0</v>
      </c>
      <c r="O50" s="145"/>
      <c r="BA50" s="188"/>
      <c r="BB50" s="188"/>
      <c r="BC50" s="188"/>
      <c r="BD50" s="188"/>
      <c r="BE50" s="188"/>
      <c r="BF50" s="188"/>
    </row>
    <row r="51" spans="1:61" x14ac:dyDescent="0.2">
      <c r="E51" s="108"/>
    </row>
    <row r="52" spans="1:61" x14ac:dyDescent="0.2">
      <c r="A52" s="189" t="s">
        <v>31</v>
      </c>
      <c r="E52" s="108"/>
    </row>
    <row r="53" spans="1:61" ht="117.75" customHeight="1" x14ac:dyDescent="0.2">
      <c r="A53" s="190"/>
      <c r="B53" s="191"/>
      <c r="C53" s="191"/>
      <c r="D53" s="191"/>
      <c r="E53" s="191"/>
      <c r="F53" s="191"/>
      <c r="G53" s="192"/>
    </row>
    <row r="54" spans="1:61" x14ac:dyDescent="0.2">
      <c r="E54" s="108"/>
    </row>
    <row r="55" spans="1:61" x14ac:dyDescent="0.2">
      <c r="E55" s="108"/>
    </row>
    <row r="56" spans="1:61" x14ac:dyDescent="0.2">
      <c r="E56" s="108"/>
    </row>
    <row r="57" spans="1:61" x14ac:dyDescent="0.2">
      <c r="E57" s="108"/>
    </row>
    <row r="58" spans="1:61" x14ac:dyDescent="0.2">
      <c r="E58" s="108"/>
    </row>
    <row r="59" spans="1:61" x14ac:dyDescent="0.2">
      <c r="E59" s="108"/>
    </row>
    <row r="60" spans="1:61" x14ac:dyDescent="0.2">
      <c r="E60" s="108"/>
    </row>
    <row r="61" spans="1:61" x14ac:dyDescent="0.2">
      <c r="E61" s="108"/>
    </row>
    <row r="62" spans="1:61" x14ac:dyDescent="0.2">
      <c r="E62" s="108"/>
    </row>
    <row r="63" spans="1:61" x14ac:dyDescent="0.2">
      <c r="E63" s="108"/>
    </row>
    <row r="64" spans="1:61" x14ac:dyDescent="0.2">
      <c r="E64" s="108"/>
    </row>
    <row r="65" spans="1:7" x14ac:dyDescent="0.2">
      <c r="E65" s="108"/>
    </row>
    <row r="66" spans="1:7" x14ac:dyDescent="0.2">
      <c r="E66" s="108"/>
    </row>
    <row r="67" spans="1:7" x14ac:dyDescent="0.2">
      <c r="E67" s="108"/>
    </row>
    <row r="68" spans="1:7" x14ac:dyDescent="0.2">
      <c r="E68" s="108"/>
    </row>
    <row r="69" spans="1:7" x14ac:dyDescent="0.2">
      <c r="E69" s="108"/>
    </row>
    <row r="70" spans="1:7" x14ac:dyDescent="0.2">
      <c r="E70" s="108"/>
    </row>
    <row r="71" spans="1:7" x14ac:dyDescent="0.2">
      <c r="E71" s="108"/>
    </row>
    <row r="72" spans="1:7" x14ac:dyDescent="0.2">
      <c r="E72" s="108"/>
    </row>
    <row r="73" spans="1:7" x14ac:dyDescent="0.2">
      <c r="E73" s="108"/>
    </row>
    <row r="74" spans="1:7" x14ac:dyDescent="0.2">
      <c r="A74" s="169"/>
      <c r="B74" s="169"/>
      <c r="C74" s="169"/>
      <c r="D74" s="169"/>
      <c r="E74" s="169"/>
      <c r="F74" s="169"/>
      <c r="G74" s="169"/>
    </row>
    <row r="75" spans="1:7" x14ac:dyDescent="0.2">
      <c r="A75" s="169"/>
      <c r="B75" s="169"/>
      <c r="C75" s="169"/>
      <c r="D75" s="169"/>
      <c r="E75" s="169"/>
      <c r="F75" s="169"/>
      <c r="G75" s="169"/>
    </row>
    <row r="76" spans="1:7" x14ac:dyDescent="0.2">
      <c r="A76" s="169"/>
      <c r="B76" s="169"/>
      <c r="C76" s="169"/>
      <c r="D76" s="169"/>
      <c r="E76" s="169"/>
      <c r="F76" s="169"/>
      <c r="G76" s="169"/>
    </row>
    <row r="77" spans="1:7" x14ac:dyDescent="0.2">
      <c r="A77" s="169"/>
      <c r="B77" s="169"/>
      <c r="C77" s="169"/>
      <c r="D77" s="169"/>
      <c r="E77" s="169"/>
      <c r="F77" s="169"/>
      <c r="G77" s="169"/>
    </row>
    <row r="78" spans="1:7" x14ac:dyDescent="0.2">
      <c r="E78" s="108"/>
    </row>
    <row r="79" spans="1:7" x14ac:dyDescent="0.2">
      <c r="E79" s="108"/>
    </row>
    <row r="80" spans="1:7" x14ac:dyDescent="0.2">
      <c r="E80" s="108"/>
    </row>
    <row r="81" spans="5:5" x14ac:dyDescent="0.2">
      <c r="E81" s="108"/>
    </row>
    <row r="82" spans="5:5" x14ac:dyDescent="0.2">
      <c r="E82" s="108"/>
    </row>
    <row r="83" spans="5:5" x14ac:dyDescent="0.2">
      <c r="E83" s="108"/>
    </row>
    <row r="84" spans="5:5" x14ac:dyDescent="0.2">
      <c r="E84" s="108"/>
    </row>
    <row r="85" spans="5:5" x14ac:dyDescent="0.2">
      <c r="E85" s="108"/>
    </row>
    <row r="86" spans="5:5" x14ac:dyDescent="0.2">
      <c r="E86" s="108"/>
    </row>
    <row r="87" spans="5:5" x14ac:dyDescent="0.2">
      <c r="E87" s="108"/>
    </row>
    <row r="88" spans="5:5" x14ac:dyDescent="0.2">
      <c r="E88" s="108"/>
    </row>
    <row r="89" spans="5:5" x14ac:dyDescent="0.2">
      <c r="E89" s="108"/>
    </row>
    <row r="90" spans="5:5" x14ac:dyDescent="0.2">
      <c r="E90" s="108"/>
    </row>
    <row r="91" spans="5:5" x14ac:dyDescent="0.2">
      <c r="E91" s="108"/>
    </row>
    <row r="92" spans="5:5" x14ac:dyDescent="0.2">
      <c r="E92" s="108"/>
    </row>
    <row r="93" spans="5:5" x14ac:dyDescent="0.2">
      <c r="E93" s="108"/>
    </row>
    <row r="94" spans="5:5" x14ac:dyDescent="0.2">
      <c r="E94" s="108"/>
    </row>
    <row r="95" spans="5:5" x14ac:dyDescent="0.2">
      <c r="E95" s="108"/>
    </row>
    <row r="96" spans="5:5" x14ac:dyDescent="0.2">
      <c r="E96" s="108"/>
    </row>
    <row r="97" spans="1:7" x14ac:dyDescent="0.2">
      <c r="E97" s="108"/>
    </row>
    <row r="98" spans="1:7" x14ac:dyDescent="0.2">
      <c r="E98" s="108"/>
    </row>
    <row r="99" spans="1:7" x14ac:dyDescent="0.2">
      <c r="E99" s="108"/>
    </row>
    <row r="100" spans="1:7" x14ac:dyDescent="0.2">
      <c r="E100" s="108"/>
    </row>
    <row r="101" spans="1:7" x14ac:dyDescent="0.2">
      <c r="E101" s="108"/>
    </row>
    <row r="102" spans="1:7" x14ac:dyDescent="0.2">
      <c r="E102" s="108"/>
    </row>
    <row r="103" spans="1:7" x14ac:dyDescent="0.2">
      <c r="E103" s="108"/>
    </row>
    <row r="104" spans="1:7" x14ac:dyDescent="0.2">
      <c r="E104" s="108"/>
    </row>
    <row r="105" spans="1:7" x14ac:dyDescent="0.2">
      <c r="E105" s="108"/>
    </row>
    <row r="106" spans="1:7" x14ac:dyDescent="0.2">
      <c r="E106" s="108"/>
    </row>
    <row r="107" spans="1:7" x14ac:dyDescent="0.2">
      <c r="E107" s="108"/>
    </row>
    <row r="108" spans="1:7" x14ac:dyDescent="0.2">
      <c r="E108" s="108"/>
    </row>
    <row r="109" spans="1:7" x14ac:dyDescent="0.2">
      <c r="A109" s="193"/>
      <c r="B109" s="193"/>
    </row>
    <row r="110" spans="1:7" x14ac:dyDescent="0.2">
      <c r="A110" s="169"/>
      <c r="B110" s="169"/>
      <c r="C110" s="194"/>
      <c r="D110" s="194"/>
      <c r="E110" s="195"/>
      <c r="F110" s="194"/>
      <c r="G110" s="196"/>
    </row>
    <row r="111" spans="1:7" x14ac:dyDescent="0.2">
      <c r="A111" s="197"/>
      <c r="B111" s="197"/>
      <c r="C111" s="169"/>
      <c r="D111" s="169"/>
      <c r="E111" s="198"/>
      <c r="F111" s="169"/>
      <c r="G111" s="169"/>
    </row>
    <row r="112" spans="1:7" x14ac:dyDescent="0.2">
      <c r="A112" s="169"/>
      <c r="B112" s="169"/>
      <c r="C112" s="169"/>
      <c r="D112" s="169"/>
      <c r="E112" s="198"/>
      <c r="F112" s="169"/>
      <c r="G112" s="169"/>
    </row>
    <row r="113" spans="1:7" x14ac:dyDescent="0.2">
      <c r="A113" s="169"/>
      <c r="B113" s="169"/>
      <c r="C113" s="169"/>
      <c r="D113" s="169"/>
      <c r="E113" s="198"/>
      <c r="F113" s="169"/>
      <c r="G113" s="169"/>
    </row>
    <row r="114" spans="1:7" x14ac:dyDescent="0.2">
      <c r="A114" s="169"/>
      <c r="B114" s="169"/>
      <c r="C114" s="169"/>
      <c r="D114" s="169"/>
      <c r="E114" s="198"/>
      <c r="F114" s="169"/>
      <c r="G114" s="169"/>
    </row>
    <row r="115" spans="1:7" x14ac:dyDescent="0.2">
      <c r="A115" s="169"/>
      <c r="B115" s="169"/>
      <c r="C115" s="169"/>
      <c r="D115" s="169"/>
      <c r="E115" s="198"/>
      <c r="F115" s="169"/>
      <c r="G115" s="169"/>
    </row>
    <row r="116" spans="1:7" x14ac:dyDescent="0.2">
      <c r="A116" s="169"/>
      <c r="B116" s="169"/>
      <c r="C116" s="169"/>
      <c r="D116" s="169"/>
      <c r="E116" s="198"/>
      <c r="F116" s="169"/>
      <c r="G116" s="169"/>
    </row>
    <row r="117" spans="1:7" x14ac:dyDescent="0.2">
      <c r="A117" s="169"/>
      <c r="B117" s="169"/>
      <c r="C117" s="169"/>
      <c r="D117" s="169"/>
      <c r="E117" s="198"/>
      <c r="F117" s="169"/>
      <c r="G117" s="169"/>
    </row>
    <row r="118" spans="1:7" x14ac:dyDescent="0.2">
      <c r="A118" s="169"/>
      <c r="B118" s="169"/>
      <c r="C118" s="169"/>
      <c r="D118" s="169"/>
      <c r="E118" s="198"/>
      <c r="F118" s="169"/>
      <c r="G118" s="169"/>
    </row>
    <row r="119" spans="1:7" x14ac:dyDescent="0.2">
      <c r="A119" s="169"/>
      <c r="B119" s="169"/>
      <c r="C119" s="169"/>
      <c r="D119" s="169"/>
      <c r="E119" s="198"/>
      <c r="F119" s="169"/>
      <c r="G119" s="169"/>
    </row>
    <row r="120" spans="1:7" x14ac:dyDescent="0.2">
      <c r="A120" s="169"/>
      <c r="B120" s="169"/>
      <c r="C120" s="169"/>
      <c r="D120" s="169"/>
      <c r="E120" s="198"/>
      <c r="F120" s="169"/>
      <c r="G120" s="169"/>
    </row>
    <row r="121" spans="1:7" x14ac:dyDescent="0.2">
      <c r="A121" s="169"/>
      <c r="B121" s="169"/>
      <c r="C121" s="169"/>
      <c r="D121" s="169"/>
      <c r="E121" s="198"/>
      <c r="F121" s="169"/>
      <c r="G121" s="169"/>
    </row>
    <row r="122" spans="1:7" x14ac:dyDescent="0.2">
      <c r="A122" s="169"/>
      <c r="B122" s="169"/>
      <c r="C122" s="169"/>
      <c r="D122" s="169"/>
      <c r="E122" s="198"/>
      <c r="F122" s="169"/>
      <c r="G122" s="169"/>
    </row>
    <row r="123" spans="1:7" x14ac:dyDescent="0.2">
      <c r="A123" s="169"/>
      <c r="B123" s="169"/>
      <c r="C123" s="169"/>
      <c r="D123" s="169"/>
      <c r="E123" s="198"/>
      <c r="F123" s="169"/>
      <c r="G123" s="169"/>
    </row>
  </sheetData>
  <sheetProtection password="C7B2" sheet="1"/>
  <mergeCells count="27">
    <mergeCell ref="C48:G48"/>
    <mergeCell ref="C38:G38"/>
    <mergeCell ref="C39:G39"/>
    <mergeCell ref="C41:G41"/>
    <mergeCell ref="C42:G42"/>
    <mergeCell ref="C44:G44"/>
    <mergeCell ref="C46:G46"/>
    <mergeCell ref="C27:G27"/>
    <mergeCell ref="C28:G28"/>
    <mergeCell ref="C31:G31"/>
    <mergeCell ref="C32:G32"/>
    <mergeCell ref="C34:G34"/>
    <mergeCell ref="C36:G36"/>
    <mergeCell ref="C17:G17"/>
    <mergeCell ref="C18:G18"/>
    <mergeCell ref="C20:G20"/>
    <mergeCell ref="C22:G22"/>
    <mergeCell ref="C24:G24"/>
    <mergeCell ref="C26:G26"/>
    <mergeCell ref="A1:G1"/>
    <mergeCell ref="A53:G53"/>
    <mergeCell ref="C9:G9"/>
    <mergeCell ref="C11:G11"/>
    <mergeCell ref="C12:G12"/>
    <mergeCell ref="C13:G13"/>
    <mergeCell ref="C14:G14"/>
    <mergeCell ref="C15:G15"/>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dimension ref="A1:CZ237"/>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2795</v>
      </c>
      <c r="E3" s="116"/>
      <c r="F3" s="117"/>
      <c r="G3" s="118"/>
    </row>
    <row r="4" spans="1:104" ht="13.5" customHeight="1" thickBot="1" x14ac:dyDescent="0.25">
      <c r="A4" s="119" t="s">
        <v>34</v>
      </c>
      <c r="B4" s="120"/>
      <c r="C4" s="121"/>
      <c r="D4" s="122" t="s">
        <v>2796</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245</v>
      </c>
      <c r="C7" s="137" t="s">
        <v>246</v>
      </c>
      <c r="D7" s="138"/>
      <c r="E7" s="139"/>
      <c r="F7" s="139"/>
      <c r="G7" s="140"/>
      <c r="H7" s="141"/>
      <c r="I7" s="142"/>
      <c r="J7" s="143"/>
      <c r="K7" s="144"/>
      <c r="O7" s="145"/>
    </row>
    <row r="8" spans="1:104" x14ac:dyDescent="0.2">
      <c r="A8" s="146">
        <v>1</v>
      </c>
      <c r="B8" s="147" t="s">
        <v>2042</v>
      </c>
      <c r="C8" s="148" t="s">
        <v>2043</v>
      </c>
      <c r="D8" s="149" t="s">
        <v>48</v>
      </c>
      <c r="E8" s="150">
        <v>22</v>
      </c>
      <c r="F8" s="151">
        <v>0</v>
      </c>
      <c r="G8" s="152">
        <f>E8*F8</f>
        <v>0</v>
      </c>
      <c r="H8" s="153">
        <v>0.12608</v>
      </c>
      <c r="I8" s="154">
        <f>E8*H8</f>
        <v>2.7737599999999998</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x14ac:dyDescent="0.2">
      <c r="A9" s="156"/>
      <c r="B9" s="157"/>
      <c r="C9" s="158" t="s">
        <v>2044</v>
      </c>
      <c r="D9" s="159"/>
      <c r="E9" s="159"/>
      <c r="F9" s="159"/>
      <c r="G9" s="160"/>
      <c r="I9" s="161"/>
      <c r="K9" s="161"/>
      <c r="L9" s="162" t="s">
        <v>2044</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x14ac:dyDescent="0.2">
      <c r="A10" s="156"/>
      <c r="B10" s="157"/>
      <c r="C10" s="163" t="s">
        <v>2668</v>
      </c>
      <c r="D10" s="164"/>
      <c r="E10" s="165">
        <v>22</v>
      </c>
      <c r="F10" s="166"/>
      <c r="G10" s="167"/>
      <c r="H10" s="168"/>
      <c r="I10" s="161"/>
      <c r="J10" s="169"/>
      <c r="K10" s="161"/>
      <c r="M10" s="162" t="s">
        <v>2668</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70" t="str">
        <f>C9</f>
        <v>RT2</v>
      </c>
      <c r="BE10" s="145"/>
      <c r="BF10" s="145"/>
      <c r="BG10" s="145"/>
      <c r="BH10" s="145"/>
      <c r="BI10" s="145"/>
    </row>
    <row r="11" spans="1:104" x14ac:dyDescent="0.2">
      <c r="A11" s="171" t="s">
        <v>49</v>
      </c>
      <c r="B11" s="172" t="s">
        <v>245</v>
      </c>
      <c r="C11" s="173" t="s">
        <v>246</v>
      </c>
      <c r="D11" s="174"/>
      <c r="E11" s="175"/>
      <c r="F11" s="175"/>
      <c r="G11" s="176">
        <f>SUM(G7:G10)</f>
        <v>0</v>
      </c>
      <c r="H11" s="177"/>
      <c r="I11" s="176">
        <f>SUM(I7:I10)</f>
        <v>2.7737599999999998</v>
      </c>
      <c r="J11" s="178"/>
      <c r="K11" s="176">
        <f>SUM(K7:K10)</f>
        <v>0</v>
      </c>
      <c r="O11" s="145"/>
      <c r="X11" s="179">
        <f>K11</f>
        <v>0</v>
      </c>
      <c r="Y11" s="179">
        <f>I11</f>
        <v>2.7737599999999998</v>
      </c>
      <c r="Z11" s="155">
        <f>G11</f>
        <v>0</v>
      </c>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80"/>
      <c r="BB11" s="180"/>
      <c r="BC11" s="180"/>
      <c r="BD11" s="180"/>
      <c r="BE11" s="180"/>
      <c r="BF11" s="180"/>
      <c r="BG11" s="145"/>
      <c r="BH11" s="145"/>
      <c r="BI11" s="145"/>
    </row>
    <row r="12" spans="1:104" ht="14.25" customHeight="1" x14ac:dyDescent="0.2">
      <c r="A12" s="135" t="s">
        <v>46</v>
      </c>
      <c r="B12" s="136" t="s">
        <v>883</v>
      </c>
      <c r="C12" s="137" t="s">
        <v>884</v>
      </c>
      <c r="D12" s="138"/>
      <c r="E12" s="139"/>
      <c r="F12" s="139"/>
      <c r="G12" s="140"/>
      <c r="H12" s="141"/>
      <c r="I12" s="142"/>
      <c r="J12" s="143"/>
      <c r="K12" s="144"/>
      <c r="O12" s="145"/>
    </row>
    <row r="13" spans="1:104" ht="22.5" x14ac:dyDescent="0.2">
      <c r="A13" s="146">
        <v>2</v>
      </c>
      <c r="B13" s="147" t="s">
        <v>1491</v>
      </c>
      <c r="C13" s="148" t="s">
        <v>1492</v>
      </c>
      <c r="D13" s="149" t="s">
        <v>48</v>
      </c>
      <c r="E13" s="150">
        <v>15</v>
      </c>
      <c r="F13" s="151">
        <v>0</v>
      </c>
      <c r="G13" s="152">
        <f>E13*F13</f>
        <v>0</v>
      </c>
      <c r="H13" s="153">
        <v>6.4000000000000001E-2</v>
      </c>
      <c r="I13" s="154">
        <f>E13*H13</f>
        <v>0.96</v>
      </c>
      <c r="J13" s="153">
        <v>0</v>
      </c>
      <c r="K13" s="154">
        <f>E13*J13</f>
        <v>0</v>
      </c>
      <c r="O13" s="145"/>
      <c r="Z13" s="145"/>
      <c r="AA13" s="145">
        <v>1</v>
      </c>
      <c r="AB13" s="145">
        <v>1</v>
      </c>
      <c r="AC13" s="145">
        <v>1</v>
      </c>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55">
        <f>G13</f>
        <v>0</v>
      </c>
      <c r="BA13" s="145"/>
      <c r="BB13" s="145"/>
      <c r="BC13" s="145"/>
      <c r="BD13" s="145"/>
      <c r="BE13" s="145"/>
      <c r="BF13" s="145"/>
      <c r="BG13" s="145"/>
      <c r="BH13" s="145"/>
      <c r="BI13" s="145"/>
      <c r="CA13" s="145">
        <v>1</v>
      </c>
      <c r="CB13" s="145">
        <v>1</v>
      </c>
      <c r="CZ13" s="108">
        <v>1</v>
      </c>
    </row>
    <row r="14" spans="1:104" ht="25.5" x14ac:dyDescent="0.2">
      <c r="A14" s="156"/>
      <c r="B14" s="157"/>
      <c r="C14" s="163" t="s">
        <v>2669</v>
      </c>
      <c r="D14" s="164"/>
      <c r="E14" s="165">
        <v>15</v>
      </c>
      <c r="F14" s="166"/>
      <c r="G14" s="167"/>
      <c r="H14" s="168"/>
      <c r="I14" s="161"/>
      <c r="J14" s="169"/>
      <c r="K14" s="161"/>
      <c r="M14" s="162" t="s">
        <v>2669</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70" t="str">
        <f>C13</f>
        <v>Hrubá výplň rýh jakékoli šířky maltou ve stropech s použitím suché maltové směsi</v>
      </c>
      <c r="BE14" s="145"/>
      <c r="BF14" s="145"/>
      <c r="BG14" s="145"/>
      <c r="BH14" s="145"/>
      <c r="BI14" s="145"/>
    </row>
    <row r="15" spans="1:104" ht="22.5" x14ac:dyDescent="0.2">
      <c r="A15" s="146">
        <v>3</v>
      </c>
      <c r="B15" s="147" t="s">
        <v>2048</v>
      </c>
      <c r="C15" s="148" t="s">
        <v>2049</v>
      </c>
      <c r="D15" s="149" t="s">
        <v>48</v>
      </c>
      <c r="E15" s="150">
        <v>30</v>
      </c>
      <c r="F15" s="151">
        <v>0</v>
      </c>
      <c r="G15" s="152">
        <f>E15*F15</f>
        <v>0</v>
      </c>
      <c r="H15" s="153">
        <v>0</v>
      </c>
      <c r="I15" s="154">
        <f>E15*H15</f>
        <v>0</v>
      </c>
      <c r="J15" s="153">
        <v>0</v>
      </c>
      <c r="K15" s="154">
        <f>E15*J15</f>
        <v>0</v>
      </c>
      <c r="O15" s="145"/>
      <c r="Z15" s="145"/>
      <c r="AA15" s="145">
        <v>1</v>
      </c>
      <c r="AB15" s="145">
        <v>1</v>
      </c>
      <c r="AC15" s="145">
        <v>1</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v>
      </c>
      <c r="CB15" s="145">
        <v>1</v>
      </c>
      <c r="CZ15" s="108">
        <v>1</v>
      </c>
    </row>
    <row r="16" spans="1:104" x14ac:dyDescent="0.2">
      <c r="A16" s="156"/>
      <c r="B16" s="157"/>
      <c r="C16" s="158" t="s">
        <v>2050</v>
      </c>
      <c r="D16" s="159"/>
      <c r="E16" s="159"/>
      <c r="F16" s="159"/>
      <c r="G16" s="160"/>
      <c r="I16" s="161"/>
      <c r="K16" s="161"/>
      <c r="L16" s="162" t="s">
        <v>2050</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row>
    <row r="17" spans="1:104" ht="25.5" x14ac:dyDescent="0.2">
      <c r="A17" s="156"/>
      <c r="B17" s="157"/>
      <c r="C17" s="163" t="s">
        <v>2407</v>
      </c>
      <c r="D17" s="164"/>
      <c r="E17" s="165">
        <v>30</v>
      </c>
      <c r="F17" s="166"/>
      <c r="G17" s="167"/>
      <c r="H17" s="168"/>
      <c r="I17" s="161"/>
      <c r="J17" s="169"/>
      <c r="K17" s="161"/>
      <c r="M17" s="162" t="s">
        <v>2407</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70" t="str">
        <f>C16</f>
        <v>Exponované rohy budou opatřeny podomítkovými výztužnými lištami (PVC alt. ocel).</v>
      </c>
      <c r="BE17" s="145"/>
      <c r="BF17" s="145"/>
      <c r="BG17" s="145"/>
      <c r="BH17" s="145"/>
      <c r="BI17" s="145"/>
    </row>
    <row r="18" spans="1:104" x14ac:dyDescent="0.2">
      <c r="A18" s="171" t="s">
        <v>49</v>
      </c>
      <c r="B18" s="172" t="s">
        <v>883</v>
      </c>
      <c r="C18" s="173" t="s">
        <v>884</v>
      </c>
      <c r="D18" s="174"/>
      <c r="E18" s="175"/>
      <c r="F18" s="175"/>
      <c r="G18" s="176">
        <f>SUM(G12:G17)</f>
        <v>0</v>
      </c>
      <c r="H18" s="177"/>
      <c r="I18" s="176">
        <f>SUM(I12:I17)</f>
        <v>0.96</v>
      </c>
      <c r="J18" s="178"/>
      <c r="K18" s="176">
        <f>SUM(K12:K17)</f>
        <v>0</v>
      </c>
      <c r="O18" s="145"/>
      <c r="X18" s="179">
        <f>K18</f>
        <v>0</v>
      </c>
      <c r="Y18" s="179">
        <f>I18</f>
        <v>0.96</v>
      </c>
      <c r="Z18" s="155">
        <f>G18</f>
        <v>0</v>
      </c>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80"/>
      <c r="BB18" s="180"/>
      <c r="BC18" s="180"/>
      <c r="BD18" s="180"/>
      <c r="BE18" s="180"/>
      <c r="BF18" s="180"/>
      <c r="BG18" s="145"/>
      <c r="BH18" s="145"/>
      <c r="BI18" s="145"/>
    </row>
    <row r="19" spans="1:104" ht="14.25" customHeight="1" x14ac:dyDescent="0.2">
      <c r="A19" s="135" t="s">
        <v>46</v>
      </c>
      <c r="B19" s="136" t="s">
        <v>418</v>
      </c>
      <c r="C19" s="137" t="s">
        <v>419</v>
      </c>
      <c r="D19" s="138"/>
      <c r="E19" s="139"/>
      <c r="F19" s="139"/>
      <c r="G19" s="140"/>
      <c r="H19" s="141"/>
      <c r="I19" s="142"/>
      <c r="J19" s="143"/>
      <c r="K19" s="144"/>
      <c r="O19" s="145"/>
    </row>
    <row r="20" spans="1:104" x14ac:dyDescent="0.2">
      <c r="A20" s="146">
        <v>4</v>
      </c>
      <c r="B20" s="147" t="s">
        <v>2056</v>
      </c>
      <c r="C20" s="148" t="s">
        <v>2057</v>
      </c>
      <c r="D20" s="149" t="s">
        <v>106</v>
      </c>
      <c r="E20" s="150">
        <v>5.2</v>
      </c>
      <c r="F20" s="151">
        <v>0</v>
      </c>
      <c r="G20" s="152">
        <f>E20*F20</f>
        <v>0</v>
      </c>
      <c r="H20" s="153">
        <v>0</v>
      </c>
      <c r="I20" s="154">
        <f>E20*H20</f>
        <v>0</v>
      </c>
      <c r="J20" s="153">
        <v>-0.15</v>
      </c>
      <c r="K20" s="154">
        <f>E20*J20</f>
        <v>-0.78</v>
      </c>
      <c r="O20" s="145"/>
      <c r="Z20" s="145"/>
      <c r="AA20" s="145">
        <v>1</v>
      </c>
      <c r="AB20" s="145">
        <v>1</v>
      </c>
      <c r="AC20" s="145">
        <v>1</v>
      </c>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55">
        <f>G20</f>
        <v>0</v>
      </c>
      <c r="BA20" s="145"/>
      <c r="BB20" s="145"/>
      <c r="BC20" s="145"/>
      <c r="BD20" s="145"/>
      <c r="BE20" s="145"/>
      <c r="BF20" s="145"/>
      <c r="BG20" s="145"/>
      <c r="BH20" s="145"/>
      <c r="BI20" s="145"/>
      <c r="CA20" s="145">
        <v>1</v>
      </c>
      <c r="CB20" s="145">
        <v>1</v>
      </c>
      <c r="CZ20" s="108">
        <v>1</v>
      </c>
    </row>
    <row r="21" spans="1:104" x14ac:dyDescent="0.2">
      <c r="A21" s="146">
        <v>5</v>
      </c>
      <c r="B21" s="147" t="s">
        <v>2058</v>
      </c>
      <c r="C21" s="148" t="s">
        <v>2059</v>
      </c>
      <c r="D21" s="149" t="s">
        <v>106</v>
      </c>
      <c r="E21" s="150">
        <v>2</v>
      </c>
      <c r="F21" s="151">
        <v>0</v>
      </c>
      <c r="G21" s="152">
        <f>E21*F21</f>
        <v>0</v>
      </c>
      <c r="H21" s="153">
        <v>4.8999999999999998E-4</v>
      </c>
      <c r="I21" s="154">
        <f>E21*H21</f>
        <v>9.7999999999999997E-4</v>
      </c>
      <c r="J21" s="153">
        <v>-8.1000000000000003E-2</v>
      </c>
      <c r="K21" s="154">
        <f>E21*J21</f>
        <v>-0.16200000000000001</v>
      </c>
      <c r="O21" s="145"/>
      <c r="Z21" s="145"/>
      <c r="AA21" s="145">
        <v>1</v>
      </c>
      <c r="AB21" s="145">
        <v>1</v>
      </c>
      <c r="AC21" s="145">
        <v>1</v>
      </c>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55">
        <f>G21</f>
        <v>0</v>
      </c>
      <c r="BA21" s="145"/>
      <c r="BB21" s="145"/>
      <c r="BC21" s="145"/>
      <c r="BD21" s="145"/>
      <c r="BE21" s="145"/>
      <c r="BF21" s="145"/>
      <c r="BG21" s="145"/>
      <c r="BH21" s="145"/>
      <c r="BI21" s="145"/>
      <c r="CA21" s="145">
        <v>1</v>
      </c>
      <c r="CB21" s="145">
        <v>1</v>
      </c>
      <c r="CZ21" s="108">
        <v>1</v>
      </c>
    </row>
    <row r="22" spans="1:104" x14ac:dyDescent="0.2">
      <c r="A22" s="156"/>
      <c r="B22" s="157"/>
      <c r="C22" s="158"/>
      <c r="D22" s="159"/>
      <c r="E22" s="159"/>
      <c r="F22" s="159"/>
      <c r="G22" s="160"/>
      <c r="I22" s="161"/>
      <c r="K22" s="161"/>
      <c r="L22" s="162"/>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row>
    <row r="23" spans="1:104" x14ac:dyDescent="0.2">
      <c r="A23" s="146">
        <v>6</v>
      </c>
      <c r="B23" s="147" t="s">
        <v>2060</v>
      </c>
      <c r="C23" s="148" t="s">
        <v>2061</v>
      </c>
      <c r="D23" s="149" t="s">
        <v>106</v>
      </c>
      <c r="E23" s="150">
        <v>2</v>
      </c>
      <c r="F23" s="151">
        <v>0</v>
      </c>
      <c r="G23" s="152">
        <f>E23*F23</f>
        <v>0</v>
      </c>
      <c r="H23" s="153">
        <v>4.8999999999999998E-4</v>
      </c>
      <c r="I23" s="154">
        <f>E23*H23</f>
        <v>9.7999999999999997E-4</v>
      </c>
      <c r="J23" s="153">
        <v>-0.04</v>
      </c>
      <c r="K23" s="154">
        <f>E23*J23</f>
        <v>-0.08</v>
      </c>
      <c r="O23" s="145"/>
      <c r="Z23" s="145"/>
      <c r="AA23" s="145">
        <v>1</v>
      </c>
      <c r="AB23" s="145">
        <v>1</v>
      </c>
      <c r="AC23" s="145">
        <v>1</v>
      </c>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55">
        <f>G23</f>
        <v>0</v>
      </c>
      <c r="BA23" s="145"/>
      <c r="BB23" s="145"/>
      <c r="BC23" s="145"/>
      <c r="BD23" s="145"/>
      <c r="BE23" s="145"/>
      <c r="BF23" s="145"/>
      <c r="BG23" s="145"/>
      <c r="BH23" s="145"/>
      <c r="BI23" s="145"/>
      <c r="CA23" s="145">
        <v>1</v>
      </c>
      <c r="CB23" s="145">
        <v>1</v>
      </c>
      <c r="CZ23" s="108">
        <v>1</v>
      </c>
    </row>
    <row r="24" spans="1:104" x14ac:dyDescent="0.2">
      <c r="A24" s="156"/>
      <c r="B24" s="157"/>
      <c r="C24" s="158"/>
      <c r="D24" s="159"/>
      <c r="E24" s="159"/>
      <c r="F24" s="159"/>
      <c r="G24" s="160"/>
      <c r="I24" s="161"/>
      <c r="K24" s="161"/>
      <c r="L24" s="162"/>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row>
    <row r="25" spans="1:104" x14ac:dyDescent="0.2">
      <c r="A25" s="171" t="s">
        <v>49</v>
      </c>
      <c r="B25" s="172" t="s">
        <v>418</v>
      </c>
      <c r="C25" s="173" t="s">
        <v>419</v>
      </c>
      <c r="D25" s="174"/>
      <c r="E25" s="175"/>
      <c r="F25" s="175"/>
      <c r="G25" s="176">
        <f>SUM(G19:G24)</f>
        <v>0</v>
      </c>
      <c r="H25" s="177"/>
      <c r="I25" s="176">
        <f>SUM(I19:I24)</f>
        <v>1.9599999999999999E-3</v>
      </c>
      <c r="J25" s="178"/>
      <c r="K25" s="176">
        <f>SUM(K19:K24)</f>
        <v>-1.022</v>
      </c>
      <c r="O25" s="145"/>
      <c r="X25" s="179">
        <f>K25</f>
        <v>-1.022</v>
      </c>
      <c r="Y25" s="179">
        <f>I25</f>
        <v>1.9599999999999999E-3</v>
      </c>
      <c r="Z25" s="155">
        <f>G25</f>
        <v>0</v>
      </c>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80"/>
      <c r="BB25" s="180"/>
      <c r="BC25" s="180"/>
      <c r="BD25" s="180"/>
      <c r="BE25" s="180"/>
      <c r="BF25" s="180"/>
      <c r="BG25" s="145"/>
      <c r="BH25" s="145"/>
      <c r="BI25" s="145"/>
    </row>
    <row r="26" spans="1:104" ht="14.25" customHeight="1" x14ac:dyDescent="0.2">
      <c r="A26" s="135" t="s">
        <v>46</v>
      </c>
      <c r="B26" s="136" t="s">
        <v>166</v>
      </c>
      <c r="C26" s="137" t="s">
        <v>167</v>
      </c>
      <c r="D26" s="138"/>
      <c r="E26" s="139"/>
      <c r="F26" s="139"/>
      <c r="G26" s="140"/>
      <c r="H26" s="141"/>
      <c r="I26" s="142"/>
      <c r="J26" s="143"/>
      <c r="K26" s="144"/>
      <c r="O26" s="145"/>
    </row>
    <row r="27" spans="1:104" x14ac:dyDescent="0.2">
      <c r="A27" s="146">
        <v>7</v>
      </c>
      <c r="B27" s="147" t="s">
        <v>425</v>
      </c>
      <c r="C27" s="148" t="s">
        <v>426</v>
      </c>
      <c r="D27" s="149" t="s">
        <v>86</v>
      </c>
      <c r="E27" s="150">
        <v>3.7357200000000002</v>
      </c>
      <c r="F27" s="151">
        <v>0</v>
      </c>
      <c r="G27" s="152">
        <f>E27*F27</f>
        <v>0</v>
      </c>
      <c r="H27" s="153">
        <v>0</v>
      </c>
      <c r="I27" s="154">
        <f>E27*H27</f>
        <v>0</v>
      </c>
      <c r="J27" s="153"/>
      <c r="K27" s="154">
        <f>E27*J27</f>
        <v>0</v>
      </c>
      <c r="O27" s="145"/>
      <c r="Z27" s="145"/>
      <c r="AA27" s="145">
        <v>7</v>
      </c>
      <c r="AB27" s="145">
        <v>1</v>
      </c>
      <c r="AC27" s="145">
        <v>2</v>
      </c>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55">
        <f>G27</f>
        <v>0</v>
      </c>
      <c r="BA27" s="145"/>
      <c r="BB27" s="145"/>
      <c r="BC27" s="145"/>
      <c r="BD27" s="145"/>
      <c r="BE27" s="145"/>
      <c r="BF27" s="145"/>
      <c r="BG27" s="145"/>
      <c r="BH27" s="145"/>
      <c r="BI27" s="145"/>
      <c r="CA27" s="145">
        <v>7</v>
      </c>
      <c r="CB27" s="145">
        <v>1</v>
      </c>
      <c r="CZ27" s="108">
        <v>1</v>
      </c>
    </row>
    <row r="28" spans="1:104" x14ac:dyDescent="0.2">
      <c r="A28" s="171" t="s">
        <v>49</v>
      </c>
      <c r="B28" s="172" t="s">
        <v>166</v>
      </c>
      <c r="C28" s="173" t="s">
        <v>167</v>
      </c>
      <c r="D28" s="174"/>
      <c r="E28" s="175"/>
      <c r="F28" s="175"/>
      <c r="G28" s="176">
        <f>SUM(G26:G27)</f>
        <v>0</v>
      </c>
      <c r="H28" s="177"/>
      <c r="I28" s="176">
        <f>SUM(I26:I27)</f>
        <v>0</v>
      </c>
      <c r="J28" s="178"/>
      <c r="K28" s="176">
        <f>SUM(K26:K27)</f>
        <v>0</v>
      </c>
      <c r="O28" s="145"/>
      <c r="X28" s="179">
        <f>K28</f>
        <v>0</v>
      </c>
      <c r="Y28" s="179">
        <f>I28</f>
        <v>0</v>
      </c>
      <c r="Z28" s="155">
        <f>G28</f>
        <v>0</v>
      </c>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80"/>
      <c r="BB28" s="180"/>
      <c r="BC28" s="180"/>
      <c r="BD28" s="180"/>
      <c r="BE28" s="180"/>
      <c r="BF28" s="180"/>
      <c r="BG28" s="145"/>
      <c r="BH28" s="145"/>
      <c r="BI28" s="145"/>
    </row>
    <row r="29" spans="1:104" ht="14.25" customHeight="1" x14ac:dyDescent="0.2">
      <c r="A29" s="135" t="s">
        <v>46</v>
      </c>
      <c r="B29" s="136" t="s">
        <v>2670</v>
      </c>
      <c r="C29" s="137" t="s">
        <v>2671</v>
      </c>
      <c r="D29" s="138"/>
      <c r="E29" s="139"/>
      <c r="F29" s="139"/>
      <c r="G29" s="140"/>
      <c r="H29" s="141"/>
      <c r="I29" s="142"/>
      <c r="J29" s="143"/>
      <c r="K29" s="144"/>
      <c r="O29" s="145"/>
    </row>
    <row r="30" spans="1:104" ht="22.5" x14ac:dyDescent="0.2">
      <c r="A30" s="146">
        <v>8</v>
      </c>
      <c r="B30" s="147" t="s">
        <v>2672</v>
      </c>
      <c r="C30" s="148" t="s">
        <v>2673</v>
      </c>
      <c r="D30" s="149" t="s">
        <v>705</v>
      </c>
      <c r="E30" s="150">
        <v>1</v>
      </c>
      <c r="F30" s="151">
        <v>0</v>
      </c>
      <c r="G30" s="152">
        <f>E30*F30</f>
        <v>0</v>
      </c>
      <c r="H30" s="153">
        <v>0</v>
      </c>
      <c r="I30" s="154">
        <f>E30*H30</f>
        <v>0</v>
      </c>
      <c r="J30" s="153"/>
      <c r="K30" s="154">
        <f>E30*J30</f>
        <v>0</v>
      </c>
      <c r="O30" s="145"/>
      <c r="Z30" s="145"/>
      <c r="AA30" s="145">
        <v>12</v>
      </c>
      <c r="AB30" s="145">
        <v>0</v>
      </c>
      <c r="AC30" s="145">
        <v>1</v>
      </c>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55">
        <f>G30</f>
        <v>0</v>
      </c>
      <c r="BA30" s="145"/>
      <c r="BB30" s="145"/>
      <c r="BC30" s="145"/>
      <c r="BD30" s="145"/>
      <c r="BE30" s="145"/>
      <c r="BF30" s="145"/>
      <c r="BG30" s="145"/>
      <c r="BH30" s="145"/>
      <c r="BI30" s="145"/>
      <c r="CA30" s="145">
        <v>12</v>
      </c>
      <c r="CB30" s="145">
        <v>0</v>
      </c>
      <c r="CZ30" s="108">
        <v>4</v>
      </c>
    </row>
    <row r="31" spans="1:104" x14ac:dyDescent="0.2">
      <c r="A31" s="146">
        <v>9</v>
      </c>
      <c r="B31" s="147" t="s">
        <v>2674</v>
      </c>
      <c r="C31" s="148" t="s">
        <v>2675</v>
      </c>
      <c r="D31" s="149" t="s">
        <v>705</v>
      </c>
      <c r="E31" s="150">
        <v>1</v>
      </c>
      <c r="F31" s="151">
        <v>0</v>
      </c>
      <c r="G31" s="152">
        <f>E31*F31</f>
        <v>0</v>
      </c>
      <c r="H31" s="153">
        <v>0</v>
      </c>
      <c r="I31" s="154">
        <f>E31*H31</f>
        <v>0</v>
      </c>
      <c r="J31" s="153"/>
      <c r="K31" s="154">
        <f>E31*J31</f>
        <v>0</v>
      </c>
      <c r="O31" s="145"/>
      <c r="Z31" s="145"/>
      <c r="AA31" s="145">
        <v>12</v>
      </c>
      <c r="AB31" s="145">
        <v>0</v>
      </c>
      <c r="AC31" s="145">
        <v>2</v>
      </c>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55">
        <f>G31</f>
        <v>0</v>
      </c>
      <c r="BA31" s="145"/>
      <c r="BB31" s="145"/>
      <c r="BC31" s="145"/>
      <c r="BD31" s="145"/>
      <c r="BE31" s="145"/>
      <c r="BF31" s="145"/>
      <c r="BG31" s="145"/>
      <c r="BH31" s="145"/>
      <c r="BI31" s="145"/>
      <c r="CA31" s="145">
        <v>12</v>
      </c>
      <c r="CB31" s="145">
        <v>0</v>
      </c>
      <c r="CZ31" s="108">
        <v>4</v>
      </c>
    </row>
    <row r="32" spans="1:104" x14ac:dyDescent="0.2">
      <c r="A32" s="146">
        <v>10</v>
      </c>
      <c r="B32" s="147" t="s">
        <v>2676</v>
      </c>
      <c r="C32" s="148" t="s">
        <v>2677</v>
      </c>
      <c r="D32" s="149" t="s">
        <v>705</v>
      </c>
      <c r="E32" s="150">
        <v>1</v>
      </c>
      <c r="F32" s="151">
        <v>0</v>
      </c>
      <c r="G32" s="152">
        <f>E32*F32</f>
        <v>0</v>
      </c>
      <c r="H32" s="153">
        <v>0</v>
      </c>
      <c r="I32" s="154">
        <f>E32*H32</f>
        <v>0</v>
      </c>
      <c r="J32" s="153"/>
      <c r="K32" s="154">
        <f>E32*J32</f>
        <v>0</v>
      </c>
      <c r="O32" s="145"/>
      <c r="Z32" s="145"/>
      <c r="AA32" s="145">
        <v>12</v>
      </c>
      <c r="AB32" s="145">
        <v>0</v>
      </c>
      <c r="AC32" s="145">
        <v>3</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55">
        <f>G32</f>
        <v>0</v>
      </c>
      <c r="BA32" s="145"/>
      <c r="BB32" s="145"/>
      <c r="BC32" s="145"/>
      <c r="BD32" s="145"/>
      <c r="BE32" s="145"/>
      <c r="BF32" s="145"/>
      <c r="BG32" s="145"/>
      <c r="BH32" s="145"/>
      <c r="BI32" s="145"/>
      <c r="CA32" s="145">
        <v>12</v>
      </c>
      <c r="CB32" s="145">
        <v>0</v>
      </c>
      <c r="CZ32" s="108">
        <v>4</v>
      </c>
    </row>
    <row r="33" spans="1:104" x14ac:dyDescent="0.2">
      <c r="A33" s="146">
        <v>11</v>
      </c>
      <c r="B33" s="147" t="s">
        <v>2678</v>
      </c>
      <c r="C33" s="148" t="s">
        <v>2679</v>
      </c>
      <c r="D33" s="149" t="s">
        <v>705</v>
      </c>
      <c r="E33" s="150">
        <v>2</v>
      </c>
      <c r="F33" s="151">
        <v>0</v>
      </c>
      <c r="G33" s="152">
        <f>E33*F33</f>
        <v>0</v>
      </c>
      <c r="H33" s="153">
        <v>0</v>
      </c>
      <c r="I33" s="154">
        <f>E33*H33</f>
        <v>0</v>
      </c>
      <c r="J33" s="153"/>
      <c r="K33" s="154">
        <f>E33*J33</f>
        <v>0</v>
      </c>
      <c r="O33" s="145"/>
      <c r="Z33" s="145"/>
      <c r="AA33" s="145">
        <v>12</v>
      </c>
      <c r="AB33" s="145">
        <v>0</v>
      </c>
      <c r="AC33" s="145">
        <v>4</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12</v>
      </c>
      <c r="CB33" s="145">
        <v>0</v>
      </c>
      <c r="CZ33" s="108">
        <v>4</v>
      </c>
    </row>
    <row r="34" spans="1:104" x14ac:dyDescent="0.2">
      <c r="A34" s="146">
        <v>12</v>
      </c>
      <c r="B34" s="147" t="s">
        <v>2680</v>
      </c>
      <c r="C34" s="148" t="s">
        <v>2681</v>
      </c>
      <c r="D34" s="149" t="s">
        <v>705</v>
      </c>
      <c r="E34" s="150">
        <v>1</v>
      </c>
      <c r="F34" s="151">
        <v>0</v>
      </c>
      <c r="G34" s="152">
        <f>E34*F34</f>
        <v>0</v>
      </c>
      <c r="H34" s="153">
        <v>0</v>
      </c>
      <c r="I34" s="154">
        <f>E34*H34</f>
        <v>0</v>
      </c>
      <c r="J34" s="153"/>
      <c r="K34" s="154">
        <f>E34*J34</f>
        <v>0</v>
      </c>
      <c r="O34" s="145"/>
      <c r="Z34" s="145"/>
      <c r="AA34" s="145">
        <v>12</v>
      </c>
      <c r="AB34" s="145">
        <v>0</v>
      </c>
      <c r="AC34" s="145">
        <v>5</v>
      </c>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55">
        <f>G34</f>
        <v>0</v>
      </c>
      <c r="BA34" s="145"/>
      <c r="BB34" s="145"/>
      <c r="BC34" s="145"/>
      <c r="BD34" s="145"/>
      <c r="BE34" s="145"/>
      <c r="BF34" s="145"/>
      <c r="BG34" s="145"/>
      <c r="BH34" s="145"/>
      <c r="BI34" s="145"/>
      <c r="CA34" s="145">
        <v>12</v>
      </c>
      <c r="CB34" s="145">
        <v>0</v>
      </c>
      <c r="CZ34" s="108">
        <v>4</v>
      </c>
    </row>
    <row r="35" spans="1:104" x14ac:dyDescent="0.2">
      <c r="A35" s="146">
        <v>13</v>
      </c>
      <c r="B35" s="147" t="s">
        <v>2682</v>
      </c>
      <c r="C35" s="148" t="s">
        <v>2683</v>
      </c>
      <c r="D35" s="149" t="s">
        <v>2684</v>
      </c>
      <c r="E35" s="150">
        <v>9</v>
      </c>
      <c r="F35" s="151">
        <v>0</v>
      </c>
      <c r="G35" s="152">
        <f>E35*F35</f>
        <v>0</v>
      </c>
      <c r="H35" s="153">
        <v>0</v>
      </c>
      <c r="I35" s="154">
        <f>E35*H35</f>
        <v>0</v>
      </c>
      <c r="J35" s="153"/>
      <c r="K35" s="154">
        <f>E35*J35</f>
        <v>0</v>
      </c>
      <c r="O35" s="145"/>
      <c r="Z35" s="145"/>
      <c r="AA35" s="145">
        <v>12</v>
      </c>
      <c r="AB35" s="145">
        <v>0</v>
      </c>
      <c r="AC35" s="145">
        <v>6</v>
      </c>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55">
        <f>G35</f>
        <v>0</v>
      </c>
      <c r="BA35" s="145"/>
      <c r="BB35" s="145"/>
      <c r="BC35" s="145"/>
      <c r="BD35" s="145"/>
      <c r="BE35" s="145"/>
      <c r="BF35" s="145"/>
      <c r="BG35" s="145"/>
      <c r="BH35" s="145"/>
      <c r="BI35" s="145"/>
      <c r="CA35" s="145">
        <v>12</v>
      </c>
      <c r="CB35" s="145">
        <v>0</v>
      </c>
      <c r="CZ35" s="108">
        <v>4</v>
      </c>
    </row>
    <row r="36" spans="1:104" ht="22.5" x14ac:dyDescent="0.2">
      <c r="A36" s="146">
        <v>14</v>
      </c>
      <c r="B36" s="147" t="s">
        <v>2685</v>
      </c>
      <c r="C36" s="148" t="s">
        <v>2686</v>
      </c>
      <c r="D36" s="149" t="s">
        <v>48</v>
      </c>
      <c r="E36" s="150">
        <v>8</v>
      </c>
      <c r="F36" s="151">
        <v>0</v>
      </c>
      <c r="G36" s="152">
        <f>E36*F36</f>
        <v>0</v>
      </c>
      <c r="H36" s="153">
        <v>0</v>
      </c>
      <c r="I36" s="154">
        <f>E36*H36</f>
        <v>0</v>
      </c>
      <c r="J36" s="153"/>
      <c r="K36" s="154">
        <f>E36*J36</f>
        <v>0</v>
      </c>
      <c r="O36" s="145"/>
      <c r="Z36" s="145"/>
      <c r="AA36" s="145">
        <v>12</v>
      </c>
      <c r="AB36" s="145">
        <v>0</v>
      </c>
      <c r="AC36" s="145">
        <v>7</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12</v>
      </c>
      <c r="CB36" s="145">
        <v>0</v>
      </c>
      <c r="CZ36" s="108">
        <v>4</v>
      </c>
    </row>
    <row r="37" spans="1:104" x14ac:dyDescent="0.2">
      <c r="A37" s="171" t="s">
        <v>49</v>
      </c>
      <c r="B37" s="172" t="s">
        <v>2670</v>
      </c>
      <c r="C37" s="173" t="s">
        <v>2671</v>
      </c>
      <c r="D37" s="174"/>
      <c r="E37" s="175"/>
      <c r="F37" s="175"/>
      <c r="G37" s="176">
        <f>SUM(G29:G36)</f>
        <v>0</v>
      </c>
      <c r="H37" s="177"/>
      <c r="I37" s="176">
        <f>SUM(I29:I36)</f>
        <v>0</v>
      </c>
      <c r="J37" s="178"/>
      <c r="K37" s="176">
        <f>SUM(K29:K36)</f>
        <v>0</v>
      </c>
      <c r="O37" s="145"/>
      <c r="X37" s="179">
        <f>K37</f>
        <v>0</v>
      </c>
      <c r="Y37" s="179">
        <f>I37</f>
        <v>0</v>
      </c>
      <c r="Z37" s="155">
        <f>G37</f>
        <v>0</v>
      </c>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80"/>
      <c r="BB37" s="180"/>
      <c r="BC37" s="180"/>
      <c r="BD37" s="180"/>
      <c r="BE37" s="180"/>
      <c r="BF37" s="180"/>
      <c r="BG37" s="145"/>
      <c r="BH37" s="145"/>
      <c r="BI37" s="145"/>
    </row>
    <row r="38" spans="1:104" ht="14.25" customHeight="1" x14ac:dyDescent="0.2">
      <c r="A38" s="135" t="s">
        <v>46</v>
      </c>
      <c r="B38" s="136" t="s">
        <v>2687</v>
      </c>
      <c r="C38" s="137" t="s">
        <v>2688</v>
      </c>
      <c r="D38" s="138"/>
      <c r="E38" s="139"/>
      <c r="F38" s="139"/>
      <c r="G38" s="140"/>
      <c r="H38" s="141"/>
      <c r="I38" s="142"/>
      <c r="J38" s="143"/>
      <c r="K38" s="144"/>
      <c r="O38" s="145"/>
    </row>
    <row r="39" spans="1:104" x14ac:dyDescent="0.2">
      <c r="A39" s="146">
        <v>15</v>
      </c>
      <c r="B39" s="147" t="s">
        <v>2678</v>
      </c>
      <c r="C39" s="148" t="s">
        <v>2689</v>
      </c>
      <c r="D39" s="149" t="s">
        <v>705</v>
      </c>
      <c r="E39" s="150">
        <v>6</v>
      </c>
      <c r="F39" s="151">
        <v>0</v>
      </c>
      <c r="G39" s="152">
        <f>E39*F39</f>
        <v>0</v>
      </c>
      <c r="H39" s="153">
        <v>0</v>
      </c>
      <c r="I39" s="154">
        <f>E39*H39</f>
        <v>0</v>
      </c>
      <c r="J39" s="153"/>
      <c r="K39" s="154">
        <f>E39*J39</f>
        <v>0</v>
      </c>
      <c r="O39" s="145"/>
      <c r="Z39" s="145"/>
      <c r="AA39" s="145">
        <v>12</v>
      </c>
      <c r="AB39" s="145">
        <v>0</v>
      </c>
      <c r="AC39" s="145">
        <v>8</v>
      </c>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55">
        <f>G39</f>
        <v>0</v>
      </c>
      <c r="BA39" s="145"/>
      <c r="BB39" s="145"/>
      <c r="BC39" s="145"/>
      <c r="BD39" s="145"/>
      <c r="BE39" s="145"/>
      <c r="BF39" s="145"/>
      <c r="BG39" s="145"/>
      <c r="BH39" s="145"/>
      <c r="BI39" s="145"/>
      <c r="CA39" s="145">
        <v>12</v>
      </c>
      <c r="CB39" s="145">
        <v>0</v>
      </c>
      <c r="CZ39" s="108">
        <v>4</v>
      </c>
    </row>
    <row r="40" spans="1:104" x14ac:dyDescent="0.2">
      <c r="A40" s="146">
        <v>16</v>
      </c>
      <c r="B40" s="147" t="s">
        <v>2680</v>
      </c>
      <c r="C40" s="148" t="s">
        <v>2690</v>
      </c>
      <c r="D40" s="149" t="s">
        <v>705</v>
      </c>
      <c r="E40" s="150">
        <v>6</v>
      </c>
      <c r="F40" s="151">
        <v>0</v>
      </c>
      <c r="G40" s="152">
        <f>E40*F40</f>
        <v>0</v>
      </c>
      <c r="H40" s="153">
        <v>0</v>
      </c>
      <c r="I40" s="154">
        <f>E40*H40</f>
        <v>0</v>
      </c>
      <c r="J40" s="153"/>
      <c r="K40" s="154">
        <f>E40*J40</f>
        <v>0</v>
      </c>
      <c r="O40" s="145"/>
      <c r="Z40" s="145"/>
      <c r="AA40" s="145">
        <v>12</v>
      </c>
      <c r="AB40" s="145">
        <v>0</v>
      </c>
      <c r="AC40" s="145">
        <v>9</v>
      </c>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55">
        <f>G40</f>
        <v>0</v>
      </c>
      <c r="BA40" s="145"/>
      <c r="BB40" s="145"/>
      <c r="BC40" s="145"/>
      <c r="BD40" s="145"/>
      <c r="BE40" s="145"/>
      <c r="BF40" s="145"/>
      <c r="BG40" s="145"/>
      <c r="BH40" s="145"/>
      <c r="BI40" s="145"/>
      <c r="CA40" s="145">
        <v>12</v>
      </c>
      <c r="CB40" s="145">
        <v>0</v>
      </c>
      <c r="CZ40" s="108">
        <v>4</v>
      </c>
    </row>
    <row r="41" spans="1:104" x14ac:dyDescent="0.2">
      <c r="A41" s="146">
        <v>17</v>
      </c>
      <c r="B41" s="147" t="s">
        <v>2682</v>
      </c>
      <c r="C41" s="148" t="s">
        <v>2691</v>
      </c>
      <c r="D41" s="149" t="s">
        <v>2684</v>
      </c>
      <c r="E41" s="150">
        <v>6</v>
      </c>
      <c r="F41" s="151">
        <v>0</v>
      </c>
      <c r="G41" s="152">
        <f>E41*F41</f>
        <v>0</v>
      </c>
      <c r="H41" s="153">
        <v>0</v>
      </c>
      <c r="I41" s="154">
        <f>E41*H41</f>
        <v>0</v>
      </c>
      <c r="J41" s="153"/>
      <c r="K41" s="154">
        <f>E41*J41</f>
        <v>0</v>
      </c>
      <c r="O41" s="145"/>
      <c r="Z41" s="145"/>
      <c r="AA41" s="145">
        <v>12</v>
      </c>
      <c r="AB41" s="145">
        <v>0</v>
      </c>
      <c r="AC41" s="145">
        <v>10</v>
      </c>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55">
        <f>G41</f>
        <v>0</v>
      </c>
      <c r="BA41" s="145"/>
      <c r="BB41" s="145"/>
      <c r="BC41" s="145"/>
      <c r="BD41" s="145"/>
      <c r="BE41" s="145"/>
      <c r="BF41" s="145"/>
      <c r="BG41" s="145"/>
      <c r="BH41" s="145"/>
      <c r="BI41" s="145"/>
      <c r="CA41" s="145">
        <v>12</v>
      </c>
      <c r="CB41" s="145">
        <v>0</v>
      </c>
      <c r="CZ41" s="108">
        <v>4</v>
      </c>
    </row>
    <row r="42" spans="1:104" ht="22.5" x14ac:dyDescent="0.2">
      <c r="A42" s="146">
        <v>18</v>
      </c>
      <c r="B42" s="147" t="s">
        <v>2685</v>
      </c>
      <c r="C42" s="148" t="s">
        <v>2686</v>
      </c>
      <c r="D42" s="149" t="s">
        <v>48</v>
      </c>
      <c r="E42" s="150">
        <v>6</v>
      </c>
      <c r="F42" s="151">
        <v>0</v>
      </c>
      <c r="G42" s="152">
        <f>E42*F42</f>
        <v>0</v>
      </c>
      <c r="H42" s="153">
        <v>0</v>
      </c>
      <c r="I42" s="154">
        <f>E42*H42</f>
        <v>0</v>
      </c>
      <c r="J42" s="153"/>
      <c r="K42" s="154">
        <f>E42*J42</f>
        <v>0</v>
      </c>
      <c r="O42" s="145"/>
      <c r="Z42" s="145"/>
      <c r="AA42" s="145">
        <v>12</v>
      </c>
      <c r="AB42" s="145">
        <v>0</v>
      </c>
      <c r="AC42" s="145">
        <v>11</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12</v>
      </c>
      <c r="CB42" s="145">
        <v>0</v>
      </c>
      <c r="CZ42" s="108">
        <v>4</v>
      </c>
    </row>
    <row r="43" spans="1:104" x14ac:dyDescent="0.2">
      <c r="A43" s="171" t="s">
        <v>49</v>
      </c>
      <c r="B43" s="172" t="s">
        <v>2687</v>
      </c>
      <c r="C43" s="173" t="s">
        <v>2688</v>
      </c>
      <c r="D43" s="174"/>
      <c r="E43" s="175"/>
      <c r="F43" s="175"/>
      <c r="G43" s="176">
        <f>SUM(G38:G42)</f>
        <v>0</v>
      </c>
      <c r="H43" s="177"/>
      <c r="I43" s="176">
        <f>SUM(I38:I42)</f>
        <v>0</v>
      </c>
      <c r="J43" s="178"/>
      <c r="K43" s="176">
        <f>SUM(K38:K42)</f>
        <v>0</v>
      </c>
      <c r="O43" s="145"/>
      <c r="X43" s="179">
        <f>K43</f>
        <v>0</v>
      </c>
      <c r="Y43" s="179">
        <f>I43</f>
        <v>0</v>
      </c>
      <c r="Z43" s="155">
        <f>G43</f>
        <v>0</v>
      </c>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80"/>
      <c r="BB43" s="180"/>
      <c r="BC43" s="180"/>
      <c r="BD43" s="180"/>
      <c r="BE43" s="180"/>
      <c r="BF43" s="180"/>
      <c r="BG43" s="145"/>
      <c r="BH43" s="145"/>
      <c r="BI43" s="145"/>
    </row>
    <row r="44" spans="1:104" ht="14.25" customHeight="1" x14ac:dyDescent="0.2">
      <c r="A44" s="135" t="s">
        <v>46</v>
      </c>
      <c r="B44" s="136" t="s">
        <v>2692</v>
      </c>
      <c r="C44" s="137" t="s">
        <v>2693</v>
      </c>
      <c r="D44" s="138"/>
      <c r="E44" s="139"/>
      <c r="F44" s="139"/>
      <c r="G44" s="140"/>
      <c r="H44" s="141"/>
      <c r="I44" s="142"/>
      <c r="J44" s="143"/>
      <c r="K44" s="144"/>
      <c r="O44" s="145"/>
    </row>
    <row r="45" spans="1:104" ht="22.5" x14ac:dyDescent="0.2">
      <c r="A45" s="146">
        <v>19</v>
      </c>
      <c r="B45" s="147" t="s">
        <v>2672</v>
      </c>
      <c r="C45" s="148" t="s">
        <v>2694</v>
      </c>
      <c r="D45" s="149" t="s">
        <v>705</v>
      </c>
      <c r="E45" s="150">
        <v>2</v>
      </c>
      <c r="F45" s="151">
        <v>0</v>
      </c>
      <c r="G45" s="152">
        <f>E45*F45</f>
        <v>0</v>
      </c>
      <c r="H45" s="153">
        <v>0</v>
      </c>
      <c r="I45" s="154">
        <f>E45*H45</f>
        <v>0</v>
      </c>
      <c r="J45" s="153"/>
      <c r="K45" s="154">
        <f>E45*J45</f>
        <v>0</v>
      </c>
      <c r="O45" s="145"/>
      <c r="Z45" s="145"/>
      <c r="AA45" s="145">
        <v>12</v>
      </c>
      <c r="AB45" s="145">
        <v>0</v>
      </c>
      <c r="AC45" s="145">
        <v>12</v>
      </c>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55">
        <f>G45</f>
        <v>0</v>
      </c>
      <c r="BA45" s="145"/>
      <c r="BB45" s="145"/>
      <c r="BC45" s="145"/>
      <c r="BD45" s="145"/>
      <c r="BE45" s="145"/>
      <c r="BF45" s="145"/>
      <c r="BG45" s="145"/>
      <c r="BH45" s="145"/>
      <c r="BI45" s="145"/>
      <c r="CA45" s="145">
        <v>12</v>
      </c>
      <c r="CB45" s="145">
        <v>0</v>
      </c>
      <c r="CZ45" s="108">
        <v>4</v>
      </c>
    </row>
    <row r="46" spans="1:104" x14ac:dyDescent="0.2">
      <c r="A46" s="146">
        <v>20</v>
      </c>
      <c r="B46" s="147" t="s">
        <v>2676</v>
      </c>
      <c r="C46" s="148" t="s">
        <v>2695</v>
      </c>
      <c r="D46" s="149" t="s">
        <v>705</v>
      </c>
      <c r="E46" s="150">
        <v>2</v>
      </c>
      <c r="F46" s="151">
        <v>0</v>
      </c>
      <c r="G46" s="152">
        <f>E46*F46</f>
        <v>0</v>
      </c>
      <c r="H46" s="153">
        <v>0</v>
      </c>
      <c r="I46" s="154">
        <f>E46*H46</f>
        <v>0</v>
      </c>
      <c r="J46" s="153"/>
      <c r="K46" s="154">
        <f>E46*J46</f>
        <v>0</v>
      </c>
      <c r="O46" s="145"/>
      <c r="Z46" s="145"/>
      <c r="AA46" s="145">
        <v>12</v>
      </c>
      <c r="AB46" s="145">
        <v>0</v>
      </c>
      <c r="AC46" s="145">
        <v>13</v>
      </c>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55">
        <f>G46</f>
        <v>0</v>
      </c>
      <c r="BA46" s="145"/>
      <c r="BB46" s="145"/>
      <c r="BC46" s="145"/>
      <c r="BD46" s="145"/>
      <c r="BE46" s="145"/>
      <c r="BF46" s="145"/>
      <c r="BG46" s="145"/>
      <c r="BH46" s="145"/>
      <c r="BI46" s="145"/>
      <c r="CA46" s="145">
        <v>12</v>
      </c>
      <c r="CB46" s="145">
        <v>0</v>
      </c>
      <c r="CZ46" s="108">
        <v>4</v>
      </c>
    </row>
    <row r="47" spans="1:104" x14ac:dyDescent="0.2">
      <c r="A47" s="146">
        <v>21</v>
      </c>
      <c r="B47" s="147" t="s">
        <v>2678</v>
      </c>
      <c r="C47" s="148" t="s">
        <v>2696</v>
      </c>
      <c r="D47" s="149" t="s">
        <v>705</v>
      </c>
      <c r="E47" s="150">
        <v>2</v>
      </c>
      <c r="F47" s="151">
        <v>0</v>
      </c>
      <c r="G47" s="152">
        <f>E47*F47</f>
        <v>0</v>
      </c>
      <c r="H47" s="153">
        <v>0</v>
      </c>
      <c r="I47" s="154">
        <f>E47*H47</f>
        <v>0</v>
      </c>
      <c r="J47" s="153"/>
      <c r="K47" s="154">
        <f>E47*J47</f>
        <v>0</v>
      </c>
      <c r="O47" s="145"/>
      <c r="Z47" s="145"/>
      <c r="AA47" s="145">
        <v>12</v>
      </c>
      <c r="AB47" s="145">
        <v>0</v>
      </c>
      <c r="AC47" s="145">
        <v>14</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55">
        <f>G47</f>
        <v>0</v>
      </c>
      <c r="BA47" s="145"/>
      <c r="BB47" s="145"/>
      <c r="BC47" s="145"/>
      <c r="BD47" s="145"/>
      <c r="BE47" s="145"/>
      <c r="BF47" s="145"/>
      <c r="BG47" s="145"/>
      <c r="BH47" s="145"/>
      <c r="BI47" s="145"/>
      <c r="CA47" s="145">
        <v>12</v>
      </c>
      <c r="CB47" s="145">
        <v>0</v>
      </c>
      <c r="CZ47" s="108">
        <v>4</v>
      </c>
    </row>
    <row r="48" spans="1:104" x14ac:dyDescent="0.2">
      <c r="A48" s="146">
        <v>22</v>
      </c>
      <c r="B48" s="147" t="s">
        <v>2680</v>
      </c>
      <c r="C48" s="148" t="s">
        <v>2697</v>
      </c>
      <c r="D48" s="149" t="s">
        <v>705</v>
      </c>
      <c r="E48" s="150">
        <v>1</v>
      </c>
      <c r="F48" s="151">
        <v>0</v>
      </c>
      <c r="G48" s="152">
        <f>E48*F48</f>
        <v>0</v>
      </c>
      <c r="H48" s="153">
        <v>0</v>
      </c>
      <c r="I48" s="154">
        <f>E48*H48</f>
        <v>0</v>
      </c>
      <c r="J48" s="153"/>
      <c r="K48" s="154">
        <f>E48*J48</f>
        <v>0</v>
      </c>
      <c r="O48" s="145"/>
      <c r="Z48" s="145"/>
      <c r="AA48" s="145">
        <v>12</v>
      </c>
      <c r="AB48" s="145">
        <v>0</v>
      </c>
      <c r="AC48" s="145">
        <v>15</v>
      </c>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55">
        <f>G48</f>
        <v>0</v>
      </c>
      <c r="BA48" s="145"/>
      <c r="BB48" s="145"/>
      <c r="BC48" s="145"/>
      <c r="BD48" s="145"/>
      <c r="BE48" s="145"/>
      <c r="BF48" s="145"/>
      <c r="BG48" s="145"/>
      <c r="BH48" s="145"/>
      <c r="BI48" s="145"/>
      <c r="CA48" s="145">
        <v>12</v>
      </c>
      <c r="CB48" s="145">
        <v>0</v>
      </c>
      <c r="CZ48" s="108">
        <v>4</v>
      </c>
    </row>
    <row r="49" spans="1:104" x14ac:dyDescent="0.2">
      <c r="A49" s="146">
        <v>23</v>
      </c>
      <c r="B49" s="147" t="s">
        <v>2682</v>
      </c>
      <c r="C49" s="148" t="s">
        <v>2691</v>
      </c>
      <c r="D49" s="149" t="s">
        <v>2684</v>
      </c>
      <c r="E49" s="150">
        <v>10</v>
      </c>
      <c r="F49" s="151">
        <v>0</v>
      </c>
      <c r="G49" s="152">
        <f>E49*F49</f>
        <v>0</v>
      </c>
      <c r="H49" s="153">
        <v>0</v>
      </c>
      <c r="I49" s="154">
        <f>E49*H49</f>
        <v>0</v>
      </c>
      <c r="J49" s="153"/>
      <c r="K49" s="154">
        <f>E49*J49</f>
        <v>0</v>
      </c>
      <c r="O49" s="145"/>
      <c r="Z49" s="145"/>
      <c r="AA49" s="145">
        <v>12</v>
      </c>
      <c r="AB49" s="145">
        <v>0</v>
      </c>
      <c r="AC49" s="145">
        <v>16</v>
      </c>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55">
        <f>G49</f>
        <v>0</v>
      </c>
      <c r="BA49" s="145"/>
      <c r="BB49" s="145"/>
      <c r="BC49" s="145"/>
      <c r="BD49" s="145"/>
      <c r="BE49" s="145"/>
      <c r="BF49" s="145"/>
      <c r="BG49" s="145"/>
      <c r="BH49" s="145"/>
      <c r="BI49" s="145"/>
      <c r="CA49" s="145">
        <v>12</v>
      </c>
      <c r="CB49" s="145">
        <v>0</v>
      </c>
      <c r="CZ49" s="108">
        <v>4</v>
      </c>
    </row>
    <row r="50" spans="1:104" ht="22.5" x14ac:dyDescent="0.2">
      <c r="A50" s="146">
        <v>24</v>
      </c>
      <c r="B50" s="147" t="s">
        <v>2685</v>
      </c>
      <c r="C50" s="148" t="s">
        <v>2686</v>
      </c>
      <c r="D50" s="149" t="s">
        <v>48</v>
      </c>
      <c r="E50" s="150">
        <v>10</v>
      </c>
      <c r="F50" s="151">
        <v>0</v>
      </c>
      <c r="G50" s="152">
        <f>E50*F50</f>
        <v>0</v>
      </c>
      <c r="H50" s="153">
        <v>0</v>
      </c>
      <c r="I50" s="154">
        <f>E50*H50</f>
        <v>0</v>
      </c>
      <c r="J50" s="153"/>
      <c r="K50" s="154">
        <f>E50*J50</f>
        <v>0</v>
      </c>
      <c r="O50" s="145"/>
      <c r="Z50" s="145"/>
      <c r="AA50" s="145">
        <v>12</v>
      </c>
      <c r="AB50" s="145">
        <v>0</v>
      </c>
      <c r="AC50" s="145">
        <v>17</v>
      </c>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55">
        <f>G50</f>
        <v>0</v>
      </c>
      <c r="BA50" s="145"/>
      <c r="BB50" s="145"/>
      <c r="BC50" s="145"/>
      <c r="BD50" s="145"/>
      <c r="BE50" s="145"/>
      <c r="BF50" s="145"/>
      <c r="BG50" s="145"/>
      <c r="BH50" s="145"/>
      <c r="BI50" s="145"/>
      <c r="CA50" s="145">
        <v>12</v>
      </c>
      <c r="CB50" s="145">
        <v>0</v>
      </c>
      <c r="CZ50" s="108">
        <v>4</v>
      </c>
    </row>
    <row r="51" spans="1:104" x14ac:dyDescent="0.2">
      <c r="A51" s="171" t="s">
        <v>49</v>
      </c>
      <c r="B51" s="172" t="s">
        <v>2692</v>
      </c>
      <c r="C51" s="173" t="s">
        <v>2693</v>
      </c>
      <c r="D51" s="174"/>
      <c r="E51" s="175"/>
      <c r="F51" s="175"/>
      <c r="G51" s="176">
        <f>SUM(G44:G50)</f>
        <v>0</v>
      </c>
      <c r="H51" s="177"/>
      <c r="I51" s="176">
        <f>SUM(I44:I50)</f>
        <v>0</v>
      </c>
      <c r="J51" s="178"/>
      <c r="K51" s="176">
        <f>SUM(K44:K50)</f>
        <v>0</v>
      </c>
      <c r="O51" s="145"/>
      <c r="X51" s="179">
        <f>K51</f>
        <v>0</v>
      </c>
      <c r="Y51" s="179">
        <f>I51</f>
        <v>0</v>
      </c>
      <c r="Z51" s="155">
        <f>G51</f>
        <v>0</v>
      </c>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80"/>
      <c r="BB51" s="180"/>
      <c r="BC51" s="180"/>
      <c r="BD51" s="180"/>
      <c r="BE51" s="180"/>
      <c r="BF51" s="180"/>
      <c r="BG51" s="145"/>
      <c r="BH51" s="145"/>
      <c r="BI51" s="145"/>
    </row>
    <row r="52" spans="1:104" ht="14.25" customHeight="1" x14ac:dyDescent="0.2">
      <c r="A52" s="135" t="s">
        <v>46</v>
      </c>
      <c r="B52" s="136" t="s">
        <v>2698</v>
      </c>
      <c r="C52" s="137" t="s">
        <v>2699</v>
      </c>
      <c r="D52" s="138"/>
      <c r="E52" s="139"/>
      <c r="F52" s="139"/>
      <c r="G52" s="140"/>
      <c r="H52" s="141"/>
      <c r="I52" s="142"/>
      <c r="J52" s="143"/>
      <c r="K52" s="144"/>
      <c r="O52" s="145"/>
    </row>
    <row r="53" spans="1:104" ht="22.5" x14ac:dyDescent="0.2">
      <c r="A53" s="146">
        <v>25</v>
      </c>
      <c r="B53" s="147" t="s">
        <v>2672</v>
      </c>
      <c r="C53" s="148" t="s">
        <v>2700</v>
      </c>
      <c r="D53" s="149" t="s">
        <v>705</v>
      </c>
      <c r="E53" s="150">
        <v>1</v>
      </c>
      <c r="F53" s="151">
        <v>0</v>
      </c>
      <c r="G53" s="152">
        <f>E53*F53</f>
        <v>0</v>
      </c>
      <c r="H53" s="153">
        <v>0</v>
      </c>
      <c r="I53" s="154">
        <f>E53*H53</f>
        <v>0</v>
      </c>
      <c r="J53" s="153"/>
      <c r="K53" s="154">
        <f>E53*J53</f>
        <v>0</v>
      </c>
      <c r="O53" s="145"/>
      <c r="Z53" s="145"/>
      <c r="AA53" s="145">
        <v>12</v>
      </c>
      <c r="AB53" s="145">
        <v>0</v>
      </c>
      <c r="AC53" s="145">
        <v>18</v>
      </c>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55">
        <f>G53</f>
        <v>0</v>
      </c>
      <c r="BA53" s="145"/>
      <c r="BB53" s="145"/>
      <c r="BC53" s="145"/>
      <c r="BD53" s="145"/>
      <c r="BE53" s="145"/>
      <c r="BF53" s="145"/>
      <c r="BG53" s="145"/>
      <c r="BH53" s="145"/>
      <c r="BI53" s="145"/>
      <c r="CA53" s="145">
        <v>12</v>
      </c>
      <c r="CB53" s="145">
        <v>0</v>
      </c>
      <c r="CZ53" s="108">
        <v>4</v>
      </c>
    </row>
    <row r="54" spans="1:104" x14ac:dyDescent="0.2">
      <c r="A54" s="146">
        <v>26</v>
      </c>
      <c r="B54" s="147" t="s">
        <v>2676</v>
      </c>
      <c r="C54" s="148" t="s">
        <v>2695</v>
      </c>
      <c r="D54" s="149" t="s">
        <v>705</v>
      </c>
      <c r="E54" s="150">
        <v>2</v>
      </c>
      <c r="F54" s="151">
        <v>0</v>
      </c>
      <c r="G54" s="152">
        <f>E54*F54</f>
        <v>0</v>
      </c>
      <c r="H54" s="153">
        <v>0</v>
      </c>
      <c r="I54" s="154">
        <f>E54*H54</f>
        <v>0</v>
      </c>
      <c r="J54" s="153"/>
      <c r="K54" s="154">
        <f>E54*J54</f>
        <v>0</v>
      </c>
      <c r="O54" s="145"/>
      <c r="Z54" s="145"/>
      <c r="AA54" s="145">
        <v>12</v>
      </c>
      <c r="AB54" s="145">
        <v>0</v>
      </c>
      <c r="AC54" s="145">
        <v>19</v>
      </c>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55">
        <f>G54</f>
        <v>0</v>
      </c>
      <c r="BA54" s="145"/>
      <c r="BB54" s="145"/>
      <c r="BC54" s="145"/>
      <c r="BD54" s="145"/>
      <c r="BE54" s="145"/>
      <c r="BF54" s="145"/>
      <c r="BG54" s="145"/>
      <c r="BH54" s="145"/>
      <c r="BI54" s="145"/>
      <c r="CA54" s="145">
        <v>12</v>
      </c>
      <c r="CB54" s="145">
        <v>0</v>
      </c>
      <c r="CZ54" s="108">
        <v>4</v>
      </c>
    </row>
    <row r="55" spans="1:104" x14ac:dyDescent="0.2">
      <c r="A55" s="146">
        <v>27</v>
      </c>
      <c r="B55" s="147" t="s">
        <v>2678</v>
      </c>
      <c r="C55" s="148" t="s">
        <v>2696</v>
      </c>
      <c r="D55" s="149" t="s">
        <v>705</v>
      </c>
      <c r="E55" s="150">
        <v>1</v>
      </c>
      <c r="F55" s="151">
        <v>0</v>
      </c>
      <c r="G55" s="152">
        <f>E55*F55</f>
        <v>0</v>
      </c>
      <c r="H55" s="153">
        <v>0</v>
      </c>
      <c r="I55" s="154">
        <f>E55*H55</f>
        <v>0</v>
      </c>
      <c r="J55" s="153"/>
      <c r="K55" s="154">
        <f>E55*J55</f>
        <v>0</v>
      </c>
      <c r="O55" s="145"/>
      <c r="Z55" s="145"/>
      <c r="AA55" s="145">
        <v>12</v>
      </c>
      <c r="AB55" s="145">
        <v>0</v>
      </c>
      <c r="AC55" s="145">
        <v>20</v>
      </c>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55">
        <f>G55</f>
        <v>0</v>
      </c>
      <c r="BA55" s="145"/>
      <c r="BB55" s="145"/>
      <c r="BC55" s="145"/>
      <c r="BD55" s="145"/>
      <c r="BE55" s="145"/>
      <c r="BF55" s="145"/>
      <c r="BG55" s="145"/>
      <c r="BH55" s="145"/>
      <c r="BI55" s="145"/>
      <c r="CA55" s="145">
        <v>12</v>
      </c>
      <c r="CB55" s="145">
        <v>0</v>
      </c>
      <c r="CZ55" s="108">
        <v>4</v>
      </c>
    </row>
    <row r="56" spans="1:104" x14ac:dyDescent="0.2">
      <c r="A56" s="146">
        <v>28</v>
      </c>
      <c r="B56" s="147" t="s">
        <v>2680</v>
      </c>
      <c r="C56" s="148" t="s">
        <v>2701</v>
      </c>
      <c r="D56" s="149" t="s">
        <v>705</v>
      </c>
      <c r="E56" s="150">
        <v>1</v>
      </c>
      <c r="F56" s="151">
        <v>0</v>
      </c>
      <c r="G56" s="152">
        <f>E56*F56</f>
        <v>0</v>
      </c>
      <c r="H56" s="153">
        <v>0</v>
      </c>
      <c r="I56" s="154">
        <f>E56*H56</f>
        <v>0</v>
      </c>
      <c r="J56" s="153"/>
      <c r="K56" s="154">
        <f>E56*J56</f>
        <v>0</v>
      </c>
      <c r="O56" s="145"/>
      <c r="Z56" s="145"/>
      <c r="AA56" s="145">
        <v>12</v>
      </c>
      <c r="AB56" s="145">
        <v>0</v>
      </c>
      <c r="AC56" s="145">
        <v>21</v>
      </c>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55">
        <f>G56</f>
        <v>0</v>
      </c>
      <c r="BA56" s="145"/>
      <c r="BB56" s="145"/>
      <c r="BC56" s="145"/>
      <c r="BD56" s="145"/>
      <c r="BE56" s="145"/>
      <c r="BF56" s="145"/>
      <c r="BG56" s="145"/>
      <c r="BH56" s="145"/>
      <c r="BI56" s="145"/>
      <c r="CA56" s="145">
        <v>12</v>
      </c>
      <c r="CB56" s="145">
        <v>0</v>
      </c>
      <c r="CZ56" s="108">
        <v>4</v>
      </c>
    </row>
    <row r="57" spans="1:104" x14ac:dyDescent="0.2">
      <c r="A57" s="146">
        <v>29</v>
      </c>
      <c r="B57" s="147" t="s">
        <v>2682</v>
      </c>
      <c r="C57" s="148" t="s">
        <v>2691</v>
      </c>
      <c r="D57" s="149" t="s">
        <v>2684</v>
      </c>
      <c r="E57" s="150">
        <v>1</v>
      </c>
      <c r="F57" s="151">
        <v>0</v>
      </c>
      <c r="G57" s="152">
        <f>E57*F57</f>
        <v>0</v>
      </c>
      <c r="H57" s="153">
        <v>0</v>
      </c>
      <c r="I57" s="154">
        <f>E57*H57</f>
        <v>0</v>
      </c>
      <c r="J57" s="153"/>
      <c r="K57" s="154">
        <f>E57*J57</f>
        <v>0</v>
      </c>
      <c r="O57" s="145"/>
      <c r="Z57" s="145"/>
      <c r="AA57" s="145">
        <v>12</v>
      </c>
      <c r="AB57" s="145">
        <v>0</v>
      </c>
      <c r="AC57" s="145">
        <v>22</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55">
        <f>G57</f>
        <v>0</v>
      </c>
      <c r="BA57" s="145"/>
      <c r="BB57" s="145"/>
      <c r="BC57" s="145"/>
      <c r="BD57" s="145"/>
      <c r="BE57" s="145"/>
      <c r="BF57" s="145"/>
      <c r="BG57" s="145"/>
      <c r="BH57" s="145"/>
      <c r="BI57" s="145"/>
      <c r="CA57" s="145">
        <v>12</v>
      </c>
      <c r="CB57" s="145">
        <v>0</v>
      </c>
      <c r="CZ57" s="108">
        <v>4</v>
      </c>
    </row>
    <row r="58" spans="1:104" ht="22.5" x14ac:dyDescent="0.2">
      <c r="A58" s="146">
        <v>30</v>
      </c>
      <c r="B58" s="147" t="s">
        <v>2685</v>
      </c>
      <c r="C58" s="148" t="s">
        <v>2686</v>
      </c>
      <c r="D58" s="149" t="s">
        <v>48</v>
      </c>
      <c r="E58" s="150">
        <v>7</v>
      </c>
      <c r="F58" s="151">
        <v>0</v>
      </c>
      <c r="G58" s="152">
        <f>E58*F58</f>
        <v>0</v>
      </c>
      <c r="H58" s="153">
        <v>0</v>
      </c>
      <c r="I58" s="154">
        <f>E58*H58</f>
        <v>0</v>
      </c>
      <c r="J58" s="153"/>
      <c r="K58" s="154">
        <f>E58*J58</f>
        <v>0</v>
      </c>
      <c r="O58" s="145"/>
      <c r="Z58" s="145"/>
      <c r="AA58" s="145">
        <v>12</v>
      </c>
      <c r="AB58" s="145">
        <v>0</v>
      </c>
      <c r="AC58" s="145">
        <v>23</v>
      </c>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55">
        <f>G58</f>
        <v>0</v>
      </c>
      <c r="BA58" s="145"/>
      <c r="BB58" s="145"/>
      <c r="BC58" s="145"/>
      <c r="BD58" s="145"/>
      <c r="BE58" s="145"/>
      <c r="BF58" s="145"/>
      <c r="BG58" s="145"/>
      <c r="BH58" s="145"/>
      <c r="BI58" s="145"/>
      <c r="CA58" s="145">
        <v>12</v>
      </c>
      <c r="CB58" s="145">
        <v>0</v>
      </c>
      <c r="CZ58" s="108">
        <v>4</v>
      </c>
    </row>
    <row r="59" spans="1:104" ht="22.5" x14ac:dyDescent="0.2">
      <c r="A59" s="146">
        <v>31</v>
      </c>
      <c r="B59" s="147" t="s">
        <v>2702</v>
      </c>
      <c r="C59" s="148" t="s">
        <v>2703</v>
      </c>
      <c r="D59" s="149" t="s">
        <v>48</v>
      </c>
      <c r="E59" s="150">
        <v>3</v>
      </c>
      <c r="F59" s="151">
        <v>0</v>
      </c>
      <c r="G59" s="152">
        <f>E59*F59</f>
        <v>0</v>
      </c>
      <c r="H59" s="153">
        <v>0</v>
      </c>
      <c r="I59" s="154">
        <f>E59*H59</f>
        <v>0</v>
      </c>
      <c r="J59" s="153"/>
      <c r="K59" s="154">
        <f>E59*J59</f>
        <v>0</v>
      </c>
      <c r="O59" s="145"/>
      <c r="Z59" s="145"/>
      <c r="AA59" s="145">
        <v>12</v>
      </c>
      <c r="AB59" s="145">
        <v>0</v>
      </c>
      <c r="AC59" s="145">
        <v>24</v>
      </c>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55">
        <f>G59</f>
        <v>0</v>
      </c>
      <c r="BA59" s="145"/>
      <c r="BB59" s="145"/>
      <c r="BC59" s="145"/>
      <c r="BD59" s="145"/>
      <c r="BE59" s="145"/>
      <c r="BF59" s="145"/>
      <c r="BG59" s="145"/>
      <c r="BH59" s="145"/>
      <c r="BI59" s="145"/>
      <c r="CA59" s="145">
        <v>12</v>
      </c>
      <c r="CB59" s="145">
        <v>0</v>
      </c>
      <c r="CZ59" s="108">
        <v>4</v>
      </c>
    </row>
    <row r="60" spans="1:104" x14ac:dyDescent="0.2">
      <c r="A60" s="171" t="s">
        <v>49</v>
      </c>
      <c r="B60" s="172" t="s">
        <v>2698</v>
      </c>
      <c r="C60" s="173" t="s">
        <v>2699</v>
      </c>
      <c r="D60" s="174"/>
      <c r="E60" s="175"/>
      <c r="F60" s="175"/>
      <c r="G60" s="176">
        <f>SUM(G52:G59)</f>
        <v>0</v>
      </c>
      <c r="H60" s="177"/>
      <c r="I60" s="176">
        <f>SUM(I52:I59)</f>
        <v>0</v>
      </c>
      <c r="J60" s="178"/>
      <c r="K60" s="176">
        <f>SUM(K52:K59)</f>
        <v>0</v>
      </c>
      <c r="O60" s="145"/>
      <c r="X60" s="179">
        <f>K60</f>
        <v>0</v>
      </c>
      <c r="Y60" s="179">
        <f>I60</f>
        <v>0</v>
      </c>
      <c r="Z60" s="155">
        <f>G60</f>
        <v>0</v>
      </c>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80"/>
      <c r="BB60" s="180"/>
      <c r="BC60" s="180"/>
      <c r="BD60" s="180"/>
      <c r="BE60" s="180"/>
      <c r="BF60" s="180"/>
      <c r="BG60" s="145"/>
      <c r="BH60" s="145"/>
      <c r="BI60" s="145"/>
    </row>
    <row r="61" spans="1:104" ht="14.25" customHeight="1" x14ac:dyDescent="0.2">
      <c r="A61" s="135" t="s">
        <v>46</v>
      </c>
      <c r="B61" s="136" t="s">
        <v>2704</v>
      </c>
      <c r="C61" s="137" t="s">
        <v>2705</v>
      </c>
      <c r="D61" s="138"/>
      <c r="E61" s="139"/>
      <c r="F61" s="139"/>
      <c r="G61" s="140"/>
      <c r="H61" s="141"/>
      <c r="I61" s="142"/>
      <c r="J61" s="143"/>
      <c r="K61" s="144"/>
      <c r="O61" s="145"/>
    </row>
    <row r="62" spans="1:104" ht="22.5" x14ac:dyDescent="0.2">
      <c r="A62" s="146">
        <v>32</v>
      </c>
      <c r="B62" s="147" t="s">
        <v>2672</v>
      </c>
      <c r="C62" s="148" t="s">
        <v>2694</v>
      </c>
      <c r="D62" s="149" t="s">
        <v>705</v>
      </c>
      <c r="E62" s="150">
        <v>1</v>
      </c>
      <c r="F62" s="151">
        <v>0</v>
      </c>
      <c r="G62" s="152">
        <f>E62*F62</f>
        <v>0</v>
      </c>
      <c r="H62" s="153">
        <v>0</v>
      </c>
      <c r="I62" s="154">
        <f>E62*H62</f>
        <v>0</v>
      </c>
      <c r="J62" s="153"/>
      <c r="K62" s="154">
        <f>E62*J62</f>
        <v>0</v>
      </c>
      <c r="O62" s="145"/>
      <c r="Z62" s="145"/>
      <c r="AA62" s="145">
        <v>12</v>
      </c>
      <c r="AB62" s="145">
        <v>0</v>
      </c>
      <c r="AC62" s="145">
        <v>25</v>
      </c>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55">
        <f>G62</f>
        <v>0</v>
      </c>
      <c r="BA62" s="145"/>
      <c r="BB62" s="145"/>
      <c r="BC62" s="145"/>
      <c r="BD62" s="145"/>
      <c r="BE62" s="145"/>
      <c r="BF62" s="145"/>
      <c r="BG62" s="145"/>
      <c r="BH62" s="145"/>
      <c r="BI62" s="145"/>
      <c r="CA62" s="145">
        <v>12</v>
      </c>
      <c r="CB62" s="145">
        <v>0</v>
      </c>
      <c r="CZ62" s="108">
        <v>4</v>
      </c>
    </row>
    <row r="63" spans="1:104" x14ac:dyDescent="0.2">
      <c r="A63" s="146">
        <v>33</v>
      </c>
      <c r="B63" s="147" t="s">
        <v>2676</v>
      </c>
      <c r="C63" s="148" t="s">
        <v>2695</v>
      </c>
      <c r="D63" s="149" t="s">
        <v>705</v>
      </c>
      <c r="E63" s="150">
        <v>1</v>
      </c>
      <c r="F63" s="151">
        <v>0</v>
      </c>
      <c r="G63" s="152">
        <f>E63*F63</f>
        <v>0</v>
      </c>
      <c r="H63" s="153">
        <v>0</v>
      </c>
      <c r="I63" s="154">
        <f>E63*H63</f>
        <v>0</v>
      </c>
      <c r="J63" s="153"/>
      <c r="K63" s="154">
        <f>E63*J63</f>
        <v>0</v>
      </c>
      <c r="O63" s="145"/>
      <c r="Z63" s="145"/>
      <c r="AA63" s="145">
        <v>12</v>
      </c>
      <c r="AB63" s="145">
        <v>0</v>
      </c>
      <c r="AC63" s="145">
        <v>26</v>
      </c>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55">
        <f>G63</f>
        <v>0</v>
      </c>
      <c r="BA63" s="145"/>
      <c r="BB63" s="145"/>
      <c r="BC63" s="145"/>
      <c r="BD63" s="145"/>
      <c r="BE63" s="145"/>
      <c r="BF63" s="145"/>
      <c r="BG63" s="145"/>
      <c r="BH63" s="145"/>
      <c r="BI63" s="145"/>
      <c r="CA63" s="145">
        <v>12</v>
      </c>
      <c r="CB63" s="145">
        <v>0</v>
      </c>
      <c r="CZ63" s="108">
        <v>4</v>
      </c>
    </row>
    <row r="64" spans="1:104" x14ac:dyDescent="0.2">
      <c r="A64" s="146">
        <v>34</v>
      </c>
      <c r="B64" s="147" t="s">
        <v>2678</v>
      </c>
      <c r="C64" s="148" t="s">
        <v>2696</v>
      </c>
      <c r="D64" s="149" t="s">
        <v>705</v>
      </c>
      <c r="E64" s="150">
        <v>1</v>
      </c>
      <c r="F64" s="151">
        <v>0</v>
      </c>
      <c r="G64" s="152">
        <f>E64*F64</f>
        <v>0</v>
      </c>
      <c r="H64" s="153">
        <v>0</v>
      </c>
      <c r="I64" s="154">
        <f>E64*H64</f>
        <v>0</v>
      </c>
      <c r="J64" s="153"/>
      <c r="K64" s="154">
        <f>E64*J64</f>
        <v>0</v>
      </c>
      <c r="O64" s="145"/>
      <c r="Z64" s="145"/>
      <c r="AA64" s="145">
        <v>12</v>
      </c>
      <c r="AB64" s="145">
        <v>0</v>
      </c>
      <c r="AC64" s="145">
        <v>27</v>
      </c>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55">
        <f>G64</f>
        <v>0</v>
      </c>
      <c r="BA64" s="145"/>
      <c r="BB64" s="145"/>
      <c r="BC64" s="145"/>
      <c r="BD64" s="145"/>
      <c r="BE64" s="145"/>
      <c r="BF64" s="145"/>
      <c r="BG64" s="145"/>
      <c r="BH64" s="145"/>
      <c r="BI64" s="145"/>
      <c r="CA64" s="145">
        <v>12</v>
      </c>
      <c r="CB64" s="145">
        <v>0</v>
      </c>
      <c r="CZ64" s="108">
        <v>4</v>
      </c>
    </row>
    <row r="65" spans="1:104" x14ac:dyDescent="0.2">
      <c r="A65" s="146">
        <v>35</v>
      </c>
      <c r="B65" s="147" t="s">
        <v>2680</v>
      </c>
      <c r="C65" s="148" t="s">
        <v>2697</v>
      </c>
      <c r="D65" s="149" t="s">
        <v>705</v>
      </c>
      <c r="E65" s="150">
        <v>1</v>
      </c>
      <c r="F65" s="151">
        <v>0</v>
      </c>
      <c r="G65" s="152">
        <f>E65*F65</f>
        <v>0</v>
      </c>
      <c r="H65" s="153">
        <v>0</v>
      </c>
      <c r="I65" s="154">
        <f>E65*H65</f>
        <v>0</v>
      </c>
      <c r="J65" s="153"/>
      <c r="K65" s="154">
        <f>E65*J65</f>
        <v>0</v>
      </c>
      <c r="O65" s="145"/>
      <c r="Z65" s="145"/>
      <c r="AA65" s="145">
        <v>12</v>
      </c>
      <c r="AB65" s="145">
        <v>0</v>
      </c>
      <c r="AC65" s="145">
        <v>28</v>
      </c>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55">
        <f>G65</f>
        <v>0</v>
      </c>
      <c r="BA65" s="145"/>
      <c r="BB65" s="145"/>
      <c r="BC65" s="145"/>
      <c r="BD65" s="145"/>
      <c r="BE65" s="145"/>
      <c r="BF65" s="145"/>
      <c r="BG65" s="145"/>
      <c r="BH65" s="145"/>
      <c r="BI65" s="145"/>
      <c r="CA65" s="145">
        <v>12</v>
      </c>
      <c r="CB65" s="145">
        <v>0</v>
      </c>
      <c r="CZ65" s="108">
        <v>4</v>
      </c>
    </row>
    <row r="66" spans="1:104" x14ac:dyDescent="0.2">
      <c r="A66" s="146">
        <v>36</v>
      </c>
      <c r="B66" s="147" t="s">
        <v>2682</v>
      </c>
      <c r="C66" s="148" t="s">
        <v>2691</v>
      </c>
      <c r="D66" s="149" t="s">
        <v>2684</v>
      </c>
      <c r="E66" s="150">
        <v>10</v>
      </c>
      <c r="F66" s="151">
        <v>0</v>
      </c>
      <c r="G66" s="152">
        <f>E66*F66</f>
        <v>0</v>
      </c>
      <c r="H66" s="153">
        <v>0</v>
      </c>
      <c r="I66" s="154">
        <f>E66*H66</f>
        <v>0</v>
      </c>
      <c r="J66" s="153"/>
      <c r="K66" s="154">
        <f>E66*J66</f>
        <v>0</v>
      </c>
      <c r="O66" s="145"/>
      <c r="Z66" s="145"/>
      <c r="AA66" s="145">
        <v>12</v>
      </c>
      <c r="AB66" s="145">
        <v>0</v>
      </c>
      <c r="AC66" s="145">
        <v>29</v>
      </c>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55">
        <f>G66</f>
        <v>0</v>
      </c>
      <c r="BA66" s="145"/>
      <c r="BB66" s="145"/>
      <c r="BC66" s="145"/>
      <c r="BD66" s="145"/>
      <c r="BE66" s="145"/>
      <c r="BF66" s="145"/>
      <c r="BG66" s="145"/>
      <c r="BH66" s="145"/>
      <c r="BI66" s="145"/>
      <c r="CA66" s="145">
        <v>12</v>
      </c>
      <c r="CB66" s="145">
        <v>0</v>
      </c>
      <c r="CZ66" s="108">
        <v>4</v>
      </c>
    </row>
    <row r="67" spans="1:104" ht="22.5" x14ac:dyDescent="0.2">
      <c r="A67" s="146">
        <v>37</v>
      </c>
      <c r="B67" s="147" t="s">
        <v>2685</v>
      </c>
      <c r="C67" s="148" t="s">
        <v>2686</v>
      </c>
      <c r="D67" s="149" t="s">
        <v>48</v>
      </c>
      <c r="E67" s="150">
        <v>10</v>
      </c>
      <c r="F67" s="151">
        <v>0</v>
      </c>
      <c r="G67" s="152">
        <f>E67*F67</f>
        <v>0</v>
      </c>
      <c r="H67" s="153">
        <v>0</v>
      </c>
      <c r="I67" s="154">
        <f>E67*H67</f>
        <v>0</v>
      </c>
      <c r="J67" s="153"/>
      <c r="K67" s="154">
        <f>E67*J67</f>
        <v>0</v>
      </c>
      <c r="O67" s="145"/>
      <c r="Z67" s="145"/>
      <c r="AA67" s="145">
        <v>12</v>
      </c>
      <c r="AB67" s="145">
        <v>0</v>
      </c>
      <c r="AC67" s="145">
        <v>30</v>
      </c>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55">
        <f>G67</f>
        <v>0</v>
      </c>
      <c r="BA67" s="145"/>
      <c r="BB67" s="145"/>
      <c r="BC67" s="145"/>
      <c r="BD67" s="145"/>
      <c r="BE67" s="145"/>
      <c r="BF67" s="145"/>
      <c r="BG67" s="145"/>
      <c r="BH67" s="145"/>
      <c r="BI67" s="145"/>
      <c r="CA67" s="145">
        <v>12</v>
      </c>
      <c r="CB67" s="145">
        <v>0</v>
      </c>
      <c r="CZ67" s="108">
        <v>4</v>
      </c>
    </row>
    <row r="68" spans="1:104" x14ac:dyDescent="0.2">
      <c r="A68" s="171" t="s">
        <v>49</v>
      </c>
      <c r="B68" s="172" t="s">
        <v>2704</v>
      </c>
      <c r="C68" s="173" t="s">
        <v>2705</v>
      </c>
      <c r="D68" s="174"/>
      <c r="E68" s="175"/>
      <c r="F68" s="175"/>
      <c r="G68" s="176">
        <f>SUM(G61:G67)</f>
        <v>0</v>
      </c>
      <c r="H68" s="177"/>
      <c r="I68" s="176">
        <f>SUM(I61:I67)</f>
        <v>0</v>
      </c>
      <c r="J68" s="178"/>
      <c r="K68" s="176">
        <f>SUM(K61:K67)</f>
        <v>0</v>
      </c>
      <c r="O68" s="145"/>
      <c r="X68" s="179">
        <f>K68</f>
        <v>0</v>
      </c>
      <c r="Y68" s="179">
        <f>I68</f>
        <v>0</v>
      </c>
      <c r="Z68" s="155">
        <f>G68</f>
        <v>0</v>
      </c>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80"/>
      <c r="BB68" s="180"/>
      <c r="BC68" s="180"/>
      <c r="BD68" s="180"/>
      <c r="BE68" s="180"/>
      <c r="BF68" s="180"/>
      <c r="BG68" s="145"/>
      <c r="BH68" s="145"/>
      <c r="BI68" s="145"/>
    </row>
    <row r="69" spans="1:104" ht="14.25" customHeight="1" x14ac:dyDescent="0.2">
      <c r="A69" s="135" t="s">
        <v>46</v>
      </c>
      <c r="B69" s="136" t="s">
        <v>2706</v>
      </c>
      <c r="C69" s="137" t="s">
        <v>2707</v>
      </c>
      <c r="D69" s="138"/>
      <c r="E69" s="139"/>
      <c r="F69" s="139"/>
      <c r="G69" s="140"/>
      <c r="H69" s="141"/>
      <c r="I69" s="142"/>
      <c r="J69" s="143"/>
      <c r="K69" s="144"/>
      <c r="O69" s="145"/>
    </row>
    <row r="70" spans="1:104" ht="22.5" x14ac:dyDescent="0.2">
      <c r="A70" s="146">
        <v>38</v>
      </c>
      <c r="B70" s="147" t="s">
        <v>2672</v>
      </c>
      <c r="C70" s="148" t="s">
        <v>2708</v>
      </c>
      <c r="D70" s="149" t="s">
        <v>705</v>
      </c>
      <c r="E70" s="150">
        <v>1</v>
      </c>
      <c r="F70" s="151">
        <v>0</v>
      </c>
      <c r="G70" s="152">
        <f>E70*F70</f>
        <v>0</v>
      </c>
      <c r="H70" s="153">
        <v>0</v>
      </c>
      <c r="I70" s="154">
        <f>E70*H70</f>
        <v>0</v>
      </c>
      <c r="J70" s="153"/>
      <c r="K70" s="154">
        <f>E70*J70</f>
        <v>0</v>
      </c>
      <c r="O70" s="145"/>
      <c r="Z70" s="145"/>
      <c r="AA70" s="145">
        <v>12</v>
      </c>
      <c r="AB70" s="145">
        <v>0</v>
      </c>
      <c r="AC70" s="145">
        <v>31</v>
      </c>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55">
        <f>G70</f>
        <v>0</v>
      </c>
      <c r="BA70" s="145"/>
      <c r="BB70" s="145"/>
      <c r="BC70" s="145"/>
      <c r="BD70" s="145"/>
      <c r="BE70" s="145"/>
      <c r="BF70" s="145"/>
      <c r="BG70" s="145"/>
      <c r="BH70" s="145"/>
      <c r="BI70" s="145"/>
      <c r="CA70" s="145">
        <v>12</v>
      </c>
      <c r="CB70" s="145">
        <v>0</v>
      </c>
      <c r="CZ70" s="108">
        <v>4</v>
      </c>
    </row>
    <row r="71" spans="1:104" x14ac:dyDescent="0.2">
      <c r="A71" s="146">
        <v>39</v>
      </c>
      <c r="B71" s="147" t="s">
        <v>2676</v>
      </c>
      <c r="C71" s="148" t="s">
        <v>2677</v>
      </c>
      <c r="D71" s="149" t="s">
        <v>705</v>
      </c>
      <c r="E71" s="150">
        <v>1</v>
      </c>
      <c r="F71" s="151">
        <v>0</v>
      </c>
      <c r="G71" s="152">
        <f>E71*F71</f>
        <v>0</v>
      </c>
      <c r="H71" s="153">
        <v>0</v>
      </c>
      <c r="I71" s="154">
        <f>E71*H71</f>
        <v>0</v>
      </c>
      <c r="J71" s="153"/>
      <c r="K71" s="154">
        <f>E71*J71</f>
        <v>0</v>
      </c>
      <c r="O71" s="145"/>
      <c r="Z71" s="145"/>
      <c r="AA71" s="145">
        <v>12</v>
      </c>
      <c r="AB71" s="145">
        <v>0</v>
      </c>
      <c r="AC71" s="145">
        <v>32</v>
      </c>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v>12</v>
      </c>
      <c r="CB71" s="145">
        <v>0</v>
      </c>
      <c r="CZ71" s="108">
        <v>4</v>
      </c>
    </row>
    <row r="72" spans="1:104" x14ac:dyDescent="0.2">
      <c r="A72" s="146">
        <v>40</v>
      </c>
      <c r="B72" s="147" t="s">
        <v>2678</v>
      </c>
      <c r="C72" s="148" t="s">
        <v>2679</v>
      </c>
      <c r="D72" s="149" t="s">
        <v>705</v>
      </c>
      <c r="E72" s="150">
        <v>3</v>
      </c>
      <c r="F72" s="151">
        <v>0</v>
      </c>
      <c r="G72" s="152">
        <f>E72*F72</f>
        <v>0</v>
      </c>
      <c r="H72" s="153">
        <v>0</v>
      </c>
      <c r="I72" s="154">
        <f>E72*H72</f>
        <v>0</v>
      </c>
      <c r="J72" s="153"/>
      <c r="K72" s="154">
        <f>E72*J72</f>
        <v>0</v>
      </c>
      <c r="O72" s="145"/>
      <c r="Z72" s="145"/>
      <c r="AA72" s="145">
        <v>12</v>
      </c>
      <c r="AB72" s="145">
        <v>0</v>
      </c>
      <c r="AC72" s="145">
        <v>33</v>
      </c>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55">
        <f>G72</f>
        <v>0</v>
      </c>
      <c r="BA72" s="145"/>
      <c r="BB72" s="145"/>
      <c r="BC72" s="145"/>
      <c r="BD72" s="145"/>
      <c r="BE72" s="145"/>
      <c r="BF72" s="145"/>
      <c r="BG72" s="145"/>
      <c r="BH72" s="145"/>
      <c r="BI72" s="145"/>
      <c r="CA72" s="145">
        <v>12</v>
      </c>
      <c r="CB72" s="145">
        <v>0</v>
      </c>
      <c r="CZ72" s="108">
        <v>4</v>
      </c>
    </row>
    <row r="73" spans="1:104" x14ac:dyDescent="0.2">
      <c r="A73" s="146">
        <v>41</v>
      </c>
      <c r="B73" s="147" t="s">
        <v>2680</v>
      </c>
      <c r="C73" s="148" t="s">
        <v>2709</v>
      </c>
      <c r="D73" s="149" t="s">
        <v>705</v>
      </c>
      <c r="E73" s="150">
        <v>1</v>
      </c>
      <c r="F73" s="151">
        <v>0</v>
      </c>
      <c r="G73" s="152">
        <f>E73*F73</f>
        <v>0</v>
      </c>
      <c r="H73" s="153">
        <v>0</v>
      </c>
      <c r="I73" s="154">
        <f>E73*H73</f>
        <v>0</v>
      </c>
      <c r="J73" s="153"/>
      <c r="K73" s="154">
        <f>E73*J73</f>
        <v>0</v>
      </c>
      <c r="O73" s="145"/>
      <c r="Z73" s="145"/>
      <c r="AA73" s="145">
        <v>12</v>
      </c>
      <c r="AB73" s="145">
        <v>0</v>
      </c>
      <c r="AC73" s="145">
        <v>34</v>
      </c>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55">
        <f>G73</f>
        <v>0</v>
      </c>
      <c r="BA73" s="145"/>
      <c r="BB73" s="145"/>
      <c r="BC73" s="145"/>
      <c r="BD73" s="145"/>
      <c r="BE73" s="145"/>
      <c r="BF73" s="145"/>
      <c r="BG73" s="145"/>
      <c r="BH73" s="145"/>
      <c r="BI73" s="145"/>
      <c r="CA73" s="145">
        <v>12</v>
      </c>
      <c r="CB73" s="145">
        <v>0</v>
      </c>
      <c r="CZ73" s="108">
        <v>4</v>
      </c>
    </row>
    <row r="74" spans="1:104" x14ac:dyDescent="0.2">
      <c r="A74" s="146">
        <v>42</v>
      </c>
      <c r="B74" s="147" t="s">
        <v>2682</v>
      </c>
      <c r="C74" s="148" t="s">
        <v>2683</v>
      </c>
      <c r="D74" s="149" t="s">
        <v>2684</v>
      </c>
      <c r="E74" s="150">
        <v>20</v>
      </c>
      <c r="F74" s="151">
        <v>0</v>
      </c>
      <c r="G74" s="152">
        <f>E74*F74</f>
        <v>0</v>
      </c>
      <c r="H74" s="153">
        <v>0</v>
      </c>
      <c r="I74" s="154">
        <f>E74*H74</f>
        <v>0</v>
      </c>
      <c r="J74" s="153"/>
      <c r="K74" s="154">
        <f>E74*J74</f>
        <v>0</v>
      </c>
      <c r="O74" s="145"/>
      <c r="Z74" s="145"/>
      <c r="AA74" s="145">
        <v>12</v>
      </c>
      <c r="AB74" s="145">
        <v>0</v>
      </c>
      <c r="AC74" s="145">
        <v>35</v>
      </c>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55">
        <f>G74</f>
        <v>0</v>
      </c>
      <c r="BA74" s="145"/>
      <c r="BB74" s="145"/>
      <c r="BC74" s="145"/>
      <c r="BD74" s="145"/>
      <c r="BE74" s="145"/>
      <c r="BF74" s="145"/>
      <c r="BG74" s="145"/>
      <c r="BH74" s="145"/>
      <c r="BI74" s="145"/>
      <c r="CA74" s="145">
        <v>12</v>
      </c>
      <c r="CB74" s="145">
        <v>0</v>
      </c>
      <c r="CZ74" s="108">
        <v>4</v>
      </c>
    </row>
    <row r="75" spans="1:104" ht="22.5" x14ac:dyDescent="0.2">
      <c r="A75" s="146">
        <v>43</v>
      </c>
      <c r="B75" s="147" t="s">
        <v>2685</v>
      </c>
      <c r="C75" s="148" t="s">
        <v>2686</v>
      </c>
      <c r="D75" s="149" t="s">
        <v>48</v>
      </c>
      <c r="E75" s="150">
        <v>2</v>
      </c>
      <c r="F75" s="151">
        <v>0</v>
      </c>
      <c r="G75" s="152">
        <f>E75*F75</f>
        <v>0</v>
      </c>
      <c r="H75" s="153">
        <v>0</v>
      </c>
      <c r="I75" s="154">
        <f>E75*H75</f>
        <v>0</v>
      </c>
      <c r="J75" s="153"/>
      <c r="K75" s="154">
        <f>E75*J75</f>
        <v>0</v>
      </c>
      <c r="O75" s="145"/>
      <c r="Z75" s="145"/>
      <c r="AA75" s="145">
        <v>12</v>
      </c>
      <c r="AB75" s="145">
        <v>0</v>
      </c>
      <c r="AC75" s="145">
        <v>36</v>
      </c>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55">
        <f>G75</f>
        <v>0</v>
      </c>
      <c r="BA75" s="145"/>
      <c r="BB75" s="145"/>
      <c r="BC75" s="145"/>
      <c r="BD75" s="145"/>
      <c r="BE75" s="145"/>
      <c r="BF75" s="145"/>
      <c r="BG75" s="145"/>
      <c r="BH75" s="145"/>
      <c r="BI75" s="145"/>
      <c r="CA75" s="145">
        <v>12</v>
      </c>
      <c r="CB75" s="145">
        <v>0</v>
      </c>
      <c r="CZ75" s="108">
        <v>4</v>
      </c>
    </row>
    <row r="76" spans="1:104" ht="22.5" x14ac:dyDescent="0.2">
      <c r="A76" s="146">
        <v>44</v>
      </c>
      <c r="B76" s="147" t="s">
        <v>2702</v>
      </c>
      <c r="C76" s="148" t="s">
        <v>2703</v>
      </c>
      <c r="D76" s="149" t="s">
        <v>48</v>
      </c>
      <c r="E76" s="150">
        <v>3</v>
      </c>
      <c r="F76" s="151">
        <v>0</v>
      </c>
      <c r="G76" s="152">
        <f>E76*F76</f>
        <v>0</v>
      </c>
      <c r="H76" s="153">
        <v>0</v>
      </c>
      <c r="I76" s="154">
        <f>E76*H76</f>
        <v>0</v>
      </c>
      <c r="J76" s="153"/>
      <c r="K76" s="154">
        <f>E76*J76</f>
        <v>0</v>
      </c>
      <c r="O76" s="145"/>
      <c r="Z76" s="145"/>
      <c r="AA76" s="145">
        <v>12</v>
      </c>
      <c r="AB76" s="145">
        <v>0</v>
      </c>
      <c r="AC76" s="145">
        <v>37</v>
      </c>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55">
        <f>G76</f>
        <v>0</v>
      </c>
      <c r="BA76" s="145"/>
      <c r="BB76" s="145"/>
      <c r="BC76" s="145"/>
      <c r="BD76" s="145"/>
      <c r="BE76" s="145"/>
      <c r="BF76" s="145"/>
      <c r="BG76" s="145"/>
      <c r="BH76" s="145"/>
      <c r="BI76" s="145"/>
      <c r="CA76" s="145">
        <v>12</v>
      </c>
      <c r="CB76" s="145">
        <v>0</v>
      </c>
      <c r="CZ76" s="108">
        <v>4</v>
      </c>
    </row>
    <row r="77" spans="1:104" x14ac:dyDescent="0.2">
      <c r="A77" s="171" t="s">
        <v>49</v>
      </c>
      <c r="B77" s="172" t="s">
        <v>2706</v>
      </c>
      <c r="C77" s="173" t="s">
        <v>2707</v>
      </c>
      <c r="D77" s="174"/>
      <c r="E77" s="175"/>
      <c r="F77" s="175"/>
      <c r="G77" s="176">
        <f>SUM(G69:G76)</f>
        <v>0</v>
      </c>
      <c r="H77" s="177"/>
      <c r="I77" s="176">
        <f>SUM(I69:I76)</f>
        <v>0</v>
      </c>
      <c r="J77" s="178"/>
      <c r="K77" s="176">
        <f>SUM(K69:K76)</f>
        <v>0</v>
      </c>
      <c r="O77" s="145"/>
      <c r="X77" s="179">
        <f>K77</f>
        <v>0</v>
      </c>
      <c r="Y77" s="179">
        <f>I77</f>
        <v>0</v>
      </c>
      <c r="Z77" s="155">
        <f>G77</f>
        <v>0</v>
      </c>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80"/>
      <c r="BB77" s="180"/>
      <c r="BC77" s="180"/>
      <c r="BD77" s="180"/>
      <c r="BE77" s="180"/>
      <c r="BF77" s="180"/>
      <c r="BG77" s="145"/>
      <c r="BH77" s="145"/>
      <c r="BI77" s="145"/>
    </row>
    <row r="78" spans="1:104" ht="14.25" customHeight="1" x14ac:dyDescent="0.2">
      <c r="A78" s="135" t="s">
        <v>46</v>
      </c>
      <c r="B78" s="136" t="s">
        <v>2710</v>
      </c>
      <c r="C78" s="137" t="s">
        <v>2707</v>
      </c>
      <c r="D78" s="138"/>
      <c r="E78" s="139"/>
      <c r="F78" s="139"/>
      <c r="G78" s="140"/>
      <c r="H78" s="141"/>
      <c r="I78" s="142"/>
      <c r="J78" s="143"/>
      <c r="K78" s="144"/>
      <c r="O78" s="145"/>
    </row>
    <row r="79" spans="1:104" ht="22.5" x14ac:dyDescent="0.2">
      <c r="A79" s="146">
        <v>45</v>
      </c>
      <c r="B79" s="147" t="s">
        <v>2672</v>
      </c>
      <c r="C79" s="148" t="s">
        <v>2708</v>
      </c>
      <c r="D79" s="149" t="s">
        <v>705</v>
      </c>
      <c r="E79" s="150">
        <v>1</v>
      </c>
      <c r="F79" s="151">
        <v>0</v>
      </c>
      <c r="G79" s="152">
        <f>E79*F79</f>
        <v>0</v>
      </c>
      <c r="H79" s="153">
        <v>0</v>
      </c>
      <c r="I79" s="154">
        <f>E79*H79</f>
        <v>0</v>
      </c>
      <c r="J79" s="153"/>
      <c r="K79" s="154">
        <f>E79*J79</f>
        <v>0</v>
      </c>
      <c r="O79" s="145"/>
      <c r="Z79" s="145"/>
      <c r="AA79" s="145">
        <v>12</v>
      </c>
      <c r="AB79" s="145">
        <v>0</v>
      </c>
      <c r="AC79" s="145">
        <v>38</v>
      </c>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55">
        <f>G79</f>
        <v>0</v>
      </c>
      <c r="BA79" s="145"/>
      <c r="BB79" s="145"/>
      <c r="BC79" s="145"/>
      <c r="BD79" s="145"/>
      <c r="BE79" s="145"/>
      <c r="BF79" s="145"/>
      <c r="BG79" s="145"/>
      <c r="BH79" s="145"/>
      <c r="BI79" s="145"/>
      <c r="CA79" s="145">
        <v>12</v>
      </c>
      <c r="CB79" s="145">
        <v>0</v>
      </c>
      <c r="CZ79" s="108">
        <v>4</v>
      </c>
    </row>
    <row r="80" spans="1:104" x14ac:dyDescent="0.2">
      <c r="A80" s="146">
        <v>46</v>
      </c>
      <c r="B80" s="147" t="s">
        <v>2676</v>
      </c>
      <c r="C80" s="148" t="s">
        <v>2677</v>
      </c>
      <c r="D80" s="149" t="s">
        <v>705</v>
      </c>
      <c r="E80" s="150">
        <v>1</v>
      </c>
      <c r="F80" s="151">
        <v>0</v>
      </c>
      <c r="G80" s="152">
        <f>E80*F80</f>
        <v>0</v>
      </c>
      <c r="H80" s="153">
        <v>0</v>
      </c>
      <c r="I80" s="154">
        <f>E80*H80</f>
        <v>0</v>
      </c>
      <c r="J80" s="153"/>
      <c r="K80" s="154">
        <f>E80*J80</f>
        <v>0</v>
      </c>
      <c r="O80" s="145"/>
      <c r="Z80" s="145"/>
      <c r="AA80" s="145">
        <v>12</v>
      </c>
      <c r="AB80" s="145">
        <v>0</v>
      </c>
      <c r="AC80" s="145">
        <v>39</v>
      </c>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55">
        <f>G80</f>
        <v>0</v>
      </c>
      <c r="BA80" s="145"/>
      <c r="BB80" s="145"/>
      <c r="BC80" s="145"/>
      <c r="BD80" s="145"/>
      <c r="BE80" s="145"/>
      <c r="BF80" s="145"/>
      <c r="BG80" s="145"/>
      <c r="BH80" s="145"/>
      <c r="BI80" s="145"/>
      <c r="CA80" s="145">
        <v>12</v>
      </c>
      <c r="CB80" s="145">
        <v>0</v>
      </c>
      <c r="CZ80" s="108">
        <v>4</v>
      </c>
    </row>
    <row r="81" spans="1:104" x14ac:dyDescent="0.2">
      <c r="A81" s="146">
        <v>47</v>
      </c>
      <c r="B81" s="147" t="s">
        <v>2678</v>
      </c>
      <c r="C81" s="148" t="s">
        <v>2679</v>
      </c>
      <c r="D81" s="149" t="s">
        <v>705</v>
      </c>
      <c r="E81" s="150">
        <v>7</v>
      </c>
      <c r="F81" s="151">
        <v>0</v>
      </c>
      <c r="G81" s="152">
        <f>E81*F81</f>
        <v>0</v>
      </c>
      <c r="H81" s="153">
        <v>0</v>
      </c>
      <c r="I81" s="154">
        <f>E81*H81</f>
        <v>0</v>
      </c>
      <c r="J81" s="153"/>
      <c r="K81" s="154">
        <f>E81*J81</f>
        <v>0</v>
      </c>
      <c r="O81" s="145"/>
      <c r="Z81" s="145"/>
      <c r="AA81" s="145">
        <v>12</v>
      </c>
      <c r="AB81" s="145">
        <v>0</v>
      </c>
      <c r="AC81" s="145">
        <v>40</v>
      </c>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55">
        <f>G81</f>
        <v>0</v>
      </c>
      <c r="BA81" s="145"/>
      <c r="BB81" s="145"/>
      <c r="BC81" s="145"/>
      <c r="BD81" s="145"/>
      <c r="BE81" s="145"/>
      <c r="BF81" s="145"/>
      <c r="BG81" s="145"/>
      <c r="BH81" s="145"/>
      <c r="BI81" s="145"/>
      <c r="CA81" s="145">
        <v>12</v>
      </c>
      <c r="CB81" s="145">
        <v>0</v>
      </c>
      <c r="CZ81" s="108">
        <v>4</v>
      </c>
    </row>
    <row r="82" spans="1:104" x14ac:dyDescent="0.2">
      <c r="A82" s="146">
        <v>48</v>
      </c>
      <c r="B82" s="147" t="s">
        <v>2680</v>
      </c>
      <c r="C82" s="148" t="s">
        <v>2709</v>
      </c>
      <c r="D82" s="149" t="s">
        <v>705</v>
      </c>
      <c r="E82" s="150">
        <v>1</v>
      </c>
      <c r="F82" s="151">
        <v>0</v>
      </c>
      <c r="G82" s="152">
        <f>E82*F82</f>
        <v>0</v>
      </c>
      <c r="H82" s="153">
        <v>0</v>
      </c>
      <c r="I82" s="154">
        <f>E82*H82</f>
        <v>0</v>
      </c>
      <c r="J82" s="153"/>
      <c r="K82" s="154">
        <f>E82*J82</f>
        <v>0</v>
      </c>
      <c r="O82" s="145"/>
      <c r="Z82" s="145"/>
      <c r="AA82" s="145">
        <v>12</v>
      </c>
      <c r="AB82" s="145">
        <v>0</v>
      </c>
      <c r="AC82" s="145">
        <v>41</v>
      </c>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55">
        <f>G82</f>
        <v>0</v>
      </c>
      <c r="BA82" s="145"/>
      <c r="BB82" s="145"/>
      <c r="BC82" s="145"/>
      <c r="BD82" s="145"/>
      <c r="BE82" s="145"/>
      <c r="BF82" s="145"/>
      <c r="BG82" s="145"/>
      <c r="BH82" s="145"/>
      <c r="BI82" s="145"/>
      <c r="CA82" s="145">
        <v>12</v>
      </c>
      <c r="CB82" s="145">
        <v>0</v>
      </c>
      <c r="CZ82" s="108">
        <v>4</v>
      </c>
    </row>
    <row r="83" spans="1:104" x14ac:dyDescent="0.2">
      <c r="A83" s="146">
        <v>49</v>
      </c>
      <c r="B83" s="147" t="s">
        <v>2682</v>
      </c>
      <c r="C83" s="148" t="s">
        <v>2683</v>
      </c>
      <c r="D83" s="149" t="s">
        <v>2684</v>
      </c>
      <c r="E83" s="150">
        <v>11</v>
      </c>
      <c r="F83" s="151">
        <v>0</v>
      </c>
      <c r="G83" s="152">
        <f>E83*F83</f>
        <v>0</v>
      </c>
      <c r="H83" s="153">
        <v>0</v>
      </c>
      <c r="I83" s="154">
        <f>E83*H83</f>
        <v>0</v>
      </c>
      <c r="J83" s="153"/>
      <c r="K83" s="154">
        <f>E83*J83</f>
        <v>0</v>
      </c>
      <c r="O83" s="145"/>
      <c r="Z83" s="145"/>
      <c r="AA83" s="145">
        <v>12</v>
      </c>
      <c r="AB83" s="145">
        <v>0</v>
      </c>
      <c r="AC83" s="145">
        <v>42</v>
      </c>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55">
        <f>G83</f>
        <v>0</v>
      </c>
      <c r="BA83" s="145"/>
      <c r="BB83" s="145"/>
      <c r="BC83" s="145"/>
      <c r="BD83" s="145"/>
      <c r="BE83" s="145"/>
      <c r="BF83" s="145"/>
      <c r="BG83" s="145"/>
      <c r="BH83" s="145"/>
      <c r="BI83" s="145"/>
      <c r="CA83" s="145">
        <v>12</v>
      </c>
      <c r="CB83" s="145">
        <v>0</v>
      </c>
      <c r="CZ83" s="108">
        <v>4</v>
      </c>
    </row>
    <row r="84" spans="1:104" ht="22.5" x14ac:dyDescent="0.2">
      <c r="A84" s="146">
        <v>50</v>
      </c>
      <c r="B84" s="147" t="s">
        <v>2685</v>
      </c>
      <c r="C84" s="148" t="s">
        <v>2686</v>
      </c>
      <c r="D84" s="149" t="s">
        <v>48</v>
      </c>
      <c r="E84" s="150">
        <v>2</v>
      </c>
      <c r="F84" s="151">
        <v>0</v>
      </c>
      <c r="G84" s="152">
        <f>E84*F84</f>
        <v>0</v>
      </c>
      <c r="H84" s="153">
        <v>0</v>
      </c>
      <c r="I84" s="154">
        <f>E84*H84</f>
        <v>0</v>
      </c>
      <c r="J84" s="153"/>
      <c r="K84" s="154">
        <f>E84*J84</f>
        <v>0</v>
      </c>
      <c r="O84" s="145"/>
      <c r="Z84" s="145"/>
      <c r="AA84" s="145">
        <v>12</v>
      </c>
      <c r="AB84" s="145">
        <v>0</v>
      </c>
      <c r="AC84" s="145">
        <v>43</v>
      </c>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55">
        <f>G84</f>
        <v>0</v>
      </c>
      <c r="BA84" s="145"/>
      <c r="BB84" s="145"/>
      <c r="BC84" s="145"/>
      <c r="BD84" s="145"/>
      <c r="BE84" s="145"/>
      <c r="BF84" s="145"/>
      <c r="BG84" s="145"/>
      <c r="BH84" s="145"/>
      <c r="BI84" s="145"/>
      <c r="CA84" s="145">
        <v>12</v>
      </c>
      <c r="CB84" s="145">
        <v>0</v>
      </c>
      <c r="CZ84" s="108">
        <v>4</v>
      </c>
    </row>
    <row r="85" spans="1:104" ht="22.5" x14ac:dyDescent="0.2">
      <c r="A85" s="146">
        <v>51</v>
      </c>
      <c r="B85" s="147" t="s">
        <v>2702</v>
      </c>
      <c r="C85" s="148" t="s">
        <v>2703</v>
      </c>
      <c r="D85" s="149" t="s">
        <v>48</v>
      </c>
      <c r="E85" s="150">
        <v>3</v>
      </c>
      <c r="F85" s="151">
        <v>0</v>
      </c>
      <c r="G85" s="152">
        <f>E85*F85</f>
        <v>0</v>
      </c>
      <c r="H85" s="153">
        <v>0</v>
      </c>
      <c r="I85" s="154">
        <f>E85*H85</f>
        <v>0</v>
      </c>
      <c r="J85" s="153"/>
      <c r="K85" s="154">
        <f>E85*J85</f>
        <v>0</v>
      </c>
      <c r="O85" s="145"/>
      <c r="Z85" s="145"/>
      <c r="AA85" s="145">
        <v>12</v>
      </c>
      <c r="AB85" s="145">
        <v>0</v>
      </c>
      <c r="AC85" s="145">
        <v>44</v>
      </c>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55">
        <f>G85</f>
        <v>0</v>
      </c>
      <c r="BA85" s="145"/>
      <c r="BB85" s="145"/>
      <c r="BC85" s="145"/>
      <c r="BD85" s="145"/>
      <c r="BE85" s="145"/>
      <c r="BF85" s="145"/>
      <c r="BG85" s="145"/>
      <c r="BH85" s="145"/>
      <c r="BI85" s="145"/>
      <c r="CA85" s="145">
        <v>12</v>
      </c>
      <c r="CB85" s="145">
        <v>0</v>
      </c>
      <c r="CZ85" s="108">
        <v>4</v>
      </c>
    </row>
    <row r="86" spans="1:104" x14ac:dyDescent="0.2">
      <c r="A86" s="171" t="s">
        <v>49</v>
      </c>
      <c r="B86" s="172" t="s">
        <v>2710</v>
      </c>
      <c r="C86" s="173" t="s">
        <v>2707</v>
      </c>
      <c r="D86" s="174"/>
      <c r="E86" s="175"/>
      <c r="F86" s="175"/>
      <c r="G86" s="176">
        <f>SUM(G78:G85)</f>
        <v>0</v>
      </c>
      <c r="H86" s="177"/>
      <c r="I86" s="176">
        <f>SUM(I78:I85)</f>
        <v>0</v>
      </c>
      <c r="J86" s="178"/>
      <c r="K86" s="176">
        <f>SUM(K78:K85)</f>
        <v>0</v>
      </c>
      <c r="O86" s="145"/>
      <c r="X86" s="179">
        <f>K86</f>
        <v>0</v>
      </c>
      <c r="Y86" s="179">
        <f>I86</f>
        <v>0</v>
      </c>
      <c r="Z86" s="155">
        <f>G86</f>
        <v>0</v>
      </c>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80"/>
      <c r="BB86" s="180"/>
      <c r="BC86" s="180"/>
      <c r="BD86" s="180"/>
      <c r="BE86" s="180"/>
      <c r="BF86" s="180"/>
      <c r="BG86" s="145"/>
      <c r="BH86" s="145"/>
      <c r="BI86" s="145"/>
    </row>
    <row r="87" spans="1:104" ht="14.25" customHeight="1" x14ac:dyDescent="0.2">
      <c r="A87" s="135" t="s">
        <v>46</v>
      </c>
      <c r="B87" s="136" t="s">
        <v>2711</v>
      </c>
      <c r="C87" s="137" t="s">
        <v>2712</v>
      </c>
      <c r="D87" s="138"/>
      <c r="E87" s="139"/>
      <c r="F87" s="139"/>
      <c r="G87" s="140"/>
      <c r="H87" s="141"/>
      <c r="I87" s="142"/>
      <c r="J87" s="143"/>
      <c r="K87" s="144"/>
      <c r="O87" s="145"/>
    </row>
    <row r="88" spans="1:104" ht="22.5" x14ac:dyDescent="0.2">
      <c r="A88" s="146">
        <v>52</v>
      </c>
      <c r="B88" s="147" t="s">
        <v>2672</v>
      </c>
      <c r="C88" s="148" t="s">
        <v>2713</v>
      </c>
      <c r="D88" s="149" t="s">
        <v>705</v>
      </c>
      <c r="E88" s="150">
        <v>3</v>
      </c>
      <c r="F88" s="151">
        <v>0</v>
      </c>
      <c r="G88" s="152">
        <f>E88*F88</f>
        <v>0</v>
      </c>
      <c r="H88" s="153">
        <v>0</v>
      </c>
      <c r="I88" s="154">
        <f>E88*H88</f>
        <v>0</v>
      </c>
      <c r="J88" s="153"/>
      <c r="K88" s="154">
        <f>E88*J88</f>
        <v>0</v>
      </c>
      <c r="O88" s="145"/>
      <c r="Z88" s="145"/>
      <c r="AA88" s="145">
        <v>12</v>
      </c>
      <c r="AB88" s="145">
        <v>0</v>
      </c>
      <c r="AC88" s="145">
        <v>45</v>
      </c>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55">
        <f>G88</f>
        <v>0</v>
      </c>
      <c r="BA88" s="145"/>
      <c r="BB88" s="145"/>
      <c r="BC88" s="145"/>
      <c r="BD88" s="145"/>
      <c r="BE88" s="145"/>
      <c r="BF88" s="145"/>
      <c r="BG88" s="145"/>
      <c r="BH88" s="145"/>
      <c r="BI88" s="145"/>
      <c r="CA88" s="145">
        <v>12</v>
      </c>
      <c r="CB88" s="145">
        <v>0</v>
      </c>
      <c r="CZ88" s="108">
        <v>4</v>
      </c>
    </row>
    <row r="89" spans="1:104" x14ac:dyDescent="0.2">
      <c r="A89" s="146">
        <v>53</v>
      </c>
      <c r="B89" s="147" t="s">
        <v>2676</v>
      </c>
      <c r="C89" s="148" t="s">
        <v>2677</v>
      </c>
      <c r="D89" s="149" t="s">
        <v>705</v>
      </c>
      <c r="E89" s="150">
        <v>3</v>
      </c>
      <c r="F89" s="151">
        <v>0</v>
      </c>
      <c r="G89" s="152">
        <f>E89*F89</f>
        <v>0</v>
      </c>
      <c r="H89" s="153">
        <v>0</v>
      </c>
      <c r="I89" s="154">
        <f>E89*H89</f>
        <v>0</v>
      </c>
      <c r="J89" s="153"/>
      <c r="K89" s="154">
        <f>E89*J89</f>
        <v>0</v>
      </c>
      <c r="O89" s="145"/>
      <c r="Z89" s="145"/>
      <c r="AA89" s="145">
        <v>12</v>
      </c>
      <c r="AB89" s="145">
        <v>0</v>
      </c>
      <c r="AC89" s="145">
        <v>46</v>
      </c>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55">
        <f>G89</f>
        <v>0</v>
      </c>
      <c r="BA89" s="145"/>
      <c r="BB89" s="145"/>
      <c r="BC89" s="145"/>
      <c r="BD89" s="145"/>
      <c r="BE89" s="145"/>
      <c r="BF89" s="145"/>
      <c r="BG89" s="145"/>
      <c r="BH89" s="145"/>
      <c r="BI89" s="145"/>
      <c r="CA89" s="145">
        <v>12</v>
      </c>
      <c r="CB89" s="145">
        <v>0</v>
      </c>
      <c r="CZ89" s="108">
        <v>4</v>
      </c>
    </row>
    <row r="90" spans="1:104" x14ac:dyDescent="0.2">
      <c r="A90" s="146">
        <v>54</v>
      </c>
      <c r="B90" s="147" t="s">
        <v>2680</v>
      </c>
      <c r="C90" s="148" t="s">
        <v>2709</v>
      </c>
      <c r="D90" s="149" t="s">
        <v>705</v>
      </c>
      <c r="E90" s="150">
        <v>3</v>
      </c>
      <c r="F90" s="151">
        <v>0</v>
      </c>
      <c r="G90" s="152">
        <f>E90*F90</f>
        <v>0</v>
      </c>
      <c r="H90" s="153">
        <v>0</v>
      </c>
      <c r="I90" s="154">
        <f>E90*H90</f>
        <v>0</v>
      </c>
      <c r="J90" s="153"/>
      <c r="K90" s="154">
        <f>E90*J90</f>
        <v>0</v>
      </c>
      <c r="O90" s="145"/>
      <c r="Z90" s="145"/>
      <c r="AA90" s="145">
        <v>12</v>
      </c>
      <c r="AB90" s="145">
        <v>0</v>
      </c>
      <c r="AC90" s="145">
        <v>47</v>
      </c>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55">
        <f>G90</f>
        <v>0</v>
      </c>
      <c r="BA90" s="145"/>
      <c r="BB90" s="145"/>
      <c r="BC90" s="145"/>
      <c r="BD90" s="145"/>
      <c r="BE90" s="145"/>
      <c r="BF90" s="145"/>
      <c r="BG90" s="145"/>
      <c r="BH90" s="145"/>
      <c r="BI90" s="145"/>
      <c r="CA90" s="145">
        <v>12</v>
      </c>
      <c r="CB90" s="145">
        <v>0</v>
      </c>
      <c r="CZ90" s="108">
        <v>4</v>
      </c>
    </row>
    <row r="91" spans="1:104" x14ac:dyDescent="0.2">
      <c r="A91" s="146">
        <v>55</v>
      </c>
      <c r="B91" s="147" t="s">
        <v>2714</v>
      </c>
      <c r="C91" s="148" t="s">
        <v>2715</v>
      </c>
      <c r="D91" s="149" t="s">
        <v>2684</v>
      </c>
      <c r="E91" s="150">
        <v>6</v>
      </c>
      <c r="F91" s="151">
        <v>0</v>
      </c>
      <c r="G91" s="152">
        <f>E91*F91</f>
        <v>0</v>
      </c>
      <c r="H91" s="153">
        <v>0</v>
      </c>
      <c r="I91" s="154">
        <f>E91*H91</f>
        <v>0</v>
      </c>
      <c r="J91" s="153"/>
      <c r="K91" s="154">
        <f>E91*J91</f>
        <v>0</v>
      </c>
      <c r="O91" s="145"/>
      <c r="Z91" s="145"/>
      <c r="AA91" s="145">
        <v>12</v>
      </c>
      <c r="AB91" s="145">
        <v>0</v>
      </c>
      <c r="AC91" s="145">
        <v>48</v>
      </c>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55">
        <f>G91</f>
        <v>0</v>
      </c>
      <c r="BA91" s="145"/>
      <c r="BB91" s="145"/>
      <c r="BC91" s="145"/>
      <c r="BD91" s="145"/>
      <c r="BE91" s="145"/>
      <c r="BF91" s="145"/>
      <c r="BG91" s="145"/>
      <c r="BH91" s="145"/>
      <c r="BI91" s="145"/>
      <c r="CA91" s="145">
        <v>12</v>
      </c>
      <c r="CB91" s="145">
        <v>0</v>
      </c>
      <c r="CZ91" s="108">
        <v>4</v>
      </c>
    </row>
    <row r="92" spans="1:104" ht="22.5" x14ac:dyDescent="0.2">
      <c r="A92" s="146">
        <v>56</v>
      </c>
      <c r="B92" s="147" t="s">
        <v>2682</v>
      </c>
      <c r="C92" s="148" t="s">
        <v>2716</v>
      </c>
      <c r="D92" s="149" t="s">
        <v>2684</v>
      </c>
      <c r="E92" s="150">
        <v>16</v>
      </c>
      <c r="F92" s="151">
        <v>0</v>
      </c>
      <c r="G92" s="152">
        <f>E92*F92</f>
        <v>0</v>
      </c>
      <c r="H92" s="153">
        <v>0</v>
      </c>
      <c r="I92" s="154">
        <f>E92*H92</f>
        <v>0</v>
      </c>
      <c r="J92" s="153"/>
      <c r="K92" s="154">
        <f>E92*J92</f>
        <v>0</v>
      </c>
      <c r="O92" s="145"/>
      <c r="Z92" s="145"/>
      <c r="AA92" s="145">
        <v>12</v>
      </c>
      <c r="AB92" s="145">
        <v>0</v>
      </c>
      <c r="AC92" s="145">
        <v>49</v>
      </c>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55">
        <f>G92</f>
        <v>0</v>
      </c>
      <c r="BA92" s="145"/>
      <c r="BB92" s="145"/>
      <c r="BC92" s="145"/>
      <c r="BD92" s="145"/>
      <c r="BE92" s="145"/>
      <c r="BF92" s="145"/>
      <c r="BG92" s="145"/>
      <c r="BH92" s="145"/>
      <c r="BI92" s="145"/>
      <c r="CA92" s="145">
        <v>12</v>
      </c>
      <c r="CB92" s="145">
        <v>0</v>
      </c>
      <c r="CZ92" s="108">
        <v>4</v>
      </c>
    </row>
    <row r="93" spans="1:104" ht="22.5" x14ac:dyDescent="0.2">
      <c r="A93" s="146">
        <v>57</v>
      </c>
      <c r="B93" s="147" t="s">
        <v>2685</v>
      </c>
      <c r="C93" s="148" t="s">
        <v>2686</v>
      </c>
      <c r="D93" s="149" t="s">
        <v>48</v>
      </c>
      <c r="E93" s="150">
        <v>6</v>
      </c>
      <c r="F93" s="151">
        <v>0</v>
      </c>
      <c r="G93" s="152">
        <f>E93*F93</f>
        <v>0</v>
      </c>
      <c r="H93" s="153">
        <v>0</v>
      </c>
      <c r="I93" s="154">
        <f>E93*H93</f>
        <v>0</v>
      </c>
      <c r="J93" s="153"/>
      <c r="K93" s="154">
        <f>E93*J93</f>
        <v>0</v>
      </c>
      <c r="O93" s="145"/>
      <c r="Z93" s="145"/>
      <c r="AA93" s="145">
        <v>12</v>
      </c>
      <c r="AB93" s="145">
        <v>0</v>
      </c>
      <c r="AC93" s="145">
        <v>50</v>
      </c>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55">
        <f>G93</f>
        <v>0</v>
      </c>
      <c r="BA93" s="145"/>
      <c r="BB93" s="145"/>
      <c r="BC93" s="145"/>
      <c r="BD93" s="145"/>
      <c r="BE93" s="145"/>
      <c r="BF93" s="145"/>
      <c r="BG93" s="145"/>
      <c r="BH93" s="145"/>
      <c r="BI93" s="145"/>
      <c r="CA93" s="145">
        <v>12</v>
      </c>
      <c r="CB93" s="145">
        <v>0</v>
      </c>
      <c r="CZ93" s="108">
        <v>4</v>
      </c>
    </row>
    <row r="94" spans="1:104" ht="22.5" x14ac:dyDescent="0.2">
      <c r="A94" s="146">
        <v>58</v>
      </c>
      <c r="B94" s="147" t="s">
        <v>2702</v>
      </c>
      <c r="C94" s="148" t="s">
        <v>2703</v>
      </c>
      <c r="D94" s="149" t="s">
        <v>48</v>
      </c>
      <c r="E94" s="150">
        <v>12</v>
      </c>
      <c r="F94" s="151">
        <v>0</v>
      </c>
      <c r="G94" s="152">
        <f>E94*F94</f>
        <v>0</v>
      </c>
      <c r="H94" s="153">
        <v>0</v>
      </c>
      <c r="I94" s="154">
        <f>E94*H94</f>
        <v>0</v>
      </c>
      <c r="J94" s="153"/>
      <c r="K94" s="154">
        <f>E94*J94</f>
        <v>0</v>
      </c>
      <c r="O94" s="145"/>
      <c r="Z94" s="145"/>
      <c r="AA94" s="145">
        <v>12</v>
      </c>
      <c r="AB94" s="145">
        <v>0</v>
      </c>
      <c r="AC94" s="145">
        <v>51</v>
      </c>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55">
        <f>G94</f>
        <v>0</v>
      </c>
      <c r="BA94" s="145"/>
      <c r="BB94" s="145"/>
      <c r="BC94" s="145"/>
      <c r="BD94" s="145"/>
      <c r="BE94" s="145"/>
      <c r="BF94" s="145"/>
      <c r="BG94" s="145"/>
      <c r="BH94" s="145"/>
      <c r="BI94" s="145"/>
      <c r="CA94" s="145">
        <v>12</v>
      </c>
      <c r="CB94" s="145">
        <v>0</v>
      </c>
      <c r="CZ94" s="108">
        <v>4</v>
      </c>
    </row>
    <row r="95" spans="1:104" x14ac:dyDescent="0.2">
      <c r="A95" s="171" t="s">
        <v>49</v>
      </c>
      <c r="B95" s="172" t="s">
        <v>2711</v>
      </c>
      <c r="C95" s="173" t="s">
        <v>2712</v>
      </c>
      <c r="D95" s="174"/>
      <c r="E95" s="175"/>
      <c r="F95" s="175"/>
      <c r="G95" s="176">
        <f>SUM(G87:G94)</f>
        <v>0</v>
      </c>
      <c r="H95" s="177"/>
      <c r="I95" s="176">
        <f>SUM(I87:I94)</f>
        <v>0</v>
      </c>
      <c r="J95" s="178"/>
      <c r="K95" s="176">
        <f>SUM(K87:K94)</f>
        <v>0</v>
      </c>
      <c r="O95" s="145"/>
      <c r="X95" s="179">
        <f>K95</f>
        <v>0</v>
      </c>
      <c r="Y95" s="179">
        <f>I95</f>
        <v>0</v>
      </c>
      <c r="Z95" s="155">
        <f>G95</f>
        <v>0</v>
      </c>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80"/>
      <c r="BB95" s="180"/>
      <c r="BC95" s="180"/>
      <c r="BD95" s="180"/>
      <c r="BE95" s="180"/>
      <c r="BF95" s="180"/>
      <c r="BG95" s="145"/>
      <c r="BH95" s="145"/>
      <c r="BI95" s="145"/>
    </row>
    <row r="96" spans="1:104" ht="14.25" customHeight="1" x14ac:dyDescent="0.2">
      <c r="A96" s="135" t="s">
        <v>46</v>
      </c>
      <c r="B96" s="136" t="s">
        <v>2717</v>
      </c>
      <c r="C96" s="137" t="s">
        <v>2718</v>
      </c>
      <c r="D96" s="138"/>
      <c r="E96" s="139"/>
      <c r="F96" s="139"/>
      <c r="G96" s="140"/>
      <c r="H96" s="141"/>
      <c r="I96" s="142"/>
      <c r="J96" s="143"/>
      <c r="K96" s="144"/>
      <c r="O96" s="145"/>
    </row>
    <row r="97" spans="1:104" x14ac:dyDescent="0.2">
      <c r="A97" s="146">
        <v>59</v>
      </c>
      <c r="B97" s="147" t="s">
        <v>2678</v>
      </c>
      <c r="C97" s="148" t="s">
        <v>2689</v>
      </c>
      <c r="D97" s="149" t="s">
        <v>705</v>
      </c>
      <c r="E97" s="150">
        <v>1</v>
      </c>
      <c r="F97" s="151">
        <v>0</v>
      </c>
      <c r="G97" s="152">
        <f>E97*F97</f>
        <v>0</v>
      </c>
      <c r="H97" s="153">
        <v>0</v>
      </c>
      <c r="I97" s="154">
        <f>E97*H97</f>
        <v>0</v>
      </c>
      <c r="J97" s="153"/>
      <c r="K97" s="154">
        <f>E97*J97</f>
        <v>0</v>
      </c>
      <c r="O97" s="145"/>
      <c r="Z97" s="145"/>
      <c r="AA97" s="145">
        <v>12</v>
      </c>
      <c r="AB97" s="145">
        <v>0</v>
      </c>
      <c r="AC97" s="145">
        <v>52</v>
      </c>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55">
        <f>G97</f>
        <v>0</v>
      </c>
      <c r="BA97" s="145"/>
      <c r="BB97" s="145"/>
      <c r="BC97" s="145"/>
      <c r="BD97" s="145"/>
      <c r="BE97" s="145"/>
      <c r="BF97" s="145"/>
      <c r="BG97" s="145"/>
      <c r="BH97" s="145"/>
      <c r="BI97" s="145"/>
      <c r="CA97" s="145">
        <v>12</v>
      </c>
      <c r="CB97" s="145">
        <v>0</v>
      </c>
      <c r="CZ97" s="108">
        <v>4</v>
      </c>
    </row>
    <row r="98" spans="1:104" x14ac:dyDescent="0.2">
      <c r="A98" s="146">
        <v>60</v>
      </c>
      <c r="B98" s="147" t="s">
        <v>2680</v>
      </c>
      <c r="C98" s="148" t="s">
        <v>2719</v>
      </c>
      <c r="D98" s="149" t="s">
        <v>705</v>
      </c>
      <c r="E98" s="150">
        <v>1</v>
      </c>
      <c r="F98" s="151">
        <v>0</v>
      </c>
      <c r="G98" s="152">
        <f>E98*F98</f>
        <v>0</v>
      </c>
      <c r="H98" s="153">
        <v>0</v>
      </c>
      <c r="I98" s="154">
        <f>E98*H98</f>
        <v>0</v>
      </c>
      <c r="J98" s="153"/>
      <c r="K98" s="154">
        <f>E98*J98</f>
        <v>0</v>
      </c>
      <c r="O98" s="145"/>
      <c r="Z98" s="145"/>
      <c r="AA98" s="145">
        <v>12</v>
      </c>
      <c r="AB98" s="145">
        <v>0</v>
      </c>
      <c r="AC98" s="145">
        <v>53</v>
      </c>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55">
        <f>G98</f>
        <v>0</v>
      </c>
      <c r="BA98" s="145"/>
      <c r="BB98" s="145"/>
      <c r="BC98" s="145"/>
      <c r="BD98" s="145"/>
      <c r="BE98" s="145"/>
      <c r="BF98" s="145"/>
      <c r="BG98" s="145"/>
      <c r="BH98" s="145"/>
      <c r="BI98" s="145"/>
      <c r="CA98" s="145">
        <v>12</v>
      </c>
      <c r="CB98" s="145">
        <v>0</v>
      </c>
      <c r="CZ98" s="108">
        <v>4</v>
      </c>
    </row>
    <row r="99" spans="1:104" x14ac:dyDescent="0.2">
      <c r="A99" s="146">
        <v>61</v>
      </c>
      <c r="B99" s="147" t="s">
        <v>2682</v>
      </c>
      <c r="C99" s="148" t="s">
        <v>2691</v>
      </c>
      <c r="D99" s="149" t="s">
        <v>2684</v>
      </c>
      <c r="E99" s="150">
        <v>9</v>
      </c>
      <c r="F99" s="151">
        <v>0</v>
      </c>
      <c r="G99" s="152">
        <f>E99*F99</f>
        <v>0</v>
      </c>
      <c r="H99" s="153">
        <v>0</v>
      </c>
      <c r="I99" s="154">
        <f>E99*H99</f>
        <v>0</v>
      </c>
      <c r="J99" s="153"/>
      <c r="K99" s="154">
        <f>E99*J99</f>
        <v>0</v>
      </c>
      <c r="O99" s="145"/>
      <c r="Z99" s="145"/>
      <c r="AA99" s="145">
        <v>12</v>
      </c>
      <c r="AB99" s="145">
        <v>0</v>
      </c>
      <c r="AC99" s="145">
        <v>54</v>
      </c>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55">
        <f>G99</f>
        <v>0</v>
      </c>
      <c r="BA99" s="145"/>
      <c r="BB99" s="145"/>
      <c r="BC99" s="145"/>
      <c r="BD99" s="145"/>
      <c r="BE99" s="145"/>
      <c r="BF99" s="145"/>
      <c r="BG99" s="145"/>
      <c r="BH99" s="145"/>
      <c r="BI99" s="145"/>
      <c r="CA99" s="145">
        <v>12</v>
      </c>
      <c r="CB99" s="145">
        <v>0</v>
      </c>
      <c r="CZ99" s="108">
        <v>4</v>
      </c>
    </row>
    <row r="100" spans="1:104" ht="22.5" x14ac:dyDescent="0.2">
      <c r="A100" s="146">
        <v>62</v>
      </c>
      <c r="B100" s="147" t="s">
        <v>2720</v>
      </c>
      <c r="C100" s="148" t="s">
        <v>2721</v>
      </c>
      <c r="D100" s="149" t="s">
        <v>48</v>
      </c>
      <c r="E100" s="150">
        <v>6</v>
      </c>
      <c r="F100" s="151">
        <v>0</v>
      </c>
      <c r="G100" s="152">
        <f>E100*F100</f>
        <v>0</v>
      </c>
      <c r="H100" s="153">
        <v>0</v>
      </c>
      <c r="I100" s="154">
        <f>E100*H100</f>
        <v>0</v>
      </c>
      <c r="J100" s="153"/>
      <c r="K100" s="154">
        <f>E100*J100</f>
        <v>0</v>
      </c>
      <c r="O100" s="145"/>
      <c r="Z100" s="145"/>
      <c r="AA100" s="145">
        <v>12</v>
      </c>
      <c r="AB100" s="145">
        <v>0</v>
      </c>
      <c r="AC100" s="145">
        <v>55</v>
      </c>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55">
        <f>G100</f>
        <v>0</v>
      </c>
      <c r="BA100" s="145"/>
      <c r="BB100" s="145"/>
      <c r="BC100" s="145"/>
      <c r="BD100" s="145"/>
      <c r="BE100" s="145"/>
      <c r="BF100" s="145"/>
      <c r="BG100" s="145"/>
      <c r="BH100" s="145"/>
      <c r="BI100" s="145"/>
      <c r="CA100" s="145">
        <v>12</v>
      </c>
      <c r="CB100" s="145">
        <v>0</v>
      </c>
      <c r="CZ100" s="108">
        <v>4</v>
      </c>
    </row>
    <row r="101" spans="1:104" ht="22.5" x14ac:dyDescent="0.2">
      <c r="A101" s="146">
        <v>63</v>
      </c>
      <c r="B101" s="147" t="s">
        <v>2720</v>
      </c>
      <c r="C101" s="148" t="s">
        <v>2703</v>
      </c>
      <c r="D101" s="149" t="s">
        <v>48</v>
      </c>
      <c r="E101" s="150">
        <v>5</v>
      </c>
      <c r="F101" s="151">
        <v>0</v>
      </c>
      <c r="G101" s="152">
        <f>E101*F101</f>
        <v>0</v>
      </c>
      <c r="H101" s="153">
        <v>0</v>
      </c>
      <c r="I101" s="154">
        <f>E101*H101</f>
        <v>0</v>
      </c>
      <c r="J101" s="153"/>
      <c r="K101" s="154">
        <f>E101*J101</f>
        <v>0</v>
      </c>
      <c r="O101" s="145"/>
      <c r="Z101" s="145"/>
      <c r="AA101" s="145">
        <v>12</v>
      </c>
      <c r="AB101" s="145">
        <v>0</v>
      </c>
      <c r="AC101" s="145">
        <v>56</v>
      </c>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55">
        <f>G101</f>
        <v>0</v>
      </c>
      <c r="BA101" s="145"/>
      <c r="BB101" s="145"/>
      <c r="BC101" s="145"/>
      <c r="BD101" s="145"/>
      <c r="BE101" s="145"/>
      <c r="BF101" s="145"/>
      <c r="BG101" s="145"/>
      <c r="BH101" s="145"/>
      <c r="BI101" s="145"/>
      <c r="CA101" s="145">
        <v>12</v>
      </c>
      <c r="CB101" s="145">
        <v>0</v>
      </c>
      <c r="CZ101" s="108">
        <v>4</v>
      </c>
    </row>
    <row r="102" spans="1:104" x14ac:dyDescent="0.2">
      <c r="A102" s="171" t="s">
        <v>49</v>
      </c>
      <c r="B102" s="172" t="s">
        <v>2717</v>
      </c>
      <c r="C102" s="173" t="s">
        <v>2718</v>
      </c>
      <c r="D102" s="174"/>
      <c r="E102" s="175"/>
      <c r="F102" s="175"/>
      <c r="G102" s="176">
        <f>SUM(G96:G101)</f>
        <v>0</v>
      </c>
      <c r="H102" s="177"/>
      <c r="I102" s="176">
        <f>SUM(I96:I101)</f>
        <v>0</v>
      </c>
      <c r="J102" s="178"/>
      <c r="K102" s="176">
        <f>SUM(K96:K101)</f>
        <v>0</v>
      </c>
      <c r="O102" s="145"/>
      <c r="X102" s="179">
        <f>K102</f>
        <v>0</v>
      </c>
      <c r="Y102" s="179">
        <f>I102</f>
        <v>0</v>
      </c>
      <c r="Z102" s="155">
        <f>G102</f>
        <v>0</v>
      </c>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80"/>
      <c r="BB102" s="180"/>
      <c r="BC102" s="180"/>
      <c r="BD102" s="180"/>
      <c r="BE102" s="180"/>
      <c r="BF102" s="180"/>
      <c r="BG102" s="145"/>
      <c r="BH102" s="145"/>
      <c r="BI102" s="145"/>
    </row>
    <row r="103" spans="1:104" ht="14.25" customHeight="1" x14ac:dyDescent="0.2">
      <c r="A103" s="135" t="s">
        <v>46</v>
      </c>
      <c r="B103" s="136" t="s">
        <v>2722</v>
      </c>
      <c r="C103" s="137" t="s">
        <v>2723</v>
      </c>
      <c r="D103" s="138"/>
      <c r="E103" s="139"/>
      <c r="F103" s="139"/>
      <c r="G103" s="140"/>
      <c r="H103" s="141"/>
      <c r="I103" s="142"/>
      <c r="J103" s="143"/>
      <c r="K103" s="144"/>
      <c r="O103" s="145"/>
    </row>
    <row r="104" spans="1:104" ht="22.5" x14ac:dyDescent="0.2">
      <c r="A104" s="146">
        <v>64</v>
      </c>
      <c r="B104" s="147" t="s">
        <v>2672</v>
      </c>
      <c r="C104" s="148" t="s">
        <v>2724</v>
      </c>
      <c r="D104" s="149" t="s">
        <v>705</v>
      </c>
      <c r="E104" s="150">
        <v>1</v>
      </c>
      <c r="F104" s="151">
        <v>0</v>
      </c>
      <c r="G104" s="152">
        <f>E104*F104</f>
        <v>0</v>
      </c>
      <c r="H104" s="153">
        <v>0</v>
      </c>
      <c r="I104" s="154">
        <f>E104*H104</f>
        <v>0</v>
      </c>
      <c r="J104" s="153"/>
      <c r="K104" s="154">
        <f>E104*J104</f>
        <v>0</v>
      </c>
      <c r="O104" s="145"/>
      <c r="Z104" s="145"/>
      <c r="AA104" s="145">
        <v>12</v>
      </c>
      <c r="AB104" s="145">
        <v>0</v>
      </c>
      <c r="AC104" s="145">
        <v>57</v>
      </c>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55">
        <f>G104</f>
        <v>0</v>
      </c>
      <c r="BA104" s="145"/>
      <c r="BB104" s="145"/>
      <c r="BC104" s="145"/>
      <c r="BD104" s="145"/>
      <c r="BE104" s="145"/>
      <c r="BF104" s="145"/>
      <c r="BG104" s="145"/>
      <c r="BH104" s="145"/>
      <c r="BI104" s="145"/>
      <c r="CA104" s="145">
        <v>12</v>
      </c>
      <c r="CB104" s="145">
        <v>0</v>
      </c>
      <c r="CZ104" s="108">
        <v>4</v>
      </c>
    </row>
    <row r="105" spans="1:104" ht="22.5" x14ac:dyDescent="0.2">
      <c r="A105" s="146">
        <v>65</v>
      </c>
      <c r="B105" s="147" t="s">
        <v>2676</v>
      </c>
      <c r="C105" s="148" t="s">
        <v>2725</v>
      </c>
      <c r="D105" s="149" t="s">
        <v>705</v>
      </c>
      <c r="E105" s="150">
        <v>1</v>
      </c>
      <c r="F105" s="151">
        <v>0</v>
      </c>
      <c r="G105" s="152">
        <f>E105*F105</f>
        <v>0</v>
      </c>
      <c r="H105" s="153">
        <v>0</v>
      </c>
      <c r="I105" s="154">
        <f>E105*H105</f>
        <v>0</v>
      </c>
      <c r="J105" s="153"/>
      <c r="K105" s="154">
        <f>E105*J105</f>
        <v>0</v>
      </c>
      <c r="O105" s="145"/>
      <c r="Z105" s="145"/>
      <c r="AA105" s="145">
        <v>12</v>
      </c>
      <c r="AB105" s="145">
        <v>0</v>
      </c>
      <c r="AC105" s="145">
        <v>58</v>
      </c>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55">
        <f>G105</f>
        <v>0</v>
      </c>
      <c r="BA105" s="145"/>
      <c r="BB105" s="145"/>
      <c r="BC105" s="145"/>
      <c r="BD105" s="145"/>
      <c r="BE105" s="145"/>
      <c r="BF105" s="145"/>
      <c r="BG105" s="145"/>
      <c r="BH105" s="145"/>
      <c r="BI105" s="145"/>
      <c r="CA105" s="145">
        <v>12</v>
      </c>
      <c r="CB105" s="145">
        <v>0</v>
      </c>
      <c r="CZ105" s="108">
        <v>4</v>
      </c>
    </row>
    <row r="106" spans="1:104" x14ac:dyDescent="0.2">
      <c r="A106" s="146">
        <v>66</v>
      </c>
      <c r="B106" s="147" t="s">
        <v>2726</v>
      </c>
      <c r="C106" s="148" t="s">
        <v>2727</v>
      </c>
      <c r="D106" s="149" t="s">
        <v>705</v>
      </c>
      <c r="E106" s="150">
        <v>1</v>
      </c>
      <c r="F106" s="151">
        <v>0</v>
      </c>
      <c r="G106" s="152">
        <f>E106*F106</f>
        <v>0</v>
      </c>
      <c r="H106" s="153">
        <v>0</v>
      </c>
      <c r="I106" s="154">
        <f>E106*H106</f>
        <v>0</v>
      </c>
      <c r="J106" s="153"/>
      <c r="K106" s="154">
        <f>E106*J106</f>
        <v>0</v>
      </c>
      <c r="O106" s="145"/>
      <c r="Z106" s="145"/>
      <c r="AA106" s="145">
        <v>12</v>
      </c>
      <c r="AB106" s="145">
        <v>0</v>
      </c>
      <c r="AC106" s="145">
        <v>59</v>
      </c>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55">
        <f>G106</f>
        <v>0</v>
      </c>
      <c r="BA106" s="145"/>
      <c r="BB106" s="145"/>
      <c r="BC106" s="145"/>
      <c r="BD106" s="145"/>
      <c r="BE106" s="145"/>
      <c r="BF106" s="145"/>
      <c r="BG106" s="145"/>
      <c r="BH106" s="145"/>
      <c r="BI106" s="145"/>
      <c r="CA106" s="145">
        <v>12</v>
      </c>
      <c r="CB106" s="145">
        <v>0</v>
      </c>
      <c r="CZ106" s="108">
        <v>4</v>
      </c>
    </row>
    <row r="107" spans="1:104" x14ac:dyDescent="0.2">
      <c r="A107" s="146">
        <v>67</v>
      </c>
      <c r="B107" s="147" t="s">
        <v>2728</v>
      </c>
      <c r="C107" s="148" t="s">
        <v>2729</v>
      </c>
      <c r="D107" s="149" t="s">
        <v>705</v>
      </c>
      <c r="E107" s="150">
        <v>1</v>
      </c>
      <c r="F107" s="151">
        <v>0</v>
      </c>
      <c r="G107" s="152">
        <f>E107*F107</f>
        <v>0</v>
      </c>
      <c r="H107" s="153">
        <v>0</v>
      </c>
      <c r="I107" s="154">
        <f>E107*H107</f>
        <v>0</v>
      </c>
      <c r="J107" s="153"/>
      <c r="K107" s="154">
        <f>E107*J107</f>
        <v>0</v>
      </c>
      <c r="O107" s="145"/>
      <c r="Z107" s="145"/>
      <c r="AA107" s="145">
        <v>12</v>
      </c>
      <c r="AB107" s="145">
        <v>0</v>
      </c>
      <c r="AC107" s="145">
        <v>60</v>
      </c>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55">
        <f>G107</f>
        <v>0</v>
      </c>
      <c r="BA107" s="145"/>
      <c r="BB107" s="145"/>
      <c r="BC107" s="145"/>
      <c r="BD107" s="145"/>
      <c r="BE107" s="145"/>
      <c r="BF107" s="145"/>
      <c r="BG107" s="145"/>
      <c r="BH107" s="145"/>
      <c r="BI107" s="145"/>
      <c r="CA107" s="145">
        <v>12</v>
      </c>
      <c r="CB107" s="145">
        <v>0</v>
      </c>
      <c r="CZ107" s="108">
        <v>4</v>
      </c>
    </row>
    <row r="108" spans="1:104" x14ac:dyDescent="0.2">
      <c r="A108" s="146">
        <v>68</v>
      </c>
      <c r="B108" s="147" t="s">
        <v>2730</v>
      </c>
      <c r="C108" s="148" t="s">
        <v>2731</v>
      </c>
      <c r="D108" s="149" t="s">
        <v>705</v>
      </c>
      <c r="E108" s="150">
        <v>1</v>
      </c>
      <c r="F108" s="151">
        <v>0</v>
      </c>
      <c r="G108" s="152">
        <f>E108*F108</f>
        <v>0</v>
      </c>
      <c r="H108" s="153">
        <v>0</v>
      </c>
      <c r="I108" s="154">
        <f>E108*H108</f>
        <v>0</v>
      </c>
      <c r="J108" s="153"/>
      <c r="K108" s="154">
        <f>E108*J108</f>
        <v>0</v>
      </c>
      <c r="O108" s="145"/>
      <c r="Z108" s="145"/>
      <c r="AA108" s="145">
        <v>12</v>
      </c>
      <c r="AB108" s="145">
        <v>0</v>
      </c>
      <c r="AC108" s="145">
        <v>61</v>
      </c>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55">
        <f>G108</f>
        <v>0</v>
      </c>
      <c r="BA108" s="145"/>
      <c r="BB108" s="145"/>
      <c r="BC108" s="145"/>
      <c r="BD108" s="145"/>
      <c r="BE108" s="145"/>
      <c r="BF108" s="145"/>
      <c r="BG108" s="145"/>
      <c r="BH108" s="145"/>
      <c r="BI108" s="145"/>
      <c r="CA108" s="145">
        <v>12</v>
      </c>
      <c r="CB108" s="145">
        <v>0</v>
      </c>
      <c r="CZ108" s="108">
        <v>4</v>
      </c>
    </row>
    <row r="109" spans="1:104" x14ac:dyDescent="0.2">
      <c r="A109" s="146">
        <v>69</v>
      </c>
      <c r="B109" s="147" t="s">
        <v>2732</v>
      </c>
      <c r="C109" s="148" t="s">
        <v>2733</v>
      </c>
      <c r="D109" s="149" t="s">
        <v>705</v>
      </c>
      <c r="E109" s="150">
        <v>1</v>
      </c>
      <c r="F109" s="151">
        <v>0</v>
      </c>
      <c r="G109" s="152">
        <f>E109*F109</f>
        <v>0</v>
      </c>
      <c r="H109" s="153">
        <v>0</v>
      </c>
      <c r="I109" s="154">
        <f>E109*H109</f>
        <v>0</v>
      </c>
      <c r="J109" s="153"/>
      <c r="K109" s="154">
        <f>E109*J109</f>
        <v>0</v>
      </c>
      <c r="O109" s="145"/>
      <c r="Z109" s="145"/>
      <c r="AA109" s="145">
        <v>12</v>
      </c>
      <c r="AB109" s="145">
        <v>0</v>
      </c>
      <c r="AC109" s="145">
        <v>62</v>
      </c>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55">
        <f>G109</f>
        <v>0</v>
      </c>
      <c r="BA109" s="145"/>
      <c r="BB109" s="145"/>
      <c r="BC109" s="145"/>
      <c r="BD109" s="145"/>
      <c r="BE109" s="145"/>
      <c r="BF109" s="145"/>
      <c r="BG109" s="145"/>
      <c r="BH109" s="145"/>
      <c r="BI109" s="145"/>
      <c r="CA109" s="145">
        <v>12</v>
      </c>
      <c r="CB109" s="145">
        <v>0</v>
      </c>
      <c r="CZ109" s="108">
        <v>4</v>
      </c>
    </row>
    <row r="110" spans="1:104" x14ac:dyDescent="0.2">
      <c r="A110" s="146">
        <v>70</v>
      </c>
      <c r="B110" s="147" t="s">
        <v>2734</v>
      </c>
      <c r="C110" s="148" t="s">
        <v>2735</v>
      </c>
      <c r="D110" s="149" t="s">
        <v>705</v>
      </c>
      <c r="E110" s="150">
        <v>1</v>
      </c>
      <c r="F110" s="151">
        <v>0</v>
      </c>
      <c r="G110" s="152">
        <f>E110*F110</f>
        <v>0</v>
      </c>
      <c r="H110" s="153">
        <v>0</v>
      </c>
      <c r="I110" s="154">
        <f>E110*H110</f>
        <v>0</v>
      </c>
      <c r="J110" s="153"/>
      <c r="K110" s="154">
        <f>E110*J110</f>
        <v>0</v>
      </c>
      <c r="O110" s="145"/>
      <c r="Z110" s="145"/>
      <c r="AA110" s="145">
        <v>12</v>
      </c>
      <c r="AB110" s="145">
        <v>0</v>
      </c>
      <c r="AC110" s="145">
        <v>63</v>
      </c>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55">
        <f>G110</f>
        <v>0</v>
      </c>
      <c r="BA110" s="145"/>
      <c r="BB110" s="145"/>
      <c r="BC110" s="145"/>
      <c r="BD110" s="145"/>
      <c r="BE110" s="145"/>
      <c r="BF110" s="145"/>
      <c r="BG110" s="145"/>
      <c r="BH110" s="145"/>
      <c r="BI110" s="145"/>
      <c r="CA110" s="145">
        <v>12</v>
      </c>
      <c r="CB110" s="145">
        <v>0</v>
      </c>
      <c r="CZ110" s="108">
        <v>4</v>
      </c>
    </row>
    <row r="111" spans="1:104" ht="22.5" x14ac:dyDescent="0.2">
      <c r="A111" s="146">
        <v>71</v>
      </c>
      <c r="B111" s="147" t="s">
        <v>2736</v>
      </c>
      <c r="C111" s="148" t="s">
        <v>2737</v>
      </c>
      <c r="D111" s="149" t="s">
        <v>705</v>
      </c>
      <c r="E111" s="150">
        <v>2</v>
      </c>
      <c r="F111" s="151">
        <v>0</v>
      </c>
      <c r="G111" s="152">
        <f>E111*F111</f>
        <v>0</v>
      </c>
      <c r="H111" s="153">
        <v>0</v>
      </c>
      <c r="I111" s="154">
        <f>E111*H111</f>
        <v>0</v>
      </c>
      <c r="J111" s="153"/>
      <c r="K111" s="154">
        <f>E111*J111</f>
        <v>0</v>
      </c>
      <c r="O111" s="145"/>
      <c r="Z111" s="145"/>
      <c r="AA111" s="145">
        <v>12</v>
      </c>
      <c r="AB111" s="145">
        <v>0</v>
      </c>
      <c r="AC111" s="145">
        <v>64</v>
      </c>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55">
        <f>G111</f>
        <v>0</v>
      </c>
      <c r="BA111" s="145"/>
      <c r="BB111" s="145"/>
      <c r="BC111" s="145"/>
      <c r="BD111" s="145"/>
      <c r="BE111" s="145"/>
      <c r="BF111" s="145"/>
      <c r="BG111" s="145"/>
      <c r="BH111" s="145"/>
      <c r="BI111" s="145"/>
      <c r="CA111" s="145">
        <v>12</v>
      </c>
      <c r="CB111" s="145">
        <v>0</v>
      </c>
      <c r="CZ111" s="108">
        <v>4</v>
      </c>
    </row>
    <row r="112" spans="1:104" ht="22.5" x14ac:dyDescent="0.2">
      <c r="A112" s="146">
        <v>72</v>
      </c>
      <c r="B112" s="147" t="s">
        <v>2680</v>
      </c>
      <c r="C112" s="148" t="s">
        <v>2738</v>
      </c>
      <c r="D112" s="149" t="s">
        <v>705</v>
      </c>
      <c r="E112" s="150">
        <v>1</v>
      </c>
      <c r="F112" s="151">
        <v>0</v>
      </c>
      <c r="G112" s="152">
        <f>E112*F112</f>
        <v>0</v>
      </c>
      <c r="H112" s="153">
        <v>0</v>
      </c>
      <c r="I112" s="154">
        <f>E112*H112</f>
        <v>0</v>
      </c>
      <c r="J112" s="153"/>
      <c r="K112" s="154">
        <f>E112*J112</f>
        <v>0</v>
      </c>
      <c r="O112" s="145"/>
      <c r="Z112" s="145"/>
      <c r="AA112" s="145">
        <v>12</v>
      </c>
      <c r="AB112" s="145">
        <v>0</v>
      </c>
      <c r="AC112" s="145">
        <v>65</v>
      </c>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55">
        <f>G112</f>
        <v>0</v>
      </c>
      <c r="BA112" s="145"/>
      <c r="BB112" s="145"/>
      <c r="BC112" s="145"/>
      <c r="BD112" s="145"/>
      <c r="BE112" s="145"/>
      <c r="BF112" s="145"/>
      <c r="BG112" s="145"/>
      <c r="BH112" s="145"/>
      <c r="BI112" s="145"/>
      <c r="CA112" s="145">
        <v>12</v>
      </c>
      <c r="CB112" s="145">
        <v>0</v>
      </c>
      <c r="CZ112" s="108">
        <v>4</v>
      </c>
    </row>
    <row r="113" spans="1:104" x14ac:dyDescent="0.2">
      <c r="A113" s="146">
        <v>73</v>
      </c>
      <c r="B113" s="147" t="s">
        <v>2682</v>
      </c>
      <c r="C113" s="148" t="s">
        <v>2739</v>
      </c>
      <c r="D113" s="149" t="s">
        <v>2684</v>
      </c>
      <c r="E113" s="150">
        <v>22</v>
      </c>
      <c r="F113" s="151">
        <v>0</v>
      </c>
      <c r="G113" s="152">
        <f>E113*F113</f>
        <v>0</v>
      </c>
      <c r="H113" s="153">
        <v>0</v>
      </c>
      <c r="I113" s="154">
        <f>E113*H113</f>
        <v>0</v>
      </c>
      <c r="J113" s="153"/>
      <c r="K113" s="154">
        <f>E113*J113</f>
        <v>0</v>
      </c>
      <c r="O113" s="145"/>
      <c r="Z113" s="145"/>
      <c r="AA113" s="145">
        <v>12</v>
      </c>
      <c r="AB113" s="145">
        <v>0</v>
      </c>
      <c r="AC113" s="145">
        <v>66</v>
      </c>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55">
        <f>G113</f>
        <v>0</v>
      </c>
      <c r="BA113" s="145"/>
      <c r="BB113" s="145"/>
      <c r="BC113" s="145"/>
      <c r="BD113" s="145"/>
      <c r="BE113" s="145"/>
      <c r="BF113" s="145"/>
      <c r="BG113" s="145"/>
      <c r="BH113" s="145"/>
      <c r="BI113" s="145"/>
      <c r="CA113" s="145">
        <v>12</v>
      </c>
      <c r="CB113" s="145">
        <v>0</v>
      </c>
      <c r="CZ113" s="108">
        <v>4</v>
      </c>
    </row>
    <row r="114" spans="1:104" ht="22.5" x14ac:dyDescent="0.2">
      <c r="A114" s="146">
        <v>74</v>
      </c>
      <c r="B114" s="147" t="s">
        <v>2740</v>
      </c>
      <c r="C114" s="148" t="s">
        <v>2741</v>
      </c>
      <c r="D114" s="149" t="s">
        <v>48</v>
      </c>
      <c r="E114" s="150">
        <v>21</v>
      </c>
      <c r="F114" s="151">
        <v>0</v>
      </c>
      <c r="G114" s="152">
        <f>E114*F114</f>
        <v>0</v>
      </c>
      <c r="H114" s="153">
        <v>0</v>
      </c>
      <c r="I114" s="154">
        <f>E114*H114</f>
        <v>0</v>
      </c>
      <c r="J114" s="153"/>
      <c r="K114" s="154">
        <f>E114*J114</f>
        <v>0</v>
      </c>
      <c r="O114" s="145"/>
      <c r="Z114" s="145"/>
      <c r="AA114" s="145">
        <v>12</v>
      </c>
      <c r="AB114" s="145">
        <v>0</v>
      </c>
      <c r="AC114" s="145">
        <v>67</v>
      </c>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55">
        <f>G114</f>
        <v>0</v>
      </c>
      <c r="BA114" s="145"/>
      <c r="BB114" s="145"/>
      <c r="BC114" s="145"/>
      <c r="BD114" s="145"/>
      <c r="BE114" s="145"/>
      <c r="BF114" s="145"/>
      <c r="BG114" s="145"/>
      <c r="BH114" s="145"/>
      <c r="BI114" s="145"/>
      <c r="CA114" s="145">
        <v>12</v>
      </c>
      <c r="CB114" s="145">
        <v>0</v>
      </c>
      <c r="CZ114" s="108">
        <v>4</v>
      </c>
    </row>
    <row r="115" spans="1:104" ht="22.5" x14ac:dyDescent="0.2">
      <c r="A115" s="146">
        <v>75</v>
      </c>
      <c r="B115" s="147" t="s">
        <v>2742</v>
      </c>
      <c r="C115" s="148" t="s">
        <v>2743</v>
      </c>
      <c r="D115" s="149" t="s">
        <v>48</v>
      </c>
      <c r="E115" s="150">
        <v>18</v>
      </c>
      <c r="F115" s="151">
        <v>0</v>
      </c>
      <c r="G115" s="152">
        <f>E115*F115</f>
        <v>0</v>
      </c>
      <c r="H115" s="153">
        <v>0</v>
      </c>
      <c r="I115" s="154">
        <f>E115*H115</f>
        <v>0</v>
      </c>
      <c r="J115" s="153"/>
      <c r="K115" s="154">
        <f>E115*J115</f>
        <v>0</v>
      </c>
      <c r="O115" s="145"/>
      <c r="Z115" s="145"/>
      <c r="AA115" s="145">
        <v>12</v>
      </c>
      <c r="AB115" s="145">
        <v>0</v>
      </c>
      <c r="AC115" s="145">
        <v>68</v>
      </c>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55">
        <f>G115</f>
        <v>0</v>
      </c>
      <c r="BA115" s="145"/>
      <c r="BB115" s="145"/>
      <c r="BC115" s="145"/>
      <c r="BD115" s="145"/>
      <c r="BE115" s="145"/>
      <c r="BF115" s="145"/>
      <c r="BG115" s="145"/>
      <c r="BH115" s="145"/>
      <c r="BI115" s="145"/>
      <c r="CA115" s="145">
        <v>12</v>
      </c>
      <c r="CB115" s="145">
        <v>0</v>
      </c>
      <c r="CZ115" s="108">
        <v>4</v>
      </c>
    </row>
    <row r="116" spans="1:104" ht="22.5" x14ac:dyDescent="0.2">
      <c r="A116" s="146">
        <v>76</v>
      </c>
      <c r="B116" s="147" t="s">
        <v>2720</v>
      </c>
      <c r="C116" s="148" t="s">
        <v>2721</v>
      </c>
      <c r="D116" s="149" t="s">
        <v>48</v>
      </c>
      <c r="E116" s="150">
        <v>10</v>
      </c>
      <c r="F116" s="151">
        <v>0</v>
      </c>
      <c r="G116" s="152">
        <f>E116*F116</f>
        <v>0</v>
      </c>
      <c r="H116" s="153">
        <v>0</v>
      </c>
      <c r="I116" s="154">
        <f>E116*H116</f>
        <v>0</v>
      </c>
      <c r="J116" s="153"/>
      <c r="K116" s="154">
        <f>E116*J116</f>
        <v>0</v>
      </c>
      <c r="O116" s="145"/>
      <c r="Z116" s="145"/>
      <c r="AA116" s="145">
        <v>12</v>
      </c>
      <c r="AB116" s="145">
        <v>0</v>
      </c>
      <c r="AC116" s="145">
        <v>69</v>
      </c>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55">
        <f>G116</f>
        <v>0</v>
      </c>
      <c r="BA116" s="145"/>
      <c r="BB116" s="145"/>
      <c r="BC116" s="145"/>
      <c r="BD116" s="145"/>
      <c r="BE116" s="145"/>
      <c r="BF116" s="145"/>
      <c r="BG116" s="145"/>
      <c r="BH116" s="145"/>
      <c r="BI116" s="145"/>
      <c r="CA116" s="145">
        <v>12</v>
      </c>
      <c r="CB116" s="145">
        <v>0</v>
      </c>
      <c r="CZ116" s="108">
        <v>4</v>
      </c>
    </row>
    <row r="117" spans="1:104" x14ac:dyDescent="0.2">
      <c r="A117" s="171" t="s">
        <v>49</v>
      </c>
      <c r="B117" s="172" t="s">
        <v>2722</v>
      </c>
      <c r="C117" s="173" t="s">
        <v>2723</v>
      </c>
      <c r="D117" s="174"/>
      <c r="E117" s="175"/>
      <c r="F117" s="175"/>
      <c r="G117" s="176">
        <f>SUM(G103:G116)</f>
        <v>0</v>
      </c>
      <c r="H117" s="177"/>
      <c r="I117" s="176">
        <f>SUM(I103:I116)</f>
        <v>0</v>
      </c>
      <c r="J117" s="178"/>
      <c r="K117" s="176">
        <f>SUM(K103:K116)</f>
        <v>0</v>
      </c>
      <c r="O117" s="145"/>
      <c r="X117" s="179">
        <f>K117</f>
        <v>0</v>
      </c>
      <c r="Y117" s="179">
        <f>I117</f>
        <v>0</v>
      </c>
      <c r="Z117" s="155">
        <f>G117</f>
        <v>0</v>
      </c>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80"/>
      <c r="BB117" s="180"/>
      <c r="BC117" s="180"/>
      <c r="BD117" s="180"/>
      <c r="BE117" s="180"/>
      <c r="BF117" s="180"/>
      <c r="BG117" s="145"/>
      <c r="BH117" s="145"/>
      <c r="BI117" s="145"/>
    </row>
    <row r="118" spans="1:104" ht="14.25" customHeight="1" x14ac:dyDescent="0.2">
      <c r="A118" s="135" t="s">
        <v>46</v>
      </c>
      <c r="B118" s="136" t="s">
        <v>2744</v>
      </c>
      <c r="C118" s="137" t="s">
        <v>2745</v>
      </c>
      <c r="D118" s="138"/>
      <c r="E118" s="139"/>
      <c r="F118" s="139"/>
      <c r="G118" s="140"/>
      <c r="H118" s="141"/>
      <c r="I118" s="142"/>
      <c r="J118" s="143"/>
      <c r="K118" s="144"/>
      <c r="O118" s="145"/>
    </row>
    <row r="119" spans="1:104" ht="22.5" x14ac:dyDescent="0.2">
      <c r="A119" s="146">
        <v>77</v>
      </c>
      <c r="B119" s="147" t="s">
        <v>2672</v>
      </c>
      <c r="C119" s="148" t="s">
        <v>2746</v>
      </c>
      <c r="D119" s="149" t="s">
        <v>705</v>
      </c>
      <c r="E119" s="150">
        <v>1</v>
      </c>
      <c r="F119" s="151">
        <v>0</v>
      </c>
      <c r="G119" s="152">
        <f>E119*F119</f>
        <v>0</v>
      </c>
      <c r="H119" s="153">
        <v>0</v>
      </c>
      <c r="I119" s="154">
        <f>E119*H119</f>
        <v>0</v>
      </c>
      <c r="J119" s="153"/>
      <c r="K119" s="154">
        <f>E119*J119</f>
        <v>0</v>
      </c>
      <c r="O119" s="145"/>
      <c r="Z119" s="145"/>
      <c r="AA119" s="145">
        <v>12</v>
      </c>
      <c r="AB119" s="145">
        <v>0</v>
      </c>
      <c r="AC119" s="145">
        <v>70</v>
      </c>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55">
        <f>G119</f>
        <v>0</v>
      </c>
      <c r="BA119" s="145"/>
      <c r="BB119" s="145"/>
      <c r="BC119" s="145"/>
      <c r="BD119" s="145"/>
      <c r="BE119" s="145"/>
      <c r="BF119" s="145"/>
      <c r="BG119" s="145"/>
      <c r="BH119" s="145"/>
      <c r="BI119" s="145"/>
      <c r="CA119" s="145">
        <v>12</v>
      </c>
      <c r="CB119" s="145">
        <v>0</v>
      </c>
      <c r="CZ119" s="108">
        <v>4</v>
      </c>
    </row>
    <row r="120" spans="1:104" x14ac:dyDescent="0.2">
      <c r="A120" s="146">
        <v>78</v>
      </c>
      <c r="B120" s="147" t="s">
        <v>2732</v>
      </c>
      <c r="C120" s="148" t="s">
        <v>2747</v>
      </c>
      <c r="D120" s="149" t="s">
        <v>705</v>
      </c>
      <c r="E120" s="150">
        <v>1</v>
      </c>
      <c r="F120" s="151">
        <v>0</v>
      </c>
      <c r="G120" s="152">
        <f>E120*F120</f>
        <v>0</v>
      </c>
      <c r="H120" s="153">
        <v>0</v>
      </c>
      <c r="I120" s="154">
        <f>E120*H120</f>
        <v>0</v>
      </c>
      <c r="J120" s="153"/>
      <c r="K120" s="154">
        <f>E120*J120</f>
        <v>0</v>
      </c>
      <c r="O120" s="145"/>
      <c r="Z120" s="145"/>
      <c r="AA120" s="145">
        <v>12</v>
      </c>
      <c r="AB120" s="145">
        <v>0</v>
      </c>
      <c r="AC120" s="145">
        <v>71</v>
      </c>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55">
        <f>G120</f>
        <v>0</v>
      </c>
      <c r="BA120" s="145"/>
      <c r="BB120" s="145"/>
      <c r="BC120" s="145"/>
      <c r="BD120" s="145"/>
      <c r="BE120" s="145"/>
      <c r="BF120" s="145"/>
      <c r="BG120" s="145"/>
      <c r="BH120" s="145"/>
      <c r="BI120" s="145"/>
      <c r="CA120" s="145">
        <v>12</v>
      </c>
      <c r="CB120" s="145">
        <v>0</v>
      </c>
      <c r="CZ120" s="108">
        <v>4</v>
      </c>
    </row>
    <row r="121" spans="1:104" ht="22.5" x14ac:dyDescent="0.2">
      <c r="A121" s="146">
        <v>79</v>
      </c>
      <c r="B121" s="147" t="s">
        <v>2742</v>
      </c>
      <c r="C121" s="148" t="s">
        <v>2748</v>
      </c>
      <c r="D121" s="149" t="s">
        <v>48</v>
      </c>
      <c r="E121" s="150">
        <v>2</v>
      </c>
      <c r="F121" s="151">
        <v>0</v>
      </c>
      <c r="G121" s="152">
        <f>E121*F121</f>
        <v>0</v>
      </c>
      <c r="H121" s="153">
        <v>0</v>
      </c>
      <c r="I121" s="154">
        <f>E121*H121</f>
        <v>0</v>
      </c>
      <c r="J121" s="153"/>
      <c r="K121" s="154">
        <f>E121*J121</f>
        <v>0</v>
      </c>
      <c r="O121" s="145"/>
      <c r="Z121" s="145"/>
      <c r="AA121" s="145">
        <v>12</v>
      </c>
      <c r="AB121" s="145">
        <v>0</v>
      </c>
      <c r="AC121" s="145">
        <v>72</v>
      </c>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55">
        <f>G121</f>
        <v>0</v>
      </c>
      <c r="BA121" s="145"/>
      <c r="BB121" s="145"/>
      <c r="BC121" s="145"/>
      <c r="BD121" s="145"/>
      <c r="BE121" s="145"/>
      <c r="BF121" s="145"/>
      <c r="BG121" s="145"/>
      <c r="BH121" s="145"/>
      <c r="BI121" s="145"/>
      <c r="CA121" s="145">
        <v>12</v>
      </c>
      <c r="CB121" s="145">
        <v>0</v>
      </c>
      <c r="CZ121" s="108">
        <v>4</v>
      </c>
    </row>
    <row r="122" spans="1:104" ht="22.5" x14ac:dyDescent="0.2">
      <c r="A122" s="146">
        <v>80</v>
      </c>
      <c r="B122" s="147" t="s">
        <v>2685</v>
      </c>
      <c r="C122" s="148" t="s">
        <v>2703</v>
      </c>
      <c r="D122" s="149" t="s">
        <v>48</v>
      </c>
      <c r="E122" s="150">
        <v>3</v>
      </c>
      <c r="F122" s="151">
        <v>0</v>
      </c>
      <c r="G122" s="152">
        <f>E122*F122</f>
        <v>0</v>
      </c>
      <c r="H122" s="153">
        <v>0</v>
      </c>
      <c r="I122" s="154">
        <f>E122*H122</f>
        <v>0</v>
      </c>
      <c r="J122" s="153"/>
      <c r="K122" s="154">
        <f>E122*J122</f>
        <v>0</v>
      </c>
      <c r="O122" s="145"/>
      <c r="Z122" s="145"/>
      <c r="AA122" s="145">
        <v>12</v>
      </c>
      <c r="AB122" s="145">
        <v>0</v>
      </c>
      <c r="AC122" s="145">
        <v>73</v>
      </c>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55">
        <f>G122</f>
        <v>0</v>
      </c>
      <c r="BA122" s="145"/>
      <c r="BB122" s="145"/>
      <c r="BC122" s="145"/>
      <c r="BD122" s="145"/>
      <c r="BE122" s="145"/>
      <c r="BF122" s="145"/>
      <c r="BG122" s="145"/>
      <c r="BH122" s="145"/>
      <c r="BI122" s="145"/>
      <c r="CA122" s="145">
        <v>12</v>
      </c>
      <c r="CB122" s="145">
        <v>0</v>
      </c>
      <c r="CZ122" s="108">
        <v>4</v>
      </c>
    </row>
    <row r="123" spans="1:104" x14ac:dyDescent="0.2">
      <c r="A123" s="171" t="s">
        <v>49</v>
      </c>
      <c r="B123" s="172" t="s">
        <v>2744</v>
      </c>
      <c r="C123" s="173" t="s">
        <v>2745</v>
      </c>
      <c r="D123" s="174"/>
      <c r="E123" s="175"/>
      <c r="F123" s="175"/>
      <c r="G123" s="176">
        <f>SUM(G118:G122)</f>
        <v>0</v>
      </c>
      <c r="H123" s="177"/>
      <c r="I123" s="176">
        <f>SUM(I118:I122)</f>
        <v>0</v>
      </c>
      <c r="J123" s="178"/>
      <c r="K123" s="176">
        <f>SUM(K118:K122)</f>
        <v>0</v>
      </c>
      <c r="O123" s="145"/>
      <c r="X123" s="179">
        <f>K123</f>
        <v>0</v>
      </c>
      <c r="Y123" s="179">
        <f>I123</f>
        <v>0</v>
      </c>
      <c r="Z123" s="155">
        <f>G123</f>
        <v>0</v>
      </c>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80"/>
      <c r="BB123" s="180"/>
      <c r="BC123" s="180"/>
      <c r="BD123" s="180"/>
      <c r="BE123" s="180"/>
      <c r="BF123" s="180"/>
      <c r="BG123" s="145"/>
      <c r="BH123" s="145"/>
      <c r="BI123" s="145"/>
    </row>
    <row r="124" spans="1:104" ht="14.25" customHeight="1" x14ac:dyDescent="0.2">
      <c r="A124" s="135" t="s">
        <v>46</v>
      </c>
      <c r="B124" s="136" t="s">
        <v>2749</v>
      </c>
      <c r="C124" s="137" t="s">
        <v>2750</v>
      </c>
      <c r="D124" s="138"/>
      <c r="E124" s="139"/>
      <c r="F124" s="139"/>
      <c r="G124" s="140"/>
      <c r="H124" s="141"/>
      <c r="I124" s="142"/>
      <c r="J124" s="143"/>
      <c r="K124" s="144"/>
      <c r="O124" s="145"/>
    </row>
    <row r="125" spans="1:104" x14ac:dyDescent="0.2">
      <c r="A125" s="146">
        <v>81</v>
      </c>
      <c r="B125" s="147" t="s">
        <v>2720</v>
      </c>
      <c r="C125" s="148" t="s">
        <v>2751</v>
      </c>
      <c r="D125" s="149" t="s">
        <v>705</v>
      </c>
      <c r="E125" s="150">
        <v>1</v>
      </c>
      <c r="F125" s="151">
        <v>0</v>
      </c>
      <c r="G125" s="152">
        <f>E125*F125</f>
        <v>0</v>
      </c>
      <c r="H125" s="153">
        <v>0</v>
      </c>
      <c r="I125" s="154">
        <f>E125*H125</f>
        <v>0</v>
      </c>
      <c r="J125" s="153"/>
      <c r="K125" s="154">
        <f>E125*J125</f>
        <v>0</v>
      </c>
      <c r="O125" s="145"/>
      <c r="Z125" s="145"/>
      <c r="AA125" s="145">
        <v>12</v>
      </c>
      <c r="AB125" s="145">
        <v>0</v>
      </c>
      <c r="AC125" s="145">
        <v>74</v>
      </c>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55">
        <f>G125</f>
        <v>0</v>
      </c>
      <c r="BA125" s="145"/>
      <c r="BB125" s="145"/>
      <c r="BC125" s="145"/>
      <c r="BD125" s="145"/>
      <c r="BE125" s="145"/>
      <c r="BF125" s="145"/>
      <c r="BG125" s="145"/>
      <c r="BH125" s="145"/>
      <c r="BI125" s="145"/>
      <c r="CA125" s="145">
        <v>12</v>
      </c>
      <c r="CB125" s="145">
        <v>0</v>
      </c>
      <c r="CZ125" s="108">
        <v>4</v>
      </c>
    </row>
    <row r="126" spans="1:104" x14ac:dyDescent="0.2">
      <c r="A126" s="171" t="s">
        <v>49</v>
      </c>
      <c r="B126" s="172" t="s">
        <v>2749</v>
      </c>
      <c r="C126" s="173" t="s">
        <v>2750</v>
      </c>
      <c r="D126" s="174"/>
      <c r="E126" s="175"/>
      <c r="F126" s="175"/>
      <c r="G126" s="176">
        <f>SUM(G124:G125)</f>
        <v>0</v>
      </c>
      <c r="H126" s="177"/>
      <c r="I126" s="176">
        <f>SUM(I124:I125)</f>
        <v>0</v>
      </c>
      <c r="J126" s="178"/>
      <c r="K126" s="176">
        <f>SUM(K124:K125)</f>
        <v>0</v>
      </c>
      <c r="O126" s="145"/>
      <c r="X126" s="179">
        <f>K126</f>
        <v>0</v>
      </c>
      <c r="Y126" s="179">
        <f>I126</f>
        <v>0</v>
      </c>
      <c r="Z126" s="155">
        <f>G126</f>
        <v>0</v>
      </c>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80"/>
      <c r="BB126" s="180"/>
      <c r="BC126" s="180"/>
      <c r="BD126" s="180"/>
      <c r="BE126" s="180"/>
      <c r="BF126" s="180"/>
      <c r="BG126" s="145"/>
      <c r="BH126" s="145"/>
      <c r="BI126" s="145"/>
    </row>
    <row r="127" spans="1:104" ht="14.25" customHeight="1" x14ac:dyDescent="0.2">
      <c r="A127" s="135" t="s">
        <v>46</v>
      </c>
      <c r="B127" s="136" t="s">
        <v>2752</v>
      </c>
      <c r="C127" s="137" t="s">
        <v>516</v>
      </c>
      <c r="D127" s="138"/>
      <c r="E127" s="139"/>
      <c r="F127" s="139"/>
      <c r="G127" s="140"/>
      <c r="H127" s="141"/>
      <c r="I127" s="142"/>
      <c r="J127" s="143"/>
      <c r="K127" s="144"/>
      <c r="O127" s="145"/>
    </row>
    <row r="128" spans="1:104" ht="33.75" x14ac:dyDescent="0.2">
      <c r="A128" s="146">
        <v>82</v>
      </c>
      <c r="B128" s="147" t="s">
        <v>2753</v>
      </c>
      <c r="C128" s="148" t="s">
        <v>2754</v>
      </c>
      <c r="D128" s="149" t="s">
        <v>705</v>
      </c>
      <c r="E128" s="150">
        <v>1</v>
      </c>
      <c r="F128" s="151">
        <v>0</v>
      </c>
      <c r="G128" s="152">
        <f>E128*F128</f>
        <v>0</v>
      </c>
      <c r="H128" s="153">
        <v>0</v>
      </c>
      <c r="I128" s="154">
        <f>E128*H128</f>
        <v>0</v>
      </c>
      <c r="J128" s="153"/>
      <c r="K128" s="154">
        <f>E128*J128</f>
        <v>0</v>
      </c>
      <c r="O128" s="145"/>
      <c r="Z128" s="145"/>
      <c r="AA128" s="145">
        <v>12</v>
      </c>
      <c r="AB128" s="145">
        <v>0</v>
      </c>
      <c r="AC128" s="145">
        <v>75</v>
      </c>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55">
        <f>G128</f>
        <v>0</v>
      </c>
      <c r="BA128" s="145"/>
      <c r="BB128" s="145"/>
      <c r="BC128" s="145"/>
      <c r="BD128" s="145"/>
      <c r="BE128" s="145"/>
      <c r="BF128" s="145"/>
      <c r="BG128" s="145"/>
      <c r="BH128" s="145"/>
      <c r="BI128" s="145"/>
      <c r="CA128" s="145">
        <v>12</v>
      </c>
      <c r="CB128" s="145">
        <v>0</v>
      </c>
      <c r="CZ128" s="108">
        <v>4</v>
      </c>
    </row>
    <row r="129" spans="1:104" x14ac:dyDescent="0.2">
      <c r="A129" s="171" t="s">
        <v>49</v>
      </c>
      <c r="B129" s="172" t="s">
        <v>2752</v>
      </c>
      <c r="C129" s="173" t="s">
        <v>516</v>
      </c>
      <c r="D129" s="174"/>
      <c r="E129" s="175"/>
      <c r="F129" s="175"/>
      <c r="G129" s="176">
        <f>SUM(G127:G128)</f>
        <v>0</v>
      </c>
      <c r="H129" s="177"/>
      <c r="I129" s="176">
        <f>SUM(I127:I128)</f>
        <v>0</v>
      </c>
      <c r="J129" s="178"/>
      <c r="K129" s="176">
        <f>SUM(K127:K128)</f>
        <v>0</v>
      </c>
      <c r="O129" s="145"/>
      <c r="X129" s="179">
        <f>K129</f>
        <v>0</v>
      </c>
      <c r="Y129" s="179">
        <f>I129</f>
        <v>0</v>
      </c>
      <c r="Z129" s="155">
        <f>G129</f>
        <v>0</v>
      </c>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80"/>
      <c r="BB129" s="180"/>
      <c r="BC129" s="180"/>
      <c r="BD129" s="180"/>
      <c r="BE129" s="180"/>
      <c r="BF129" s="180"/>
      <c r="BG129" s="145"/>
      <c r="BH129" s="145"/>
      <c r="BI129" s="145"/>
    </row>
    <row r="130" spans="1:104" ht="14.25" customHeight="1" x14ac:dyDescent="0.2">
      <c r="A130" s="135" t="s">
        <v>46</v>
      </c>
      <c r="B130" s="136" t="s">
        <v>2755</v>
      </c>
      <c r="C130" s="137" t="s">
        <v>2756</v>
      </c>
      <c r="D130" s="138"/>
      <c r="E130" s="139"/>
      <c r="F130" s="139"/>
      <c r="G130" s="140"/>
      <c r="H130" s="141"/>
      <c r="I130" s="142"/>
      <c r="J130" s="143"/>
      <c r="K130" s="144"/>
      <c r="O130" s="145"/>
    </row>
    <row r="131" spans="1:104" x14ac:dyDescent="0.2">
      <c r="A131" s="146">
        <v>83</v>
      </c>
      <c r="B131" s="147" t="s">
        <v>2757</v>
      </c>
      <c r="C131" s="148" t="s">
        <v>2758</v>
      </c>
      <c r="D131" s="149" t="s">
        <v>705</v>
      </c>
      <c r="E131" s="150">
        <v>1</v>
      </c>
      <c r="F131" s="151">
        <v>0</v>
      </c>
      <c r="G131" s="152">
        <f>E131*F131</f>
        <v>0</v>
      </c>
      <c r="H131" s="153">
        <v>0</v>
      </c>
      <c r="I131" s="154">
        <f>E131*H131</f>
        <v>0</v>
      </c>
      <c r="J131" s="153"/>
      <c r="K131" s="154">
        <f>E131*J131</f>
        <v>0</v>
      </c>
      <c r="O131" s="145"/>
      <c r="Z131" s="145"/>
      <c r="AA131" s="145">
        <v>12</v>
      </c>
      <c r="AB131" s="145">
        <v>0</v>
      </c>
      <c r="AC131" s="145">
        <v>76</v>
      </c>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55">
        <f>G131</f>
        <v>0</v>
      </c>
      <c r="BA131" s="145"/>
      <c r="BB131" s="145"/>
      <c r="BC131" s="145"/>
      <c r="BD131" s="145"/>
      <c r="BE131" s="145"/>
      <c r="BF131" s="145"/>
      <c r="BG131" s="145"/>
      <c r="BH131" s="145"/>
      <c r="BI131" s="145"/>
      <c r="CA131" s="145">
        <v>12</v>
      </c>
      <c r="CB131" s="145">
        <v>0</v>
      </c>
      <c r="CZ131" s="108">
        <v>4</v>
      </c>
    </row>
    <row r="132" spans="1:104" x14ac:dyDescent="0.2">
      <c r="A132" s="146">
        <v>84</v>
      </c>
      <c r="B132" s="147" t="s">
        <v>2759</v>
      </c>
      <c r="C132" s="148" t="s">
        <v>2760</v>
      </c>
      <c r="D132" s="149" t="s">
        <v>705</v>
      </c>
      <c r="E132" s="150">
        <v>1</v>
      </c>
      <c r="F132" s="151">
        <v>0</v>
      </c>
      <c r="G132" s="152">
        <f>E132*F132</f>
        <v>0</v>
      </c>
      <c r="H132" s="153">
        <v>0</v>
      </c>
      <c r="I132" s="154">
        <f>E132*H132</f>
        <v>0</v>
      </c>
      <c r="J132" s="153"/>
      <c r="K132" s="154">
        <f>E132*J132</f>
        <v>0</v>
      </c>
      <c r="O132" s="145"/>
      <c r="Z132" s="145"/>
      <c r="AA132" s="145">
        <v>12</v>
      </c>
      <c r="AB132" s="145">
        <v>0</v>
      </c>
      <c r="AC132" s="145">
        <v>77</v>
      </c>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55">
        <f>G132</f>
        <v>0</v>
      </c>
      <c r="BA132" s="145"/>
      <c r="BB132" s="145"/>
      <c r="BC132" s="145"/>
      <c r="BD132" s="145"/>
      <c r="BE132" s="145"/>
      <c r="BF132" s="145"/>
      <c r="BG132" s="145"/>
      <c r="BH132" s="145"/>
      <c r="BI132" s="145"/>
      <c r="CA132" s="145">
        <v>12</v>
      </c>
      <c r="CB132" s="145">
        <v>0</v>
      </c>
      <c r="CZ132" s="108">
        <v>4</v>
      </c>
    </row>
    <row r="133" spans="1:104" x14ac:dyDescent="0.2">
      <c r="A133" s="146">
        <v>85</v>
      </c>
      <c r="B133" s="147" t="s">
        <v>2761</v>
      </c>
      <c r="C133" s="148" t="s">
        <v>2762</v>
      </c>
      <c r="D133" s="149" t="s">
        <v>705</v>
      </c>
      <c r="E133" s="150">
        <v>1</v>
      </c>
      <c r="F133" s="151">
        <v>0</v>
      </c>
      <c r="G133" s="152">
        <f>E133*F133</f>
        <v>0</v>
      </c>
      <c r="H133" s="153">
        <v>0</v>
      </c>
      <c r="I133" s="154">
        <f>E133*H133</f>
        <v>0</v>
      </c>
      <c r="J133" s="153"/>
      <c r="K133" s="154">
        <f>E133*J133</f>
        <v>0</v>
      </c>
      <c r="O133" s="145"/>
      <c r="Z133" s="145"/>
      <c r="AA133" s="145">
        <v>12</v>
      </c>
      <c r="AB133" s="145">
        <v>0</v>
      </c>
      <c r="AC133" s="145">
        <v>78</v>
      </c>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55">
        <f>G133</f>
        <v>0</v>
      </c>
      <c r="BA133" s="145"/>
      <c r="BB133" s="145"/>
      <c r="BC133" s="145"/>
      <c r="BD133" s="145"/>
      <c r="BE133" s="145"/>
      <c r="BF133" s="145"/>
      <c r="BG133" s="145"/>
      <c r="BH133" s="145"/>
      <c r="BI133" s="145"/>
      <c r="CA133" s="145">
        <v>12</v>
      </c>
      <c r="CB133" s="145">
        <v>0</v>
      </c>
      <c r="CZ133" s="108">
        <v>4</v>
      </c>
    </row>
    <row r="134" spans="1:104" x14ac:dyDescent="0.2">
      <c r="A134" s="146">
        <v>86</v>
      </c>
      <c r="B134" s="147" t="s">
        <v>2763</v>
      </c>
      <c r="C134" s="148" t="s">
        <v>2764</v>
      </c>
      <c r="D134" s="149" t="s">
        <v>705</v>
      </c>
      <c r="E134" s="150">
        <v>1</v>
      </c>
      <c r="F134" s="151">
        <v>0</v>
      </c>
      <c r="G134" s="152">
        <f>E134*F134</f>
        <v>0</v>
      </c>
      <c r="H134" s="153">
        <v>0</v>
      </c>
      <c r="I134" s="154">
        <f>E134*H134</f>
        <v>0</v>
      </c>
      <c r="J134" s="153"/>
      <c r="K134" s="154">
        <f>E134*J134</f>
        <v>0</v>
      </c>
      <c r="O134" s="145"/>
      <c r="Z134" s="145"/>
      <c r="AA134" s="145">
        <v>12</v>
      </c>
      <c r="AB134" s="145">
        <v>0</v>
      </c>
      <c r="AC134" s="145">
        <v>79</v>
      </c>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55">
        <f>G134</f>
        <v>0</v>
      </c>
      <c r="BA134" s="145"/>
      <c r="BB134" s="145"/>
      <c r="BC134" s="145"/>
      <c r="BD134" s="145"/>
      <c r="BE134" s="145"/>
      <c r="BF134" s="145"/>
      <c r="BG134" s="145"/>
      <c r="BH134" s="145"/>
      <c r="BI134" s="145"/>
      <c r="CA134" s="145">
        <v>12</v>
      </c>
      <c r="CB134" s="145">
        <v>0</v>
      </c>
      <c r="CZ134" s="108">
        <v>4</v>
      </c>
    </row>
    <row r="135" spans="1:104" x14ac:dyDescent="0.2">
      <c r="A135" s="146">
        <v>87</v>
      </c>
      <c r="B135" s="147" t="s">
        <v>2765</v>
      </c>
      <c r="C135" s="148" t="s">
        <v>2766</v>
      </c>
      <c r="D135" s="149" t="s">
        <v>705</v>
      </c>
      <c r="E135" s="150">
        <v>1</v>
      </c>
      <c r="F135" s="151">
        <v>0</v>
      </c>
      <c r="G135" s="152">
        <f>E135*F135</f>
        <v>0</v>
      </c>
      <c r="H135" s="153">
        <v>0</v>
      </c>
      <c r="I135" s="154">
        <f>E135*H135</f>
        <v>0</v>
      </c>
      <c r="J135" s="153"/>
      <c r="K135" s="154">
        <f>E135*J135</f>
        <v>0</v>
      </c>
      <c r="O135" s="145"/>
      <c r="Z135" s="145"/>
      <c r="AA135" s="145">
        <v>12</v>
      </c>
      <c r="AB135" s="145">
        <v>0</v>
      </c>
      <c r="AC135" s="145">
        <v>80</v>
      </c>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55">
        <f>G135</f>
        <v>0</v>
      </c>
      <c r="BA135" s="145"/>
      <c r="BB135" s="145"/>
      <c r="BC135" s="145"/>
      <c r="BD135" s="145"/>
      <c r="BE135" s="145"/>
      <c r="BF135" s="145"/>
      <c r="BG135" s="145"/>
      <c r="BH135" s="145"/>
      <c r="BI135" s="145"/>
      <c r="CA135" s="145">
        <v>12</v>
      </c>
      <c r="CB135" s="145">
        <v>0</v>
      </c>
      <c r="CZ135" s="108">
        <v>4</v>
      </c>
    </row>
    <row r="136" spans="1:104" ht="22.5" x14ac:dyDescent="0.2">
      <c r="A136" s="146">
        <v>88</v>
      </c>
      <c r="B136" s="147" t="s">
        <v>2767</v>
      </c>
      <c r="C136" s="148" t="s">
        <v>2768</v>
      </c>
      <c r="D136" s="149" t="s">
        <v>2769</v>
      </c>
      <c r="E136" s="150">
        <v>1</v>
      </c>
      <c r="F136" s="151">
        <v>0</v>
      </c>
      <c r="G136" s="152">
        <f>E136*F136</f>
        <v>0</v>
      </c>
      <c r="H136" s="153">
        <v>0</v>
      </c>
      <c r="I136" s="154">
        <f>E136*H136</f>
        <v>0</v>
      </c>
      <c r="J136" s="153"/>
      <c r="K136" s="154">
        <f>E136*J136</f>
        <v>0</v>
      </c>
      <c r="O136" s="145"/>
      <c r="Z136" s="145"/>
      <c r="AA136" s="145">
        <v>12</v>
      </c>
      <c r="AB136" s="145">
        <v>0</v>
      </c>
      <c r="AC136" s="145">
        <v>81</v>
      </c>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55">
        <f>G136</f>
        <v>0</v>
      </c>
      <c r="BA136" s="145"/>
      <c r="BB136" s="145"/>
      <c r="BC136" s="145"/>
      <c r="BD136" s="145"/>
      <c r="BE136" s="145"/>
      <c r="BF136" s="145"/>
      <c r="BG136" s="145"/>
      <c r="BH136" s="145"/>
      <c r="BI136" s="145"/>
      <c r="CA136" s="145">
        <v>12</v>
      </c>
      <c r="CB136" s="145">
        <v>0</v>
      </c>
      <c r="CZ136" s="108">
        <v>4</v>
      </c>
    </row>
    <row r="137" spans="1:104" x14ac:dyDescent="0.2">
      <c r="A137" s="171" t="s">
        <v>49</v>
      </c>
      <c r="B137" s="172" t="s">
        <v>2755</v>
      </c>
      <c r="C137" s="173" t="s">
        <v>2756</v>
      </c>
      <c r="D137" s="174"/>
      <c r="E137" s="175"/>
      <c r="F137" s="175"/>
      <c r="G137" s="176">
        <f>SUM(G130:G136)</f>
        <v>0</v>
      </c>
      <c r="H137" s="177"/>
      <c r="I137" s="176">
        <f>SUM(I130:I136)</f>
        <v>0</v>
      </c>
      <c r="J137" s="178"/>
      <c r="K137" s="176">
        <f>SUM(K130:K136)</f>
        <v>0</v>
      </c>
      <c r="O137" s="145"/>
      <c r="X137" s="179">
        <f>K137</f>
        <v>0</v>
      </c>
      <c r="Y137" s="179">
        <f>I137</f>
        <v>0</v>
      </c>
      <c r="Z137" s="155">
        <f>G137</f>
        <v>0</v>
      </c>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80"/>
      <c r="BB137" s="180"/>
      <c r="BC137" s="180"/>
      <c r="BD137" s="180"/>
      <c r="BE137" s="180"/>
      <c r="BF137" s="180"/>
      <c r="BG137" s="145"/>
      <c r="BH137" s="145"/>
      <c r="BI137" s="145"/>
    </row>
    <row r="138" spans="1:104" ht="14.25" customHeight="1" x14ac:dyDescent="0.2">
      <c r="A138" s="135" t="s">
        <v>46</v>
      </c>
      <c r="B138" s="136" t="s">
        <v>2770</v>
      </c>
      <c r="C138" s="137" t="s">
        <v>2771</v>
      </c>
      <c r="D138" s="138"/>
      <c r="E138" s="139"/>
      <c r="F138" s="139"/>
      <c r="G138" s="140"/>
      <c r="H138" s="141"/>
      <c r="I138" s="142"/>
      <c r="J138" s="143"/>
      <c r="K138" s="144"/>
      <c r="O138" s="145"/>
    </row>
    <row r="139" spans="1:104" x14ac:dyDescent="0.2">
      <c r="A139" s="146">
        <v>89</v>
      </c>
      <c r="B139" s="147" t="s">
        <v>2772</v>
      </c>
      <c r="C139" s="148" t="s">
        <v>2773</v>
      </c>
      <c r="D139" s="149" t="s">
        <v>705</v>
      </c>
      <c r="E139" s="150">
        <v>1</v>
      </c>
      <c r="F139" s="151">
        <v>0</v>
      </c>
      <c r="G139" s="152">
        <f>E139*F139</f>
        <v>0</v>
      </c>
      <c r="H139" s="153">
        <v>0</v>
      </c>
      <c r="I139" s="154">
        <f>E139*H139</f>
        <v>0</v>
      </c>
      <c r="J139" s="153"/>
      <c r="K139" s="154">
        <f>E139*J139</f>
        <v>0</v>
      </c>
      <c r="O139" s="145"/>
      <c r="Z139" s="145"/>
      <c r="AA139" s="145">
        <v>12</v>
      </c>
      <c r="AB139" s="145">
        <v>0</v>
      </c>
      <c r="AC139" s="145">
        <v>82</v>
      </c>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55">
        <f>G139</f>
        <v>0</v>
      </c>
      <c r="BA139" s="145"/>
      <c r="BB139" s="145"/>
      <c r="BC139" s="145"/>
      <c r="BD139" s="145"/>
      <c r="BE139" s="145"/>
      <c r="BF139" s="145"/>
      <c r="BG139" s="145"/>
      <c r="BH139" s="145"/>
      <c r="BI139" s="145"/>
      <c r="CA139" s="145">
        <v>12</v>
      </c>
      <c r="CB139" s="145">
        <v>0</v>
      </c>
      <c r="CZ139" s="108">
        <v>4</v>
      </c>
    </row>
    <row r="140" spans="1:104" x14ac:dyDescent="0.2">
      <c r="A140" s="171" t="s">
        <v>49</v>
      </c>
      <c r="B140" s="172" t="s">
        <v>2770</v>
      </c>
      <c r="C140" s="173" t="s">
        <v>2771</v>
      </c>
      <c r="D140" s="174"/>
      <c r="E140" s="175"/>
      <c r="F140" s="175"/>
      <c r="G140" s="176">
        <f>SUM(G138:G139)</f>
        <v>0</v>
      </c>
      <c r="H140" s="177"/>
      <c r="I140" s="176">
        <f>SUM(I138:I139)</f>
        <v>0</v>
      </c>
      <c r="J140" s="178"/>
      <c r="K140" s="176">
        <f>SUM(K138:K139)</f>
        <v>0</v>
      </c>
      <c r="O140" s="145"/>
      <c r="X140" s="179">
        <f>K140</f>
        <v>0</v>
      </c>
      <c r="Y140" s="179">
        <f>I140</f>
        <v>0</v>
      </c>
      <c r="Z140" s="155">
        <f>G140</f>
        <v>0</v>
      </c>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80"/>
      <c r="BB140" s="180"/>
      <c r="BC140" s="180"/>
      <c r="BD140" s="180"/>
      <c r="BE140" s="180"/>
      <c r="BF140" s="180"/>
      <c r="BG140" s="145"/>
      <c r="BH140" s="145"/>
      <c r="BI140" s="145"/>
    </row>
    <row r="141" spans="1:104" ht="14.25" customHeight="1" x14ac:dyDescent="0.2">
      <c r="A141" s="135" t="s">
        <v>46</v>
      </c>
      <c r="B141" s="136" t="s">
        <v>2774</v>
      </c>
      <c r="C141" s="137" t="s">
        <v>2775</v>
      </c>
      <c r="D141" s="138"/>
      <c r="E141" s="139"/>
      <c r="F141" s="139"/>
      <c r="G141" s="140"/>
      <c r="H141" s="141"/>
      <c r="I141" s="142"/>
      <c r="J141" s="143"/>
      <c r="K141" s="144"/>
      <c r="O141" s="145"/>
    </row>
    <row r="142" spans="1:104" x14ac:dyDescent="0.2">
      <c r="A142" s="146">
        <v>90</v>
      </c>
      <c r="B142" s="147" t="s">
        <v>2772</v>
      </c>
      <c r="C142" s="148" t="s">
        <v>2776</v>
      </c>
      <c r="D142" s="149" t="s">
        <v>705</v>
      </c>
      <c r="E142" s="150">
        <v>1</v>
      </c>
      <c r="F142" s="151">
        <v>0</v>
      </c>
      <c r="G142" s="152">
        <f>E142*F142</f>
        <v>0</v>
      </c>
      <c r="H142" s="153">
        <v>0</v>
      </c>
      <c r="I142" s="154">
        <f>E142*H142</f>
        <v>0</v>
      </c>
      <c r="J142" s="153"/>
      <c r="K142" s="154">
        <f>E142*J142</f>
        <v>0</v>
      </c>
      <c r="O142" s="145"/>
      <c r="Z142" s="145"/>
      <c r="AA142" s="145">
        <v>12</v>
      </c>
      <c r="AB142" s="145">
        <v>0</v>
      </c>
      <c r="AC142" s="145">
        <v>83</v>
      </c>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55">
        <f>G142</f>
        <v>0</v>
      </c>
      <c r="BA142" s="145"/>
      <c r="BB142" s="145"/>
      <c r="BC142" s="145"/>
      <c r="BD142" s="145"/>
      <c r="BE142" s="145"/>
      <c r="BF142" s="145"/>
      <c r="BG142" s="145"/>
      <c r="BH142" s="145"/>
      <c r="BI142" s="145"/>
      <c r="CA142" s="145">
        <v>12</v>
      </c>
      <c r="CB142" s="145">
        <v>0</v>
      </c>
      <c r="CZ142" s="108">
        <v>4</v>
      </c>
    </row>
    <row r="143" spans="1:104" x14ac:dyDescent="0.2">
      <c r="A143" s="171" t="s">
        <v>49</v>
      </c>
      <c r="B143" s="172" t="s">
        <v>2774</v>
      </c>
      <c r="C143" s="173" t="s">
        <v>2775</v>
      </c>
      <c r="D143" s="174"/>
      <c r="E143" s="175"/>
      <c r="F143" s="175"/>
      <c r="G143" s="176">
        <f>SUM(G141:G142)</f>
        <v>0</v>
      </c>
      <c r="H143" s="177"/>
      <c r="I143" s="176">
        <f>SUM(I141:I142)</f>
        <v>0</v>
      </c>
      <c r="J143" s="178"/>
      <c r="K143" s="176">
        <f>SUM(K141:K142)</f>
        <v>0</v>
      </c>
      <c r="O143" s="145"/>
      <c r="X143" s="179">
        <f>K143</f>
        <v>0</v>
      </c>
      <c r="Y143" s="179">
        <f>I143</f>
        <v>0</v>
      </c>
      <c r="Z143" s="155">
        <f>G143</f>
        <v>0</v>
      </c>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80"/>
      <c r="BB143" s="180"/>
      <c r="BC143" s="180"/>
      <c r="BD143" s="180"/>
      <c r="BE143" s="180"/>
      <c r="BF143" s="180"/>
      <c r="BG143" s="145"/>
      <c r="BH143" s="145"/>
      <c r="BI143" s="145"/>
    </row>
    <row r="144" spans="1:104" ht="14.25" customHeight="1" x14ac:dyDescent="0.2">
      <c r="A144" s="135" t="s">
        <v>46</v>
      </c>
      <c r="B144" s="136" t="s">
        <v>2777</v>
      </c>
      <c r="C144" s="137" t="s">
        <v>2778</v>
      </c>
      <c r="D144" s="138"/>
      <c r="E144" s="139"/>
      <c r="F144" s="139"/>
      <c r="G144" s="140"/>
      <c r="H144" s="141"/>
      <c r="I144" s="142"/>
      <c r="J144" s="143"/>
      <c r="K144" s="144"/>
      <c r="O144" s="145"/>
    </row>
    <row r="145" spans="1:104" x14ac:dyDescent="0.2">
      <c r="A145" s="146">
        <v>91</v>
      </c>
      <c r="B145" s="147" t="s">
        <v>2779</v>
      </c>
      <c r="C145" s="148" t="s">
        <v>2780</v>
      </c>
      <c r="D145" s="149" t="s">
        <v>705</v>
      </c>
      <c r="E145" s="150">
        <v>1</v>
      </c>
      <c r="F145" s="151">
        <v>0</v>
      </c>
      <c r="G145" s="152">
        <f>E145*F145</f>
        <v>0</v>
      </c>
      <c r="H145" s="153">
        <v>0</v>
      </c>
      <c r="I145" s="154">
        <f>E145*H145</f>
        <v>0</v>
      </c>
      <c r="J145" s="153"/>
      <c r="K145" s="154">
        <f>E145*J145</f>
        <v>0</v>
      </c>
      <c r="O145" s="145"/>
      <c r="Z145" s="145"/>
      <c r="AA145" s="145">
        <v>12</v>
      </c>
      <c r="AB145" s="145">
        <v>0</v>
      </c>
      <c r="AC145" s="145">
        <v>84</v>
      </c>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55">
        <f>G145</f>
        <v>0</v>
      </c>
      <c r="BA145" s="145"/>
      <c r="BB145" s="145"/>
      <c r="BC145" s="145"/>
      <c r="BD145" s="145"/>
      <c r="BE145" s="145"/>
      <c r="BF145" s="145"/>
      <c r="BG145" s="145"/>
      <c r="BH145" s="145"/>
      <c r="BI145" s="145"/>
      <c r="CA145" s="145">
        <v>12</v>
      </c>
      <c r="CB145" s="145">
        <v>0</v>
      </c>
      <c r="CZ145" s="108">
        <v>4</v>
      </c>
    </row>
    <row r="146" spans="1:104" x14ac:dyDescent="0.2">
      <c r="A146" s="171" t="s">
        <v>49</v>
      </c>
      <c r="B146" s="172" t="s">
        <v>2777</v>
      </c>
      <c r="C146" s="173" t="s">
        <v>2778</v>
      </c>
      <c r="D146" s="174"/>
      <c r="E146" s="175"/>
      <c r="F146" s="175"/>
      <c r="G146" s="176">
        <f>SUM(G144:G145)</f>
        <v>0</v>
      </c>
      <c r="H146" s="177"/>
      <c r="I146" s="176">
        <f>SUM(I144:I145)</f>
        <v>0</v>
      </c>
      <c r="J146" s="178"/>
      <c r="K146" s="176">
        <f>SUM(K144:K145)</f>
        <v>0</v>
      </c>
      <c r="O146" s="145"/>
      <c r="X146" s="179">
        <f>K146</f>
        <v>0</v>
      </c>
      <c r="Y146" s="179">
        <f>I146</f>
        <v>0</v>
      </c>
      <c r="Z146" s="155">
        <f>G146</f>
        <v>0</v>
      </c>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80"/>
      <c r="BB146" s="180"/>
      <c r="BC146" s="180"/>
      <c r="BD146" s="180"/>
      <c r="BE146" s="180"/>
      <c r="BF146" s="180"/>
      <c r="BG146" s="145"/>
      <c r="BH146" s="145"/>
      <c r="BI146" s="145"/>
    </row>
    <row r="147" spans="1:104" ht="14.25" customHeight="1" x14ac:dyDescent="0.2">
      <c r="A147" s="135" t="s">
        <v>46</v>
      </c>
      <c r="B147" s="136" t="s">
        <v>2781</v>
      </c>
      <c r="C147" s="137" t="s">
        <v>2782</v>
      </c>
      <c r="D147" s="138"/>
      <c r="E147" s="139"/>
      <c r="F147" s="139"/>
      <c r="G147" s="140"/>
      <c r="H147" s="141"/>
      <c r="I147" s="142"/>
      <c r="J147" s="143"/>
      <c r="K147" s="144"/>
      <c r="O147" s="145"/>
    </row>
    <row r="148" spans="1:104" ht="22.5" x14ac:dyDescent="0.2">
      <c r="A148" s="146">
        <v>92</v>
      </c>
      <c r="B148" s="147" t="s">
        <v>2783</v>
      </c>
      <c r="C148" s="148" t="s">
        <v>2784</v>
      </c>
      <c r="D148" s="149" t="s">
        <v>705</v>
      </c>
      <c r="E148" s="150">
        <v>1</v>
      </c>
      <c r="F148" s="151">
        <v>0</v>
      </c>
      <c r="G148" s="152">
        <f>E148*F148</f>
        <v>0</v>
      </c>
      <c r="H148" s="153">
        <v>0</v>
      </c>
      <c r="I148" s="154">
        <f>E148*H148</f>
        <v>0</v>
      </c>
      <c r="J148" s="153"/>
      <c r="K148" s="154">
        <f>E148*J148</f>
        <v>0</v>
      </c>
      <c r="O148" s="145"/>
      <c r="Z148" s="145"/>
      <c r="AA148" s="145">
        <v>12</v>
      </c>
      <c r="AB148" s="145">
        <v>0</v>
      </c>
      <c r="AC148" s="145">
        <v>85</v>
      </c>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55">
        <f>G148</f>
        <v>0</v>
      </c>
      <c r="BA148" s="145"/>
      <c r="BB148" s="145"/>
      <c r="BC148" s="145"/>
      <c r="BD148" s="145"/>
      <c r="BE148" s="145"/>
      <c r="BF148" s="145"/>
      <c r="BG148" s="145"/>
      <c r="BH148" s="145"/>
      <c r="BI148" s="145"/>
      <c r="CA148" s="145">
        <v>12</v>
      </c>
      <c r="CB148" s="145">
        <v>0</v>
      </c>
      <c r="CZ148" s="108">
        <v>4</v>
      </c>
    </row>
    <row r="149" spans="1:104" ht="22.5" x14ac:dyDescent="0.2">
      <c r="A149" s="146">
        <v>93</v>
      </c>
      <c r="B149" s="147" t="s">
        <v>2785</v>
      </c>
      <c r="C149" s="148" t="s">
        <v>2786</v>
      </c>
      <c r="D149" s="149" t="s">
        <v>705</v>
      </c>
      <c r="E149" s="150">
        <v>1</v>
      </c>
      <c r="F149" s="151">
        <v>0</v>
      </c>
      <c r="G149" s="152">
        <f>E149*F149</f>
        <v>0</v>
      </c>
      <c r="H149" s="153">
        <v>0</v>
      </c>
      <c r="I149" s="154">
        <f>E149*H149</f>
        <v>0</v>
      </c>
      <c r="J149" s="153"/>
      <c r="K149" s="154">
        <f>E149*J149</f>
        <v>0</v>
      </c>
      <c r="O149" s="145"/>
      <c r="Z149" s="145"/>
      <c r="AA149" s="145">
        <v>12</v>
      </c>
      <c r="AB149" s="145">
        <v>0</v>
      </c>
      <c r="AC149" s="145">
        <v>86</v>
      </c>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55">
        <f>G149</f>
        <v>0</v>
      </c>
      <c r="BA149" s="145"/>
      <c r="BB149" s="145"/>
      <c r="BC149" s="145"/>
      <c r="BD149" s="145"/>
      <c r="BE149" s="145"/>
      <c r="BF149" s="145"/>
      <c r="BG149" s="145"/>
      <c r="BH149" s="145"/>
      <c r="BI149" s="145"/>
      <c r="CA149" s="145">
        <v>12</v>
      </c>
      <c r="CB149" s="145">
        <v>0</v>
      </c>
      <c r="CZ149" s="108">
        <v>4</v>
      </c>
    </row>
    <row r="150" spans="1:104" ht="22.5" x14ac:dyDescent="0.2">
      <c r="A150" s="146">
        <v>94</v>
      </c>
      <c r="B150" s="147" t="s">
        <v>2787</v>
      </c>
      <c r="C150" s="148" t="s">
        <v>2788</v>
      </c>
      <c r="D150" s="149" t="s">
        <v>705</v>
      </c>
      <c r="E150" s="150">
        <v>1</v>
      </c>
      <c r="F150" s="151">
        <v>0</v>
      </c>
      <c r="G150" s="152">
        <f>E150*F150</f>
        <v>0</v>
      </c>
      <c r="H150" s="153">
        <v>0</v>
      </c>
      <c r="I150" s="154">
        <f>E150*H150</f>
        <v>0</v>
      </c>
      <c r="J150" s="153"/>
      <c r="K150" s="154">
        <f>E150*J150</f>
        <v>0</v>
      </c>
      <c r="O150" s="145"/>
      <c r="Z150" s="145"/>
      <c r="AA150" s="145">
        <v>12</v>
      </c>
      <c r="AB150" s="145">
        <v>0</v>
      </c>
      <c r="AC150" s="145">
        <v>87</v>
      </c>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55">
        <f>G150</f>
        <v>0</v>
      </c>
      <c r="BA150" s="145"/>
      <c r="BB150" s="145"/>
      <c r="BC150" s="145"/>
      <c r="BD150" s="145"/>
      <c r="BE150" s="145"/>
      <c r="BF150" s="145"/>
      <c r="BG150" s="145"/>
      <c r="BH150" s="145"/>
      <c r="BI150" s="145"/>
      <c r="CA150" s="145">
        <v>12</v>
      </c>
      <c r="CB150" s="145">
        <v>0</v>
      </c>
      <c r="CZ150" s="108">
        <v>4</v>
      </c>
    </row>
    <row r="151" spans="1:104" x14ac:dyDescent="0.2">
      <c r="A151" s="171" t="s">
        <v>49</v>
      </c>
      <c r="B151" s="172" t="s">
        <v>2781</v>
      </c>
      <c r="C151" s="173" t="s">
        <v>2782</v>
      </c>
      <c r="D151" s="174"/>
      <c r="E151" s="175"/>
      <c r="F151" s="175"/>
      <c r="G151" s="176">
        <f>SUM(G147:G150)</f>
        <v>0</v>
      </c>
      <c r="H151" s="177"/>
      <c r="I151" s="176">
        <f>SUM(I147:I150)</f>
        <v>0</v>
      </c>
      <c r="J151" s="178"/>
      <c r="K151" s="176">
        <f>SUM(K147:K150)</f>
        <v>0</v>
      </c>
      <c r="O151" s="145"/>
      <c r="X151" s="179">
        <f>K151</f>
        <v>0</v>
      </c>
      <c r="Y151" s="179">
        <f>I151</f>
        <v>0</v>
      </c>
      <c r="Z151" s="155">
        <f>G151</f>
        <v>0</v>
      </c>
      <c r="AA151" s="145"/>
      <c r="AB151" s="145"/>
      <c r="AC151" s="145"/>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80"/>
      <c r="BB151" s="180"/>
      <c r="BC151" s="180"/>
      <c r="BD151" s="180"/>
      <c r="BE151" s="180"/>
      <c r="BF151" s="180"/>
      <c r="BG151" s="145"/>
      <c r="BH151" s="145"/>
      <c r="BI151" s="145"/>
    </row>
    <row r="152" spans="1:104" ht="14.25" customHeight="1" x14ac:dyDescent="0.2">
      <c r="A152" s="135" t="s">
        <v>46</v>
      </c>
      <c r="B152" s="136" t="s">
        <v>2789</v>
      </c>
      <c r="C152" s="137" t="s">
        <v>2790</v>
      </c>
      <c r="D152" s="138"/>
      <c r="E152" s="139"/>
      <c r="F152" s="139"/>
      <c r="G152" s="140"/>
      <c r="H152" s="141"/>
      <c r="I152" s="142"/>
      <c r="J152" s="143"/>
      <c r="K152" s="144"/>
      <c r="O152" s="145"/>
    </row>
    <row r="153" spans="1:104" x14ac:dyDescent="0.2">
      <c r="A153" s="146">
        <v>95</v>
      </c>
      <c r="B153" s="147" t="s">
        <v>2791</v>
      </c>
      <c r="C153" s="148" t="s">
        <v>2792</v>
      </c>
      <c r="D153" s="149" t="s">
        <v>705</v>
      </c>
      <c r="E153" s="150">
        <v>1</v>
      </c>
      <c r="F153" s="151">
        <v>0</v>
      </c>
      <c r="G153" s="152">
        <f>E153*F153</f>
        <v>0</v>
      </c>
      <c r="H153" s="153">
        <v>0</v>
      </c>
      <c r="I153" s="154">
        <f>E153*H153</f>
        <v>0</v>
      </c>
      <c r="J153" s="153"/>
      <c r="K153" s="154">
        <f>E153*J153</f>
        <v>0</v>
      </c>
      <c r="O153" s="145"/>
      <c r="Z153" s="145"/>
      <c r="AA153" s="145">
        <v>12</v>
      </c>
      <c r="AB153" s="145">
        <v>0</v>
      </c>
      <c r="AC153" s="145">
        <v>88</v>
      </c>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55">
        <f>G153</f>
        <v>0</v>
      </c>
      <c r="BA153" s="145"/>
      <c r="BB153" s="145"/>
      <c r="BC153" s="145"/>
      <c r="BD153" s="145"/>
      <c r="BE153" s="145"/>
      <c r="BF153" s="145"/>
      <c r="BG153" s="145"/>
      <c r="BH153" s="145"/>
      <c r="BI153" s="145"/>
      <c r="CA153" s="145">
        <v>12</v>
      </c>
      <c r="CB153" s="145">
        <v>0</v>
      </c>
      <c r="CZ153" s="108">
        <v>4</v>
      </c>
    </row>
    <row r="154" spans="1:104" x14ac:dyDescent="0.2">
      <c r="A154" s="171" t="s">
        <v>49</v>
      </c>
      <c r="B154" s="172" t="s">
        <v>2789</v>
      </c>
      <c r="C154" s="173" t="s">
        <v>2790</v>
      </c>
      <c r="D154" s="174"/>
      <c r="E154" s="175"/>
      <c r="F154" s="175"/>
      <c r="G154" s="176">
        <f>SUM(G152:G153)</f>
        <v>0</v>
      </c>
      <c r="H154" s="177"/>
      <c r="I154" s="176">
        <f>SUM(I152:I153)</f>
        <v>0</v>
      </c>
      <c r="J154" s="178"/>
      <c r="K154" s="176">
        <f>SUM(K152:K153)</f>
        <v>0</v>
      </c>
      <c r="O154" s="145"/>
      <c r="X154" s="179">
        <f>K154</f>
        <v>0</v>
      </c>
      <c r="Y154" s="179">
        <f>I154</f>
        <v>0</v>
      </c>
      <c r="Z154" s="155">
        <f>G154</f>
        <v>0</v>
      </c>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80"/>
      <c r="BB154" s="180"/>
      <c r="BC154" s="180"/>
      <c r="BD154" s="180"/>
      <c r="BE154" s="180"/>
      <c r="BF154" s="180"/>
      <c r="BG154" s="145"/>
      <c r="BH154" s="145"/>
      <c r="BI154" s="145"/>
    </row>
    <row r="155" spans="1:104" ht="14.25" customHeight="1" x14ac:dyDescent="0.2">
      <c r="A155" s="135" t="s">
        <v>46</v>
      </c>
      <c r="B155" s="136" t="s">
        <v>528</v>
      </c>
      <c r="C155" s="137" t="s">
        <v>529</v>
      </c>
      <c r="D155" s="138"/>
      <c r="E155" s="139"/>
      <c r="F155" s="139"/>
      <c r="G155" s="140"/>
      <c r="H155" s="141"/>
      <c r="I155" s="142"/>
      <c r="J155" s="143"/>
      <c r="K155" s="144"/>
      <c r="O155" s="145"/>
    </row>
    <row r="156" spans="1:104" x14ac:dyDescent="0.2">
      <c r="A156" s="146">
        <v>96</v>
      </c>
      <c r="B156" s="147" t="s">
        <v>530</v>
      </c>
      <c r="C156" s="148" t="s">
        <v>531</v>
      </c>
      <c r="D156" s="149" t="s">
        <v>86</v>
      </c>
      <c r="E156" s="150">
        <v>0.30659999999999998</v>
      </c>
      <c r="F156" s="151">
        <v>0</v>
      </c>
      <c r="G156" s="152">
        <f>E156*F156</f>
        <v>0</v>
      </c>
      <c r="H156" s="153">
        <v>0</v>
      </c>
      <c r="I156" s="154">
        <f>E156*H156</f>
        <v>0</v>
      </c>
      <c r="J156" s="153"/>
      <c r="K156" s="154">
        <f>E156*J156</f>
        <v>0</v>
      </c>
      <c r="O156" s="145"/>
      <c r="Z156" s="145"/>
      <c r="AA156" s="145">
        <v>8</v>
      </c>
      <c r="AB156" s="145">
        <v>0</v>
      </c>
      <c r="AC156" s="145">
        <v>3</v>
      </c>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55">
        <f>G156</f>
        <v>0</v>
      </c>
      <c r="BA156" s="145"/>
      <c r="BB156" s="145"/>
      <c r="BC156" s="145"/>
      <c r="BD156" s="145"/>
      <c r="BE156" s="145"/>
      <c r="BF156" s="145"/>
      <c r="BG156" s="145"/>
      <c r="BH156" s="145"/>
      <c r="BI156" s="145"/>
      <c r="CA156" s="145">
        <v>8</v>
      </c>
      <c r="CB156" s="145">
        <v>0</v>
      </c>
      <c r="CZ156" s="108">
        <v>1</v>
      </c>
    </row>
    <row r="157" spans="1:104" x14ac:dyDescent="0.2">
      <c r="A157" s="146">
        <v>97</v>
      </c>
      <c r="B157" s="147" t="s">
        <v>532</v>
      </c>
      <c r="C157" s="148" t="s">
        <v>533</v>
      </c>
      <c r="D157" s="149" t="s">
        <v>86</v>
      </c>
      <c r="E157" s="150">
        <v>0.20440000000004599</v>
      </c>
      <c r="F157" s="151">
        <v>0</v>
      </c>
      <c r="G157" s="152">
        <f>E157*F157</f>
        <v>0</v>
      </c>
      <c r="H157" s="153">
        <v>0</v>
      </c>
      <c r="I157" s="154">
        <f>E157*H157</f>
        <v>0</v>
      </c>
      <c r="J157" s="153"/>
      <c r="K157" s="154">
        <f>E157*J157</f>
        <v>0</v>
      </c>
      <c r="O157" s="145"/>
      <c r="Z157" s="145"/>
      <c r="AA157" s="145">
        <v>8</v>
      </c>
      <c r="AB157" s="145">
        <v>0</v>
      </c>
      <c r="AC157" s="145">
        <v>3</v>
      </c>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55">
        <f>G157</f>
        <v>0</v>
      </c>
      <c r="BA157" s="145"/>
      <c r="BB157" s="145"/>
      <c r="BC157" s="145"/>
      <c r="BD157" s="145"/>
      <c r="BE157" s="145"/>
      <c r="BF157" s="145"/>
      <c r="BG157" s="145"/>
      <c r="BH157" s="145"/>
      <c r="BI157" s="145"/>
      <c r="CA157" s="145">
        <v>8</v>
      </c>
      <c r="CB157" s="145">
        <v>0</v>
      </c>
      <c r="CZ157" s="108">
        <v>1</v>
      </c>
    </row>
    <row r="158" spans="1:104" x14ac:dyDescent="0.2">
      <c r="A158" s="146">
        <v>98</v>
      </c>
      <c r="B158" s="147" t="s">
        <v>534</v>
      </c>
      <c r="C158" s="148" t="s">
        <v>535</v>
      </c>
      <c r="D158" s="149" t="s">
        <v>86</v>
      </c>
      <c r="E158" s="150">
        <v>1.022</v>
      </c>
      <c r="F158" s="151">
        <v>0</v>
      </c>
      <c r="G158" s="152">
        <f>E158*F158</f>
        <v>0</v>
      </c>
      <c r="H158" s="153">
        <v>0</v>
      </c>
      <c r="I158" s="154">
        <f>E158*H158</f>
        <v>0</v>
      </c>
      <c r="J158" s="153"/>
      <c r="K158" s="154">
        <f>E158*J158</f>
        <v>0</v>
      </c>
      <c r="O158" s="145"/>
      <c r="Z158" s="145"/>
      <c r="AA158" s="145">
        <v>8</v>
      </c>
      <c r="AB158" s="145">
        <v>0</v>
      </c>
      <c r="AC158" s="145">
        <v>3</v>
      </c>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55">
        <f>G158</f>
        <v>0</v>
      </c>
      <c r="BA158" s="145"/>
      <c r="BB158" s="145"/>
      <c r="BC158" s="145"/>
      <c r="BD158" s="145"/>
      <c r="BE158" s="145"/>
      <c r="BF158" s="145"/>
      <c r="BG158" s="145"/>
      <c r="BH158" s="145"/>
      <c r="BI158" s="145"/>
      <c r="CA158" s="145">
        <v>8</v>
      </c>
      <c r="CB158" s="145">
        <v>0</v>
      </c>
      <c r="CZ158" s="108">
        <v>1</v>
      </c>
    </row>
    <row r="159" spans="1:104" x14ac:dyDescent="0.2">
      <c r="A159" s="146">
        <v>99</v>
      </c>
      <c r="B159" s="147" t="s">
        <v>536</v>
      </c>
      <c r="C159" s="148" t="s">
        <v>537</v>
      </c>
      <c r="D159" s="149" t="s">
        <v>86</v>
      </c>
      <c r="E159" s="150">
        <v>25.55</v>
      </c>
      <c r="F159" s="151">
        <v>0</v>
      </c>
      <c r="G159" s="152">
        <f>E159*F159</f>
        <v>0</v>
      </c>
      <c r="H159" s="153">
        <v>0</v>
      </c>
      <c r="I159" s="154">
        <f>E159*H159</f>
        <v>0</v>
      </c>
      <c r="J159" s="153"/>
      <c r="K159" s="154">
        <f>E159*J159</f>
        <v>0</v>
      </c>
      <c r="O159" s="145"/>
      <c r="Z159" s="145"/>
      <c r="AA159" s="145">
        <v>8</v>
      </c>
      <c r="AB159" s="145">
        <v>0</v>
      </c>
      <c r="AC159" s="145">
        <v>3</v>
      </c>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55">
        <f>G159</f>
        <v>0</v>
      </c>
      <c r="BA159" s="145"/>
      <c r="BB159" s="145"/>
      <c r="BC159" s="145"/>
      <c r="BD159" s="145"/>
      <c r="BE159" s="145"/>
      <c r="BF159" s="145"/>
      <c r="BG159" s="145"/>
      <c r="BH159" s="145"/>
      <c r="BI159" s="145"/>
      <c r="CA159" s="145">
        <v>8</v>
      </c>
      <c r="CB159" s="145">
        <v>0</v>
      </c>
      <c r="CZ159" s="108">
        <v>1</v>
      </c>
    </row>
    <row r="160" spans="1:104" x14ac:dyDescent="0.2">
      <c r="A160" s="146">
        <v>100</v>
      </c>
      <c r="B160" s="147" t="s">
        <v>538</v>
      </c>
      <c r="C160" s="148" t="s">
        <v>539</v>
      </c>
      <c r="D160" s="149" t="s">
        <v>86</v>
      </c>
      <c r="E160" s="150">
        <v>1.022</v>
      </c>
      <c r="F160" s="151">
        <v>0</v>
      </c>
      <c r="G160" s="152">
        <f>E160*F160</f>
        <v>0</v>
      </c>
      <c r="H160" s="153">
        <v>0</v>
      </c>
      <c r="I160" s="154">
        <f>E160*H160</f>
        <v>0</v>
      </c>
      <c r="J160" s="153"/>
      <c r="K160" s="154">
        <f>E160*J160</f>
        <v>0</v>
      </c>
      <c r="O160" s="145"/>
      <c r="Z160" s="145"/>
      <c r="AA160" s="145">
        <v>8</v>
      </c>
      <c r="AB160" s="145">
        <v>0</v>
      </c>
      <c r="AC160" s="145">
        <v>3</v>
      </c>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55">
        <f>G160</f>
        <v>0</v>
      </c>
      <c r="BA160" s="145"/>
      <c r="BB160" s="145"/>
      <c r="BC160" s="145"/>
      <c r="BD160" s="145"/>
      <c r="BE160" s="145"/>
      <c r="BF160" s="145"/>
      <c r="BG160" s="145"/>
      <c r="BH160" s="145"/>
      <c r="BI160" s="145"/>
      <c r="CA160" s="145">
        <v>8</v>
      </c>
      <c r="CB160" s="145">
        <v>0</v>
      </c>
      <c r="CZ160" s="108">
        <v>1</v>
      </c>
    </row>
    <row r="161" spans="1:104" x14ac:dyDescent="0.2">
      <c r="A161" s="146">
        <v>101</v>
      </c>
      <c r="B161" s="147" t="s">
        <v>540</v>
      </c>
      <c r="C161" s="148" t="s">
        <v>541</v>
      </c>
      <c r="D161" s="149" t="s">
        <v>86</v>
      </c>
      <c r="E161" s="150">
        <v>2.044</v>
      </c>
      <c r="F161" s="151">
        <v>0</v>
      </c>
      <c r="G161" s="152">
        <f>E161*F161</f>
        <v>0</v>
      </c>
      <c r="H161" s="153">
        <v>0</v>
      </c>
      <c r="I161" s="154">
        <f>E161*H161</f>
        <v>0</v>
      </c>
      <c r="J161" s="153"/>
      <c r="K161" s="154">
        <f>E161*J161</f>
        <v>0</v>
      </c>
      <c r="O161" s="145"/>
      <c r="Z161" s="145"/>
      <c r="AA161" s="145">
        <v>8</v>
      </c>
      <c r="AB161" s="145">
        <v>0</v>
      </c>
      <c r="AC161" s="145">
        <v>3</v>
      </c>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55">
        <f>G161</f>
        <v>0</v>
      </c>
      <c r="BA161" s="145"/>
      <c r="BB161" s="145"/>
      <c r="BC161" s="145"/>
      <c r="BD161" s="145"/>
      <c r="BE161" s="145"/>
      <c r="BF161" s="145"/>
      <c r="BG161" s="145"/>
      <c r="BH161" s="145"/>
      <c r="BI161" s="145"/>
      <c r="CA161" s="145">
        <v>8</v>
      </c>
      <c r="CB161" s="145">
        <v>0</v>
      </c>
      <c r="CZ161" s="108">
        <v>1</v>
      </c>
    </row>
    <row r="162" spans="1:104" x14ac:dyDescent="0.2">
      <c r="A162" s="146">
        <v>102</v>
      </c>
      <c r="B162" s="147" t="s">
        <v>542</v>
      </c>
      <c r="C162" s="148" t="s">
        <v>543</v>
      </c>
      <c r="D162" s="149" t="s">
        <v>86</v>
      </c>
      <c r="E162" s="150">
        <v>1.022</v>
      </c>
      <c r="F162" s="151">
        <v>0</v>
      </c>
      <c r="G162" s="152">
        <f>E162*F162</f>
        <v>0</v>
      </c>
      <c r="H162" s="153">
        <v>0</v>
      </c>
      <c r="I162" s="154">
        <f>E162*H162</f>
        <v>0</v>
      </c>
      <c r="J162" s="153"/>
      <c r="K162" s="154">
        <f>E162*J162</f>
        <v>0</v>
      </c>
      <c r="O162" s="145"/>
      <c r="Z162" s="145"/>
      <c r="AA162" s="145">
        <v>8</v>
      </c>
      <c r="AB162" s="145">
        <v>0</v>
      </c>
      <c r="AC162" s="145">
        <v>3</v>
      </c>
      <c r="AD162" s="145"/>
      <c r="AE162" s="145"/>
      <c r="AF162" s="145"/>
      <c r="AG162" s="145"/>
      <c r="AH162" s="145"/>
      <c r="AI162" s="145"/>
      <c r="AJ162" s="145"/>
      <c r="AK162" s="145"/>
      <c r="AL162" s="145"/>
      <c r="AM162" s="145"/>
      <c r="AN162" s="145"/>
      <c r="AO162" s="145"/>
      <c r="AP162" s="145"/>
      <c r="AQ162" s="145"/>
      <c r="AR162" s="145"/>
      <c r="AS162" s="145"/>
      <c r="AT162" s="145"/>
      <c r="AU162" s="145"/>
      <c r="AV162" s="145"/>
      <c r="AW162" s="145"/>
      <c r="AX162" s="145"/>
      <c r="AY162" s="145"/>
      <c r="AZ162" s="155">
        <f>G162</f>
        <v>0</v>
      </c>
      <c r="BA162" s="145"/>
      <c r="BB162" s="145"/>
      <c r="BC162" s="145"/>
      <c r="BD162" s="145"/>
      <c r="BE162" s="145"/>
      <c r="BF162" s="145"/>
      <c r="BG162" s="145"/>
      <c r="BH162" s="145"/>
      <c r="BI162" s="145"/>
      <c r="CA162" s="145">
        <v>8</v>
      </c>
      <c r="CB162" s="145">
        <v>0</v>
      </c>
      <c r="CZ162" s="108">
        <v>1</v>
      </c>
    </row>
    <row r="163" spans="1:104" x14ac:dyDescent="0.2">
      <c r="A163" s="171" t="s">
        <v>49</v>
      </c>
      <c r="B163" s="172" t="s">
        <v>528</v>
      </c>
      <c r="C163" s="173" t="s">
        <v>529</v>
      </c>
      <c r="D163" s="174"/>
      <c r="E163" s="175"/>
      <c r="F163" s="175"/>
      <c r="G163" s="176">
        <f>SUM(G155:G162)</f>
        <v>0</v>
      </c>
      <c r="H163" s="177"/>
      <c r="I163" s="176">
        <f>SUM(I155:I162)</f>
        <v>0</v>
      </c>
      <c r="J163" s="178"/>
      <c r="K163" s="176">
        <f>SUM(K155:K162)</f>
        <v>0</v>
      </c>
      <c r="O163" s="145"/>
      <c r="X163" s="179">
        <f>K163</f>
        <v>0</v>
      </c>
      <c r="Y163" s="179">
        <f>I163</f>
        <v>0</v>
      </c>
      <c r="Z163" s="155">
        <f>G163</f>
        <v>0</v>
      </c>
      <c r="AA163" s="145"/>
      <c r="AB163" s="145"/>
      <c r="AC163" s="145"/>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80"/>
      <c r="BB163" s="180"/>
      <c r="BC163" s="180"/>
      <c r="BD163" s="180"/>
      <c r="BE163" s="180"/>
      <c r="BF163" s="180"/>
      <c r="BG163" s="145"/>
      <c r="BH163" s="145"/>
      <c r="BI163" s="145"/>
    </row>
    <row r="164" spans="1:104" x14ac:dyDescent="0.2">
      <c r="A164" s="181" t="s">
        <v>29</v>
      </c>
      <c r="B164" s="182" t="s">
        <v>50</v>
      </c>
      <c r="C164" s="183"/>
      <c r="D164" s="184"/>
      <c r="E164" s="185"/>
      <c r="F164" s="185"/>
      <c r="G164" s="186">
        <f>SUM(Z7:Z164)</f>
        <v>0</v>
      </c>
      <c r="H164" s="187"/>
      <c r="I164" s="186">
        <f>SUM(Y7:Y164)</f>
        <v>3.7357199999999997</v>
      </c>
      <c r="J164" s="187"/>
      <c r="K164" s="186">
        <f>SUM(X7:X164)</f>
        <v>-1.022</v>
      </c>
      <c r="O164" s="145"/>
      <c r="BA164" s="188"/>
      <c r="BB164" s="188"/>
      <c r="BC164" s="188"/>
      <c r="BD164" s="188"/>
      <c r="BE164" s="188"/>
      <c r="BF164" s="188"/>
    </row>
    <row r="165" spans="1:104" x14ac:dyDescent="0.2">
      <c r="E165" s="108"/>
    </row>
    <row r="166" spans="1:104" x14ac:dyDescent="0.2">
      <c r="A166" s="189" t="s">
        <v>31</v>
      </c>
      <c r="E166" s="108"/>
    </row>
    <row r="167" spans="1:104" ht="117.75" customHeight="1" x14ac:dyDescent="0.2">
      <c r="A167" s="190"/>
      <c r="B167" s="191"/>
      <c r="C167" s="191"/>
      <c r="D167" s="191"/>
      <c r="E167" s="191"/>
      <c r="F167" s="191"/>
      <c r="G167" s="192"/>
    </row>
    <row r="168" spans="1:104" x14ac:dyDescent="0.2">
      <c r="E168" s="108"/>
    </row>
    <row r="169" spans="1:104" x14ac:dyDescent="0.2">
      <c r="E169" s="108"/>
    </row>
    <row r="170" spans="1:104" x14ac:dyDescent="0.2">
      <c r="E170" s="108"/>
    </row>
    <row r="171" spans="1:104" x14ac:dyDescent="0.2">
      <c r="E171" s="108"/>
    </row>
    <row r="172" spans="1:104" x14ac:dyDescent="0.2">
      <c r="E172" s="108"/>
    </row>
    <row r="173" spans="1:104" x14ac:dyDescent="0.2">
      <c r="E173" s="108"/>
    </row>
    <row r="174" spans="1:104" x14ac:dyDescent="0.2">
      <c r="E174" s="108"/>
    </row>
    <row r="175" spans="1:104" x14ac:dyDescent="0.2">
      <c r="E175" s="108"/>
    </row>
    <row r="176" spans="1:104" x14ac:dyDescent="0.2">
      <c r="E176" s="108"/>
    </row>
    <row r="177" spans="1:7" x14ac:dyDescent="0.2">
      <c r="E177" s="108"/>
    </row>
    <row r="178" spans="1:7" x14ac:dyDescent="0.2">
      <c r="E178" s="108"/>
    </row>
    <row r="179" spans="1:7" x14ac:dyDescent="0.2">
      <c r="E179" s="108"/>
    </row>
    <row r="180" spans="1:7" x14ac:dyDescent="0.2">
      <c r="E180" s="108"/>
    </row>
    <row r="181" spans="1:7" x14ac:dyDescent="0.2">
      <c r="E181" s="108"/>
    </row>
    <row r="182" spans="1:7" x14ac:dyDescent="0.2">
      <c r="E182" s="108"/>
    </row>
    <row r="183" spans="1:7" x14ac:dyDescent="0.2">
      <c r="E183" s="108"/>
    </row>
    <row r="184" spans="1:7" x14ac:dyDescent="0.2">
      <c r="E184" s="108"/>
    </row>
    <row r="185" spans="1:7" x14ac:dyDescent="0.2">
      <c r="E185" s="108"/>
    </row>
    <row r="186" spans="1:7" x14ac:dyDescent="0.2">
      <c r="E186" s="108"/>
    </row>
    <row r="187" spans="1:7" x14ac:dyDescent="0.2">
      <c r="E187" s="108"/>
    </row>
    <row r="188" spans="1:7" x14ac:dyDescent="0.2">
      <c r="A188" s="169"/>
      <c r="B188" s="169"/>
      <c r="C188" s="169"/>
      <c r="D188" s="169"/>
      <c r="E188" s="169"/>
      <c r="F188" s="169"/>
      <c r="G188" s="169"/>
    </row>
    <row r="189" spans="1:7" x14ac:dyDescent="0.2">
      <c r="A189" s="169"/>
      <c r="B189" s="169"/>
      <c r="C189" s="169"/>
      <c r="D189" s="169"/>
      <c r="E189" s="169"/>
      <c r="F189" s="169"/>
      <c r="G189" s="169"/>
    </row>
    <row r="190" spans="1:7" x14ac:dyDescent="0.2">
      <c r="A190" s="169"/>
      <c r="B190" s="169"/>
      <c r="C190" s="169"/>
      <c r="D190" s="169"/>
      <c r="E190" s="169"/>
      <c r="F190" s="169"/>
      <c r="G190" s="169"/>
    </row>
    <row r="191" spans="1:7" x14ac:dyDescent="0.2">
      <c r="A191" s="169"/>
      <c r="B191" s="169"/>
      <c r="C191" s="169"/>
      <c r="D191" s="169"/>
      <c r="E191" s="169"/>
      <c r="F191" s="169"/>
      <c r="G191" s="169"/>
    </row>
    <row r="192" spans="1:7" x14ac:dyDescent="0.2">
      <c r="E192" s="108"/>
    </row>
    <row r="193" spans="5:5" x14ac:dyDescent="0.2">
      <c r="E193" s="108"/>
    </row>
    <row r="194" spans="5:5" x14ac:dyDescent="0.2">
      <c r="E194" s="108"/>
    </row>
    <row r="195" spans="5:5" x14ac:dyDescent="0.2">
      <c r="E195" s="108"/>
    </row>
    <row r="196" spans="5:5" x14ac:dyDescent="0.2">
      <c r="E196" s="108"/>
    </row>
    <row r="197" spans="5:5" x14ac:dyDescent="0.2">
      <c r="E197" s="108"/>
    </row>
    <row r="198" spans="5:5" x14ac:dyDescent="0.2">
      <c r="E198" s="108"/>
    </row>
    <row r="199" spans="5:5" x14ac:dyDescent="0.2">
      <c r="E199" s="108"/>
    </row>
    <row r="200" spans="5:5" x14ac:dyDescent="0.2">
      <c r="E200" s="108"/>
    </row>
    <row r="201" spans="5:5" x14ac:dyDescent="0.2">
      <c r="E201" s="108"/>
    </row>
    <row r="202" spans="5:5" x14ac:dyDescent="0.2">
      <c r="E202" s="108"/>
    </row>
    <row r="203" spans="5:5" x14ac:dyDescent="0.2">
      <c r="E203" s="108"/>
    </row>
    <row r="204" spans="5:5" x14ac:dyDescent="0.2">
      <c r="E204" s="108"/>
    </row>
    <row r="205" spans="5:5" x14ac:dyDescent="0.2">
      <c r="E205" s="108"/>
    </row>
    <row r="206" spans="5:5" x14ac:dyDescent="0.2">
      <c r="E206" s="108"/>
    </row>
    <row r="207" spans="5:5" x14ac:dyDescent="0.2">
      <c r="E207" s="108"/>
    </row>
    <row r="208" spans="5:5" x14ac:dyDescent="0.2">
      <c r="E208" s="108"/>
    </row>
    <row r="209" spans="1:7" x14ac:dyDescent="0.2">
      <c r="E209" s="108"/>
    </row>
    <row r="210" spans="1:7" x14ac:dyDescent="0.2">
      <c r="E210" s="108"/>
    </row>
    <row r="211" spans="1:7" x14ac:dyDescent="0.2">
      <c r="E211" s="108"/>
    </row>
    <row r="212" spans="1:7" x14ac:dyDescent="0.2">
      <c r="E212" s="108"/>
    </row>
    <row r="213" spans="1:7" x14ac:dyDescent="0.2">
      <c r="E213" s="108"/>
    </row>
    <row r="214" spans="1:7" x14ac:dyDescent="0.2">
      <c r="E214" s="108"/>
    </row>
    <row r="215" spans="1:7" x14ac:dyDescent="0.2">
      <c r="E215" s="108"/>
    </row>
    <row r="216" spans="1:7" x14ac:dyDescent="0.2">
      <c r="E216" s="108"/>
    </row>
    <row r="217" spans="1:7" x14ac:dyDescent="0.2">
      <c r="E217" s="108"/>
    </row>
    <row r="218" spans="1:7" x14ac:dyDescent="0.2">
      <c r="E218" s="108"/>
    </row>
    <row r="219" spans="1:7" x14ac:dyDescent="0.2">
      <c r="E219" s="108"/>
    </row>
    <row r="220" spans="1:7" x14ac:dyDescent="0.2">
      <c r="E220" s="108"/>
    </row>
    <row r="221" spans="1:7" x14ac:dyDescent="0.2">
      <c r="E221" s="108"/>
    </row>
    <row r="222" spans="1:7" x14ac:dyDescent="0.2">
      <c r="E222" s="108"/>
    </row>
    <row r="223" spans="1:7" x14ac:dyDescent="0.2">
      <c r="A223" s="193"/>
      <c r="B223" s="193"/>
    </row>
    <row r="224" spans="1:7" x14ac:dyDescent="0.2">
      <c r="A224" s="169"/>
      <c r="B224" s="169"/>
      <c r="C224" s="194"/>
      <c r="D224" s="194"/>
      <c r="E224" s="195"/>
      <c r="F224" s="194"/>
      <c r="G224" s="196"/>
    </row>
    <row r="225" spans="1:7" x14ac:dyDescent="0.2">
      <c r="A225" s="197"/>
      <c r="B225" s="197"/>
      <c r="C225" s="169"/>
      <c r="D225" s="169"/>
      <c r="E225" s="198"/>
      <c r="F225" s="169"/>
      <c r="G225" s="169"/>
    </row>
    <row r="226" spans="1:7" x14ac:dyDescent="0.2">
      <c r="A226" s="169"/>
      <c r="B226" s="169"/>
      <c r="C226" s="169"/>
      <c r="D226" s="169"/>
      <c r="E226" s="198"/>
      <c r="F226" s="169"/>
      <c r="G226" s="169"/>
    </row>
    <row r="227" spans="1:7" x14ac:dyDescent="0.2">
      <c r="A227" s="169"/>
      <c r="B227" s="169"/>
      <c r="C227" s="169"/>
      <c r="D227" s="169"/>
      <c r="E227" s="198"/>
      <c r="F227" s="169"/>
      <c r="G227" s="169"/>
    </row>
    <row r="228" spans="1:7" x14ac:dyDescent="0.2">
      <c r="A228" s="169"/>
      <c r="B228" s="169"/>
      <c r="C228" s="169"/>
      <c r="D228" s="169"/>
      <c r="E228" s="198"/>
      <c r="F228" s="169"/>
      <c r="G228" s="169"/>
    </row>
    <row r="229" spans="1:7" x14ac:dyDescent="0.2">
      <c r="A229" s="169"/>
      <c r="B229" s="169"/>
      <c r="C229" s="169"/>
      <c r="D229" s="169"/>
      <c r="E229" s="198"/>
      <c r="F229" s="169"/>
      <c r="G229" s="169"/>
    </row>
    <row r="230" spans="1:7" x14ac:dyDescent="0.2">
      <c r="A230" s="169"/>
      <c r="B230" s="169"/>
      <c r="C230" s="169"/>
      <c r="D230" s="169"/>
      <c r="E230" s="198"/>
      <c r="F230" s="169"/>
      <c r="G230" s="169"/>
    </row>
    <row r="231" spans="1:7" x14ac:dyDescent="0.2">
      <c r="A231" s="169"/>
      <c r="B231" s="169"/>
      <c r="C231" s="169"/>
      <c r="D231" s="169"/>
      <c r="E231" s="198"/>
      <c r="F231" s="169"/>
      <c r="G231" s="169"/>
    </row>
    <row r="232" spans="1:7" x14ac:dyDescent="0.2">
      <c r="A232" s="169"/>
      <c r="B232" s="169"/>
      <c r="C232" s="169"/>
      <c r="D232" s="169"/>
      <c r="E232" s="198"/>
      <c r="F232" s="169"/>
      <c r="G232" s="169"/>
    </row>
    <row r="233" spans="1:7" x14ac:dyDescent="0.2">
      <c r="A233" s="169"/>
      <c r="B233" s="169"/>
      <c r="C233" s="169"/>
      <c r="D233" s="169"/>
      <c r="E233" s="198"/>
      <c r="F233" s="169"/>
      <c r="G233" s="169"/>
    </row>
    <row r="234" spans="1:7" x14ac:dyDescent="0.2">
      <c r="A234" s="169"/>
      <c r="B234" s="169"/>
      <c r="C234" s="169"/>
      <c r="D234" s="169"/>
      <c r="E234" s="198"/>
      <c r="F234" s="169"/>
      <c r="G234" s="169"/>
    </row>
    <row r="235" spans="1:7" x14ac:dyDescent="0.2">
      <c r="A235" s="169"/>
      <c r="B235" s="169"/>
      <c r="C235" s="169"/>
      <c r="D235" s="169"/>
      <c r="E235" s="198"/>
      <c r="F235" s="169"/>
      <c r="G235" s="169"/>
    </row>
    <row r="236" spans="1:7" x14ac:dyDescent="0.2">
      <c r="A236" s="169"/>
      <c r="B236" s="169"/>
      <c r="C236" s="169"/>
      <c r="D236" s="169"/>
      <c r="E236" s="198"/>
      <c r="F236" s="169"/>
      <c r="G236" s="169"/>
    </row>
    <row r="237" spans="1:7" x14ac:dyDescent="0.2">
      <c r="A237" s="169"/>
      <c r="B237" s="169"/>
      <c r="C237" s="169"/>
      <c r="D237" s="169"/>
      <c r="E237" s="198"/>
      <c r="F237" s="169"/>
      <c r="G237" s="169"/>
    </row>
  </sheetData>
  <sheetProtection password="C7B2" sheet="1"/>
  <mergeCells count="9">
    <mergeCell ref="C17:D17"/>
    <mergeCell ref="C22:G22"/>
    <mergeCell ref="C24:G24"/>
    <mergeCell ref="A1:G1"/>
    <mergeCell ref="A167:G167"/>
    <mergeCell ref="C9:G9"/>
    <mergeCell ref="C10:D10"/>
    <mergeCell ref="C14:D14"/>
    <mergeCell ref="C16:G16"/>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A1:CZ170"/>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2868</v>
      </c>
      <c r="E3" s="116"/>
      <c r="F3" s="117"/>
      <c r="G3" s="118"/>
    </row>
    <row r="4" spans="1:104" ht="13.5" customHeight="1" thickBot="1" x14ac:dyDescent="0.25">
      <c r="A4" s="119" t="s">
        <v>34</v>
      </c>
      <c r="B4" s="120"/>
      <c r="C4" s="121"/>
      <c r="D4" s="122" t="s">
        <v>2869</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2797</v>
      </c>
      <c r="C7" s="137" t="s">
        <v>2798</v>
      </c>
      <c r="D7" s="138"/>
      <c r="E7" s="139"/>
      <c r="F7" s="139"/>
      <c r="G7" s="140"/>
      <c r="H7" s="141"/>
      <c r="I7" s="142"/>
      <c r="J7" s="143"/>
      <c r="K7" s="144"/>
      <c r="O7" s="145"/>
    </row>
    <row r="8" spans="1:104" x14ac:dyDescent="0.2">
      <c r="A8" s="146">
        <v>1</v>
      </c>
      <c r="B8" s="147" t="s">
        <v>2799</v>
      </c>
      <c r="C8" s="148" t="s">
        <v>2800</v>
      </c>
      <c r="D8" s="149" t="s">
        <v>249</v>
      </c>
      <c r="E8" s="150">
        <v>1</v>
      </c>
      <c r="F8" s="151">
        <v>0</v>
      </c>
      <c r="G8" s="152">
        <f>E8*F8</f>
        <v>0</v>
      </c>
      <c r="H8" s="153">
        <v>0</v>
      </c>
      <c r="I8" s="154">
        <f>E8*H8</f>
        <v>0</v>
      </c>
      <c r="J8" s="153"/>
      <c r="K8" s="154">
        <f>E8*J8</f>
        <v>0</v>
      </c>
      <c r="O8" s="145"/>
      <c r="Z8" s="145"/>
      <c r="AA8" s="145">
        <v>12</v>
      </c>
      <c r="AB8" s="145">
        <v>0</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12</v>
      </c>
      <c r="CB8" s="145">
        <v>0</v>
      </c>
      <c r="CZ8" s="108">
        <v>4</v>
      </c>
    </row>
    <row r="9" spans="1:104" ht="22.5" x14ac:dyDescent="0.2">
      <c r="A9" s="156"/>
      <c r="B9" s="157"/>
      <c r="C9" s="158" t="s">
        <v>2801</v>
      </c>
      <c r="D9" s="159"/>
      <c r="E9" s="159"/>
      <c r="F9" s="159"/>
      <c r="G9" s="160"/>
      <c r="I9" s="161"/>
      <c r="K9" s="161"/>
      <c r="L9" s="162" t="s">
        <v>2801</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x14ac:dyDescent="0.2">
      <c r="A10" s="156"/>
      <c r="B10" s="157"/>
      <c r="C10" s="158"/>
      <c r="D10" s="159"/>
      <c r="E10" s="159"/>
      <c r="F10" s="159"/>
      <c r="G10" s="160"/>
      <c r="I10" s="161"/>
      <c r="K10" s="161"/>
      <c r="L10" s="162"/>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row>
    <row r="11" spans="1:104" x14ac:dyDescent="0.2">
      <c r="A11" s="156"/>
      <c r="B11" s="157"/>
      <c r="C11" s="158" t="s">
        <v>2802</v>
      </c>
      <c r="D11" s="159"/>
      <c r="E11" s="159"/>
      <c r="F11" s="159"/>
      <c r="G11" s="160"/>
      <c r="I11" s="161"/>
      <c r="K11" s="161"/>
      <c r="L11" s="162" t="s">
        <v>2802</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row>
    <row r="12" spans="1:104" x14ac:dyDescent="0.2">
      <c r="A12" s="156"/>
      <c r="B12" s="157"/>
      <c r="C12" s="158"/>
      <c r="D12" s="159"/>
      <c r="E12" s="159"/>
      <c r="F12" s="159"/>
      <c r="G12" s="160"/>
      <c r="I12" s="161"/>
      <c r="K12" s="161"/>
      <c r="L12" s="162"/>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row>
    <row r="13" spans="1:104" x14ac:dyDescent="0.2">
      <c r="A13" s="156"/>
      <c r="B13" s="157"/>
      <c r="C13" s="158" t="s">
        <v>2803</v>
      </c>
      <c r="D13" s="159"/>
      <c r="E13" s="159"/>
      <c r="F13" s="159"/>
      <c r="G13" s="160"/>
      <c r="I13" s="161"/>
      <c r="K13" s="161"/>
      <c r="L13" s="162" t="s">
        <v>2803</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row>
    <row r="14" spans="1:104" x14ac:dyDescent="0.2">
      <c r="A14" s="156"/>
      <c r="B14" s="157"/>
      <c r="C14" s="158"/>
      <c r="D14" s="159"/>
      <c r="E14" s="159"/>
      <c r="F14" s="159"/>
      <c r="G14" s="160"/>
      <c r="I14" s="161"/>
      <c r="K14" s="161"/>
      <c r="L14" s="162"/>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row>
    <row r="15" spans="1:104" x14ac:dyDescent="0.2">
      <c r="A15" s="156"/>
      <c r="B15" s="157"/>
      <c r="C15" s="158" t="s">
        <v>2804</v>
      </c>
      <c r="D15" s="159"/>
      <c r="E15" s="159"/>
      <c r="F15" s="159"/>
      <c r="G15" s="160"/>
      <c r="I15" s="161"/>
      <c r="K15" s="161"/>
      <c r="L15" s="162" t="s">
        <v>2804</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row>
    <row r="16" spans="1:104" x14ac:dyDescent="0.2">
      <c r="A16" s="156"/>
      <c r="B16" s="157"/>
      <c r="C16" s="158"/>
      <c r="D16" s="159"/>
      <c r="E16" s="159"/>
      <c r="F16" s="159"/>
      <c r="G16" s="160"/>
      <c r="I16" s="161"/>
      <c r="K16" s="161"/>
      <c r="L16" s="162"/>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row>
    <row r="17" spans="1:61" x14ac:dyDescent="0.2">
      <c r="A17" s="156"/>
      <c r="B17" s="157"/>
      <c r="C17" s="158" t="s">
        <v>2805</v>
      </c>
      <c r="D17" s="159"/>
      <c r="E17" s="159"/>
      <c r="F17" s="159"/>
      <c r="G17" s="160"/>
      <c r="I17" s="161"/>
      <c r="K17" s="161"/>
      <c r="L17" s="162" t="s">
        <v>2805</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61" x14ac:dyDescent="0.2">
      <c r="A18" s="156"/>
      <c r="B18" s="157"/>
      <c r="C18" s="158" t="s">
        <v>2806</v>
      </c>
      <c r="D18" s="159"/>
      <c r="E18" s="159"/>
      <c r="F18" s="159"/>
      <c r="G18" s="160"/>
      <c r="I18" s="161"/>
      <c r="K18" s="161"/>
      <c r="L18" s="162" t="s">
        <v>2806</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row>
    <row r="19" spans="1:61" x14ac:dyDescent="0.2">
      <c r="A19" s="156"/>
      <c r="B19" s="157"/>
      <c r="C19" s="158"/>
      <c r="D19" s="159"/>
      <c r="E19" s="159"/>
      <c r="F19" s="159"/>
      <c r="G19" s="160"/>
      <c r="I19" s="161"/>
      <c r="K19" s="161"/>
      <c r="L19" s="162"/>
      <c r="O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row>
    <row r="20" spans="1:61" x14ac:dyDescent="0.2">
      <c r="A20" s="156"/>
      <c r="B20" s="157"/>
      <c r="C20" s="158" t="s">
        <v>2807</v>
      </c>
      <c r="D20" s="159"/>
      <c r="E20" s="159"/>
      <c r="F20" s="159"/>
      <c r="G20" s="160"/>
      <c r="I20" s="161"/>
      <c r="K20" s="161"/>
      <c r="L20" s="162" t="s">
        <v>2807</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row>
    <row r="21" spans="1:61" x14ac:dyDescent="0.2">
      <c r="A21" s="156"/>
      <c r="B21" s="157"/>
      <c r="C21" s="158"/>
      <c r="D21" s="159"/>
      <c r="E21" s="159"/>
      <c r="F21" s="159"/>
      <c r="G21" s="160"/>
      <c r="I21" s="161"/>
      <c r="K21" s="161"/>
      <c r="L21" s="162"/>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row>
    <row r="22" spans="1:61" x14ac:dyDescent="0.2">
      <c r="A22" s="156"/>
      <c r="B22" s="157"/>
      <c r="C22" s="158" t="s">
        <v>2808</v>
      </c>
      <c r="D22" s="159"/>
      <c r="E22" s="159"/>
      <c r="F22" s="159"/>
      <c r="G22" s="160"/>
      <c r="I22" s="161"/>
      <c r="K22" s="161"/>
      <c r="L22" s="162" t="s">
        <v>2808</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row>
    <row r="23" spans="1:61" x14ac:dyDescent="0.2">
      <c r="A23" s="156"/>
      <c r="B23" s="157"/>
      <c r="C23" s="158" t="s">
        <v>2809</v>
      </c>
      <c r="D23" s="159"/>
      <c r="E23" s="159"/>
      <c r="F23" s="159"/>
      <c r="G23" s="160"/>
      <c r="I23" s="161"/>
      <c r="K23" s="161"/>
      <c r="L23" s="162" t="s">
        <v>2809</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row>
    <row r="24" spans="1:61" x14ac:dyDescent="0.2">
      <c r="A24" s="156"/>
      <c r="B24" s="157"/>
      <c r="C24" s="158" t="s">
        <v>2810</v>
      </c>
      <c r="D24" s="159"/>
      <c r="E24" s="159"/>
      <c r="F24" s="159"/>
      <c r="G24" s="160"/>
      <c r="I24" s="161"/>
      <c r="K24" s="161"/>
      <c r="L24" s="162" t="s">
        <v>2810</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row>
    <row r="25" spans="1:61" x14ac:dyDescent="0.2">
      <c r="A25" s="156"/>
      <c r="B25" s="157"/>
      <c r="C25" s="158" t="s">
        <v>2811</v>
      </c>
      <c r="D25" s="159"/>
      <c r="E25" s="159"/>
      <c r="F25" s="159"/>
      <c r="G25" s="160"/>
      <c r="I25" s="161"/>
      <c r="K25" s="161"/>
      <c r="L25" s="162" t="s">
        <v>2811</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row>
    <row r="26" spans="1:61" x14ac:dyDescent="0.2">
      <c r="A26" s="156"/>
      <c r="B26" s="157"/>
      <c r="C26" s="158" t="s">
        <v>2812</v>
      </c>
      <c r="D26" s="159"/>
      <c r="E26" s="159"/>
      <c r="F26" s="159"/>
      <c r="G26" s="160"/>
      <c r="I26" s="161"/>
      <c r="K26" s="161"/>
      <c r="L26" s="162" t="s">
        <v>2812</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row>
    <row r="27" spans="1:61" x14ac:dyDescent="0.2">
      <c r="A27" s="156"/>
      <c r="B27" s="157"/>
      <c r="C27" s="158" t="s">
        <v>2813</v>
      </c>
      <c r="D27" s="159"/>
      <c r="E27" s="159"/>
      <c r="F27" s="159"/>
      <c r="G27" s="160"/>
      <c r="I27" s="161"/>
      <c r="K27" s="161"/>
      <c r="L27" s="162" t="s">
        <v>2813</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row>
    <row r="28" spans="1:61" x14ac:dyDescent="0.2">
      <c r="A28" s="156"/>
      <c r="B28" s="157"/>
      <c r="C28" s="158" t="s">
        <v>2814</v>
      </c>
      <c r="D28" s="159"/>
      <c r="E28" s="159"/>
      <c r="F28" s="159"/>
      <c r="G28" s="160"/>
      <c r="I28" s="161"/>
      <c r="K28" s="161"/>
      <c r="L28" s="162" t="s">
        <v>2814</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row>
    <row r="29" spans="1:61" x14ac:dyDescent="0.2">
      <c r="A29" s="156"/>
      <c r="B29" s="157"/>
      <c r="C29" s="158" t="s">
        <v>2815</v>
      </c>
      <c r="D29" s="159"/>
      <c r="E29" s="159"/>
      <c r="F29" s="159"/>
      <c r="G29" s="160"/>
      <c r="I29" s="161"/>
      <c r="K29" s="161"/>
      <c r="L29" s="162" t="s">
        <v>2815</v>
      </c>
      <c r="O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row>
    <row r="30" spans="1:61" x14ac:dyDescent="0.2">
      <c r="A30" s="156"/>
      <c r="B30" s="157"/>
      <c r="C30" s="158" t="s">
        <v>2816</v>
      </c>
      <c r="D30" s="159"/>
      <c r="E30" s="159"/>
      <c r="F30" s="159"/>
      <c r="G30" s="160"/>
      <c r="I30" s="161"/>
      <c r="K30" s="161"/>
      <c r="L30" s="162" t="s">
        <v>2816</v>
      </c>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row>
    <row r="31" spans="1:61" x14ac:dyDescent="0.2">
      <c r="A31" s="156"/>
      <c r="B31" s="157"/>
      <c r="C31" s="158" t="s">
        <v>2817</v>
      </c>
      <c r="D31" s="159"/>
      <c r="E31" s="159"/>
      <c r="F31" s="159"/>
      <c r="G31" s="160"/>
      <c r="I31" s="161"/>
      <c r="K31" s="161"/>
      <c r="L31" s="162" t="s">
        <v>2817</v>
      </c>
      <c r="O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row>
    <row r="32" spans="1:61" x14ac:dyDescent="0.2">
      <c r="A32" s="156"/>
      <c r="B32" s="157"/>
      <c r="C32" s="158" t="s">
        <v>2818</v>
      </c>
      <c r="D32" s="159"/>
      <c r="E32" s="159"/>
      <c r="F32" s="159"/>
      <c r="G32" s="160"/>
      <c r="I32" s="161"/>
      <c r="K32" s="161"/>
      <c r="L32" s="162" t="s">
        <v>2818</v>
      </c>
      <c r="O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row>
    <row r="33" spans="1:61" x14ac:dyDescent="0.2">
      <c r="A33" s="156"/>
      <c r="B33" s="157"/>
      <c r="C33" s="158" t="s">
        <v>2819</v>
      </c>
      <c r="D33" s="159"/>
      <c r="E33" s="159"/>
      <c r="F33" s="159"/>
      <c r="G33" s="160"/>
      <c r="I33" s="161"/>
      <c r="K33" s="161"/>
      <c r="L33" s="162" t="s">
        <v>2819</v>
      </c>
      <c r="O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row>
    <row r="34" spans="1:61" x14ac:dyDescent="0.2">
      <c r="A34" s="156"/>
      <c r="B34" s="157"/>
      <c r="C34" s="158"/>
      <c r="D34" s="159"/>
      <c r="E34" s="159"/>
      <c r="F34" s="159"/>
      <c r="G34" s="160"/>
      <c r="I34" s="161"/>
      <c r="K34" s="161"/>
      <c r="L34" s="162"/>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row>
    <row r="35" spans="1:61" x14ac:dyDescent="0.2">
      <c r="A35" s="156"/>
      <c r="B35" s="157"/>
      <c r="C35" s="158" t="s">
        <v>2820</v>
      </c>
      <c r="D35" s="159"/>
      <c r="E35" s="159"/>
      <c r="F35" s="159"/>
      <c r="G35" s="160"/>
      <c r="I35" s="161"/>
      <c r="K35" s="161"/>
      <c r="L35" s="162" t="s">
        <v>2820</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row>
    <row r="36" spans="1:61" x14ac:dyDescent="0.2">
      <c r="A36" s="156"/>
      <c r="B36" s="157"/>
      <c r="C36" s="158"/>
      <c r="D36" s="159"/>
      <c r="E36" s="159"/>
      <c r="F36" s="159"/>
      <c r="G36" s="160"/>
      <c r="I36" s="161"/>
      <c r="K36" s="161"/>
      <c r="L36" s="162"/>
      <c r="O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row>
    <row r="37" spans="1:61" x14ac:dyDescent="0.2">
      <c r="A37" s="156"/>
      <c r="B37" s="157"/>
      <c r="C37" s="158" t="s">
        <v>2821</v>
      </c>
      <c r="D37" s="159"/>
      <c r="E37" s="159"/>
      <c r="F37" s="159"/>
      <c r="G37" s="160"/>
      <c r="I37" s="161"/>
      <c r="K37" s="161"/>
      <c r="L37" s="162" t="s">
        <v>2821</v>
      </c>
      <c r="O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row>
    <row r="38" spans="1:61" x14ac:dyDescent="0.2">
      <c r="A38" s="156"/>
      <c r="B38" s="157"/>
      <c r="C38" s="158" t="s">
        <v>2822</v>
      </c>
      <c r="D38" s="159"/>
      <c r="E38" s="159"/>
      <c r="F38" s="159"/>
      <c r="G38" s="160"/>
      <c r="I38" s="161"/>
      <c r="K38" s="161"/>
      <c r="L38" s="162" t="s">
        <v>2822</v>
      </c>
      <c r="O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row>
    <row r="39" spans="1:61" x14ac:dyDescent="0.2">
      <c r="A39" s="156"/>
      <c r="B39" s="157"/>
      <c r="C39" s="158" t="s">
        <v>2823</v>
      </c>
      <c r="D39" s="159"/>
      <c r="E39" s="159"/>
      <c r="F39" s="159"/>
      <c r="G39" s="160"/>
      <c r="I39" s="161"/>
      <c r="K39" s="161"/>
      <c r="L39" s="162" t="s">
        <v>2823</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row>
    <row r="40" spans="1:61" x14ac:dyDescent="0.2">
      <c r="A40" s="156"/>
      <c r="B40" s="157"/>
      <c r="C40" s="158" t="s">
        <v>2824</v>
      </c>
      <c r="D40" s="159"/>
      <c r="E40" s="159"/>
      <c r="F40" s="159"/>
      <c r="G40" s="160"/>
      <c r="I40" s="161"/>
      <c r="K40" s="161"/>
      <c r="L40" s="162" t="s">
        <v>2824</v>
      </c>
      <c r="O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row>
    <row r="41" spans="1:61" x14ac:dyDescent="0.2">
      <c r="A41" s="156"/>
      <c r="B41" s="157"/>
      <c r="C41" s="158" t="s">
        <v>2825</v>
      </c>
      <c r="D41" s="159"/>
      <c r="E41" s="159"/>
      <c r="F41" s="159"/>
      <c r="G41" s="160"/>
      <c r="I41" s="161"/>
      <c r="K41" s="161"/>
      <c r="L41" s="162" t="s">
        <v>2825</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row>
    <row r="42" spans="1:61" x14ac:dyDescent="0.2">
      <c r="A42" s="156"/>
      <c r="B42" s="157"/>
      <c r="C42" s="158" t="s">
        <v>2826</v>
      </c>
      <c r="D42" s="159"/>
      <c r="E42" s="159"/>
      <c r="F42" s="159"/>
      <c r="G42" s="160"/>
      <c r="I42" s="161"/>
      <c r="K42" s="161"/>
      <c r="L42" s="162" t="s">
        <v>2826</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row>
    <row r="43" spans="1:61" x14ac:dyDescent="0.2">
      <c r="A43" s="156"/>
      <c r="B43" s="157"/>
      <c r="C43" s="158" t="s">
        <v>2827</v>
      </c>
      <c r="D43" s="159"/>
      <c r="E43" s="159"/>
      <c r="F43" s="159"/>
      <c r="G43" s="160"/>
      <c r="I43" s="161"/>
      <c r="K43" s="161"/>
      <c r="L43" s="162" t="s">
        <v>2827</v>
      </c>
      <c r="O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row>
    <row r="44" spans="1:61" ht="22.5" x14ac:dyDescent="0.2">
      <c r="A44" s="156"/>
      <c r="B44" s="157"/>
      <c r="C44" s="158" t="s">
        <v>2828</v>
      </c>
      <c r="D44" s="159"/>
      <c r="E44" s="159"/>
      <c r="F44" s="159"/>
      <c r="G44" s="160"/>
      <c r="I44" s="161"/>
      <c r="K44" s="161"/>
      <c r="L44" s="162" t="s">
        <v>2828</v>
      </c>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row>
    <row r="45" spans="1:61" x14ac:dyDescent="0.2">
      <c r="A45" s="156"/>
      <c r="B45" s="157"/>
      <c r="C45" s="158" t="s">
        <v>2829</v>
      </c>
      <c r="D45" s="159"/>
      <c r="E45" s="159"/>
      <c r="F45" s="159"/>
      <c r="G45" s="160"/>
      <c r="I45" s="161"/>
      <c r="K45" s="161"/>
      <c r="L45" s="162" t="s">
        <v>2829</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row>
    <row r="46" spans="1:61" x14ac:dyDescent="0.2">
      <c r="A46" s="156"/>
      <c r="B46" s="157"/>
      <c r="C46" s="158" t="s">
        <v>2830</v>
      </c>
      <c r="D46" s="159"/>
      <c r="E46" s="159"/>
      <c r="F46" s="159"/>
      <c r="G46" s="160"/>
      <c r="I46" s="161"/>
      <c r="K46" s="161"/>
      <c r="L46" s="162" t="s">
        <v>2830</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row>
    <row r="47" spans="1:61" x14ac:dyDescent="0.2">
      <c r="A47" s="156"/>
      <c r="B47" s="157"/>
      <c r="C47" s="158" t="s">
        <v>2831</v>
      </c>
      <c r="D47" s="159"/>
      <c r="E47" s="159"/>
      <c r="F47" s="159"/>
      <c r="G47" s="160"/>
      <c r="I47" s="161"/>
      <c r="K47" s="161"/>
      <c r="L47" s="162" t="s">
        <v>2831</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row>
    <row r="48" spans="1:61" x14ac:dyDescent="0.2">
      <c r="A48" s="156"/>
      <c r="B48" s="157"/>
      <c r="C48" s="158" t="s">
        <v>2832</v>
      </c>
      <c r="D48" s="159"/>
      <c r="E48" s="159"/>
      <c r="F48" s="159"/>
      <c r="G48" s="160"/>
      <c r="I48" s="161"/>
      <c r="K48" s="161"/>
      <c r="L48" s="162" t="s">
        <v>2832</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row>
    <row r="49" spans="1:61" x14ac:dyDescent="0.2">
      <c r="A49" s="156"/>
      <c r="B49" s="157"/>
      <c r="C49" s="158" t="s">
        <v>2833</v>
      </c>
      <c r="D49" s="159"/>
      <c r="E49" s="159"/>
      <c r="F49" s="159"/>
      <c r="G49" s="160"/>
      <c r="I49" s="161"/>
      <c r="K49" s="161"/>
      <c r="L49" s="162" t="s">
        <v>2833</v>
      </c>
      <c r="O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row>
    <row r="50" spans="1:61" ht="22.5" x14ac:dyDescent="0.2">
      <c r="A50" s="156"/>
      <c r="B50" s="157"/>
      <c r="C50" s="158" t="s">
        <v>2834</v>
      </c>
      <c r="D50" s="159"/>
      <c r="E50" s="159"/>
      <c r="F50" s="159"/>
      <c r="G50" s="160"/>
      <c r="I50" s="161"/>
      <c r="K50" s="161"/>
      <c r="L50" s="162" t="s">
        <v>2834</v>
      </c>
      <c r="O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row>
    <row r="51" spans="1:61" x14ac:dyDescent="0.2">
      <c r="A51" s="156"/>
      <c r="B51" s="157"/>
      <c r="C51" s="158" t="s">
        <v>2835</v>
      </c>
      <c r="D51" s="159"/>
      <c r="E51" s="159"/>
      <c r="F51" s="159"/>
      <c r="G51" s="160"/>
      <c r="I51" s="161"/>
      <c r="K51" s="161"/>
      <c r="L51" s="162" t="s">
        <v>2835</v>
      </c>
      <c r="O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row>
    <row r="52" spans="1:61" x14ac:dyDescent="0.2">
      <c r="A52" s="156"/>
      <c r="B52" s="157"/>
      <c r="C52" s="158" t="s">
        <v>2836</v>
      </c>
      <c r="D52" s="159"/>
      <c r="E52" s="159"/>
      <c r="F52" s="159"/>
      <c r="G52" s="160"/>
      <c r="I52" s="161"/>
      <c r="K52" s="161"/>
      <c r="L52" s="162" t="s">
        <v>2836</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row>
    <row r="53" spans="1:61" x14ac:dyDescent="0.2">
      <c r="A53" s="156"/>
      <c r="B53" s="157"/>
      <c r="C53" s="158" t="s">
        <v>2837</v>
      </c>
      <c r="D53" s="159"/>
      <c r="E53" s="159"/>
      <c r="F53" s="159"/>
      <c r="G53" s="160"/>
      <c r="I53" s="161"/>
      <c r="K53" s="161"/>
      <c r="L53" s="162" t="s">
        <v>2837</v>
      </c>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row>
    <row r="54" spans="1:61" x14ac:dyDescent="0.2">
      <c r="A54" s="156"/>
      <c r="B54" s="157"/>
      <c r="C54" s="158" t="s">
        <v>2838</v>
      </c>
      <c r="D54" s="159"/>
      <c r="E54" s="159"/>
      <c r="F54" s="159"/>
      <c r="G54" s="160"/>
      <c r="I54" s="161"/>
      <c r="K54" s="161"/>
      <c r="L54" s="162" t="s">
        <v>2838</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row>
    <row r="55" spans="1:61" x14ac:dyDescent="0.2">
      <c r="A55" s="156"/>
      <c r="B55" s="157"/>
      <c r="C55" s="158" t="s">
        <v>2839</v>
      </c>
      <c r="D55" s="159"/>
      <c r="E55" s="159"/>
      <c r="F55" s="159"/>
      <c r="G55" s="160"/>
      <c r="I55" s="161"/>
      <c r="K55" s="161"/>
      <c r="L55" s="162" t="s">
        <v>2839</v>
      </c>
      <c r="O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row>
    <row r="56" spans="1:61" ht="22.5" x14ac:dyDescent="0.2">
      <c r="A56" s="156"/>
      <c r="B56" s="157"/>
      <c r="C56" s="158" t="s">
        <v>2840</v>
      </c>
      <c r="D56" s="159"/>
      <c r="E56" s="159"/>
      <c r="F56" s="159"/>
      <c r="G56" s="160"/>
      <c r="I56" s="161"/>
      <c r="K56" s="161"/>
      <c r="L56" s="162" t="s">
        <v>2840</v>
      </c>
      <c r="O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row>
    <row r="57" spans="1:61" ht="22.5" x14ac:dyDescent="0.2">
      <c r="A57" s="156"/>
      <c r="B57" s="157"/>
      <c r="C57" s="158" t="s">
        <v>2841</v>
      </c>
      <c r="D57" s="159"/>
      <c r="E57" s="159"/>
      <c r="F57" s="159"/>
      <c r="G57" s="160"/>
      <c r="I57" s="161"/>
      <c r="K57" s="161"/>
      <c r="L57" s="162" t="s">
        <v>2841</v>
      </c>
      <c r="O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row>
    <row r="58" spans="1:61" x14ac:dyDescent="0.2">
      <c r="A58" s="156"/>
      <c r="B58" s="157"/>
      <c r="C58" s="158" t="s">
        <v>2842</v>
      </c>
      <c r="D58" s="159"/>
      <c r="E58" s="159"/>
      <c r="F58" s="159"/>
      <c r="G58" s="160"/>
      <c r="I58" s="161"/>
      <c r="K58" s="161"/>
      <c r="L58" s="162" t="s">
        <v>2842</v>
      </c>
      <c r="O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row>
    <row r="59" spans="1:61" x14ac:dyDescent="0.2">
      <c r="A59" s="156"/>
      <c r="B59" s="157"/>
      <c r="C59" s="158" t="s">
        <v>2843</v>
      </c>
      <c r="D59" s="159"/>
      <c r="E59" s="159"/>
      <c r="F59" s="159"/>
      <c r="G59" s="160"/>
      <c r="I59" s="161"/>
      <c r="K59" s="161"/>
      <c r="L59" s="162" t="s">
        <v>2843</v>
      </c>
      <c r="O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row>
    <row r="60" spans="1:61" x14ac:dyDescent="0.2">
      <c r="A60" s="156"/>
      <c r="B60" s="157"/>
      <c r="C60" s="158" t="s">
        <v>2844</v>
      </c>
      <c r="D60" s="159"/>
      <c r="E60" s="159"/>
      <c r="F60" s="159"/>
      <c r="G60" s="160"/>
      <c r="I60" s="161"/>
      <c r="K60" s="161"/>
      <c r="L60" s="162" t="s">
        <v>2844</v>
      </c>
      <c r="O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row>
    <row r="61" spans="1:61" x14ac:dyDescent="0.2">
      <c r="A61" s="156"/>
      <c r="B61" s="157"/>
      <c r="C61" s="158" t="s">
        <v>2845</v>
      </c>
      <c r="D61" s="159"/>
      <c r="E61" s="159"/>
      <c r="F61" s="159"/>
      <c r="G61" s="160"/>
      <c r="I61" s="161"/>
      <c r="K61" s="161"/>
      <c r="L61" s="162" t="s">
        <v>2845</v>
      </c>
      <c r="O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row>
    <row r="62" spans="1:61" x14ac:dyDescent="0.2">
      <c r="A62" s="156"/>
      <c r="B62" s="157"/>
      <c r="C62" s="158" t="s">
        <v>2846</v>
      </c>
      <c r="D62" s="159"/>
      <c r="E62" s="159"/>
      <c r="F62" s="159"/>
      <c r="G62" s="160"/>
      <c r="I62" s="161"/>
      <c r="K62" s="161"/>
      <c r="L62" s="162" t="s">
        <v>2846</v>
      </c>
      <c r="O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row>
    <row r="63" spans="1:61" x14ac:dyDescent="0.2">
      <c r="A63" s="156"/>
      <c r="B63" s="157"/>
      <c r="C63" s="158" t="s">
        <v>2847</v>
      </c>
      <c r="D63" s="159"/>
      <c r="E63" s="159"/>
      <c r="F63" s="159"/>
      <c r="G63" s="160"/>
      <c r="I63" s="161"/>
      <c r="K63" s="161"/>
      <c r="L63" s="162" t="s">
        <v>2847</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row>
    <row r="64" spans="1:61" ht="78.75" x14ac:dyDescent="0.2">
      <c r="A64" s="156"/>
      <c r="B64" s="157"/>
      <c r="C64" s="158" t="s">
        <v>2848</v>
      </c>
      <c r="D64" s="159"/>
      <c r="E64" s="159"/>
      <c r="F64" s="159"/>
      <c r="G64" s="160"/>
      <c r="I64" s="161"/>
      <c r="K64" s="161"/>
      <c r="L64" s="162" t="s">
        <v>2848</v>
      </c>
      <c r="O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row>
    <row r="65" spans="1:61" x14ac:dyDescent="0.2">
      <c r="A65" s="156"/>
      <c r="B65" s="157"/>
      <c r="C65" s="158"/>
      <c r="D65" s="159"/>
      <c r="E65" s="159"/>
      <c r="F65" s="159"/>
      <c r="G65" s="160"/>
      <c r="I65" s="161"/>
      <c r="K65" s="161"/>
      <c r="L65" s="162"/>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row>
    <row r="66" spans="1:61" x14ac:dyDescent="0.2">
      <c r="A66" s="156"/>
      <c r="B66" s="157"/>
      <c r="C66" s="158" t="s">
        <v>2849</v>
      </c>
      <c r="D66" s="159"/>
      <c r="E66" s="159"/>
      <c r="F66" s="159"/>
      <c r="G66" s="160"/>
      <c r="I66" s="161"/>
      <c r="K66" s="161"/>
      <c r="L66" s="162" t="s">
        <v>2849</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row>
    <row r="67" spans="1:61" x14ac:dyDescent="0.2">
      <c r="A67" s="156"/>
      <c r="B67" s="157"/>
      <c r="C67" s="158"/>
      <c r="D67" s="159"/>
      <c r="E67" s="159"/>
      <c r="F67" s="159"/>
      <c r="G67" s="160"/>
      <c r="I67" s="161"/>
      <c r="K67" s="161"/>
      <c r="L67" s="162"/>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row>
    <row r="68" spans="1:61" ht="22.5" x14ac:dyDescent="0.2">
      <c r="A68" s="156"/>
      <c r="B68" s="157"/>
      <c r="C68" s="158" t="s">
        <v>2850</v>
      </c>
      <c r="D68" s="159"/>
      <c r="E68" s="159"/>
      <c r="F68" s="159"/>
      <c r="G68" s="160"/>
      <c r="I68" s="161"/>
      <c r="K68" s="161"/>
      <c r="L68" s="162" t="s">
        <v>2850</v>
      </c>
      <c r="O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row>
    <row r="69" spans="1:61" x14ac:dyDescent="0.2">
      <c r="A69" s="156"/>
      <c r="B69" s="157"/>
      <c r="C69" s="158"/>
      <c r="D69" s="159"/>
      <c r="E69" s="159"/>
      <c r="F69" s="159"/>
      <c r="G69" s="160"/>
      <c r="I69" s="161"/>
      <c r="K69" s="161"/>
      <c r="L69" s="162"/>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row>
    <row r="70" spans="1:61" ht="22.5" x14ac:dyDescent="0.2">
      <c r="A70" s="156"/>
      <c r="B70" s="157"/>
      <c r="C70" s="158" t="s">
        <v>2851</v>
      </c>
      <c r="D70" s="159"/>
      <c r="E70" s="159"/>
      <c r="F70" s="159"/>
      <c r="G70" s="160"/>
      <c r="I70" s="161"/>
      <c r="K70" s="161"/>
      <c r="L70" s="162" t="s">
        <v>2851</v>
      </c>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row>
    <row r="71" spans="1:61" x14ac:dyDescent="0.2">
      <c r="A71" s="156"/>
      <c r="B71" s="157"/>
      <c r="C71" s="158"/>
      <c r="D71" s="159"/>
      <c r="E71" s="159"/>
      <c r="F71" s="159"/>
      <c r="G71" s="160"/>
      <c r="I71" s="161"/>
      <c r="K71" s="161"/>
      <c r="L71" s="162"/>
      <c r="O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row>
    <row r="72" spans="1:61" x14ac:dyDescent="0.2">
      <c r="A72" s="156"/>
      <c r="B72" s="157"/>
      <c r="C72" s="158" t="s">
        <v>2852</v>
      </c>
      <c r="D72" s="159"/>
      <c r="E72" s="159"/>
      <c r="F72" s="159"/>
      <c r="G72" s="160"/>
      <c r="I72" s="161"/>
      <c r="K72" s="161"/>
      <c r="L72" s="162" t="s">
        <v>2852</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row>
    <row r="73" spans="1:61" x14ac:dyDescent="0.2">
      <c r="A73" s="156"/>
      <c r="B73" s="157"/>
      <c r="C73" s="158"/>
      <c r="D73" s="159"/>
      <c r="E73" s="159"/>
      <c r="F73" s="159"/>
      <c r="G73" s="160"/>
      <c r="I73" s="161"/>
      <c r="K73" s="161"/>
      <c r="L73" s="162"/>
      <c r="O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row>
    <row r="74" spans="1:61" x14ac:dyDescent="0.2">
      <c r="A74" s="156"/>
      <c r="B74" s="157"/>
      <c r="C74" s="158" t="s">
        <v>2853</v>
      </c>
      <c r="D74" s="159"/>
      <c r="E74" s="159"/>
      <c r="F74" s="159"/>
      <c r="G74" s="160"/>
      <c r="I74" s="161"/>
      <c r="K74" s="161"/>
      <c r="L74" s="162" t="s">
        <v>2853</v>
      </c>
      <c r="O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row>
    <row r="75" spans="1:61" x14ac:dyDescent="0.2">
      <c r="A75" s="156"/>
      <c r="B75" s="157"/>
      <c r="C75" s="158"/>
      <c r="D75" s="159"/>
      <c r="E75" s="159"/>
      <c r="F75" s="159"/>
      <c r="G75" s="160"/>
      <c r="I75" s="161"/>
      <c r="K75" s="161"/>
      <c r="L75" s="162"/>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row>
    <row r="76" spans="1:61" x14ac:dyDescent="0.2">
      <c r="A76" s="156"/>
      <c r="B76" s="157"/>
      <c r="C76" s="158" t="s">
        <v>2854</v>
      </c>
      <c r="D76" s="159"/>
      <c r="E76" s="159"/>
      <c r="F76" s="159"/>
      <c r="G76" s="160"/>
      <c r="I76" s="161"/>
      <c r="K76" s="161"/>
      <c r="L76" s="162" t="s">
        <v>2854</v>
      </c>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row>
    <row r="77" spans="1:61" x14ac:dyDescent="0.2">
      <c r="A77" s="156"/>
      <c r="B77" s="157"/>
      <c r="C77" s="158"/>
      <c r="D77" s="159"/>
      <c r="E77" s="159"/>
      <c r="F77" s="159"/>
      <c r="G77" s="160"/>
      <c r="I77" s="161"/>
      <c r="K77" s="161"/>
      <c r="L77" s="162"/>
      <c r="O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row>
    <row r="78" spans="1:61" x14ac:dyDescent="0.2">
      <c r="A78" s="156"/>
      <c r="B78" s="157"/>
      <c r="C78" s="158" t="s">
        <v>2855</v>
      </c>
      <c r="D78" s="159"/>
      <c r="E78" s="159"/>
      <c r="F78" s="159"/>
      <c r="G78" s="160"/>
      <c r="I78" s="161"/>
      <c r="K78" s="161"/>
      <c r="L78" s="162" t="s">
        <v>2855</v>
      </c>
      <c r="O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row>
    <row r="79" spans="1:61" x14ac:dyDescent="0.2">
      <c r="A79" s="156"/>
      <c r="B79" s="157"/>
      <c r="C79" s="158"/>
      <c r="D79" s="159"/>
      <c r="E79" s="159"/>
      <c r="F79" s="159"/>
      <c r="G79" s="160"/>
      <c r="I79" s="161"/>
      <c r="K79" s="161"/>
      <c r="L79" s="162"/>
      <c r="O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row>
    <row r="80" spans="1:61" x14ac:dyDescent="0.2">
      <c r="A80" s="156"/>
      <c r="B80" s="157"/>
      <c r="C80" s="158" t="s">
        <v>2856</v>
      </c>
      <c r="D80" s="159"/>
      <c r="E80" s="159"/>
      <c r="F80" s="159"/>
      <c r="G80" s="160"/>
      <c r="I80" s="161"/>
      <c r="K80" s="161"/>
      <c r="L80" s="162" t="s">
        <v>2856</v>
      </c>
      <c r="O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row>
    <row r="81" spans="1:61" x14ac:dyDescent="0.2">
      <c r="A81" s="156"/>
      <c r="B81" s="157"/>
      <c r="C81" s="158"/>
      <c r="D81" s="159"/>
      <c r="E81" s="159"/>
      <c r="F81" s="159"/>
      <c r="G81" s="160"/>
      <c r="I81" s="161"/>
      <c r="K81" s="161"/>
      <c r="L81" s="162"/>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row>
    <row r="82" spans="1:61" ht="33.75" x14ac:dyDescent="0.2">
      <c r="A82" s="156"/>
      <c r="B82" s="157"/>
      <c r="C82" s="158" t="s">
        <v>2857</v>
      </c>
      <c r="D82" s="159"/>
      <c r="E82" s="159"/>
      <c r="F82" s="159"/>
      <c r="G82" s="160"/>
      <c r="I82" s="161"/>
      <c r="K82" s="161"/>
      <c r="L82" s="162" t="s">
        <v>2857</v>
      </c>
      <c r="O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row>
    <row r="83" spans="1:61" x14ac:dyDescent="0.2">
      <c r="A83" s="156"/>
      <c r="B83" s="157"/>
      <c r="C83" s="158"/>
      <c r="D83" s="159"/>
      <c r="E83" s="159"/>
      <c r="F83" s="159"/>
      <c r="G83" s="160"/>
      <c r="I83" s="161"/>
      <c r="K83" s="161"/>
      <c r="L83" s="162"/>
      <c r="O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row>
    <row r="84" spans="1:61" x14ac:dyDescent="0.2">
      <c r="A84" s="156"/>
      <c r="B84" s="157"/>
      <c r="C84" s="158" t="s">
        <v>2858</v>
      </c>
      <c r="D84" s="159"/>
      <c r="E84" s="159"/>
      <c r="F84" s="159"/>
      <c r="G84" s="160"/>
      <c r="I84" s="161"/>
      <c r="K84" s="161"/>
      <c r="L84" s="162" t="s">
        <v>2858</v>
      </c>
      <c r="O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row>
    <row r="85" spans="1:61" x14ac:dyDescent="0.2">
      <c r="A85" s="156"/>
      <c r="B85" s="157"/>
      <c r="C85" s="158"/>
      <c r="D85" s="159"/>
      <c r="E85" s="159"/>
      <c r="F85" s="159"/>
      <c r="G85" s="160"/>
      <c r="I85" s="161"/>
      <c r="K85" s="161"/>
      <c r="L85" s="162"/>
      <c r="O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row>
    <row r="86" spans="1:61" x14ac:dyDescent="0.2">
      <c r="A86" s="156"/>
      <c r="B86" s="157"/>
      <c r="C86" s="158" t="s">
        <v>2859</v>
      </c>
      <c r="D86" s="159"/>
      <c r="E86" s="159"/>
      <c r="F86" s="159"/>
      <c r="G86" s="160"/>
      <c r="I86" s="161"/>
      <c r="K86" s="161"/>
      <c r="L86" s="162" t="s">
        <v>2859</v>
      </c>
      <c r="O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row>
    <row r="87" spans="1:61" x14ac:dyDescent="0.2">
      <c r="A87" s="156"/>
      <c r="B87" s="157"/>
      <c r="C87" s="158"/>
      <c r="D87" s="159"/>
      <c r="E87" s="159"/>
      <c r="F87" s="159"/>
      <c r="G87" s="160"/>
      <c r="I87" s="161"/>
      <c r="K87" s="161"/>
      <c r="L87" s="162"/>
      <c r="O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row>
    <row r="88" spans="1:61" x14ac:dyDescent="0.2">
      <c r="A88" s="156"/>
      <c r="B88" s="157"/>
      <c r="C88" s="158" t="s">
        <v>2860</v>
      </c>
      <c r="D88" s="159"/>
      <c r="E88" s="159"/>
      <c r="F88" s="159"/>
      <c r="G88" s="160"/>
      <c r="I88" s="161"/>
      <c r="K88" s="161"/>
      <c r="L88" s="162" t="s">
        <v>2860</v>
      </c>
      <c r="O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row>
    <row r="89" spans="1:61" ht="22.5" x14ac:dyDescent="0.2">
      <c r="A89" s="156"/>
      <c r="B89" s="157"/>
      <c r="C89" s="158" t="s">
        <v>2861</v>
      </c>
      <c r="D89" s="159"/>
      <c r="E89" s="159"/>
      <c r="F89" s="159"/>
      <c r="G89" s="160"/>
      <c r="I89" s="161"/>
      <c r="K89" s="161"/>
      <c r="L89" s="162" t="s">
        <v>2861</v>
      </c>
      <c r="O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c r="BI89" s="145"/>
    </row>
    <row r="90" spans="1:61" x14ac:dyDescent="0.2">
      <c r="A90" s="156"/>
      <c r="B90" s="157"/>
      <c r="C90" s="158" t="s">
        <v>2862</v>
      </c>
      <c r="D90" s="159"/>
      <c r="E90" s="159"/>
      <c r="F90" s="159"/>
      <c r="G90" s="160"/>
      <c r="I90" s="161"/>
      <c r="K90" s="161"/>
      <c r="L90" s="162" t="s">
        <v>2862</v>
      </c>
      <c r="O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row>
    <row r="91" spans="1:61" x14ac:dyDescent="0.2">
      <c r="A91" s="156"/>
      <c r="B91" s="157"/>
      <c r="C91" s="158" t="s">
        <v>2863</v>
      </c>
      <c r="D91" s="159"/>
      <c r="E91" s="159"/>
      <c r="F91" s="159"/>
      <c r="G91" s="160"/>
      <c r="I91" s="161"/>
      <c r="K91" s="161"/>
      <c r="L91" s="162" t="s">
        <v>2863</v>
      </c>
      <c r="O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row>
    <row r="92" spans="1:61" x14ac:dyDescent="0.2">
      <c r="A92" s="156"/>
      <c r="B92" s="157"/>
      <c r="C92" s="158" t="s">
        <v>2864</v>
      </c>
      <c r="D92" s="159"/>
      <c r="E92" s="159"/>
      <c r="F92" s="159"/>
      <c r="G92" s="160"/>
      <c r="I92" s="161"/>
      <c r="K92" s="161"/>
      <c r="L92" s="162" t="s">
        <v>2864</v>
      </c>
      <c r="O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c r="BG92" s="145"/>
      <c r="BH92" s="145"/>
      <c r="BI92" s="145"/>
    </row>
    <row r="93" spans="1:61" x14ac:dyDescent="0.2">
      <c r="A93" s="156"/>
      <c r="B93" s="157"/>
      <c r="C93" s="158"/>
      <c r="D93" s="159"/>
      <c r="E93" s="159"/>
      <c r="F93" s="159"/>
      <c r="G93" s="160"/>
      <c r="I93" s="161"/>
      <c r="K93" s="161"/>
      <c r="L93" s="162"/>
      <c r="O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row>
    <row r="94" spans="1:61" ht="45" x14ac:dyDescent="0.2">
      <c r="A94" s="156"/>
      <c r="B94" s="157"/>
      <c r="C94" s="158" t="s">
        <v>2865</v>
      </c>
      <c r="D94" s="159"/>
      <c r="E94" s="159"/>
      <c r="F94" s="159"/>
      <c r="G94" s="160"/>
      <c r="I94" s="161"/>
      <c r="K94" s="161"/>
      <c r="L94" s="162" t="s">
        <v>2865</v>
      </c>
      <c r="O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row>
    <row r="95" spans="1:61" x14ac:dyDescent="0.2">
      <c r="A95" s="156"/>
      <c r="B95" s="157"/>
      <c r="C95" s="158"/>
      <c r="D95" s="159"/>
      <c r="E95" s="159"/>
      <c r="F95" s="159"/>
      <c r="G95" s="160"/>
      <c r="I95" s="161"/>
      <c r="K95" s="161"/>
      <c r="L95" s="162"/>
      <c r="O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row>
    <row r="96" spans="1:61" x14ac:dyDescent="0.2">
      <c r="A96" s="171" t="s">
        <v>49</v>
      </c>
      <c r="B96" s="172" t="s">
        <v>2797</v>
      </c>
      <c r="C96" s="173" t="s">
        <v>2798</v>
      </c>
      <c r="D96" s="174"/>
      <c r="E96" s="175"/>
      <c r="F96" s="175"/>
      <c r="G96" s="176">
        <f>SUM(G7:G95)</f>
        <v>0</v>
      </c>
      <c r="H96" s="177"/>
      <c r="I96" s="176">
        <f>SUM(I7:I95)</f>
        <v>0</v>
      </c>
      <c r="J96" s="178"/>
      <c r="K96" s="176">
        <f>SUM(K7:K95)</f>
        <v>0</v>
      </c>
      <c r="O96" s="145"/>
      <c r="X96" s="179">
        <f>K96</f>
        <v>0</v>
      </c>
      <c r="Y96" s="179">
        <f>I96</f>
        <v>0</v>
      </c>
      <c r="Z96" s="155">
        <f>G96</f>
        <v>0</v>
      </c>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80"/>
      <c r="BB96" s="180"/>
      <c r="BC96" s="180"/>
      <c r="BD96" s="180"/>
      <c r="BE96" s="180"/>
      <c r="BF96" s="180"/>
      <c r="BG96" s="145"/>
      <c r="BH96" s="145"/>
      <c r="BI96" s="145"/>
    </row>
    <row r="97" spans="1:58" x14ac:dyDescent="0.2">
      <c r="A97" s="181" t="s">
        <v>29</v>
      </c>
      <c r="B97" s="182" t="s">
        <v>50</v>
      </c>
      <c r="C97" s="183"/>
      <c r="D97" s="184"/>
      <c r="E97" s="185"/>
      <c r="F97" s="185"/>
      <c r="G97" s="186">
        <f>SUM(Z7:Z97)</f>
        <v>0</v>
      </c>
      <c r="H97" s="187"/>
      <c r="I97" s="186">
        <f>SUM(Y7:Y97)</f>
        <v>0</v>
      </c>
      <c r="J97" s="187"/>
      <c r="K97" s="186">
        <f>SUM(X7:X97)</f>
        <v>0</v>
      </c>
      <c r="O97" s="145"/>
      <c r="BA97" s="188"/>
      <c r="BB97" s="188"/>
      <c r="BC97" s="188"/>
      <c r="BD97" s="188"/>
      <c r="BE97" s="188"/>
      <c r="BF97" s="188"/>
    </row>
    <row r="98" spans="1:58" x14ac:dyDescent="0.2">
      <c r="E98" s="108"/>
    </row>
    <row r="99" spans="1:58" x14ac:dyDescent="0.2">
      <c r="A99" s="189" t="s">
        <v>31</v>
      </c>
      <c r="E99" s="108"/>
    </row>
    <row r="100" spans="1:58" ht="117.75" customHeight="1" x14ac:dyDescent="0.2">
      <c r="A100" s="190"/>
      <c r="B100" s="191"/>
      <c r="C100" s="191"/>
      <c r="D100" s="191"/>
      <c r="E100" s="191"/>
      <c r="F100" s="191"/>
      <c r="G100" s="192"/>
    </row>
    <row r="101" spans="1:58" x14ac:dyDescent="0.2">
      <c r="E101" s="108"/>
    </row>
    <row r="102" spans="1:58" x14ac:dyDescent="0.2">
      <c r="E102" s="108"/>
    </row>
    <row r="103" spans="1:58" x14ac:dyDescent="0.2">
      <c r="E103" s="108"/>
    </row>
    <row r="104" spans="1:58" x14ac:dyDescent="0.2">
      <c r="E104" s="108"/>
    </row>
    <row r="105" spans="1:58" x14ac:dyDescent="0.2">
      <c r="E105" s="108"/>
    </row>
    <row r="106" spans="1:58" x14ac:dyDescent="0.2">
      <c r="E106" s="108"/>
    </row>
    <row r="107" spans="1:58" x14ac:dyDescent="0.2">
      <c r="E107" s="108"/>
    </row>
    <row r="108" spans="1:58" x14ac:dyDescent="0.2">
      <c r="E108" s="108"/>
    </row>
    <row r="109" spans="1:58" x14ac:dyDescent="0.2">
      <c r="E109" s="108"/>
    </row>
    <row r="110" spans="1:58" x14ac:dyDescent="0.2">
      <c r="E110" s="108"/>
    </row>
    <row r="111" spans="1:58" x14ac:dyDescent="0.2">
      <c r="E111" s="108"/>
    </row>
    <row r="112" spans="1:58" x14ac:dyDescent="0.2">
      <c r="E112" s="108"/>
    </row>
    <row r="113" spans="1:7" x14ac:dyDescent="0.2">
      <c r="E113" s="108"/>
    </row>
    <row r="114" spans="1:7" x14ac:dyDescent="0.2">
      <c r="E114" s="108"/>
    </row>
    <row r="115" spans="1:7" x14ac:dyDescent="0.2">
      <c r="E115" s="108"/>
    </row>
    <row r="116" spans="1:7" x14ac:dyDescent="0.2">
      <c r="E116" s="108"/>
    </row>
    <row r="117" spans="1:7" x14ac:dyDescent="0.2">
      <c r="E117" s="108"/>
    </row>
    <row r="118" spans="1:7" x14ac:dyDescent="0.2">
      <c r="E118" s="108"/>
    </row>
    <row r="119" spans="1:7" x14ac:dyDescent="0.2">
      <c r="E119" s="108"/>
    </row>
    <row r="120" spans="1:7" x14ac:dyDescent="0.2">
      <c r="E120" s="108"/>
    </row>
    <row r="121" spans="1:7" x14ac:dyDescent="0.2">
      <c r="A121" s="169"/>
      <c r="B121" s="169"/>
      <c r="C121" s="169"/>
      <c r="D121" s="169"/>
      <c r="E121" s="169"/>
      <c r="F121" s="169"/>
      <c r="G121" s="169"/>
    </row>
    <row r="122" spans="1:7" x14ac:dyDescent="0.2">
      <c r="A122" s="169"/>
      <c r="B122" s="169"/>
      <c r="C122" s="169"/>
      <c r="D122" s="169"/>
      <c r="E122" s="169"/>
      <c r="F122" s="169"/>
      <c r="G122" s="169"/>
    </row>
    <row r="123" spans="1:7" x14ac:dyDescent="0.2">
      <c r="A123" s="169"/>
      <c r="B123" s="169"/>
      <c r="C123" s="169"/>
      <c r="D123" s="169"/>
      <c r="E123" s="169"/>
      <c r="F123" s="169"/>
      <c r="G123" s="169"/>
    </row>
    <row r="124" spans="1:7" x14ac:dyDescent="0.2">
      <c r="A124" s="169"/>
      <c r="B124" s="169"/>
      <c r="C124" s="169"/>
      <c r="D124" s="169"/>
      <c r="E124" s="169"/>
      <c r="F124" s="169"/>
      <c r="G124" s="169"/>
    </row>
    <row r="125" spans="1:7" x14ac:dyDescent="0.2">
      <c r="E125" s="108"/>
    </row>
    <row r="126" spans="1:7" x14ac:dyDescent="0.2">
      <c r="E126" s="108"/>
    </row>
    <row r="127" spans="1:7" x14ac:dyDescent="0.2">
      <c r="E127" s="108"/>
    </row>
    <row r="128" spans="1:7" x14ac:dyDescent="0.2">
      <c r="E128" s="108"/>
    </row>
    <row r="129" spans="5:5" x14ac:dyDescent="0.2">
      <c r="E129" s="108"/>
    </row>
    <row r="130" spans="5:5" x14ac:dyDescent="0.2">
      <c r="E130" s="108"/>
    </row>
    <row r="131" spans="5:5" x14ac:dyDescent="0.2">
      <c r="E131" s="108"/>
    </row>
    <row r="132" spans="5:5" x14ac:dyDescent="0.2">
      <c r="E132" s="108"/>
    </row>
    <row r="133" spans="5:5" x14ac:dyDescent="0.2">
      <c r="E133" s="108"/>
    </row>
    <row r="134" spans="5:5" x14ac:dyDescent="0.2">
      <c r="E134" s="108"/>
    </row>
    <row r="135" spans="5:5" x14ac:dyDescent="0.2">
      <c r="E135" s="108"/>
    </row>
    <row r="136" spans="5:5" x14ac:dyDescent="0.2">
      <c r="E136" s="108"/>
    </row>
    <row r="137" spans="5:5" x14ac:dyDescent="0.2">
      <c r="E137" s="108"/>
    </row>
    <row r="138" spans="5:5" x14ac:dyDescent="0.2">
      <c r="E138" s="108"/>
    </row>
    <row r="139" spans="5:5" x14ac:dyDescent="0.2">
      <c r="E139" s="108"/>
    </row>
    <row r="140" spans="5:5" x14ac:dyDescent="0.2">
      <c r="E140" s="108"/>
    </row>
    <row r="141" spans="5:5" x14ac:dyDescent="0.2">
      <c r="E141" s="108"/>
    </row>
    <row r="142" spans="5:5" x14ac:dyDescent="0.2">
      <c r="E142" s="108"/>
    </row>
    <row r="143" spans="5:5" x14ac:dyDescent="0.2">
      <c r="E143" s="108"/>
    </row>
    <row r="144" spans="5:5" x14ac:dyDescent="0.2">
      <c r="E144" s="108"/>
    </row>
    <row r="145" spans="1:7" x14ac:dyDescent="0.2">
      <c r="E145" s="108"/>
    </row>
    <row r="146" spans="1:7" x14ac:dyDescent="0.2">
      <c r="E146" s="108"/>
    </row>
    <row r="147" spans="1:7" x14ac:dyDescent="0.2">
      <c r="E147" s="108"/>
    </row>
    <row r="148" spans="1:7" x14ac:dyDescent="0.2">
      <c r="E148" s="108"/>
    </row>
    <row r="149" spans="1:7" x14ac:dyDescent="0.2">
      <c r="E149" s="108"/>
    </row>
    <row r="150" spans="1:7" x14ac:dyDescent="0.2">
      <c r="E150" s="108"/>
    </row>
    <row r="151" spans="1:7" x14ac:dyDescent="0.2">
      <c r="E151" s="108"/>
    </row>
    <row r="152" spans="1:7" x14ac:dyDescent="0.2">
      <c r="E152" s="108"/>
    </row>
    <row r="153" spans="1:7" x14ac:dyDescent="0.2">
      <c r="E153" s="108"/>
    </row>
    <row r="154" spans="1:7" x14ac:dyDescent="0.2">
      <c r="E154" s="108"/>
    </row>
    <row r="155" spans="1:7" x14ac:dyDescent="0.2">
      <c r="E155" s="108"/>
    </row>
    <row r="156" spans="1:7" x14ac:dyDescent="0.2">
      <c r="A156" s="193"/>
      <c r="B156" s="193"/>
    </row>
    <row r="157" spans="1:7" x14ac:dyDescent="0.2">
      <c r="A157" s="169"/>
      <c r="B157" s="169"/>
      <c r="C157" s="194"/>
      <c r="D157" s="194"/>
      <c r="E157" s="195"/>
      <c r="F157" s="194"/>
      <c r="G157" s="196"/>
    </row>
    <row r="158" spans="1:7" x14ac:dyDescent="0.2">
      <c r="A158" s="197"/>
      <c r="B158" s="197"/>
      <c r="C158" s="169"/>
      <c r="D158" s="169"/>
      <c r="E158" s="198"/>
      <c r="F158" s="169"/>
      <c r="G158" s="169"/>
    </row>
    <row r="159" spans="1:7" x14ac:dyDescent="0.2">
      <c r="A159" s="169"/>
      <c r="B159" s="169"/>
      <c r="C159" s="169"/>
      <c r="D159" s="169"/>
      <c r="E159" s="198"/>
      <c r="F159" s="169"/>
      <c r="G159" s="169"/>
    </row>
    <row r="160" spans="1:7" x14ac:dyDescent="0.2">
      <c r="A160" s="169"/>
      <c r="B160" s="169"/>
      <c r="C160" s="169"/>
      <c r="D160" s="169"/>
      <c r="E160" s="198"/>
      <c r="F160" s="169"/>
      <c r="G160" s="169"/>
    </row>
    <row r="161" spans="1:7" x14ac:dyDescent="0.2">
      <c r="A161" s="169"/>
      <c r="B161" s="169"/>
      <c r="C161" s="169"/>
      <c r="D161" s="169"/>
      <c r="E161" s="198"/>
      <c r="F161" s="169"/>
      <c r="G161" s="169"/>
    </row>
    <row r="162" spans="1:7" x14ac:dyDescent="0.2">
      <c r="A162" s="169"/>
      <c r="B162" s="169"/>
      <c r="C162" s="169"/>
      <c r="D162" s="169"/>
      <c r="E162" s="198"/>
      <c r="F162" s="169"/>
      <c r="G162" s="169"/>
    </row>
    <row r="163" spans="1:7" x14ac:dyDescent="0.2">
      <c r="A163" s="169"/>
      <c r="B163" s="169"/>
      <c r="C163" s="169"/>
      <c r="D163" s="169"/>
      <c r="E163" s="198"/>
      <c r="F163" s="169"/>
      <c r="G163" s="169"/>
    </row>
    <row r="164" spans="1:7" x14ac:dyDescent="0.2">
      <c r="A164" s="169"/>
      <c r="B164" s="169"/>
      <c r="C164" s="169"/>
      <c r="D164" s="169"/>
      <c r="E164" s="198"/>
      <c r="F164" s="169"/>
      <c r="G164" s="169"/>
    </row>
    <row r="165" spans="1:7" x14ac:dyDescent="0.2">
      <c r="A165" s="169"/>
      <c r="B165" s="169"/>
      <c r="C165" s="169"/>
      <c r="D165" s="169"/>
      <c r="E165" s="198"/>
      <c r="F165" s="169"/>
      <c r="G165" s="169"/>
    </row>
    <row r="166" spans="1:7" x14ac:dyDescent="0.2">
      <c r="A166" s="169"/>
      <c r="B166" s="169"/>
      <c r="C166" s="169"/>
      <c r="D166" s="169"/>
      <c r="E166" s="198"/>
      <c r="F166" s="169"/>
      <c r="G166" s="169"/>
    </row>
    <row r="167" spans="1:7" x14ac:dyDescent="0.2">
      <c r="A167" s="169"/>
      <c r="B167" s="169"/>
      <c r="C167" s="169"/>
      <c r="D167" s="169"/>
      <c r="E167" s="198"/>
      <c r="F167" s="169"/>
      <c r="G167" s="169"/>
    </row>
    <row r="168" spans="1:7" x14ac:dyDescent="0.2">
      <c r="A168" s="169"/>
      <c r="B168" s="169"/>
      <c r="C168" s="169"/>
      <c r="D168" s="169"/>
      <c r="E168" s="198"/>
      <c r="F168" s="169"/>
      <c r="G168" s="169"/>
    </row>
    <row r="169" spans="1:7" x14ac:dyDescent="0.2">
      <c r="A169" s="169"/>
      <c r="B169" s="169"/>
      <c r="C169" s="169"/>
      <c r="D169" s="169"/>
      <c r="E169" s="198"/>
      <c r="F169" s="169"/>
      <c r="G169" s="169"/>
    </row>
    <row r="170" spans="1:7" x14ac:dyDescent="0.2">
      <c r="A170" s="169"/>
      <c r="B170" s="169"/>
      <c r="C170" s="169"/>
      <c r="D170" s="169"/>
      <c r="E170" s="198"/>
      <c r="F170" s="169"/>
      <c r="G170" s="169"/>
    </row>
  </sheetData>
  <sheetProtection password="C7B2" sheet="1"/>
  <mergeCells count="89">
    <mergeCell ref="C93:G93"/>
    <mergeCell ref="C94:G94"/>
    <mergeCell ref="C95:G95"/>
    <mergeCell ref="C87:G87"/>
    <mergeCell ref="C88:G88"/>
    <mergeCell ref="C89:G89"/>
    <mergeCell ref="C90:G90"/>
    <mergeCell ref="C91:G91"/>
    <mergeCell ref="C92:G92"/>
    <mergeCell ref="C81:G81"/>
    <mergeCell ref="C82:G82"/>
    <mergeCell ref="C83:G83"/>
    <mergeCell ref="C84:G84"/>
    <mergeCell ref="C85:G85"/>
    <mergeCell ref="C86:G86"/>
    <mergeCell ref="C75:G75"/>
    <mergeCell ref="C76:G76"/>
    <mergeCell ref="C77:G77"/>
    <mergeCell ref="C78:G78"/>
    <mergeCell ref="C79:G79"/>
    <mergeCell ref="C80:G80"/>
    <mergeCell ref="C69:G69"/>
    <mergeCell ref="C70:G70"/>
    <mergeCell ref="C71:G71"/>
    <mergeCell ref="C72:G72"/>
    <mergeCell ref="C73:G73"/>
    <mergeCell ref="C74:G74"/>
    <mergeCell ref="C63:G63"/>
    <mergeCell ref="C64:G64"/>
    <mergeCell ref="C65:G65"/>
    <mergeCell ref="C66:G66"/>
    <mergeCell ref="C67:G67"/>
    <mergeCell ref="C68:G68"/>
    <mergeCell ref="C57:G57"/>
    <mergeCell ref="C58:G58"/>
    <mergeCell ref="C59:G59"/>
    <mergeCell ref="C60:G60"/>
    <mergeCell ref="C61:G61"/>
    <mergeCell ref="C62:G62"/>
    <mergeCell ref="C51:G51"/>
    <mergeCell ref="C52:G52"/>
    <mergeCell ref="C53:G53"/>
    <mergeCell ref="C54:G54"/>
    <mergeCell ref="C55:G55"/>
    <mergeCell ref="C56:G56"/>
    <mergeCell ref="C45:G45"/>
    <mergeCell ref="C46:G46"/>
    <mergeCell ref="C47:G47"/>
    <mergeCell ref="C48:G48"/>
    <mergeCell ref="C49:G49"/>
    <mergeCell ref="C50:G50"/>
    <mergeCell ref="C39:G39"/>
    <mergeCell ref="C40:G40"/>
    <mergeCell ref="C41:G41"/>
    <mergeCell ref="C42:G42"/>
    <mergeCell ref="C43:G43"/>
    <mergeCell ref="C44:G44"/>
    <mergeCell ref="C33:G33"/>
    <mergeCell ref="C34:G34"/>
    <mergeCell ref="C35:G35"/>
    <mergeCell ref="C36:G36"/>
    <mergeCell ref="C37:G37"/>
    <mergeCell ref="C38:G38"/>
    <mergeCell ref="C27:G27"/>
    <mergeCell ref="C28:G28"/>
    <mergeCell ref="C29:G29"/>
    <mergeCell ref="C30:G30"/>
    <mergeCell ref="C31:G31"/>
    <mergeCell ref="C32:G32"/>
    <mergeCell ref="C21:G21"/>
    <mergeCell ref="C22:G22"/>
    <mergeCell ref="C23:G23"/>
    <mergeCell ref="C24:G24"/>
    <mergeCell ref="C25:G25"/>
    <mergeCell ref="C26:G26"/>
    <mergeCell ref="C15:G15"/>
    <mergeCell ref="C16:G16"/>
    <mergeCell ref="C17:G17"/>
    <mergeCell ref="C18:G18"/>
    <mergeCell ref="C19:G19"/>
    <mergeCell ref="C20:G20"/>
    <mergeCell ref="A1:G1"/>
    <mergeCell ref="A100:G100"/>
    <mergeCell ref="C9:G9"/>
    <mergeCell ref="C10:G10"/>
    <mergeCell ref="C11:G11"/>
    <mergeCell ref="C12:G12"/>
    <mergeCell ref="C13:G13"/>
    <mergeCell ref="C14:G14"/>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CZ99"/>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73</v>
      </c>
      <c r="E3" s="116"/>
      <c r="F3" s="117"/>
      <c r="G3" s="118"/>
    </row>
    <row r="4" spans="1:104" ht="13.5" customHeight="1" thickBot="1" x14ac:dyDescent="0.25">
      <c r="A4" s="119" t="s">
        <v>34</v>
      </c>
      <c r="B4" s="120"/>
      <c r="C4" s="121"/>
      <c r="D4" s="122" t="s">
        <v>74</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51</v>
      </c>
      <c r="C7" s="137" t="s">
        <v>52</v>
      </c>
      <c r="D7" s="138"/>
      <c r="E7" s="139"/>
      <c r="F7" s="139"/>
      <c r="G7" s="140"/>
      <c r="H7" s="141"/>
      <c r="I7" s="142"/>
      <c r="J7" s="143"/>
      <c r="K7" s="144"/>
      <c r="O7" s="145"/>
    </row>
    <row r="8" spans="1:104" x14ac:dyDescent="0.2">
      <c r="A8" s="146">
        <v>1</v>
      </c>
      <c r="B8" s="147" t="s">
        <v>53</v>
      </c>
      <c r="C8" s="148" t="s">
        <v>54</v>
      </c>
      <c r="D8" s="149"/>
      <c r="E8" s="150">
        <v>0</v>
      </c>
      <c r="F8" s="151">
        <v>0</v>
      </c>
      <c r="G8" s="152">
        <f>E8*F8</f>
        <v>0</v>
      </c>
      <c r="H8" s="153">
        <v>0</v>
      </c>
      <c r="I8" s="154">
        <f>E8*H8</f>
        <v>0</v>
      </c>
      <c r="J8" s="153"/>
      <c r="K8" s="154">
        <f>E8*J8</f>
        <v>0</v>
      </c>
      <c r="O8" s="145"/>
      <c r="Z8" s="145"/>
      <c r="AA8" s="145">
        <v>12</v>
      </c>
      <c r="AB8" s="145">
        <v>0</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12</v>
      </c>
      <c r="CB8" s="145">
        <v>0</v>
      </c>
      <c r="CZ8" s="108">
        <v>2</v>
      </c>
    </row>
    <row r="9" spans="1:104" ht="33.75" x14ac:dyDescent="0.2">
      <c r="A9" s="156"/>
      <c r="B9" s="157"/>
      <c r="C9" s="158" t="s">
        <v>55</v>
      </c>
      <c r="D9" s="159"/>
      <c r="E9" s="159"/>
      <c r="F9" s="159"/>
      <c r="G9" s="160"/>
      <c r="I9" s="161"/>
      <c r="K9" s="161"/>
      <c r="L9" s="162" t="s">
        <v>55</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x14ac:dyDescent="0.2">
      <c r="A10" s="156"/>
      <c r="B10" s="157"/>
      <c r="C10" s="158" t="s">
        <v>56</v>
      </c>
      <c r="D10" s="159"/>
      <c r="E10" s="159"/>
      <c r="F10" s="159"/>
      <c r="G10" s="160"/>
      <c r="I10" s="161"/>
      <c r="K10" s="161"/>
      <c r="L10" s="162" t="s">
        <v>56</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row>
    <row r="11" spans="1:104" ht="22.5" x14ac:dyDescent="0.2">
      <c r="A11" s="156"/>
      <c r="B11" s="157"/>
      <c r="C11" s="158" t="s">
        <v>57</v>
      </c>
      <c r="D11" s="159"/>
      <c r="E11" s="159"/>
      <c r="F11" s="159"/>
      <c r="G11" s="160"/>
      <c r="I11" s="161"/>
      <c r="K11" s="161"/>
      <c r="L11" s="162" t="s">
        <v>57</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row>
    <row r="12" spans="1:104" ht="33.75" x14ac:dyDescent="0.2">
      <c r="A12" s="156"/>
      <c r="B12" s="157"/>
      <c r="C12" s="158" t="s">
        <v>58</v>
      </c>
      <c r="D12" s="159"/>
      <c r="E12" s="159"/>
      <c r="F12" s="159"/>
      <c r="G12" s="160"/>
      <c r="I12" s="161"/>
      <c r="K12" s="161"/>
      <c r="L12" s="162" t="s">
        <v>58</v>
      </c>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row>
    <row r="13" spans="1:104" ht="22.5" x14ac:dyDescent="0.2">
      <c r="A13" s="156"/>
      <c r="B13" s="157"/>
      <c r="C13" s="158" t="s">
        <v>59</v>
      </c>
      <c r="D13" s="159"/>
      <c r="E13" s="159"/>
      <c r="F13" s="159"/>
      <c r="G13" s="160"/>
      <c r="I13" s="161"/>
      <c r="K13" s="161"/>
      <c r="L13" s="162" t="s">
        <v>59</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row>
    <row r="14" spans="1:104" x14ac:dyDescent="0.2">
      <c r="A14" s="156"/>
      <c r="B14" s="157"/>
      <c r="C14" s="158" t="s">
        <v>60</v>
      </c>
      <c r="D14" s="159"/>
      <c r="E14" s="159"/>
      <c r="F14" s="159"/>
      <c r="G14" s="160"/>
      <c r="I14" s="161"/>
      <c r="K14" s="161"/>
      <c r="L14" s="162" t="s">
        <v>60</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row>
    <row r="15" spans="1:104" ht="33.75" x14ac:dyDescent="0.2">
      <c r="A15" s="156"/>
      <c r="B15" s="157"/>
      <c r="C15" s="158" t="s">
        <v>61</v>
      </c>
      <c r="D15" s="159"/>
      <c r="E15" s="159"/>
      <c r="F15" s="159"/>
      <c r="G15" s="160"/>
      <c r="I15" s="161"/>
      <c r="K15" s="161"/>
      <c r="L15" s="162" t="s">
        <v>61</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row>
    <row r="16" spans="1:104" ht="22.5" x14ac:dyDescent="0.2">
      <c r="A16" s="156"/>
      <c r="B16" s="157"/>
      <c r="C16" s="158" t="s">
        <v>62</v>
      </c>
      <c r="D16" s="159"/>
      <c r="E16" s="159"/>
      <c r="F16" s="159"/>
      <c r="G16" s="160"/>
      <c r="I16" s="161"/>
      <c r="K16" s="161"/>
      <c r="L16" s="162" t="s">
        <v>62</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row>
    <row r="17" spans="1:61" ht="22.5" x14ac:dyDescent="0.2">
      <c r="A17" s="156"/>
      <c r="B17" s="157"/>
      <c r="C17" s="158" t="s">
        <v>63</v>
      </c>
      <c r="D17" s="159"/>
      <c r="E17" s="159"/>
      <c r="F17" s="159"/>
      <c r="G17" s="160"/>
      <c r="I17" s="161"/>
      <c r="K17" s="161"/>
      <c r="L17" s="162" t="s">
        <v>63</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61" ht="22.5" x14ac:dyDescent="0.2">
      <c r="A18" s="156"/>
      <c r="B18" s="157"/>
      <c r="C18" s="158" t="s">
        <v>64</v>
      </c>
      <c r="D18" s="159"/>
      <c r="E18" s="159"/>
      <c r="F18" s="159"/>
      <c r="G18" s="160"/>
      <c r="I18" s="161"/>
      <c r="K18" s="161"/>
      <c r="L18" s="162" t="s">
        <v>64</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row>
    <row r="19" spans="1:61" ht="33.75" x14ac:dyDescent="0.2">
      <c r="A19" s="156"/>
      <c r="B19" s="157"/>
      <c r="C19" s="158" t="s">
        <v>65</v>
      </c>
      <c r="D19" s="159"/>
      <c r="E19" s="159"/>
      <c r="F19" s="159"/>
      <c r="G19" s="160"/>
      <c r="I19" s="161"/>
      <c r="K19" s="161"/>
      <c r="L19" s="162" t="s">
        <v>65</v>
      </c>
      <c r="O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row>
    <row r="20" spans="1:61" x14ac:dyDescent="0.2">
      <c r="A20" s="156"/>
      <c r="B20" s="157"/>
      <c r="C20" s="158" t="s">
        <v>66</v>
      </c>
      <c r="D20" s="159"/>
      <c r="E20" s="159"/>
      <c r="F20" s="159"/>
      <c r="G20" s="160"/>
      <c r="I20" s="161"/>
      <c r="K20" s="161"/>
      <c r="L20" s="162" t="s">
        <v>66</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row>
    <row r="21" spans="1:61" x14ac:dyDescent="0.2">
      <c r="A21" s="156"/>
      <c r="B21" s="157"/>
      <c r="C21" s="158" t="s">
        <v>67</v>
      </c>
      <c r="D21" s="159"/>
      <c r="E21" s="159"/>
      <c r="F21" s="159"/>
      <c r="G21" s="160"/>
      <c r="I21" s="161"/>
      <c r="K21" s="161"/>
      <c r="L21" s="162" t="s">
        <v>67</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row>
    <row r="22" spans="1:61" x14ac:dyDescent="0.2">
      <c r="A22" s="156"/>
      <c r="B22" s="157"/>
      <c r="C22" s="158" t="s">
        <v>68</v>
      </c>
      <c r="D22" s="159"/>
      <c r="E22" s="159"/>
      <c r="F22" s="159"/>
      <c r="G22" s="160"/>
      <c r="I22" s="161"/>
      <c r="K22" s="161"/>
      <c r="L22" s="162" t="s">
        <v>68</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row>
    <row r="23" spans="1:61" x14ac:dyDescent="0.2">
      <c r="A23" s="156"/>
      <c r="B23" s="157"/>
      <c r="C23" s="158" t="s">
        <v>69</v>
      </c>
      <c r="D23" s="159"/>
      <c r="E23" s="159"/>
      <c r="F23" s="159"/>
      <c r="G23" s="160"/>
      <c r="I23" s="161"/>
      <c r="K23" s="161"/>
      <c r="L23" s="162" t="s">
        <v>69</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row>
    <row r="24" spans="1:61" ht="22.5" x14ac:dyDescent="0.2">
      <c r="A24" s="156"/>
      <c r="B24" s="157"/>
      <c r="C24" s="158" t="s">
        <v>70</v>
      </c>
      <c r="D24" s="159"/>
      <c r="E24" s="159"/>
      <c r="F24" s="159"/>
      <c r="G24" s="160"/>
      <c r="I24" s="161"/>
      <c r="K24" s="161"/>
      <c r="L24" s="162" t="s">
        <v>70</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row>
    <row r="25" spans="1:61" x14ac:dyDescent="0.2">
      <c r="A25" s="171" t="s">
        <v>49</v>
      </c>
      <c r="B25" s="172" t="s">
        <v>51</v>
      </c>
      <c r="C25" s="173" t="s">
        <v>52</v>
      </c>
      <c r="D25" s="174"/>
      <c r="E25" s="175"/>
      <c r="F25" s="175"/>
      <c r="G25" s="176">
        <f>SUM(G7:G24)</f>
        <v>0</v>
      </c>
      <c r="H25" s="177"/>
      <c r="I25" s="176">
        <f>SUM(I7:I24)</f>
        <v>0</v>
      </c>
      <c r="J25" s="178"/>
      <c r="K25" s="176">
        <f>SUM(K7:K24)</f>
        <v>0</v>
      </c>
      <c r="O25" s="145"/>
      <c r="X25" s="179">
        <f>K25</f>
        <v>0</v>
      </c>
      <c r="Y25" s="179">
        <f>I25</f>
        <v>0</v>
      </c>
      <c r="Z25" s="155">
        <f>G25</f>
        <v>0</v>
      </c>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80"/>
      <c r="BB25" s="180"/>
      <c r="BC25" s="180"/>
      <c r="BD25" s="180"/>
      <c r="BE25" s="180"/>
      <c r="BF25" s="180"/>
      <c r="BG25" s="145"/>
      <c r="BH25" s="145"/>
      <c r="BI25" s="145"/>
    </row>
    <row r="26" spans="1:61" x14ac:dyDescent="0.2">
      <c r="A26" s="181" t="s">
        <v>29</v>
      </c>
      <c r="B26" s="182" t="s">
        <v>50</v>
      </c>
      <c r="C26" s="183"/>
      <c r="D26" s="184"/>
      <c r="E26" s="185"/>
      <c r="F26" s="185"/>
      <c r="G26" s="186">
        <f>SUM(Z7:Z26)</f>
        <v>0</v>
      </c>
      <c r="H26" s="187"/>
      <c r="I26" s="186">
        <f>SUM(Y7:Y26)</f>
        <v>0</v>
      </c>
      <c r="J26" s="187"/>
      <c r="K26" s="186">
        <f>SUM(X7:X26)</f>
        <v>0</v>
      </c>
      <c r="O26" s="145"/>
      <c r="BA26" s="188"/>
      <c r="BB26" s="188"/>
      <c r="BC26" s="188"/>
      <c r="BD26" s="188"/>
      <c r="BE26" s="188"/>
      <c r="BF26" s="188"/>
    </row>
    <row r="27" spans="1:61" x14ac:dyDescent="0.2">
      <c r="E27" s="108"/>
    </row>
    <row r="28" spans="1:61" x14ac:dyDescent="0.2">
      <c r="A28" s="189" t="s">
        <v>31</v>
      </c>
      <c r="E28" s="108"/>
    </row>
    <row r="29" spans="1:61" ht="117.75" customHeight="1" x14ac:dyDescent="0.2">
      <c r="A29" s="190"/>
      <c r="B29" s="191"/>
      <c r="C29" s="191"/>
      <c r="D29" s="191"/>
      <c r="E29" s="191"/>
      <c r="F29" s="191"/>
      <c r="G29" s="192"/>
    </row>
    <row r="30" spans="1:61" x14ac:dyDescent="0.2">
      <c r="E30" s="108"/>
    </row>
    <row r="31" spans="1:61" x14ac:dyDescent="0.2">
      <c r="E31" s="108"/>
    </row>
    <row r="32" spans="1:61" x14ac:dyDescent="0.2">
      <c r="E32" s="108"/>
    </row>
    <row r="33" spans="5:5" x14ac:dyDescent="0.2">
      <c r="E33" s="108"/>
    </row>
    <row r="34" spans="5:5" x14ac:dyDescent="0.2">
      <c r="E34" s="108"/>
    </row>
    <row r="35" spans="5:5" x14ac:dyDescent="0.2">
      <c r="E35" s="108"/>
    </row>
    <row r="36" spans="5:5" x14ac:dyDescent="0.2">
      <c r="E36" s="108"/>
    </row>
    <row r="37" spans="5:5" x14ac:dyDescent="0.2">
      <c r="E37" s="108"/>
    </row>
    <row r="38" spans="5:5" x14ac:dyDescent="0.2">
      <c r="E38" s="108"/>
    </row>
    <row r="39" spans="5:5" x14ac:dyDescent="0.2">
      <c r="E39" s="108"/>
    </row>
    <row r="40" spans="5:5" x14ac:dyDescent="0.2">
      <c r="E40" s="108"/>
    </row>
    <row r="41" spans="5:5" x14ac:dyDescent="0.2">
      <c r="E41" s="108"/>
    </row>
    <row r="42" spans="5:5" x14ac:dyDescent="0.2">
      <c r="E42" s="108"/>
    </row>
    <row r="43" spans="5:5" x14ac:dyDescent="0.2">
      <c r="E43" s="108"/>
    </row>
    <row r="44" spans="5:5" x14ac:dyDescent="0.2">
      <c r="E44" s="108"/>
    </row>
    <row r="45" spans="5:5" x14ac:dyDescent="0.2">
      <c r="E45" s="108"/>
    </row>
    <row r="46" spans="5:5" x14ac:dyDescent="0.2">
      <c r="E46" s="108"/>
    </row>
    <row r="47" spans="5:5" x14ac:dyDescent="0.2">
      <c r="E47" s="108"/>
    </row>
    <row r="48" spans="5:5" x14ac:dyDescent="0.2">
      <c r="E48" s="108"/>
    </row>
    <row r="49" spans="1:7" x14ac:dyDescent="0.2">
      <c r="E49" s="108"/>
    </row>
    <row r="50" spans="1:7" x14ac:dyDescent="0.2">
      <c r="A50" s="169"/>
      <c r="B50" s="169"/>
      <c r="C50" s="169"/>
      <c r="D50" s="169"/>
      <c r="E50" s="169"/>
      <c r="F50" s="169"/>
      <c r="G50" s="169"/>
    </row>
    <row r="51" spans="1:7" x14ac:dyDescent="0.2">
      <c r="A51" s="169"/>
      <c r="B51" s="169"/>
      <c r="C51" s="169"/>
      <c r="D51" s="169"/>
      <c r="E51" s="169"/>
      <c r="F51" s="169"/>
      <c r="G51" s="169"/>
    </row>
    <row r="52" spans="1:7" x14ac:dyDescent="0.2">
      <c r="A52" s="169"/>
      <c r="B52" s="169"/>
      <c r="C52" s="169"/>
      <c r="D52" s="169"/>
      <c r="E52" s="169"/>
      <c r="F52" s="169"/>
      <c r="G52" s="169"/>
    </row>
    <row r="53" spans="1:7" x14ac:dyDescent="0.2">
      <c r="A53" s="169"/>
      <c r="B53" s="169"/>
      <c r="C53" s="169"/>
      <c r="D53" s="169"/>
      <c r="E53" s="169"/>
      <c r="F53" s="169"/>
      <c r="G53" s="169"/>
    </row>
    <row r="54" spans="1:7" x14ac:dyDescent="0.2">
      <c r="E54" s="108"/>
    </row>
    <row r="55" spans="1:7" x14ac:dyDescent="0.2">
      <c r="E55" s="108"/>
    </row>
    <row r="56" spans="1:7" x14ac:dyDescent="0.2">
      <c r="E56" s="108"/>
    </row>
    <row r="57" spans="1:7" x14ac:dyDescent="0.2">
      <c r="E57" s="108"/>
    </row>
    <row r="58" spans="1:7" x14ac:dyDescent="0.2">
      <c r="E58" s="108"/>
    </row>
    <row r="59" spans="1:7" x14ac:dyDescent="0.2">
      <c r="E59" s="108"/>
    </row>
    <row r="60" spans="1:7" x14ac:dyDescent="0.2">
      <c r="E60" s="108"/>
    </row>
    <row r="61" spans="1:7" x14ac:dyDescent="0.2">
      <c r="E61" s="108"/>
    </row>
    <row r="62" spans="1:7" x14ac:dyDescent="0.2">
      <c r="E62" s="108"/>
    </row>
    <row r="63" spans="1:7" x14ac:dyDescent="0.2">
      <c r="E63" s="108"/>
    </row>
    <row r="64" spans="1:7" x14ac:dyDescent="0.2">
      <c r="E64" s="108"/>
    </row>
    <row r="65" spans="5:5" x14ac:dyDescent="0.2">
      <c r="E65" s="108"/>
    </row>
    <row r="66" spans="5:5" x14ac:dyDescent="0.2">
      <c r="E66" s="108"/>
    </row>
    <row r="67" spans="5:5" x14ac:dyDescent="0.2">
      <c r="E67" s="108"/>
    </row>
    <row r="68" spans="5:5" x14ac:dyDescent="0.2">
      <c r="E68" s="108"/>
    </row>
    <row r="69" spans="5:5" x14ac:dyDescent="0.2">
      <c r="E69" s="108"/>
    </row>
    <row r="70" spans="5:5" x14ac:dyDescent="0.2">
      <c r="E70" s="108"/>
    </row>
    <row r="71" spans="5:5" x14ac:dyDescent="0.2">
      <c r="E71" s="108"/>
    </row>
    <row r="72" spans="5:5" x14ac:dyDescent="0.2">
      <c r="E72" s="108"/>
    </row>
    <row r="73" spans="5:5" x14ac:dyDescent="0.2">
      <c r="E73" s="108"/>
    </row>
    <row r="74" spans="5:5" x14ac:dyDescent="0.2">
      <c r="E74" s="108"/>
    </row>
    <row r="75" spans="5:5" x14ac:dyDescent="0.2">
      <c r="E75" s="108"/>
    </row>
    <row r="76" spans="5:5" x14ac:dyDescent="0.2">
      <c r="E76" s="108"/>
    </row>
    <row r="77" spans="5:5" x14ac:dyDescent="0.2">
      <c r="E77" s="108"/>
    </row>
    <row r="78" spans="5:5" x14ac:dyDescent="0.2">
      <c r="E78" s="108"/>
    </row>
    <row r="79" spans="5:5" x14ac:dyDescent="0.2">
      <c r="E79" s="108"/>
    </row>
    <row r="80" spans="5:5" x14ac:dyDescent="0.2">
      <c r="E80" s="108"/>
    </row>
    <row r="81" spans="1:7" x14ac:dyDescent="0.2">
      <c r="E81" s="108"/>
    </row>
    <row r="82" spans="1:7" x14ac:dyDescent="0.2">
      <c r="E82" s="108"/>
    </row>
    <row r="83" spans="1:7" x14ac:dyDescent="0.2">
      <c r="E83" s="108"/>
    </row>
    <row r="84" spans="1:7" x14ac:dyDescent="0.2">
      <c r="E84" s="108"/>
    </row>
    <row r="85" spans="1:7" x14ac:dyDescent="0.2">
      <c r="A85" s="193"/>
      <c r="B85" s="193"/>
    </row>
    <row r="86" spans="1:7" x14ac:dyDescent="0.2">
      <c r="A86" s="169"/>
      <c r="B86" s="169"/>
      <c r="C86" s="194"/>
      <c r="D86" s="194"/>
      <c r="E86" s="195"/>
      <c r="F86" s="194"/>
      <c r="G86" s="196"/>
    </row>
    <row r="87" spans="1:7" x14ac:dyDescent="0.2">
      <c r="A87" s="197"/>
      <c r="B87" s="197"/>
      <c r="C87" s="169"/>
      <c r="D87" s="169"/>
      <c r="E87" s="198"/>
      <c r="F87" s="169"/>
      <c r="G87" s="169"/>
    </row>
    <row r="88" spans="1:7" x14ac:dyDescent="0.2">
      <c r="A88" s="169"/>
      <c r="B88" s="169"/>
      <c r="C88" s="169"/>
      <c r="D88" s="169"/>
      <c r="E88" s="198"/>
      <c r="F88" s="169"/>
      <c r="G88" s="169"/>
    </row>
    <row r="89" spans="1:7" x14ac:dyDescent="0.2">
      <c r="A89" s="169"/>
      <c r="B89" s="169"/>
      <c r="C89" s="169"/>
      <c r="D89" s="169"/>
      <c r="E89" s="198"/>
      <c r="F89" s="169"/>
      <c r="G89" s="169"/>
    </row>
    <row r="90" spans="1:7" x14ac:dyDescent="0.2">
      <c r="A90" s="169"/>
      <c r="B90" s="169"/>
      <c r="C90" s="169"/>
      <c r="D90" s="169"/>
      <c r="E90" s="198"/>
      <c r="F90" s="169"/>
      <c r="G90" s="169"/>
    </row>
    <row r="91" spans="1:7" x14ac:dyDescent="0.2">
      <c r="A91" s="169"/>
      <c r="B91" s="169"/>
      <c r="C91" s="169"/>
      <c r="D91" s="169"/>
      <c r="E91" s="198"/>
      <c r="F91" s="169"/>
      <c r="G91" s="169"/>
    </row>
    <row r="92" spans="1:7" x14ac:dyDescent="0.2">
      <c r="A92" s="169"/>
      <c r="B92" s="169"/>
      <c r="C92" s="169"/>
      <c r="D92" s="169"/>
      <c r="E92" s="198"/>
      <c r="F92" s="169"/>
      <c r="G92" s="169"/>
    </row>
    <row r="93" spans="1:7" x14ac:dyDescent="0.2">
      <c r="A93" s="169"/>
      <c r="B93" s="169"/>
      <c r="C93" s="169"/>
      <c r="D93" s="169"/>
      <c r="E93" s="198"/>
      <c r="F93" s="169"/>
      <c r="G93" s="169"/>
    </row>
    <row r="94" spans="1:7" x14ac:dyDescent="0.2">
      <c r="A94" s="169"/>
      <c r="B94" s="169"/>
      <c r="C94" s="169"/>
      <c r="D94" s="169"/>
      <c r="E94" s="198"/>
      <c r="F94" s="169"/>
      <c r="G94" s="169"/>
    </row>
    <row r="95" spans="1:7" x14ac:dyDescent="0.2">
      <c r="A95" s="169"/>
      <c r="B95" s="169"/>
      <c r="C95" s="169"/>
      <c r="D95" s="169"/>
      <c r="E95" s="198"/>
      <c r="F95" s="169"/>
      <c r="G95" s="169"/>
    </row>
    <row r="96" spans="1:7" x14ac:dyDescent="0.2">
      <c r="A96" s="169"/>
      <c r="B96" s="169"/>
      <c r="C96" s="169"/>
      <c r="D96" s="169"/>
      <c r="E96" s="198"/>
      <c r="F96" s="169"/>
      <c r="G96" s="169"/>
    </row>
    <row r="97" spans="1:7" x14ac:dyDescent="0.2">
      <c r="A97" s="169"/>
      <c r="B97" s="169"/>
      <c r="C97" s="169"/>
      <c r="D97" s="169"/>
      <c r="E97" s="198"/>
      <c r="F97" s="169"/>
      <c r="G97" s="169"/>
    </row>
    <row r="98" spans="1:7" x14ac:dyDescent="0.2">
      <c r="A98" s="169"/>
      <c r="B98" s="169"/>
      <c r="C98" s="169"/>
      <c r="D98" s="169"/>
      <c r="E98" s="198"/>
      <c r="F98" s="169"/>
      <c r="G98" s="169"/>
    </row>
    <row r="99" spans="1:7" x14ac:dyDescent="0.2">
      <c r="A99" s="169"/>
      <c r="B99" s="169"/>
      <c r="C99" s="169"/>
      <c r="D99" s="169"/>
      <c r="E99" s="198"/>
      <c r="F99" s="169"/>
      <c r="G99" s="169"/>
    </row>
  </sheetData>
  <sheetProtection password="C7B2" sheet="1"/>
  <mergeCells count="18">
    <mergeCell ref="C21:G21"/>
    <mergeCell ref="C22:G22"/>
    <mergeCell ref="C23:G23"/>
    <mergeCell ref="C24:G24"/>
    <mergeCell ref="C15:G15"/>
    <mergeCell ref="C16:G16"/>
    <mergeCell ref="C17:G17"/>
    <mergeCell ref="C18:G18"/>
    <mergeCell ref="C19:G19"/>
    <mergeCell ref="C20:G20"/>
    <mergeCell ref="A1:G1"/>
    <mergeCell ref="A29:G29"/>
    <mergeCell ref="C9:G9"/>
    <mergeCell ref="C10:G10"/>
    <mergeCell ref="C11:G11"/>
    <mergeCell ref="C12:G12"/>
    <mergeCell ref="C13:G13"/>
    <mergeCell ref="C14:G14"/>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CZ187"/>
  <sheetViews>
    <sheetView showGridLines="0" showZeros="0" zoomScale="75" zoomScaleNormal="100" workbookViewId="0">
      <selection activeCell="L30" sqref="L30"/>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185</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75</v>
      </c>
      <c r="C7" s="137" t="s">
        <v>76</v>
      </c>
      <c r="D7" s="138"/>
      <c r="E7" s="139"/>
      <c r="F7" s="139"/>
      <c r="G7" s="140"/>
      <c r="H7" s="141"/>
      <c r="I7" s="142"/>
      <c r="J7" s="143"/>
      <c r="K7" s="144"/>
      <c r="O7" s="145"/>
    </row>
    <row r="8" spans="1:104" x14ac:dyDescent="0.2">
      <c r="A8" s="146">
        <v>1</v>
      </c>
      <c r="B8" s="147" t="s">
        <v>77</v>
      </c>
      <c r="C8" s="148" t="s">
        <v>78</v>
      </c>
      <c r="D8" s="149" t="s">
        <v>79</v>
      </c>
      <c r="E8" s="150">
        <v>23.1</v>
      </c>
      <c r="F8" s="151">
        <v>0</v>
      </c>
      <c r="G8" s="152">
        <f>E8*F8</f>
        <v>0</v>
      </c>
      <c r="H8" s="153">
        <v>2.5251399999999999</v>
      </c>
      <c r="I8" s="154">
        <f>E8*H8</f>
        <v>58.330734</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x14ac:dyDescent="0.2">
      <c r="A9" s="156"/>
      <c r="B9" s="157"/>
      <c r="C9" s="163" t="s">
        <v>80</v>
      </c>
      <c r="D9" s="164"/>
      <c r="E9" s="165">
        <v>23.1</v>
      </c>
      <c r="F9" s="166"/>
      <c r="G9" s="167"/>
      <c r="H9" s="168"/>
      <c r="I9" s="161"/>
      <c r="J9" s="169"/>
      <c r="K9" s="161"/>
      <c r="M9" s="162" t="s">
        <v>80</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70" t="str">
        <f>C8</f>
        <v xml:space="preserve">Stropy deskové ze železobetonu C 20/25 </v>
      </c>
      <c r="BE9" s="145"/>
      <c r="BF9" s="145"/>
      <c r="BG9" s="145"/>
      <c r="BH9" s="145"/>
      <c r="BI9" s="145"/>
    </row>
    <row r="10" spans="1:104" ht="22.5" x14ac:dyDescent="0.2">
      <c r="A10" s="146">
        <v>2</v>
      </c>
      <c r="B10" s="147" t="s">
        <v>81</v>
      </c>
      <c r="C10" s="148" t="s">
        <v>82</v>
      </c>
      <c r="D10" s="149" t="s">
        <v>48</v>
      </c>
      <c r="E10" s="150">
        <v>231</v>
      </c>
      <c r="F10" s="151">
        <v>0</v>
      </c>
      <c r="G10" s="152">
        <f>E10*F10</f>
        <v>0</v>
      </c>
      <c r="H10" s="153">
        <v>1.255E-2</v>
      </c>
      <c r="I10" s="154">
        <f>E10*H10</f>
        <v>2.8990499999999999</v>
      </c>
      <c r="J10" s="153">
        <v>0</v>
      </c>
      <c r="K10" s="154">
        <f>E10*J10</f>
        <v>0</v>
      </c>
      <c r="O10" s="145"/>
      <c r="Z10" s="145"/>
      <c r="AA10" s="145">
        <v>1</v>
      </c>
      <c r="AB10" s="145">
        <v>1</v>
      </c>
      <c r="AC10" s="145">
        <v>1</v>
      </c>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55">
        <f>G10</f>
        <v>0</v>
      </c>
      <c r="BA10" s="145"/>
      <c r="BB10" s="145"/>
      <c r="BC10" s="145"/>
      <c r="BD10" s="145"/>
      <c r="BE10" s="145"/>
      <c r="BF10" s="145"/>
      <c r="BG10" s="145"/>
      <c r="BH10" s="145"/>
      <c r="BI10" s="145"/>
      <c r="CA10" s="145">
        <v>1</v>
      </c>
      <c r="CB10" s="145">
        <v>1</v>
      </c>
      <c r="CZ10" s="108">
        <v>1</v>
      </c>
    </row>
    <row r="11" spans="1:104" x14ac:dyDescent="0.2">
      <c r="A11" s="156"/>
      <c r="B11" s="157"/>
      <c r="C11" s="163" t="s">
        <v>83</v>
      </c>
      <c r="D11" s="164"/>
      <c r="E11" s="165">
        <v>231</v>
      </c>
      <c r="F11" s="166"/>
      <c r="G11" s="167"/>
      <c r="H11" s="168"/>
      <c r="I11" s="161"/>
      <c r="J11" s="169"/>
      <c r="K11" s="161"/>
      <c r="M11" s="162" t="s">
        <v>83</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70" t="str">
        <f>C10</f>
        <v xml:space="preserve">Bednění stropů plech lesklý, vlna 80 mm tl. 0,8 mm </v>
      </c>
      <c r="BE11" s="145"/>
      <c r="BF11" s="145"/>
      <c r="BG11" s="145"/>
      <c r="BH11" s="145"/>
      <c r="BI11" s="145"/>
    </row>
    <row r="12" spans="1:104" ht="22.5" x14ac:dyDescent="0.2">
      <c r="A12" s="146">
        <v>3</v>
      </c>
      <c r="B12" s="147" t="s">
        <v>84</v>
      </c>
      <c r="C12" s="148" t="s">
        <v>85</v>
      </c>
      <c r="D12" s="149" t="s">
        <v>86</v>
      </c>
      <c r="E12" s="150">
        <v>2.8330000000000002</v>
      </c>
      <c r="F12" s="151">
        <v>0</v>
      </c>
      <c r="G12" s="152">
        <f>E12*F12</f>
        <v>0</v>
      </c>
      <c r="H12" s="153">
        <v>1.9009999999999999E-2</v>
      </c>
      <c r="I12" s="154">
        <f>E12*H12</f>
        <v>5.385533E-2</v>
      </c>
      <c r="J12" s="153">
        <v>0</v>
      </c>
      <c r="K12" s="154">
        <f>E12*J12</f>
        <v>0</v>
      </c>
      <c r="O12" s="145"/>
      <c r="Z12" s="145"/>
      <c r="AA12" s="145">
        <v>1</v>
      </c>
      <c r="AB12" s="145">
        <v>1</v>
      </c>
      <c r="AC12" s="145">
        <v>1</v>
      </c>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55">
        <f>G12</f>
        <v>0</v>
      </c>
      <c r="BA12" s="145"/>
      <c r="BB12" s="145"/>
      <c r="BC12" s="145"/>
      <c r="BD12" s="145"/>
      <c r="BE12" s="145"/>
      <c r="BF12" s="145"/>
      <c r="BG12" s="145"/>
      <c r="BH12" s="145"/>
      <c r="BI12" s="145"/>
      <c r="CA12" s="145">
        <v>1</v>
      </c>
      <c r="CB12" s="145">
        <v>1</v>
      </c>
      <c r="CZ12" s="108">
        <v>1</v>
      </c>
    </row>
    <row r="13" spans="1:104" x14ac:dyDescent="0.2">
      <c r="A13" s="156"/>
      <c r="B13" s="157"/>
      <c r="C13" s="163" t="s">
        <v>87</v>
      </c>
      <c r="D13" s="164"/>
      <c r="E13" s="165">
        <v>1.399</v>
      </c>
      <c r="F13" s="166"/>
      <c r="G13" s="167"/>
      <c r="H13" s="168"/>
      <c r="I13" s="161"/>
      <c r="J13" s="169"/>
      <c r="K13" s="161"/>
      <c r="M13" s="199">
        <v>1399</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70" t="str">
        <f>C12</f>
        <v xml:space="preserve">Osazení válcovaných nosníků ve stropech do č. 12 </v>
      </c>
      <c r="BE13" s="145"/>
      <c r="BF13" s="145"/>
      <c r="BG13" s="145"/>
      <c r="BH13" s="145"/>
      <c r="BI13" s="145"/>
    </row>
    <row r="14" spans="1:104" x14ac:dyDescent="0.2">
      <c r="A14" s="156"/>
      <c r="B14" s="157"/>
      <c r="C14" s="163" t="s">
        <v>88</v>
      </c>
      <c r="D14" s="164"/>
      <c r="E14" s="165">
        <v>1.4339999999999999</v>
      </c>
      <c r="F14" s="166"/>
      <c r="G14" s="167"/>
      <c r="H14" s="168"/>
      <c r="I14" s="161"/>
      <c r="J14" s="169"/>
      <c r="K14" s="161"/>
      <c r="M14" s="199">
        <v>1434</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70" t="str">
        <f>C13</f>
        <v>1,399</v>
      </c>
      <c r="BE14" s="145"/>
      <c r="BF14" s="145"/>
      <c r="BG14" s="145"/>
      <c r="BH14" s="145"/>
      <c r="BI14" s="145"/>
    </row>
    <row r="15" spans="1:104" ht="22.5" x14ac:dyDescent="0.2">
      <c r="A15" s="146">
        <v>4</v>
      </c>
      <c r="B15" s="147" t="s">
        <v>89</v>
      </c>
      <c r="C15" s="148" t="s">
        <v>90</v>
      </c>
      <c r="D15" s="149" t="s">
        <v>86</v>
      </c>
      <c r="E15" s="150">
        <v>6.7839999999999998</v>
      </c>
      <c r="F15" s="151">
        <v>0</v>
      </c>
      <c r="G15" s="152">
        <f>E15*F15</f>
        <v>0</v>
      </c>
      <c r="H15" s="153">
        <v>1.6629999999999999E-2</v>
      </c>
      <c r="I15" s="154">
        <f>E15*H15</f>
        <v>0.11281791999999999</v>
      </c>
      <c r="J15" s="153">
        <v>0</v>
      </c>
      <c r="K15" s="154">
        <f>E15*J15</f>
        <v>0</v>
      </c>
      <c r="O15" s="145"/>
      <c r="Z15" s="145"/>
      <c r="AA15" s="145">
        <v>1</v>
      </c>
      <c r="AB15" s="145">
        <v>1</v>
      </c>
      <c r="AC15" s="145">
        <v>1</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v>
      </c>
      <c r="CB15" s="145">
        <v>1</v>
      </c>
      <c r="CZ15" s="108">
        <v>1</v>
      </c>
    </row>
    <row r="16" spans="1:104" x14ac:dyDescent="0.2">
      <c r="A16" s="156"/>
      <c r="B16" s="157"/>
      <c r="C16" s="163" t="s">
        <v>91</v>
      </c>
      <c r="D16" s="164"/>
      <c r="E16" s="165">
        <v>0.29099999999999998</v>
      </c>
      <c r="F16" s="166"/>
      <c r="G16" s="167"/>
      <c r="H16" s="168"/>
      <c r="I16" s="161"/>
      <c r="J16" s="169"/>
      <c r="K16" s="161"/>
      <c r="M16" s="162" t="s">
        <v>91</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70" t="str">
        <f>C15</f>
        <v xml:space="preserve">Osazení válcovaných nosníků ve stropech č. 14 - 22 </v>
      </c>
      <c r="BE16" s="145"/>
      <c r="BF16" s="145"/>
      <c r="BG16" s="145"/>
      <c r="BH16" s="145"/>
      <c r="BI16" s="145"/>
    </row>
    <row r="17" spans="1:104" x14ac:dyDescent="0.2">
      <c r="A17" s="156"/>
      <c r="B17" s="157"/>
      <c r="C17" s="163" t="s">
        <v>92</v>
      </c>
      <c r="D17" s="164"/>
      <c r="E17" s="165">
        <v>0.13300000000000001</v>
      </c>
      <c r="F17" s="166"/>
      <c r="G17" s="167"/>
      <c r="H17" s="168"/>
      <c r="I17" s="161"/>
      <c r="J17" s="169"/>
      <c r="K17" s="161"/>
      <c r="M17" s="162" t="s">
        <v>92</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70" t="str">
        <f>C16</f>
        <v>0,291</v>
      </c>
      <c r="BE17" s="145"/>
      <c r="BF17" s="145"/>
      <c r="BG17" s="145"/>
      <c r="BH17" s="145"/>
      <c r="BI17" s="145"/>
    </row>
    <row r="18" spans="1:104" x14ac:dyDescent="0.2">
      <c r="A18" s="156"/>
      <c r="B18" s="157"/>
      <c r="C18" s="163" t="s">
        <v>93</v>
      </c>
      <c r="D18" s="164"/>
      <c r="E18" s="165">
        <v>0.97499999999999998</v>
      </c>
      <c r="F18" s="166"/>
      <c r="G18" s="167"/>
      <c r="H18" s="168"/>
      <c r="I18" s="161"/>
      <c r="J18" s="169"/>
      <c r="K18" s="161"/>
      <c r="M18" s="162" t="s">
        <v>93</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70" t="str">
        <f>C17</f>
        <v>0,133</v>
      </c>
      <c r="BE18" s="145"/>
      <c r="BF18" s="145"/>
      <c r="BG18" s="145"/>
      <c r="BH18" s="145"/>
      <c r="BI18" s="145"/>
    </row>
    <row r="19" spans="1:104" x14ac:dyDescent="0.2">
      <c r="A19" s="156"/>
      <c r="B19" s="157"/>
      <c r="C19" s="163" t="s">
        <v>94</v>
      </c>
      <c r="D19" s="164"/>
      <c r="E19" s="165">
        <v>0.433</v>
      </c>
      <c r="F19" s="166"/>
      <c r="G19" s="167"/>
      <c r="H19" s="168"/>
      <c r="I19" s="161"/>
      <c r="J19" s="169"/>
      <c r="K19" s="161"/>
      <c r="M19" s="162" t="s">
        <v>94</v>
      </c>
      <c r="O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70" t="str">
        <f>C18</f>
        <v>0,975</v>
      </c>
      <c r="BE19" s="145"/>
      <c r="BF19" s="145"/>
      <c r="BG19" s="145"/>
      <c r="BH19" s="145"/>
      <c r="BI19" s="145"/>
    </row>
    <row r="20" spans="1:104" x14ac:dyDescent="0.2">
      <c r="A20" s="156"/>
      <c r="B20" s="157"/>
      <c r="C20" s="163" t="s">
        <v>95</v>
      </c>
      <c r="D20" s="164"/>
      <c r="E20" s="165">
        <v>0.85599999999999998</v>
      </c>
      <c r="F20" s="166"/>
      <c r="G20" s="167"/>
      <c r="H20" s="168"/>
      <c r="I20" s="161"/>
      <c r="J20" s="169"/>
      <c r="K20" s="161"/>
      <c r="M20" s="162" t="s">
        <v>95</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70" t="str">
        <f>C19</f>
        <v>0,433</v>
      </c>
      <c r="BE20" s="145"/>
      <c r="BF20" s="145"/>
      <c r="BG20" s="145"/>
      <c r="BH20" s="145"/>
      <c r="BI20" s="145"/>
    </row>
    <row r="21" spans="1:104" x14ac:dyDescent="0.2">
      <c r="A21" s="156"/>
      <c r="B21" s="157"/>
      <c r="C21" s="163" t="s">
        <v>96</v>
      </c>
      <c r="D21" s="164"/>
      <c r="E21" s="165">
        <v>0.16900000000000001</v>
      </c>
      <c r="F21" s="166"/>
      <c r="G21" s="167"/>
      <c r="H21" s="168"/>
      <c r="I21" s="161"/>
      <c r="J21" s="169"/>
      <c r="K21" s="161"/>
      <c r="M21" s="162" t="s">
        <v>96</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70" t="str">
        <f>C20</f>
        <v>0,856</v>
      </c>
      <c r="BE21" s="145"/>
      <c r="BF21" s="145"/>
      <c r="BG21" s="145"/>
      <c r="BH21" s="145"/>
      <c r="BI21" s="145"/>
    </row>
    <row r="22" spans="1:104" x14ac:dyDescent="0.2">
      <c r="A22" s="156"/>
      <c r="B22" s="157"/>
      <c r="C22" s="163" t="s">
        <v>97</v>
      </c>
      <c r="D22" s="164"/>
      <c r="E22" s="165">
        <v>0.69399999999999995</v>
      </c>
      <c r="F22" s="166"/>
      <c r="G22" s="167"/>
      <c r="H22" s="168"/>
      <c r="I22" s="161"/>
      <c r="J22" s="169"/>
      <c r="K22" s="161"/>
      <c r="M22" s="162" t="s">
        <v>97</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70" t="str">
        <f>C21</f>
        <v>0,169</v>
      </c>
      <c r="BE22" s="145"/>
      <c r="BF22" s="145"/>
      <c r="BG22" s="145"/>
      <c r="BH22" s="145"/>
      <c r="BI22" s="145"/>
    </row>
    <row r="23" spans="1:104" x14ac:dyDescent="0.2">
      <c r="A23" s="156"/>
      <c r="B23" s="157"/>
      <c r="C23" s="163" t="s">
        <v>98</v>
      </c>
      <c r="D23" s="164"/>
      <c r="E23" s="165">
        <v>0.76300000000000001</v>
      </c>
      <c r="F23" s="166"/>
      <c r="G23" s="167"/>
      <c r="H23" s="168"/>
      <c r="I23" s="161"/>
      <c r="J23" s="169"/>
      <c r="K23" s="161"/>
      <c r="M23" s="162" t="s">
        <v>98</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70" t="str">
        <f>C22</f>
        <v>0,694</v>
      </c>
      <c r="BE23" s="145"/>
      <c r="BF23" s="145"/>
      <c r="BG23" s="145"/>
      <c r="BH23" s="145"/>
      <c r="BI23" s="145"/>
    </row>
    <row r="24" spans="1:104" x14ac:dyDescent="0.2">
      <c r="A24" s="156"/>
      <c r="B24" s="157"/>
      <c r="C24" s="163" t="s">
        <v>99</v>
      </c>
      <c r="D24" s="164"/>
      <c r="E24" s="165">
        <v>0.25700000000000001</v>
      </c>
      <c r="F24" s="166"/>
      <c r="G24" s="167"/>
      <c r="H24" s="168"/>
      <c r="I24" s="161"/>
      <c r="J24" s="169"/>
      <c r="K24" s="161"/>
      <c r="M24" s="162" t="s">
        <v>99</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70" t="str">
        <f>C23</f>
        <v>0,763</v>
      </c>
      <c r="BE24" s="145"/>
      <c r="BF24" s="145"/>
      <c r="BG24" s="145"/>
      <c r="BH24" s="145"/>
      <c r="BI24" s="145"/>
    </row>
    <row r="25" spans="1:104" x14ac:dyDescent="0.2">
      <c r="A25" s="156"/>
      <c r="B25" s="157"/>
      <c r="C25" s="163" t="s">
        <v>100</v>
      </c>
      <c r="D25" s="164"/>
      <c r="E25" s="165">
        <v>1.4990000000000001</v>
      </c>
      <c r="F25" s="166"/>
      <c r="G25" s="167"/>
      <c r="H25" s="168"/>
      <c r="I25" s="161"/>
      <c r="J25" s="169"/>
      <c r="K25" s="161"/>
      <c r="M25" s="199">
        <v>1499</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70" t="str">
        <f>C24</f>
        <v>0,257</v>
      </c>
      <c r="BE25" s="145"/>
      <c r="BF25" s="145"/>
      <c r="BG25" s="145"/>
      <c r="BH25" s="145"/>
      <c r="BI25" s="145"/>
    </row>
    <row r="26" spans="1:104" x14ac:dyDescent="0.2">
      <c r="A26" s="156"/>
      <c r="B26" s="157"/>
      <c r="C26" s="163" t="s">
        <v>101</v>
      </c>
      <c r="D26" s="164"/>
      <c r="E26" s="165">
        <v>0.11700000000000001</v>
      </c>
      <c r="F26" s="166"/>
      <c r="G26" s="167"/>
      <c r="H26" s="168"/>
      <c r="I26" s="161"/>
      <c r="J26" s="169"/>
      <c r="K26" s="161"/>
      <c r="M26" s="162" t="s">
        <v>101</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70" t="str">
        <f>C25</f>
        <v>1,499</v>
      </c>
      <c r="BE26" s="145"/>
      <c r="BF26" s="145"/>
      <c r="BG26" s="145"/>
      <c r="BH26" s="145"/>
      <c r="BI26" s="145"/>
    </row>
    <row r="27" spans="1:104" x14ac:dyDescent="0.2">
      <c r="A27" s="156"/>
      <c r="B27" s="157"/>
      <c r="C27" s="163" t="s">
        <v>102</v>
      </c>
      <c r="D27" s="164"/>
      <c r="E27" s="165">
        <v>0.497</v>
      </c>
      <c r="F27" s="166"/>
      <c r="G27" s="167"/>
      <c r="H27" s="168"/>
      <c r="I27" s="161"/>
      <c r="J27" s="169"/>
      <c r="K27" s="161"/>
      <c r="M27" s="162" t="s">
        <v>102</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70" t="str">
        <f>C26</f>
        <v>0,117</v>
      </c>
      <c r="BE27" s="145"/>
      <c r="BF27" s="145"/>
      <c r="BG27" s="145"/>
      <c r="BH27" s="145"/>
      <c r="BI27" s="145"/>
    </row>
    <row r="28" spans="1:104" x14ac:dyDescent="0.2">
      <c r="A28" s="156"/>
      <c r="B28" s="157"/>
      <c r="C28" s="163" t="s">
        <v>103</v>
      </c>
      <c r="D28" s="164"/>
      <c r="E28" s="165">
        <v>0.1</v>
      </c>
      <c r="F28" s="166"/>
      <c r="G28" s="167"/>
      <c r="H28" s="168"/>
      <c r="I28" s="161"/>
      <c r="J28" s="169"/>
      <c r="K28" s="161"/>
      <c r="M28" s="162" t="s">
        <v>103</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70" t="str">
        <f>C27</f>
        <v>0,497</v>
      </c>
      <c r="BE28" s="145"/>
      <c r="BF28" s="145"/>
      <c r="BG28" s="145"/>
      <c r="BH28" s="145"/>
      <c r="BI28" s="145"/>
    </row>
    <row r="29" spans="1:104" x14ac:dyDescent="0.2">
      <c r="A29" s="146">
        <v>5</v>
      </c>
      <c r="B29" s="147" t="s">
        <v>104</v>
      </c>
      <c r="C29" s="148" t="s">
        <v>105</v>
      </c>
      <c r="D29" s="149" t="s">
        <v>106</v>
      </c>
      <c r="E29" s="150">
        <v>29</v>
      </c>
      <c r="F29" s="151">
        <v>0</v>
      </c>
      <c r="G29" s="152">
        <f>E29*F29</f>
        <v>0</v>
      </c>
      <c r="H29" s="153">
        <v>0.12644</v>
      </c>
      <c r="I29" s="154">
        <f>E29*H29</f>
        <v>3.66676</v>
      </c>
      <c r="J29" s="153">
        <v>0</v>
      </c>
      <c r="K29" s="154">
        <f>E29*J29</f>
        <v>0</v>
      </c>
      <c r="O29" s="145"/>
      <c r="Z29" s="145"/>
      <c r="AA29" s="145">
        <v>1</v>
      </c>
      <c r="AB29" s="145">
        <v>1</v>
      </c>
      <c r="AC29" s="145">
        <v>1</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v>
      </c>
      <c r="CB29" s="145">
        <v>1</v>
      </c>
      <c r="CZ29" s="108">
        <v>1</v>
      </c>
    </row>
    <row r="30" spans="1:104" x14ac:dyDescent="0.2">
      <c r="A30" s="156"/>
      <c r="B30" s="157"/>
      <c r="C30" s="163" t="s">
        <v>107</v>
      </c>
      <c r="D30" s="164"/>
      <c r="E30" s="165">
        <v>29</v>
      </c>
      <c r="F30" s="166"/>
      <c r="G30" s="167"/>
      <c r="H30" s="168"/>
      <c r="I30" s="161"/>
      <c r="J30" s="169"/>
      <c r="K30" s="161"/>
      <c r="M30" s="162" t="s">
        <v>107</v>
      </c>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70" t="str">
        <f>C29</f>
        <v>Věnec z tvarovek U U profil na šířku zdi 36,5 cm</v>
      </c>
      <c r="BE30" s="145"/>
      <c r="BF30" s="145"/>
      <c r="BG30" s="145"/>
      <c r="BH30" s="145"/>
      <c r="BI30" s="145"/>
    </row>
    <row r="31" spans="1:104" ht="22.5" x14ac:dyDescent="0.2">
      <c r="A31" s="146">
        <v>6</v>
      </c>
      <c r="B31" s="147" t="s">
        <v>108</v>
      </c>
      <c r="C31" s="148" t="s">
        <v>109</v>
      </c>
      <c r="D31" s="149" t="s">
        <v>79</v>
      </c>
      <c r="E31" s="150">
        <v>16.6572</v>
      </c>
      <c r="F31" s="151">
        <v>0</v>
      </c>
      <c r="G31" s="152">
        <f>E31*F31</f>
        <v>0</v>
      </c>
      <c r="H31" s="153">
        <v>2.5251100000000002</v>
      </c>
      <c r="I31" s="154">
        <f>E31*H31</f>
        <v>42.061262292000002</v>
      </c>
      <c r="J31" s="153">
        <v>0</v>
      </c>
      <c r="K31" s="154">
        <f>E31*J31</f>
        <v>0</v>
      </c>
      <c r="O31" s="145"/>
      <c r="Z31" s="145"/>
      <c r="AA31" s="145">
        <v>1</v>
      </c>
      <c r="AB31" s="145">
        <v>1</v>
      </c>
      <c r="AC31" s="145">
        <v>1</v>
      </c>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55">
        <f>G31</f>
        <v>0</v>
      </c>
      <c r="BA31" s="145"/>
      <c r="BB31" s="145"/>
      <c r="BC31" s="145"/>
      <c r="BD31" s="145"/>
      <c r="BE31" s="145"/>
      <c r="BF31" s="145"/>
      <c r="BG31" s="145"/>
      <c r="BH31" s="145"/>
      <c r="BI31" s="145"/>
      <c r="CA31" s="145">
        <v>1</v>
      </c>
      <c r="CB31" s="145">
        <v>1</v>
      </c>
      <c r="CZ31" s="108">
        <v>1</v>
      </c>
    </row>
    <row r="32" spans="1:104" x14ac:dyDescent="0.2">
      <c r="A32" s="156"/>
      <c r="B32" s="157"/>
      <c r="C32" s="163" t="s">
        <v>110</v>
      </c>
      <c r="D32" s="164"/>
      <c r="E32" s="165">
        <v>9.6562999999999999</v>
      </c>
      <c r="F32" s="166"/>
      <c r="G32" s="167"/>
      <c r="H32" s="168"/>
      <c r="I32" s="161"/>
      <c r="J32" s="169"/>
      <c r="K32" s="161"/>
      <c r="M32" s="162" t="s">
        <v>110</v>
      </c>
      <c r="O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70" t="str">
        <f>C31</f>
        <v xml:space="preserve">Ztužující pásy a věnce z betonu železového C 20/25 </v>
      </c>
      <c r="BE32" s="145"/>
      <c r="BF32" s="145"/>
      <c r="BG32" s="145"/>
      <c r="BH32" s="145"/>
      <c r="BI32" s="145"/>
    </row>
    <row r="33" spans="1:104" x14ac:dyDescent="0.2">
      <c r="A33" s="156"/>
      <c r="B33" s="157"/>
      <c r="C33" s="163" t="s">
        <v>111</v>
      </c>
      <c r="D33" s="164"/>
      <c r="E33" s="165">
        <v>0.99750000000000005</v>
      </c>
      <c r="F33" s="166"/>
      <c r="G33" s="167"/>
      <c r="H33" s="168"/>
      <c r="I33" s="161"/>
      <c r="J33" s="169"/>
      <c r="K33" s="161"/>
      <c r="M33" s="162" t="s">
        <v>111</v>
      </c>
      <c r="O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70" t="str">
        <f>C32</f>
        <v>v1:0,25*0,375*103</v>
      </c>
      <c r="BE33" s="145"/>
      <c r="BF33" s="145"/>
      <c r="BG33" s="145"/>
      <c r="BH33" s="145"/>
      <c r="BI33" s="145"/>
    </row>
    <row r="34" spans="1:104" x14ac:dyDescent="0.2">
      <c r="A34" s="156"/>
      <c r="B34" s="157"/>
      <c r="C34" s="163" t="s">
        <v>112</v>
      </c>
      <c r="D34" s="164"/>
      <c r="E34" s="165">
        <v>1.2941</v>
      </c>
      <c r="F34" s="166"/>
      <c r="G34" s="167"/>
      <c r="H34" s="168"/>
      <c r="I34" s="161"/>
      <c r="J34" s="169"/>
      <c r="K34" s="161"/>
      <c r="M34" s="162" t="s">
        <v>112</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70" t="str">
        <f>C33</f>
        <v>0,25*0,3*13,3</v>
      </c>
      <c r="BE34" s="145"/>
      <c r="BF34" s="145"/>
      <c r="BG34" s="145"/>
      <c r="BH34" s="145"/>
      <c r="BI34" s="145"/>
    </row>
    <row r="35" spans="1:104" x14ac:dyDescent="0.2">
      <c r="A35" s="156"/>
      <c r="B35" s="157"/>
      <c r="C35" s="163" t="s">
        <v>113</v>
      </c>
      <c r="D35" s="164"/>
      <c r="E35" s="165">
        <v>3.375</v>
      </c>
      <c r="F35" s="166"/>
      <c r="G35" s="167"/>
      <c r="H35" s="168"/>
      <c r="I35" s="161"/>
      <c r="J35" s="169"/>
      <c r="K35" s="161"/>
      <c r="M35" s="162" t="s">
        <v>113</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70" t="str">
        <f>C34</f>
        <v>v1a:0,255*0,175*29</v>
      </c>
      <c r="BE35" s="145"/>
      <c r="BF35" s="145"/>
      <c r="BG35" s="145"/>
      <c r="BH35" s="145"/>
      <c r="BI35" s="145"/>
    </row>
    <row r="36" spans="1:104" x14ac:dyDescent="0.2">
      <c r="A36" s="156"/>
      <c r="B36" s="157"/>
      <c r="C36" s="163" t="s">
        <v>114</v>
      </c>
      <c r="D36" s="164"/>
      <c r="E36" s="165">
        <v>0.59060000000000001</v>
      </c>
      <c r="F36" s="166"/>
      <c r="G36" s="167"/>
      <c r="H36" s="168"/>
      <c r="I36" s="161"/>
      <c r="J36" s="169"/>
      <c r="K36" s="161"/>
      <c r="M36" s="162" t="s">
        <v>114</v>
      </c>
      <c r="O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70" t="str">
        <f>C35</f>
        <v>v3a:0,375*0,25*36</v>
      </c>
      <c r="BE36" s="145"/>
      <c r="BF36" s="145"/>
      <c r="BG36" s="145"/>
      <c r="BH36" s="145"/>
      <c r="BI36" s="145"/>
    </row>
    <row r="37" spans="1:104" x14ac:dyDescent="0.2">
      <c r="A37" s="156"/>
      <c r="B37" s="157"/>
      <c r="C37" s="163" t="s">
        <v>115</v>
      </c>
      <c r="D37" s="164"/>
      <c r="E37" s="165">
        <v>0.15129999999999999</v>
      </c>
      <c r="F37" s="166"/>
      <c r="G37" s="167"/>
      <c r="H37" s="168"/>
      <c r="I37" s="161"/>
      <c r="J37" s="169"/>
      <c r="K37" s="161"/>
      <c r="M37" s="162" t="s">
        <v>115</v>
      </c>
      <c r="O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70" t="str">
        <f>C36</f>
        <v>v3b:0,375*0,25*6,3</v>
      </c>
      <c r="BE37" s="145"/>
      <c r="BF37" s="145"/>
      <c r="BG37" s="145"/>
      <c r="BH37" s="145"/>
      <c r="BI37" s="145"/>
    </row>
    <row r="38" spans="1:104" x14ac:dyDescent="0.2">
      <c r="A38" s="156"/>
      <c r="B38" s="157"/>
      <c r="C38" s="163" t="s">
        <v>116</v>
      </c>
      <c r="D38" s="164"/>
      <c r="E38" s="165">
        <v>0.255</v>
      </c>
      <c r="F38" s="166"/>
      <c r="G38" s="167"/>
      <c r="H38" s="168"/>
      <c r="I38" s="161"/>
      <c r="J38" s="169"/>
      <c r="K38" s="161"/>
      <c r="M38" s="162" t="s">
        <v>116</v>
      </c>
      <c r="O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70" t="str">
        <f>C37</f>
        <v>v3d:0,55*0,25*1,1</v>
      </c>
      <c r="BE38" s="145"/>
      <c r="BF38" s="145"/>
      <c r="BG38" s="145"/>
      <c r="BH38" s="145"/>
      <c r="BI38" s="145"/>
    </row>
    <row r="39" spans="1:104" x14ac:dyDescent="0.2">
      <c r="A39" s="156"/>
      <c r="B39" s="157"/>
      <c r="C39" s="163" t="s">
        <v>117</v>
      </c>
      <c r="D39" s="164"/>
      <c r="E39" s="165">
        <v>0.33750000000000002</v>
      </c>
      <c r="F39" s="166"/>
      <c r="G39" s="167"/>
      <c r="H39" s="168"/>
      <c r="I39" s="161"/>
      <c r="J39" s="169"/>
      <c r="K39" s="161"/>
      <c r="M39" s="162" t="s">
        <v>117</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70" t="str">
        <f>C38</f>
        <v>v3c:0,25*0,3*3,4</v>
      </c>
      <c r="BE39" s="145"/>
      <c r="BF39" s="145"/>
      <c r="BG39" s="145"/>
      <c r="BH39" s="145"/>
      <c r="BI39" s="145"/>
    </row>
    <row r="40" spans="1:104" x14ac:dyDescent="0.2">
      <c r="A40" s="146">
        <v>7</v>
      </c>
      <c r="B40" s="147" t="s">
        <v>118</v>
      </c>
      <c r="C40" s="148" t="s">
        <v>119</v>
      </c>
      <c r="D40" s="149" t="s">
        <v>106</v>
      </c>
      <c r="E40" s="150">
        <v>68.495000000000005</v>
      </c>
      <c r="F40" s="151">
        <v>0</v>
      </c>
      <c r="G40" s="152">
        <f>E40*F40</f>
        <v>0</v>
      </c>
      <c r="H40" s="153">
        <v>5.2420000000000001E-2</v>
      </c>
      <c r="I40" s="154">
        <f>E40*H40</f>
        <v>3.5905079000000004</v>
      </c>
      <c r="J40" s="153">
        <v>0</v>
      </c>
      <c r="K40" s="154">
        <f>E40*J40</f>
        <v>0</v>
      </c>
      <c r="O40" s="145"/>
      <c r="Z40" s="145"/>
      <c r="AA40" s="145">
        <v>1</v>
      </c>
      <c r="AB40" s="145">
        <v>1</v>
      </c>
      <c r="AC40" s="145">
        <v>1</v>
      </c>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55">
        <f>G40</f>
        <v>0</v>
      </c>
      <c r="BA40" s="145"/>
      <c r="BB40" s="145"/>
      <c r="BC40" s="145"/>
      <c r="BD40" s="145"/>
      <c r="BE40" s="145"/>
      <c r="BF40" s="145"/>
      <c r="BG40" s="145"/>
      <c r="BH40" s="145"/>
      <c r="BI40" s="145"/>
      <c r="CA40" s="145">
        <v>1</v>
      </c>
      <c r="CB40" s="145">
        <v>1</v>
      </c>
      <c r="CZ40" s="108">
        <v>1</v>
      </c>
    </row>
    <row r="41" spans="1:104" x14ac:dyDescent="0.2">
      <c r="A41" s="156"/>
      <c r="B41" s="157"/>
      <c r="C41" s="163" t="s">
        <v>120</v>
      </c>
      <c r="D41" s="164"/>
      <c r="E41" s="165">
        <v>36.049999999999997</v>
      </c>
      <c r="F41" s="166"/>
      <c r="G41" s="167"/>
      <c r="H41" s="168"/>
      <c r="I41" s="161"/>
      <c r="J41" s="169"/>
      <c r="K41" s="161"/>
      <c r="M41" s="162" t="s">
        <v>120</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70" t="str">
        <f>C40</f>
        <v xml:space="preserve">Bednění ztužujících věnců, obě strany - zřízení </v>
      </c>
      <c r="BE41" s="145"/>
      <c r="BF41" s="145"/>
      <c r="BG41" s="145"/>
      <c r="BH41" s="145"/>
      <c r="BI41" s="145"/>
    </row>
    <row r="42" spans="1:104" x14ac:dyDescent="0.2">
      <c r="A42" s="156"/>
      <c r="B42" s="157"/>
      <c r="C42" s="163" t="s">
        <v>121</v>
      </c>
      <c r="D42" s="164"/>
      <c r="E42" s="165">
        <v>4.6550000000000002</v>
      </c>
      <c r="F42" s="166"/>
      <c r="G42" s="167"/>
      <c r="H42" s="168"/>
      <c r="I42" s="161"/>
      <c r="J42" s="169"/>
      <c r="K42" s="161"/>
      <c r="M42" s="162" t="s">
        <v>121</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70" t="str">
        <f>C41</f>
        <v>v1:0,35*103</v>
      </c>
      <c r="BE42" s="145"/>
      <c r="BF42" s="145"/>
      <c r="BG42" s="145"/>
      <c r="BH42" s="145"/>
      <c r="BI42" s="145"/>
    </row>
    <row r="43" spans="1:104" x14ac:dyDescent="0.2">
      <c r="A43" s="156"/>
      <c r="B43" s="157"/>
      <c r="C43" s="163" t="s">
        <v>122</v>
      </c>
      <c r="D43" s="164"/>
      <c r="E43" s="165">
        <v>10.15</v>
      </c>
      <c r="F43" s="166"/>
      <c r="G43" s="167"/>
      <c r="H43" s="168"/>
      <c r="I43" s="161"/>
      <c r="J43" s="169"/>
      <c r="K43" s="161"/>
      <c r="M43" s="162" t="s">
        <v>122</v>
      </c>
      <c r="O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70" t="str">
        <f>C42</f>
        <v>0,35*13,3</v>
      </c>
      <c r="BE43" s="145"/>
      <c r="BF43" s="145"/>
      <c r="BG43" s="145"/>
      <c r="BH43" s="145"/>
      <c r="BI43" s="145"/>
    </row>
    <row r="44" spans="1:104" x14ac:dyDescent="0.2">
      <c r="A44" s="156"/>
      <c r="B44" s="157"/>
      <c r="C44" s="163" t="s">
        <v>123</v>
      </c>
      <c r="D44" s="164"/>
      <c r="E44" s="165">
        <v>12.6</v>
      </c>
      <c r="F44" s="166"/>
      <c r="G44" s="167"/>
      <c r="H44" s="168"/>
      <c r="I44" s="161"/>
      <c r="J44" s="169"/>
      <c r="K44" s="161"/>
      <c r="M44" s="162" t="s">
        <v>123</v>
      </c>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70" t="str">
        <f>C43</f>
        <v>v1a:0,35*29</v>
      </c>
      <c r="BE44" s="145"/>
      <c r="BF44" s="145"/>
      <c r="BG44" s="145"/>
      <c r="BH44" s="145"/>
      <c r="BI44" s="145"/>
    </row>
    <row r="45" spans="1:104" x14ac:dyDescent="0.2">
      <c r="A45" s="156"/>
      <c r="B45" s="157"/>
      <c r="C45" s="163" t="s">
        <v>124</v>
      </c>
      <c r="D45" s="164"/>
      <c r="E45" s="165">
        <v>2.2050000000000001</v>
      </c>
      <c r="F45" s="166"/>
      <c r="G45" s="167"/>
      <c r="H45" s="168"/>
      <c r="I45" s="161"/>
      <c r="J45" s="169"/>
      <c r="K45" s="161"/>
      <c r="M45" s="162" t="s">
        <v>124</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70" t="str">
        <f>C44</f>
        <v>v3a:0,35*36</v>
      </c>
      <c r="BE45" s="145"/>
      <c r="BF45" s="145"/>
      <c r="BG45" s="145"/>
      <c r="BH45" s="145"/>
      <c r="BI45" s="145"/>
    </row>
    <row r="46" spans="1:104" x14ac:dyDescent="0.2">
      <c r="A46" s="156"/>
      <c r="B46" s="157"/>
      <c r="C46" s="163" t="s">
        <v>125</v>
      </c>
      <c r="D46" s="164"/>
      <c r="E46" s="165">
        <v>0.38500000000000001</v>
      </c>
      <c r="F46" s="166"/>
      <c r="G46" s="167"/>
      <c r="H46" s="168"/>
      <c r="I46" s="161"/>
      <c r="J46" s="169"/>
      <c r="K46" s="161"/>
      <c r="M46" s="162" t="s">
        <v>125</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70" t="str">
        <f>C45</f>
        <v>v3b:0,35*6,3</v>
      </c>
      <c r="BE46" s="145"/>
      <c r="BF46" s="145"/>
      <c r="BG46" s="145"/>
      <c r="BH46" s="145"/>
      <c r="BI46" s="145"/>
    </row>
    <row r="47" spans="1:104" x14ac:dyDescent="0.2">
      <c r="A47" s="156"/>
      <c r="B47" s="157"/>
      <c r="C47" s="163" t="s">
        <v>126</v>
      </c>
      <c r="D47" s="164"/>
      <c r="E47" s="165">
        <v>1.19</v>
      </c>
      <c r="F47" s="166"/>
      <c r="G47" s="167"/>
      <c r="H47" s="168"/>
      <c r="I47" s="161"/>
      <c r="J47" s="169"/>
      <c r="K47" s="161"/>
      <c r="M47" s="162" t="s">
        <v>126</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70" t="str">
        <f>C46</f>
        <v>v3d:0,35*1,1</v>
      </c>
      <c r="BE47" s="145"/>
      <c r="BF47" s="145"/>
      <c r="BG47" s="145"/>
      <c r="BH47" s="145"/>
      <c r="BI47" s="145"/>
    </row>
    <row r="48" spans="1:104" x14ac:dyDescent="0.2">
      <c r="A48" s="156"/>
      <c r="B48" s="157"/>
      <c r="C48" s="163" t="s">
        <v>127</v>
      </c>
      <c r="D48" s="164"/>
      <c r="E48" s="165">
        <v>1.26</v>
      </c>
      <c r="F48" s="166"/>
      <c r="G48" s="167"/>
      <c r="H48" s="168"/>
      <c r="I48" s="161"/>
      <c r="J48" s="169"/>
      <c r="K48" s="161"/>
      <c r="M48" s="162" t="s">
        <v>127</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70" t="str">
        <f>C47</f>
        <v>v3c:0,35*3,4</v>
      </c>
      <c r="BE48" s="145"/>
      <c r="BF48" s="145"/>
      <c r="BG48" s="145"/>
      <c r="BH48" s="145"/>
      <c r="BI48" s="145"/>
    </row>
    <row r="49" spans="1:104" ht="22.5" x14ac:dyDescent="0.2">
      <c r="A49" s="146">
        <v>8</v>
      </c>
      <c r="B49" s="147" t="s">
        <v>128</v>
      </c>
      <c r="C49" s="148" t="s">
        <v>129</v>
      </c>
      <c r="D49" s="149" t="s">
        <v>106</v>
      </c>
      <c r="E49" s="150">
        <v>68.495000000000005</v>
      </c>
      <c r="F49" s="151">
        <v>0</v>
      </c>
      <c r="G49" s="152">
        <f>E49*F49</f>
        <v>0</v>
      </c>
      <c r="H49" s="153">
        <v>0</v>
      </c>
      <c r="I49" s="154">
        <f>E49*H49</f>
        <v>0</v>
      </c>
      <c r="J49" s="153">
        <v>0</v>
      </c>
      <c r="K49" s="154">
        <f>E49*J49</f>
        <v>0</v>
      </c>
      <c r="O49" s="145"/>
      <c r="Z49" s="145"/>
      <c r="AA49" s="145">
        <v>1</v>
      </c>
      <c r="AB49" s="145">
        <v>1</v>
      </c>
      <c r="AC49" s="145">
        <v>1</v>
      </c>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55">
        <f>G49</f>
        <v>0</v>
      </c>
      <c r="BA49" s="145"/>
      <c r="BB49" s="145"/>
      <c r="BC49" s="145"/>
      <c r="BD49" s="145"/>
      <c r="BE49" s="145"/>
      <c r="BF49" s="145"/>
      <c r="BG49" s="145"/>
      <c r="BH49" s="145"/>
      <c r="BI49" s="145"/>
      <c r="CA49" s="145">
        <v>1</v>
      </c>
      <c r="CB49" s="145">
        <v>1</v>
      </c>
      <c r="CZ49" s="108">
        <v>1</v>
      </c>
    </row>
    <row r="50" spans="1:104" x14ac:dyDescent="0.2">
      <c r="A50" s="156"/>
      <c r="B50" s="157"/>
      <c r="C50" s="163" t="s">
        <v>120</v>
      </c>
      <c r="D50" s="164"/>
      <c r="E50" s="165">
        <v>36.049999999999997</v>
      </c>
      <c r="F50" s="166"/>
      <c r="G50" s="167"/>
      <c r="H50" s="168"/>
      <c r="I50" s="161"/>
      <c r="J50" s="169"/>
      <c r="K50" s="161"/>
      <c r="M50" s="162" t="s">
        <v>120</v>
      </c>
      <c r="O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70" t="str">
        <f>C49</f>
        <v xml:space="preserve">Bednění ztužujících věnců, obě strany - odstranění </v>
      </c>
      <c r="BE50" s="145"/>
      <c r="BF50" s="145"/>
      <c r="BG50" s="145"/>
      <c r="BH50" s="145"/>
      <c r="BI50" s="145"/>
    </row>
    <row r="51" spans="1:104" x14ac:dyDescent="0.2">
      <c r="A51" s="156"/>
      <c r="B51" s="157"/>
      <c r="C51" s="163" t="s">
        <v>121</v>
      </c>
      <c r="D51" s="164"/>
      <c r="E51" s="165">
        <v>4.6550000000000002</v>
      </c>
      <c r="F51" s="166"/>
      <c r="G51" s="167"/>
      <c r="H51" s="168"/>
      <c r="I51" s="161"/>
      <c r="J51" s="169"/>
      <c r="K51" s="161"/>
      <c r="M51" s="162" t="s">
        <v>121</v>
      </c>
      <c r="O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70" t="str">
        <f>C50</f>
        <v>v1:0,35*103</v>
      </c>
      <c r="BE51" s="145"/>
      <c r="BF51" s="145"/>
      <c r="BG51" s="145"/>
      <c r="BH51" s="145"/>
      <c r="BI51" s="145"/>
    </row>
    <row r="52" spans="1:104" x14ac:dyDescent="0.2">
      <c r="A52" s="156"/>
      <c r="B52" s="157"/>
      <c r="C52" s="163" t="s">
        <v>122</v>
      </c>
      <c r="D52" s="164"/>
      <c r="E52" s="165">
        <v>10.15</v>
      </c>
      <c r="F52" s="166"/>
      <c r="G52" s="167"/>
      <c r="H52" s="168"/>
      <c r="I52" s="161"/>
      <c r="J52" s="169"/>
      <c r="K52" s="161"/>
      <c r="M52" s="162" t="s">
        <v>122</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70" t="str">
        <f>C51</f>
        <v>0,35*13,3</v>
      </c>
      <c r="BE52" s="145"/>
      <c r="BF52" s="145"/>
      <c r="BG52" s="145"/>
      <c r="BH52" s="145"/>
      <c r="BI52" s="145"/>
    </row>
    <row r="53" spans="1:104" x14ac:dyDescent="0.2">
      <c r="A53" s="156"/>
      <c r="B53" s="157"/>
      <c r="C53" s="163" t="s">
        <v>123</v>
      </c>
      <c r="D53" s="164"/>
      <c r="E53" s="165">
        <v>12.6</v>
      </c>
      <c r="F53" s="166"/>
      <c r="G53" s="167"/>
      <c r="H53" s="168"/>
      <c r="I53" s="161"/>
      <c r="J53" s="169"/>
      <c r="K53" s="161"/>
      <c r="M53" s="162" t="s">
        <v>123</v>
      </c>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70" t="str">
        <f>C52</f>
        <v>v1a:0,35*29</v>
      </c>
      <c r="BE53" s="145"/>
      <c r="BF53" s="145"/>
      <c r="BG53" s="145"/>
      <c r="BH53" s="145"/>
      <c r="BI53" s="145"/>
    </row>
    <row r="54" spans="1:104" x14ac:dyDescent="0.2">
      <c r="A54" s="156"/>
      <c r="B54" s="157"/>
      <c r="C54" s="163" t="s">
        <v>124</v>
      </c>
      <c r="D54" s="164"/>
      <c r="E54" s="165">
        <v>2.2050000000000001</v>
      </c>
      <c r="F54" s="166"/>
      <c r="G54" s="167"/>
      <c r="H54" s="168"/>
      <c r="I54" s="161"/>
      <c r="J54" s="169"/>
      <c r="K54" s="161"/>
      <c r="M54" s="162" t="s">
        <v>124</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70" t="str">
        <f>C53</f>
        <v>v3a:0,35*36</v>
      </c>
      <c r="BE54" s="145"/>
      <c r="BF54" s="145"/>
      <c r="BG54" s="145"/>
      <c r="BH54" s="145"/>
      <c r="BI54" s="145"/>
    </row>
    <row r="55" spans="1:104" x14ac:dyDescent="0.2">
      <c r="A55" s="156"/>
      <c r="B55" s="157"/>
      <c r="C55" s="163" t="s">
        <v>125</v>
      </c>
      <c r="D55" s="164"/>
      <c r="E55" s="165">
        <v>0.38500000000000001</v>
      </c>
      <c r="F55" s="166"/>
      <c r="G55" s="167"/>
      <c r="H55" s="168"/>
      <c r="I55" s="161"/>
      <c r="J55" s="169"/>
      <c r="K55" s="161"/>
      <c r="M55" s="162" t="s">
        <v>125</v>
      </c>
      <c r="O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70" t="str">
        <f>C54</f>
        <v>v3b:0,35*6,3</v>
      </c>
      <c r="BE55" s="145"/>
      <c r="BF55" s="145"/>
      <c r="BG55" s="145"/>
      <c r="BH55" s="145"/>
      <c r="BI55" s="145"/>
    </row>
    <row r="56" spans="1:104" x14ac:dyDescent="0.2">
      <c r="A56" s="156"/>
      <c r="B56" s="157"/>
      <c r="C56" s="163" t="s">
        <v>126</v>
      </c>
      <c r="D56" s="164"/>
      <c r="E56" s="165">
        <v>1.19</v>
      </c>
      <c r="F56" s="166"/>
      <c r="G56" s="167"/>
      <c r="H56" s="168"/>
      <c r="I56" s="161"/>
      <c r="J56" s="169"/>
      <c r="K56" s="161"/>
      <c r="M56" s="162" t="s">
        <v>126</v>
      </c>
      <c r="O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70" t="str">
        <f>C55</f>
        <v>v3d:0,35*1,1</v>
      </c>
      <c r="BE56" s="145"/>
      <c r="BF56" s="145"/>
      <c r="BG56" s="145"/>
      <c r="BH56" s="145"/>
      <c r="BI56" s="145"/>
    </row>
    <row r="57" spans="1:104" x14ac:dyDescent="0.2">
      <c r="A57" s="156"/>
      <c r="B57" s="157"/>
      <c r="C57" s="163" t="s">
        <v>127</v>
      </c>
      <c r="D57" s="164"/>
      <c r="E57" s="165">
        <v>1.26</v>
      </c>
      <c r="F57" s="166"/>
      <c r="G57" s="167"/>
      <c r="H57" s="168"/>
      <c r="I57" s="161"/>
      <c r="J57" s="169"/>
      <c r="K57" s="161"/>
      <c r="M57" s="162" t="s">
        <v>127</v>
      </c>
      <c r="O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70" t="str">
        <f>C56</f>
        <v>v3c:0,35*3,4</v>
      </c>
      <c r="BE57" s="145"/>
      <c r="BF57" s="145"/>
      <c r="BG57" s="145"/>
      <c r="BH57" s="145"/>
      <c r="BI57" s="145"/>
    </row>
    <row r="58" spans="1:104" x14ac:dyDescent="0.2">
      <c r="A58" s="146">
        <v>9</v>
      </c>
      <c r="B58" s="147" t="s">
        <v>130</v>
      </c>
      <c r="C58" s="148" t="s">
        <v>131</v>
      </c>
      <c r="D58" s="149" t="s">
        <v>86</v>
      </c>
      <c r="E58" s="150">
        <v>1.1020000000000001</v>
      </c>
      <c r="F58" s="151">
        <v>0</v>
      </c>
      <c r="G58" s="152">
        <f>E58*F58</f>
        <v>0</v>
      </c>
      <c r="H58" s="153">
        <v>1.0166500000000001</v>
      </c>
      <c r="I58" s="154">
        <f>E58*H58</f>
        <v>1.1203483000000001</v>
      </c>
      <c r="J58" s="153">
        <v>0</v>
      </c>
      <c r="K58" s="154">
        <f>E58*J58</f>
        <v>0</v>
      </c>
      <c r="O58" s="145"/>
      <c r="Z58" s="145"/>
      <c r="AA58" s="145">
        <v>1</v>
      </c>
      <c r="AB58" s="145">
        <v>1</v>
      </c>
      <c r="AC58" s="145">
        <v>1</v>
      </c>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55">
        <f>G58</f>
        <v>0</v>
      </c>
      <c r="BA58" s="145"/>
      <c r="BB58" s="145"/>
      <c r="BC58" s="145"/>
      <c r="BD58" s="145"/>
      <c r="BE58" s="145"/>
      <c r="BF58" s="145"/>
      <c r="BG58" s="145"/>
      <c r="BH58" s="145"/>
      <c r="BI58" s="145"/>
      <c r="CA58" s="145">
        <v>1</v>
      </c>
      <c r="CB58" s="145">
        <v>1</v>
      </c>
      <c r="CZ58" s="108">
        <v>1</v>
      </c>
    </row>
    <row r="59" spans="1:104" x14ac:dyDescent="0.2">
      <c r="A59" s="156"/>
      <c r="B59" s="157"/>
      <c r="C59" s="163" t="s">
        <v>132</v>
      </c>
      <c r="D59" s="164"/>
      <c r="E59" s="165">
        <v>0.58699999999999997</v>
      </c>
      <c r="F59" s="166"/>
      <c r="G59" s="167"/>
      <c r="H59" s="168"/>
      <c r="I59" s="161"/>
      <c r="J59" s="169"/>
      <c r="K59" s="161"/>
      <c r="M59" s="162" t="s">
        <v>132</v>
      </c>
      <c r="O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70" t="str">
        <f>C58</f>
        <v xml:space="preserve">Výztuž ztužujících pásů a věnců z oceli 10505(R) </v>
      </c>
      <c r="BE59" s="145"/>
      <c r="BF59" s="145"/>
      <c r="BG59" s="145"/>
      <c r="BH59" s="145"/>
      <c r="BI59" s="145"/>
    </row>
    <row r="60" spans="1:104" x14ac:dyDescent="0.2">
      <c r="A60" s="156"/>
      <c r="B60" s="157"/>
      <c r="C60" s="163" t="s">
        <v>133</v>
      </c>
      <c r="D60" s="164"/>
      <c r="E60" s="165">
        <v>0.51500000000000001</v>
      </c>
      <c r="F60" s="166"/>
      <c r="G60" s="167"/>
      <c r="H60" s="168"/>
      <c r="I60" s="161"/>
      <c r="J60" s="169"/>
      <c r="K60" s="161"/>
      <c r="M60" s="162" t="s">
        <v>133</v>
      </c>
      <c r="O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70" t="str">
        <f>C59</f>
        <v>v3:0,587</v>
      </c>
      <c r="BE60" s="145"/>
      <c r="BF60" s="145"/>
      <c r="BG60" s="145"/>
      <c r="BH60" s="145"/>
      <c r="BI60" s="145"/>
    </row>
    <row r="61" spans="1:104" x14ac:dyDescent="0.2">
      <c r="A61" s="146">
        <v>10</v>
      </c>
      <c r="B61" s="147" t="s">
        <v>134</v>
      </c>
      <c r="C61" s="148" t="s">
        <v>135</v>
      </c>
      <c r="D61" s="149" t="s">
        <v>86</v>
      </c>
      <c r="E61" s="150">
        <v>1.6091</v>
      </c>
      <c r="F61" s="151">
        <v>0</v>
      </c>
      <c r="G61" s="152">
        <f>E61*F61</f>
        <v>0</v>
      </c>
      <c r="H61" s="153">
        <v>1</v>
      </c>
      <c r="I61" s="154">
        <f>E61*H61</f>
        <v>1.6091</v>
      </c>
      <c r="J61" s="153"/>
      <c r="K61" s="154">
        <f>E61*J61</f>
        <v>0</v>
      </c>
      <c r="O61" s="145"/>
      <c r="Z61" s="145"/>
      <c r="AA61" s="145">
        <v>12</v>
      </c>
      <c r="AB61" s="145">
        <v>0</v>
      </c>
      <c r="AC61" s="145">
        <v>17</v>
      </c>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55">
        <f>G61</f>
        <v>0</v>
      </c>
      <c r="BA61" s="145"/>
      <c r="BB61" s="145"/>
      <c r="BC61" s="145"/>
      <c r="BD61" s="145"/>
      <c r="BE61" s="145"/>
      <c r="BF61" s="145"/>
      <c r="BG61" s="145"/>
      <c r="BH61" s="145"/>
      <c r="BI61" s="145"/>
      <c r="CA61" s="145">
        <v>12</v>
      </c>
      <c r="CB61" s="145">
        <v>0</v>
      </c>
      <c r="CZ61" s="108">
        <v>1</v>
      </c>
    </row>
    <row r="62" spans="1:104" x14ac:dyDescent="0.2">
      <c r="A62" s="156"/>
      <c r="B62" s="157"/>
      <c r="C62" s="163" t="s">
        <v>136</v>
      </c>
      <c r="D62" s="164"/>
      <c r="E62" s="165">
        <v>1.6091</v>
      </c>
      <c r="F62" s="166"/>
      <c r="G62" s="167"/>
      <c r="H62" s="168"/>
      <c r="I62" s="161"/>
      <c r="J62" s="169"/>
      <c r="K62" s="161"/>
      <c r="M62" s="162" t="s">
        <v>136</v>
      </c>
      <c r="O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70" t="str">
        <f>C61</f>
        <v xml:space="preserve">Plech pozinkovaný tl.0,70 mm, T60P </v>
      </c>
      <c r="BE62" s="145"/>
      <c r="BF62" s="145"/>
      <c r="BG62" s="145"/>
      <c r="BH62" s="145"/>
      <c r="BI62" s="145"/>
    </row>
    <row r="63" spans="1:104" x14ac:dyDescent="0.2">
      <c r="A63" s="146">
        <v>11</v>
      </c>
      <c r="B63" s="147" t="s">
        <v>137</v>
      </c>
      <c r="C63" s="148" t="s">
        <v>138</v>
      </c>
      <c r="D63" s="149" t="s">
        <v>86</v>
      </c>
      <c r="E63" s="150">
        <v>1.9434</v>
      </c>
      <c r="F63" s="151">
        <v>0</v>
      </c>
      <c r="G63" s="152">
        <f>E63*F63</f>
        <v>0</v>
      </c>
      <c r="H63" s="153">
        <v>1.02139</v>
      </c>
      <c r="I63" s="154">
        <f>E63*H63</f>
        <v>1.9849693260000001</v>
      </c>
      <c r="J63" s="153"/>
      <c r="K63" s="154">
        <f>E63*J63</f>
        <v>0</v>
      </c>
      <c r="O63" s="145"/>
      <c r="Z63" s="145"/>
      <c r="AA63" s="145">
        <v>12</v>
      </c>
      <c r="AB63" s="145">
        <v>0</v>
      </c>
      <c r="AC63" s="145">
        <v>1</v>
      </c>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55">
        <f>G63</f>
        <v>0</v>
      </c>
      <c r="BA63" s="145"/>
      <c r="BB63" s="145"/>
      <c r="BC63" s="145"/>
      <c r="BD63" s="145"/>
      <c r="BE63" s="145"/>
      <c r="BF63" s="145"/>
      <c r="BG63" s="145"/>
      <c r="BH63" s="145"/>
      <c r="BI63" s="145"/>
      <c r="CA63" s="145">
        <v>12</v>
      </c>
      <c r="CB63" s="145">
        <v>0</v>
      </c>
      <c r="CZ63" s="108">
        <v>1</v>
      </c>
    </row>
    <row r="64" spans="1:104" ht="33.75" x14ac:dyDescent="0.2">
      <c r="A64" s="156"/>
      <c r="B64" s="157"/>
      <c r="C64" s="158" t="s">
        <v>139</v>
      </c>
      <c r="D64" s="159"/>
      <c r="E64" s="159"/>
      <c r="F64" s="159"/>
      <c r="G64" s="160"/>
      <c r="I64" s="161"/>
      <c r="K64" s="161"/>
      <c r="L64" s="162" t="s">
        <v>139</v>
      </c>
      <c r="O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row>
    <row r="65" spans="1:104" ht="22.5" x14ac:dyDescent="0.2">
      <c r="A65" s="156"/>
      <c r="B65" s="157"/>
      <c r="C65" s="158" t="s">
        <v>140</v>
      </c>
      <c r="D65" s="159"/>
      <c r="E65" s="159"/>
      <c r="F65" s="159"/>
      <c r="G65" s="160"/>
      <c r="I65" s="161"/>
      <c r="K65" s="161"/>
      <c r="L65" s="162" t="s">
        <v>140</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row>
    <row r="66" spans="1:104" ht="22.5" x14ac:dyDescent="0.2">
      <c r="A66" s="156"/>
      <c r="B66" s="157"/>
      <c r="C66" s="158" t="s">
        <v>141</v>
      </c>
      <c r="D66" s="159"/>
      <c r="E66" s="159"/>
      <c r="F66" s="159"/>
      <c r="G66" s="160"/>
      <c r="I66" s="161"/>
      <c r="K66" s="161"/>
      <c r="L66" s="162" t="s">
        <v>141</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row>
    <row r="67" spans="1:104" ht="22.5" x14ac:dyDescent="0.2">
      <c r="A67" s="156"/>
      <c r="B67" s="157"/>
      <c r="C67" s="158" t="s">
        <v>142</v>
      </c>
      <c r="D67" s="159"/>
      <c r="E67" s="159"/>
      <c r="F67" s="159"/>
      <c r="G67" s="160"/>
      <c r="I67" s="161"/>
      <c r="K67" s="161"/>
      <c r="L67" s="162" t="s">
        <v>142</v>
      </c>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row>
    <row r="68" spans="1:104" ht="22.5" x14ac:dyDescent="0.2">
      <c r="A68" s="156"/>
      <c r="B68" s="157"/>
      <c r="C68" s="158" t="s">
        <v>143</v>
      </c>
      <c r="D68" s="159"/>
      <c r="E68" s="159"/>
      <c r="F68" s="159"/>
      <c r="G68" s="160"/>
      <c r="I68" s="161"/>
      <c r="K68" s="161"/>
      <c r="L68" s="162" t="s">
        <v>143</v>
      </c>
      <c r="O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row>
    <row r="69" spans="1:104" ht="22.5" x14ac:dyDescent="0.2">
      <c r="A69" s="156"/>
      <c r="B69" s="157"/>
      <c r="C69" s="158" t="s">
        <v>144</v>
      </c>
      <c r="D69" s="159"/>
      <c r="E69" s="159"/>
      <c r="F69" s="159"/>
      <c r="G69" s="160"/>
      <c r="I69" s="161"/>
      <c r="K69" s="161"/>
      <c r="L69" s="162" t="s">
        <v>144</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row>
    <row r="70" spans="1:104" x14ac:dyDescent="0.2">
      <c r="A70" s="156"/>
      <c r="B70" s="157"/>
      <c r="C70" s="158" t="s">
        <v>145</v>
      </c>
      <c r="D70" s="159"/>
      <c r="E70" s="159"/>
      <c r="F70" s="159"/>
      <c r="G70" s="160"/>
      <c r="I70" s="161"/>
      <c r="K70" s="161"/>
      <c r="L70" s="162" t="s">
        <v>145</v>
      </c>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row>
    <row r="71" spans="1:104" ht="22.5" x14ac:dyDescent="0.2">
      <c r="A71" s="156"/>
      <c r="B71" s="157"/>
      <c r="C71" s="158" t="s">
        <v>146</v>
      </c>
      <c r="D71" s="159"/>
      <c r="E71" s="159"/>
      <c r="F71" s="159"/>
      <c r="G71" s="160"/>
      <c r="I71" s="161"/>
      <c r="K71" s="161"/>
      <c r="L71" s="162" t="s">
        <v>146</v>
      </c>
      <c r="O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row>
    <row r="72" spans="1:104" ht="22.5" x14ac:dyDescent="0.2">
      <c r="A72" s="156"/>
      <c r="B72" s="157"/>
      <c r="C72" s="158" t="s">
        <v>147</v>
      </c>
      <c r="D72" s="159"/>
      <c r="E72" s="159"/>
      <c r="F72" s="159"/>
      <c r="G72" s="160"/>
      <c r="I72" s="161"/>
      <c r="K72" s="161"/>
      <c r="L72" s="162" t="s">
        <v>147</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row>
    <row r="73" spans="1:104" ht="33.75" x14ac:dyDescent="0.2">
      <c r="A73" s="156"/>
      <c r="B73" s="157"/>
      <c r="C73" s="158" t="s">
        <v>148</v>
      </c>
      <c r="D73" s="159"/>
      <c r="E73" s="159"/>
      <c r="F73" s="159"/>
      <c r="G73" s="160"/>
      <c r="I73" s="161"/>
      <c r="K73" s="161"/>
      <c r="L73" s="162" t="s">
        <v>148</v>
      </c>
      <c r="O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row>
    <row r="74" spans="1:104" x14ac:dyDescent="0.2">
      <c r="A74" s="156"/>
      <c r="B74" s="157"/>
      <c r="C74" s="158" t="s">
        <v>149</v>
      </c>
      <c r="D74" s="159"/>
      <c r="E74" s="159"/>
      <c r="F74" s="159"/>
      <c r="G74" s="160"/>
      <c r="I74" s="161"/>
      <c r="K74" s="161"/>
      <c r="L74" s="162" t="s">
        <v>149</v>
      </c>
      <c r="O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row>
    <row r="75" spans="1:104" x14ac:dyDescent="0.2">
      <c r="A75" s="156"/>
      <c r="B75" s="157"/>
      <c r="C75" s="163" t="s">
        <v>150</v>
      </c>
      <c r="D75" s="164"/>
      <c r="E75" s="165">
        <v>1.9434</v>
      </c>
      <c r="F75" s="166"/>
      <c r="G75" s="167"/>
      <c r="H75" s="168"/>
      <c r="I75" s="161"/>
      <c r="J75" s="169"/>
      <c r="K75" s="161"/>
      <c r="M75" s="162" t="s">
        <v>150</v>
      </c>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70" t="str">
        <f>C74</f>
        <v>KRYTÍ: min. 25mm</v>
      </c>
      <c r="BE75" s="145"/>
      <c r="BF75" s="145"/>
      <c r="BG75" s="145"/>
      <c r="BH75" s="145"/>
      <c r="BI75" s="145"/>
    </row>
    <row r="76" spans="1:104" ht="22.5" x14ac:dyDescent="0.2">
      <c r="A76" s="146">
        <v>12</v>
      </c>
      <c r="B76" s="147" t="s">
        <v>151</v>
      </c>
      <c r="C76" s="148" t="s">
        <v>152</v>
      </c>
      <c r="D76" s="149" t="s">
        <v>86</v>
      </c>
      <c r="E76" s="150">
        <v>2.9178999999999999</v>
      </c>
      <c r="F76" s="151">
        <v>0</v>
      </c>
      <c r="G76" s="152">
        <f>E76*F76</f>
        <v>0</v>
      </c>
      <c r="H76" s="153">
        <v>1</v>
      </c>
      <c r="I76" s="154">
        <f>E76*H76</f>
        <v>2.9178999999999999</v>
      </c>
      <c r="J76" s="153"/>
      <c r="K76" s="154">
        <f>E76*J76</f>
        <v>0</v>
      </c>
      <c r="O76" s="145"/>
      <c r="Z76" s="145"/>
      <c r="AA76" s="145">
        <v>3</v>
      </c>
      <c r="AB76" s="145">
        <v>1</v>
      </c>
      <c r="AC76" s="145">
        <v>13331834</v>
      </c>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55">
        <f>G76</f>
        <v>0</v>
      </c>
      <c r="BA76" s="145"/>
      <c r="BB76" s="145"/>
      <c r="BC76" s="145"/>
      <c r="BD76" s="145"/>
      <c r="BE76" s="145"/>
      <c r="BF76" s="145"/>
      <c r="BG76" s="145"/>
      <c r="BH76" s="145"/>
      <c r="BI76" s="145"/>
      <c r="CA76" s="145">
        <v>3</v>
      </c>
      <c r="CB76" s="145">
        <v>1</v>
      </c>
      <c r="CZ76" s="108">
        <v>1</v>
      </c>
    </row>
    <row r="77" spans="1:104" x14ac:dyDescent="0.2">
      <c r="A77" s="156"/>
      <c r="B77" s="157"/>
      <c r="C77" s="163" t="s">
        <v>87</v>
      </c>
      <c r="D77" s="164"/>
      <c r="E77" s="165">
        <v>1.399</v>
      </c>
      <c r="F77" s="166"/>
      <c r="G77" s="167"/>
      <c r="H77" s="168"/>
      <c r="I77" s="161"/>
      <c r="J77" s="169"/>
      <c r="K77" s="161"/>
      <c r="M77" s="199">
        <v>1399</v>
      </c>
      <c r="O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70" t="str">
        <f>C76</f>
        <v>Úhelník rovnoramenný L jakost S235 100x100x 8 mm</v>
      </c>
      <c r="BE77" s="145"/>
      <c r="BF77" s="145"/>
      <c r="BG77" s="145"/>
      <c r="BH77" s="145"/>
      <c r="BI77" s="145"/>
    </row>
    <row r="78" spans="1:104" x14ac:dyDescent="0.2">
      <c r="A78" s="156"/>
      <c r="B78" s="157"/>
      <c r="C78" s="163" t="s">
        <v>88</v>
      </c>
      <c r="D78" s="164"/>
      <c r="E78" s="165">
        <v>1.4339999999999999</v>
      </c>
      <c r="F78" s="166"/>
      <c r="G78" s="167"/>
      <c r="H78" s="168"/>
      <c r="I78" s="161"/>
      <c r="J78" s="169"/>
      <c r="K78" s="161"/>
      <c r="M78" s="199">
        <v>1434</v>
      </c>
      <c r="O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70" t="str">
        <f>C77</f>
        <v>1,399</v>
      </c>
      <c r="BE78" s="145"/>
      <c r="BF78" s="145"/>
      <c r="BG78" s="145"/>
      <c r="BH78" s="145"/>
      <c r="BI78" s="145"/>
    </row>
    <row r="79" spans="1:104" x14ac:dyDescent="0.2">
      <c r="A79" s="156"/>
      <c r="B79" s="157"/>
      <c r="C79" s="163" t="s">
        <v>153</v>
      </c>
      <c r="D79" s="164"/>
      <c r="E79" s="165">
        <v>8.4900000000000003E-2</v>
      </c>
      <c r="F79" s="166"/>
      <c r="G79" s="167"/>
      <c r="H79" s="168"/>
      <c r="I79" s="161"/>
      <c r="J79" s="169"/>
      <c r="K79" s="161"/>
      <c r="M79" s="162" t="s">
        <v>153</v>
      </c>
      <c r="O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70" t="str">
        <f>C78</f>
        <v>1,434</v>
      </c>
      <c r="BE79" s="145"/>
      <c r="BF79" s="145"/>
      <c r="BG79" s="145"/>
      <c r="BH79" s="145"/>
      <c r="BI79" s="145"/>
    </row>
    <row r="80" spans="1:104" x14ac:dyDescent="0.2">
      <c r="A80" s="146">
        <v>13</v>
      </c>
      <c r="B80" s="147" t="s">
        <v>154</v>
      </c>
      <c r="C80" s="148" t="s">
        <v>155</v>
      </c>
      <c r="D80" s="149" t="s">
        <v>86</v>
      </c>
      <c r="E80" s="150">
        <v>0.43659999999999999</v>
      </c>
      <c r="F80" s="151">
        <v>0</v>
      </c>
      <c r="G80" s="152">
        <f>E80*F80</f>
        <v>0</v>
      </c>
      <c r="H80" s="153">
        <v>1</v>
      </c>
      <c r="I80" s="154">
        <f>E80*H80</f>
        <v>0.43659999999999999</v>
      </c>
      <c r="J80" s="153"/>
      <c r="K80" s="154">
        <f>E80*J80</f>
        <v>0</v>
      </c>
      <c r="O80" s="145"/>
      <c r="Z80" s="145"/>
      <c r="AA80" s="145">
        <v>3</v>
      </c>
      <c r="AB80" s="145">
        <v>1</v>
      </c>
      <c r="AC80" s="145">
        <v>13380525</v>
      </c>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55">
        <f>G80</f>
        <v>0</v>
      </c>
      <c r="BA80" s="145"/>
      <c r="BB80" s="145"/>
      <c r="BC80" s="145"/>
      <c r="BD80" s="145"/>
      <c r="BE80" s="145"/>
      <c r="BF80" s="145"/>
      <c r="BG80" s="145"/>
      <c r="BH80" s="145"/>
      <c r="BI80" s="145"/>
      <c r="CA80" s="145">
        <v>3</v>
      </c>
      <c r="CB80" s="145">
        <v>1</v>
      </c>
      <c r="CZ80" s="108">
        <v>1</v>
      </c>
    </row>
    <row r="81" spans="1:104" x14ac:dyDescent="0.2">
      <c r="A81" s="156"/>
      <c r="B81" s="157"/>
      <c r="C81" s="163" t="s">
        <v>91</v>
      </c>
      <c r="D81" s="164"/>
      <c r="E81" s="165">
        <v>0.29099999999999998</v>
      </c>
      <c r="F81" s="166"/>
      <c r="G81" s="167"/>
      <c r="H81" s="168"/>
      <c r="I81" s="161"/>
      <c r="J81" s="169"/>
      <c r="K81" s="161"/>
      <c r="M81" s="162" t="s">
        <v>91</v>
      </c>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70" t="str">
        <f>C80</f>
        <v>Tyč průřezu I 140, střední, jakost oceli S235</v>
      </c>
      <c r="BE81" s="145"/>
      <c r="BF81" s="145"/>
      <c r="BG81" s="145"/>
      <c r="BH81" s="145"/>
      <c r="BI81" s="145"/>
    </row>
    <row r="82" spans="1:104" x14ac:dyDescent="0.2">
      <c r="A82" s="156"/>
      <c r="B82" s="157"/>
      <c r="C82" s="163" t="s">
        <v>92</v>
      </c>
      <c r="D82" s="164"/>
      <c r="E82" s="165">
        <v>0.13300000000000001</v>
      </c>
      <c r="F82" s="166"/>
      <c r="G82" s="167"/>
      <c r="H82" s="168"/>
      <c r="I82" s="161"/>
      <c r="J82" s="169"/>
      <c r="K82" s="161"/>
      <c r="M82" s="162" t="s">
        <v>92</v>
      </c>
      <c r="O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70" t="str">
        <f>C81</f>
        <v>0,291</v>
      </c>
      <c r="BE82" s="145"/>
      <c r="BF82" s="145"/>
      <c r="BG82" s="145"/>
      <c r="BH82" s="145"/>
      <c r="BI82" s="145"/>
    </row>
    <row r="83" spans="1:104" x14ac:dyDescent="0.2">
      <c r="A83" s="156"/>
      <c r="B83" s="157"/>
      <c r="C83" s="163" t="s">
        <v>156</v>
      </c>
      <c r="D83" s="164"/>
      <c r="E83" s="165">
        <v>1.26E-2</v>
      </c>
      <c r="F83" s="166"/>
      <c r="G83" s="167"/>
      <c r="H83" s="168"/>
      <c r="I83" s="161"/>
      <c r="J83" s="169"/>
      <c r="K83" s="161"/>
      <c r="M83" s="162" t="s">
        <v>156</v>
      </c>
      <c r="O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70" t="str">
        <f>C82</f>
        <v>0,133</v>
      </c>
      <c r="BE83" s="145"/>
      <c r="BF83" s="145"/>
      <c r="BG83" s="145"/>
      <c r="BH83" s="145"/>
      <c r="BI83" s="145"/>
    </row>
    <row r="84" spans="1:104" x14ac:dyDescent="0.2">
      <c r="A84" s="146">
        <v>14</v>
      </c>
      <c r="B84" s="147" t="s">
        <v>157</v>
      </c>
      <c r="C84" s="148" t="s">
        <v>158</v>
      </c>
      <c r="D84" s="149" t="s">
        <v>86</v>
      </c>
      <c r="E84" s="150">
        <v>2.3317999999999999</v>
      </c>
      <c r="F84" s="151">
        <v>0</v>
      </c>
      <c r="G84" s="152">
        <f>E84*F84</f>
        <v>0</v>
      </c>
      <c r="H84" s="153">
        <v>1</v>
      </c>
      <c r="I84" s="154">
        <f>E84*H84</f>
        <v>2.3317999999999999</v>
      </c>
      <c r="J84" s="153"/>
      <c r="K84" s="154">
        <f>E84*J84</f>
        <v>0</v>
      </c>
      <c r="O84" s="145"/>
      <c r="Z84" s="145"/>
      <c r="AA84" s="145">
        <v>3</v>
      </c>
      <c r="AB84" s="145">
        <v>1</v>
      </c>
      <c r="AC84" s="145">
        <v>13380530</v>
      </c>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55">
        <f>G84</f>
        <v>0</v>
      </c>
      <c r="BA84" s="145"/>
      <c r="BB84" s="145"/>
      <c r="BC84" s="145"/>
      <c r="BD84" s="145"/>
      <c r="BE84" s="145"/>
      <c r="BF84" s="145"/>
      <c r="BG84" s="145"/>
      <c r="BH84" s="145"/>
      <c r="BI84" s="145"/>
      <c r="CA84" s="145">
        <v>3</v>
      </c>
      <c r="CB84" s="145">
        <v>1</v>
      </c>
      <c r="CZ84" s="108">
        <v>1</v>
      </c>
    </row>
    <row r="85" spans="1:104" x14ac:dyDescent="0.2">
      <c r="A85" s="156"/>
      <c r="B85" s="157"/>
      <c r="C85" s="163" t="s">
        <v>93</v>
      </c>
      <c r="D85" s="164"/>
      <c r="E85" s="165">
        <v>0.97499999999999998</v>
      </c>
      <c r="F85" s="166"/>
      <c r="G85" s="167"/>
      <c r="H85" s="168"/>
      <c r="I85" s="161"/>
      <c r="J85" s="169"/>
      <c r="K85" s="161"/>
      <c r="M85" s="162" t="s">
        <v>93</v>
      </c>
      <c r="O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70" t="str">
        <f>C84</f>
        <v>Tyč průřezu I 160, střední, jakost oceli S235</v>
      </c>
      <c r="BE85" s="145"/>
      <c r="BF85" s="145"/>
      <c r="BG85" s="145"/>
      <c r="BH85" s="145"/>
      <c r="BI85" s="145"/>
    </row>
    <row r="86" spans="1:104" x14ac:dyDescent="0.2">
      <c r="A86" s="156"/>
      <c r="B86" s="157"/>
      <c r="C86" s="163" t="s">
        <v>94</v>
      </c>
      <c r="D86" s="164"/>
      <c r="E86" s="165">
        <v>0.433</v>
      </c>
      <c r="F86" s="166"/>
      <c r="G86" s="167"/>
      <c r="H86" s="168"/>
      <c r="I86" s="161"/>
      <c r="J86" s="169"/>
      <c r="K86" s="161"/>
      <c r="M86" s="162" t="s">
        <v>94</v>
      </c>
      <c r="O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70" t="str">
        <f>C85</f>
        <v>0,975</v>
      </c>
      <c r="BE86" s="145"/>
      <c r="BF86" s="145"/>
      <c r="BG86" s="145"/>
      <c r="BH86" s="145"/>
      <c r="BI86" s="145"/>
    </row>
    <row r="87" spans="1:104" x14ac:dyDescent="0.2">
      <c r="A87" s="156"/>
      <c r="B87" s="157"/>
      <c r="C87" s="163" t="s">
        <v>95</v>
      </c>
      <c r="D87" s="164"/>
      <c r="E87" s="165">
        <v>0.85599999999999998</v>
      </c>
      <c r="F87" s="166"/>
      <c r="G87" s="167"/>
      <c r="H87" s="168"/>
      <c r="I87" s="161"/>
      <c r="J87" s="169"/>
      <c r="K87" s="161"/>
      <c r="M87" s="162" t="s">
        <v>95</v>
      </c>
      <c r="O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70" t="str">
        <f>C86</f>
        <v>0,433</v>
      </c>
      <c r="BE87" s="145"/>
      <c r="BF87" s="145"/>
      <c r="BG87" s="145"/>
      <c r="BH87" s="145"/>
      <c r="BI87" s="145"/>
    </row>
    <row r="88" spans="1:104" x14ac:dyDescent="0.2">
      <c r="A88" s="156"/>
      <c r="B88" s="157"/>
      <c r="C88" s="163" t="s">
        <v>159</v>
      </c>
      <c r="D88" s="164"/>
      <c r="E88" s="165">
        <v>6.7799999999999999E-2</v>
      </c>
      <c r="F88" s="166"/>
      <c r="G88" s="167"/>
      <c r="H88" s="168"/>
      <c r="I88" s="161"/>
      <c r="J88" s="169"/>
      <c r="K88" s="161"/>
      <c r="M88" s="162" t="s">
        <v>159</v>
      </c>
      <c r="O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70" t="str">
        <f>C87</f>
        <v>0,856</v>
      </c>
      <c r="BE88" s="145"/>
      <c r="BF88" s="145"/>
      <c r="BG88" s="145"/>
      <c r="BH88" s="145"/>
      <c r="BI88" s="145"/>
    </row>
    <row r="89" spans="1:104" x14ac:dyDescent="0.2">
      <c r="A89" s="146">
        <v>15</v>
      </c>
      <c r="B89" s="147" t="s">
        <v>160</v>
      </c>
      <c r="C89" s="148" t="s">
        <v>161</v>
      </c>
      <c r="D89" s="149" t="s">
        <v>86</v>
      </c>
      <c r="E89" s="150">
        <v>1.9394</v>
      </c>
      <c r="F89" s="151">
        <v>0</v>
      </c>
      <c r="G89" s="152">
        <f>E89*F89</f>
        <v>0</v>
      </c>
      <c r="H89" s="153">
        <v>1</v>
      </c>
      <c r="I89" s="154">
        <f>E89*H89</f>
        <v>1.9394</v>
      </c>
      <c r="J89" s="153"/>
      <c r="K89" s="154">
        <f>E89*J89</f>
        <v>0</v>
      </c>
      <c r="O89" s="145"/>
      <c r="Z89" s="145"/>
      <c r="AA89" s="145">
        <v>3</v>
      </c>
      <c r="AB89" s="145">
        <v>1</v>
      </c>
      <c r="AC89" s="145">
        <v>13388435</v>
      </c>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55">
        <f>G89</f>
        <v>0</v>
      </c>
      <c r="BA89" s="145"/>
      <c r="BB89" s="145"/>
      <c r="BC89" s="145"/>
      <c r="BD89" s="145"/>
      <c r="BE89" s="145"/>
      <c r="BF89" s="145"/>
      <c r="BG89" s="145"/>
      <c r="BH89" s="145"/>
      <c r="BI89" s="145"/>
      <c r="CA89" s="145">
        <v>3</v>
      </c>
      <c r="CB89" s="145">
        <v>1</v>
      </c>
      <c r="CZ89" s="108">
        <v>1</v>
      </c>
    </row>
    <row r="90" spans="1:104" x14ac:dyDescent="0.2">
      <c r="A90" s="156"/>
      <c r="B90" s="157"/>
      <c r="C90" s="163" t="s">
        <v>96</v>
      </c>
      <c r="D90" s="164"/>
      <c r="E90" s="165">
        <v>0.16900000000000001</v>
      </c>
      <c r="F90" s="166"/>
      <c r="G90" s="167"/>
      <c r="H90" s="168"/>
      <c r="I90" s="161"/>
      <c r="J90" s="169"/>
      <c r="K90" s="161"/>
      <c r="M90" s="162" t="s">
        <v>96</v>
      </c>
      <c r="O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70" t="str">
        <f>C89</f>
        <v>Tyč průřezu HEB140, střední, jakost oceli S235</v>
      </c>
      <c r="BE90" s="145"/>
      <c r="BF90" s="145"/>
      <c r="BG90" s="145"/>
      <c r="BH90" s="145"/>
      <c r="BI90" s="145"/>
    </row>
    <row r="91" spans="1:104" x14ac:dyDescent="0.2">
      <c r="A91" s="156"/>
      <c r="B91" s="157"/>
      <c r="C91" s="163" t="s">
        <v>97</v>
      </c>
      <c r="D91" s="164"/>
      <c r="E91" s="165">
        <v>0.69399999999999995</v>
      </c>
      <c r="F91" s="166"/>
      <c r="G91" s="167"/>
      <c r="H91" s="168"/>
      <c r="I91" s="161"/>
      <c r="J91" s="169"/>
      <c r="K91" s="161"/>
      <c r="M91" s="162" t="s">
        <v>97</v>
      </c>
      <c r="O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70" t="str">
        <f>C90</f>
        <v>0,169</v>
      </c>
      <c r="BE91" s="145"/>
      <c r="BF91" s="145"/>
      <c r="BG91" s="145"/>
      <c r="BH91" s="145"/>
      <c r="BI91" s="145"/>
    </row>
    <row r="92" spans="1:104" x14ac:dyDescent="0.2">
      <c r="A92" s="156"/>
      <c r="B92" s="157"/>
      <c r="C92" s="163" t="s">
        <v>98</v>
      </c>
      <c r="D92" s="164"/>
      <c r="E92" s="165">
        <v>0.76300000000000001</v>
      </c>
      <c r="F92" s="166"/>
      <c r="G92" s="167"/>
      <c r="H92" s="168"/>
      <c r="I92" s="161"/>
      <c r="J92" s="169"/>
      <c r="K92" s="161"/>
      <c r="M92" s="162" t="s">
        <v>98</v>
      </c>
      <c r="O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70" t="str">
        <f>C91</f>
        <v>0,694</v>
      </c>
      <c r="BE92" s="145"/>
      <c r="BF92" s="145"/>
      <c r="BG92" s="145"/>
      <c r="BH92" s="145"/>
      <c r="BI92" s="145"/>
    </row>
    <row r="93" spans="1:104" x14ac:dyDescent="0.2">
      <c r="A93" s="156"/>
      <c r="B93" s="157"/>
      <c r="C93" s="163" t="s">
        <v>99</v>
      </c>
      <c r="D93" s="164"/>
      <c r="E93" s="165">
        <v>0.25700000000000001</v>
      </c>
      <c r="F93" s="166"/>
      <c r="G93" s="167"/>
      <c r="H93" s="168"/>
      <c r="I93" s="161"/>
      <c r="J93" s="169"/>
      <c r="K93" s="161"/>
      <c r="M93" s="162" t="s">
        <v>99</v>
      </c>
      <c r="O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70" t="str">
        <f>C92</f>
        <v>0,763</v>
      </c>
      <c r="BE93" s="145"/>
      <c r="BF93" s="145"/>
      <c r="BG93" s="145"/>
      <c r="BH93" s="145"/>
      <c r="BI93" s="145"/>
    </row>
    <row r="94" spans="1:104" x14ac:dyDescent="0.2">
      <c r="A94" s="156"/>
      <c r="B94" s="157"/>
      <c r="C94" s="163" t="s">
        <v>162</v>
      </c>
      <c r="D94" s="164"/>
      <c r="E94" s="165">
        <v>5.6399999999999999E-2</v>
      </c>
      <c r="F94" s="166"/>
      <c r="G94" s="167"/>
      <c r="H94" s="168"/>
      <c r="I94" s="161"/>
      <c r="J94" s="169"/>
      <c r="K94" s="161"/>
      <c r="M94" s="162" t="s">
        <v>162</v>
      </c>
      <c r="O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70" t="str">
        <f>C93</f>
        <v>0,257</v>
      </c>
      <c r="BE94" s="145"/>
      <c r="BF94" s="145"/>
      <c r="BG94" s="145"/>
      <c r="BH94" s="145"/>
      <c r="BI94" s="145"/>
    </row>
    <row r="95" spans="1:104" x14ac:dyDescent="0.2">
      <c r="A95" s="146">
        <v>16</v>
      </c>
      <c r="B95" s="147" t="s">
        <v>163</v>
      </c>
      <c r="C95" s="148" t="s">
        <v>164</v>
      </c>
      <c r="D95" s="149" t="s">
        <v>86</v>
      </c>
      <c r="E95" s="150">
        <v>2.2793999999999999</v>
      </c>
      <c r="F95" s="151">
        <v>0</v>
      </c>
      <c r="G95" s="152">
        <f>E95*F95</f>
        <v>0</v>
      </c>
      <c r="H95" s="153">
        <v>1</v>
      </c>
      <c r="I95" s="154">
        <f>E95*H95</f>
        <v>2.2793999999999999</v>
      </c>
      <c r="J95" s="153"/>
      <c r="K95" s="154">
        <f>E95*J95</f>
        <v>0</v>
      </c>
      <c r="O95" s="145"/>
      <c r="Z95" s="145"/>
      <c r="AA95" s="145">
        <v>3</v>
      </c>
      <c r="AB95" s="145">
        <v>1</v>
      </c>
      <c r="AC95" s="145">
        <v>13480815</v>
      </c>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55">
        <f>G95</f>
        <v>0</v>
      </c>
      <c r="BA95" s="145"/>
      <c r="BB95" s="145"/>
      <c r="BC95" s="145"/>
      <c r="BD95" s="145"/>
      <c r="BE95" s="145"/>
      <c r="BF95" s="145"/>
      <c r="BG95" s="145"/>
      <c r="BH95" s="145"/>
      <c r="BI95" s="145"/>
      <c r="CA95" s="145">
        <v>3</v>
      </c>
      <c r="CB95" s="145">
        <v>1</v>
      </c>
      <c r="CZ95" s="108">
        <v>1</v>
      </c>
    </row>
    <row r="96" spans="1:104" x14ac:dyDescent="0.2">
      <c r="A96" s="156"/>
      <c r="B96" s="157"/>
      <c r="C96" s="163" t="s">
        <v>100</v>
      </c>
      <c r="D96" s="164"/>
      <c r="E96" s="165">
        <v>1.4990000000000001</v>
      </c>
      <c r="F96" s="166"/>
      <c r="G96" s="167"/>
      <c r="H96" s="168"/>
      <c r="I96" s="161"/>
      <c r="J96" s="169"/>
      <c r="K96" s="161"/>
      <c r="M96" s="199">
        <v>1499</v>
      </c>
      <c r="O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70" t="str">
        <f>C95</f>
        <v>Tyč průřezu I 200, hrubé, jakost oceli S235</v>
      </c>
      <c r="BE96" s="145"/>
      <c r="BF96" s="145"/>
      <c r="BG96" s="145"/>
      <c r="BH96" s="145"/>
      <c r="BI96" s="145"/>
    </row>
    <row r="97" spans="1:104" x14ac:dyDescent="0.2">
      <c r="A97" s="156"/>
      <c r="B97" s="157"/>
      <c r="C97" s="163" t="s">
        <v>101</v>
      </c>
      <c r="D97" s="164"/>
      <c r="E97" s="165">
        <v>0.11700000000000001</v>
      </c>
      <c r="F97" s="166"/>
      <c r="G97" s="167"/>
      <c r="H97" s="168"/>
      <c r="I97" s="161"/>
      <c r="J97" s="169"/>
      <c r="K97" s="161"/>
      <c r="M97" s="162" t="s">
        <v>101</v>
      </c>
      <c r="O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70" t="str">
        <f>C96</f>
        <v>1,499</v>
      </c>
      <c r="BE97" s="145"/>
      <c r="BF97" s="145"/>
      <c r="BG97" s="145"/>
      <c r="BH97" s="145"/>
      <c r="BI97" s="145"/>
    </row>
    <row r="98" spans="1:104" x14ac:dyDescent="0.2">
      <c r="A98" s="156"/>
      <c r="B98" s="157"/>
      <c r="C98" s="163" t="s">
        <v>102</v>
      </c>
      <c r="D98" s="164"/>
      <c r="E98" s="165">
        <v>0.497</v>
      </c>
      <c r="F98" s="166"/>
      <c r="G98" s="167"/>
      <c r="H98" s="168"/>
      <c r="I98" s="161"/>
      <c r="J98" s="169"/>
      <c r="K98" s="161"/>
      <c r="M98" s="162" t="s">
        <v>102</v>
      </c>
      <c r="O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70" t="str">
        <f>C97</f>
        <v>0,117</v>
      </c>
      <c r="BE98" s="145"/>
      <c r="BF98" s="145"/>
      <c r="BG98" s="145"/>
      <c r="BH98" s="145"/>
      <c r="BI98" s="145"/>
    </row>
    <row r="99" spans="1:104" x14ac:dyDescent="0.2">
      <c r="A99" s="156"/>
      <c r="B99" s="157"/>
      <c r="C99" s="163" t="s">
        <v>103</v>
      </c>
      <c r="D99" s="164"/>
      <c r="E99" s="165">
        <v>0.1</v>
      </c>
      <c r="F99" s="166"/>
      <c r="G99" s="167"/>
      <c r="H99" s="168"/>
      <c r="I99" s="161"/>
      <c r="J99" s="169"/>
      <c r="K99" s="161"/>
      <c r="M99" s="162" t="s">
        <v>103</v>
      </c>
      <c r="O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70" t="str">
        <f>C98</f>
        <v>0,497</v>
      </c>
      <c r="BE99" s="145"/>
      <c r="BF99" s="145"/>
      <c r="BG99" s="145"/>
      <c r="BH99" s="145"/>
      <c r="BI99" s="145"/>
    </row>
    <row r="100" spans="1:104" x14ac:dyDescent="0.2">
      <c r="A100" s="156"/>
      <c r="B100" s="157"/>
      <c r="C100" s="163" t="s">
        <v>165</v>
      </c>
      <c r="D100" s="164"/>
      <c r="E100" s="165">
        <v>6.6400000000000001E-2</v>
      </c>
      <c r="F100" s="166"/>
      <c r="G100" s="167"/>
      <c r="H100" s="168"/>
      <c r="I100" s="161"/>
      <c r="J100" s="169"/>
      <c r="K100" s="161"/>
      <c r="M100" s="162" t="s">
        <v>165</v>
      </c>
      <c r="O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70" t="str">
        <f>C99</f>
        <v>0,1</v>
      </c>
      <c r="BE100" s="145"/>
      <c r="BF100" s="145"/>
      <c r="BG100" s="145"/>
      <c r="BH100" s="145"/>
      <c r="BI100" s="145"/>
    </row>
    <row r="101" spans="1:104" x14ac:dyDescent="0.2">
      <c r="A101" s="171" t="s">
        <v>49</v>
      </c>
      <c r="B101" s="172" t="s">
        <v>75</v>
      </c>
      <c r="C101" s="173" t="s">
        <v>76</v>
      </c>
      <c r="D101" s="174"/>
      <c r="E101" s="175"/>
      <c r="F101" s="175"/>
      <c r="G101" s="176">
        <f>SUM(G7:G100)</f>
        <v>0</v>
      </c>
      <c r="H101" s="177"/>
      <c r="I101" s="176">
        <f>SUM(I7:I100)</f>
        <v>125.334505068</v>
      </c>
      <c r="J101" s="178"/>
      <c r="K101" s="176">
        <f>SUM(K7:K100)</f>
        <v>0</v>
      </c>
      <c r="O101" s="145"/>
      <c r="X101" s="179">
        <f>K101</f>
        <v>0</v>
      </c>
      <c r="Y101" s="179">
        <f>I101</f>
        <v>125.334505068</v>
      </c>
      <c r="Z101" s="155">
        <f>G101</f>
        <v>0</v>
      </c>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80"/>
      <c r="BB101" s="180"/>
      <c r="BC101" s="180"/>
      <c r="BD101" s="180"/>
      <c r="BE101" s="180"/>
      <c r="BF101" s="180"/>
      <c r="BG101" s="145"/>
      <c r="BH101" s="145"/>
      <c r="BI101" s="145"/>
    </row>
    <row r="102" spans="1:104" ht="14.25" customHeight="1" x14ac:dyDescent="0.2">
      <c r="A102" s="135" t="s">
        <v>46</v>
      </c>
      <c r="B102" s="136" t="s">
        <v>166</v>
      </c>
      <c r="C102" s="137" t="s">
        <v>167</v>
      </c>
      <c r="D102" s="138"/>
      <c r="E102" s="139"/>
      <c r="F102" s="139"/>
      <c r="G102" s="140"/>
      <c r="H102" s="141"/>
      <c r="I102" s="142"/>
      <c r="J102" s="143"/>
      <c r="K102" s="144"/>
      <c r="O102" s="145"/>
    </row>
    <row r="103" spans="1:104" x14ac:dyDescent="0.2">
      <c r="A103" s="146">
        <v>17</v>
      </c>
      <c r="B103" s="147" t="s">
        <v>168</v>
      </c>
      <c r="C103" s="148" t="s">
        <v>169</v>
      </c>
      <c r="D103" s="149" t="s">
        <v>86</v>
      </c>
      <c r="E103" s="150">
        <v>125.334505068</v>
      </c>
      <c r="F103" s="151">
        <v>0</v>
      </c>
      <c r="G103" s="152">
        <f>E103*F103</f>
        <v>0</v>
      </c>
      <c r="H103" s="153">
        <v>0</v>
      </c>
      <c r="I103" s="154">
        <f>E103*H103</f>
        <v>0</v>
      </c>
      <c r="J103" s="153"/>
      <c r="K103" s="154">
        <f>E103*J103</f>
        <v>0</v>
      </c>
      <c r="O103" s="145"/>
      <c r="Z103" s="145"/>
      <c r="AA103" s="145">
        <v>7</v>
      </c>
      <c r="AB103" s="145">
        <v>1</v>
      </c>
      <c r="AC103" s="145">
        <v>2</v>
      </c>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55">
        <f>G103</f>
        <v>0</v>
      </c>
      <c r="BA103" s="145"/>
      <c r="BB103" s="145"/>
      <c r="BC103" s="145"/>
      <c r="BD103" s="145"/>
      <c r="BE103" s="145"/>
      <c r="BF103" s="145"/>
      <c r="BG103" s="145"/>
      <c r="BH103" s="145"/>
      <c r="BI103" s="145"/>
      <c r="CA103" s="145">
        <v>7</v>
      </c>
      <c r="CB103" s="145">
        <v>1</v>
      </c>
      <c r="CZ103" s="108">
        <v>1</v>
      </c>
    </row>
    <row r="104" spans="1:104" x14ac:dyDescent="0.2">
      <c r="A104" s="171" t="s">
        <v>49</v>
      </c>
      <c r="B104" s="172" t="s">
        <v>166</v>
      </c>
      <c r="C104" s="173" t="s">
        <v>167</v>
      </c>
      <c r="D104" s="174"/>
      <c r="E104" s="175"/>
      <c r="F104" s="175"/>
      <c r="G104" s="176">
        <f>SUM(G102:G103)</f>
        <v>0</v>
      </c>
      <c r="H104" s="177"/>
      <c r="I104" s="176">
        <f>SUM(I102:I103)</f>
        <v>0</v>
      </c>
      <c r="J104" s="178"/>
      <c r="K104" s="176">
        <f>SUM(K102:K103)</f>
        <v>0</v>
      </c>
      <c r="O104" s="145"/>
      <c r="X104" s="179">
        <f>K104</f>
        <v>0</v>
      </c>
      <c r="Y104" s="179">
        <f>I104</f>
        <v>0</v>
      </c>
      <c r="Z104" s="155">
        <f>G104</f>
        <v>0</v>
      </c>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80"/>
      <c r="BB104" s="180"/>
      <c r="BC104" s="180"/>
      <c r="BD104" s="180"/>
      <c r="BE104" s="180"/>
      <c r="BF104" s="180"/>
      <c r="BG104" s="145"/>
      <c r="BH104" s="145"/>
      <c r="BI104" s="145"/>
    </row>
    <row r="105" spans="1:104" ht="14.25" customHeight="1" x14ac:dyDescent="0.2">
      <c r="A105" s="135" t="s">
        <v>46</v>
      </c>
      <c r="B105" s="136" t="s">
        <v>170</v>
      </c>
      <c r="C105" s="137" t="s">
        <v>171</v>
      </c>
      <c r="D105" s="138"/>
      <c r="E105" s="139"/>
      <c r="F105" s="139"/>
      <c r="G105" s="140"/>
      <c r="H105" s="141"/>
      <c r="I105" s="142"/>
      <c r="J105" s="143"/>
      <c r="K105" s="144"/>
      <c r="O105" s="145"/>
    </row>
    <row r="106" spans="1:104" x14ac:dyDescent="0.2">
      <c r="A106" s="146">
        <v>18</v>
      </c>
      <c r="B106" s="147" t="s">
        <v>172</v>
      </c>
      <c r="C106" s="148" t="s">
        <v>173</v>
      </c>
      <c r="D106" s="149" t="s">
        <v>48</v>
      </c>
      <c r="E106" s="150">
        <v>420</v>
      </c>
      <c r="F106" s="151">
        <v>0</v>
      </c>
      <c r="G106" s="152">
        <f>E106*F106</f>
        <v>0</v>
      </c>
      <c r="H106" s="153">
        <v>0</v>
      </c>
      <c r="I106" s="154">
        <f>E106*H106</f>
        <v>0</v>
      </c>
      <c r="J106" s="153">
        <v>0</v>
      </c>
      <c r="K106" s="154">
        <f>E106*J106</f>
        <v>0</v>
      </c>
      <c r="O106" s="145"/>
      <c r="Z106" s="145"/>
      <c r="AA106" s="145">
        <v>1</v>
      </c>
      <c r="AB106" s="145">
        <v>7</v>
      </c>
      <c r="AC106" s="145">
        <v>7</v>
      </c>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55">
        <f>G106</f>
        <v>0</v>
      </c>
      <c r="BA106" s="145"/>
      <c r="BB106" s="145"/>
      <c r="BC106" s="145"/>
      <c r="BD106" s="145"/>
      <c r="BE106" s="145"/>
      <c r="BF106" s="145"/>
      <c r="BG106" s="145"/>
      <c r="BH106" s="145"/>
      <c r="BI106" s="145"/>
      <c r="CA106" s="145">
        <v>1</v>
      </c>
      <c r="CB106" s="145">
        <v>7</v>
      </c>
      <c r="CZ106" s="108">
        <v>2</v>
      </c>
    </row>
    <row r="107" spans="1:104" x14ac:dyDescent="0.2">
      <c r="A107" s="156"/>
      <c r="B107" s="157"/>
      <c r="C107" s="163" t="s">
        <v>174</v>
      </c>
      <c r="D107" s="164"/>
      <c r="E107" s="165">
        <v>420</v>
      </c>
      <c r="F107" s="166"/>
      <c r="G107" s="167"/>
      <c r="H107" s="168"/>
      <c r="I107" s="161"/>
      <c r="J107" s="169"/>
      <c r="K107" s="161"/>
      <c r="M107" s="162" t="s">
        <v>174</v>
      </c>
      <c r="O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70" t="str">
        <f>C106</f>
        <v xml:space="preserve">Montáž krytiny střech,tvar.plechem, nýtováním </v>
      </c>
      <c r="BE107" s="145"/>
      <c r="BF107" s="145"/>
      <c r="BG107" s="145"/>
      <c r="BH107" s="145"/>
      <c r="BI107" s="145"/>
    </row>
    <row r="108" spans="1:104" ht="22.5" x14ac:dyDescent="0.2">
      <c r="A108" s="146">
        <v>19</v>
      </c>
      <c r="B108" s="147" t="s">
        <v>175</v>
      </c>
      <c r="C108" s="148" t="s">
        <v>176</v>
      </c>
      <c r="D108" s="149" t="s">
        <v>177</v>
      </c>
      <c r="E108" s="150">
        <v>15081</v>
      </c>
      <c r="F108" s="151">
        <v>0</v>
      </c>
      <c r="G108" s="152">
        <f>E108*F108</f>
        <v>0</v>
      </c>
      <c r="H108" s="153">
        <v>5.0000000000000002E-5</v>
      </c>
      <c r="I108" s="154">
        <f>E108*H108</f>
        <v>0.75405</v>
      </c>
      <c r="J108" s="153">
        <v>0</v>
      </c>
      <c r="K108" s="154">
        <f>E108*J108</f>
        <v>0</v>
      </c>
      <c r="O108" s="145"/>
      <c r="Z108" s="145"/>
      <c r="AA108" s="145">
        <v>1</v>
      </c>
      <c r="AB108" s="145">
        <v>7</v>
      </c>
      <c r="AC108" s="145">
        <v>7</v>
      </c>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55">
        <f>G108</f>
        <v>0</v>
      </c>
      <c r="BA108" s="145"/>
      <c r="BB108" s="145"/>
      <c r="BC108" s="145"/>
      <c r="BD108" s="145"/>
      <c r="BE108" s="145"/>
      <c r="BF108" s="145"/>
      <c r="BG108" s="145"/>
      <c r="BH108" s="145"/>
      <c r="BI108" s="145"/>
      <c r="CA108" s="145">
        <v>1</v>
      </c>
      <c r="CB108" s="145">
        <v>7</v>
      </c>
      <c r="CZ108" s="108">
        <v>2</v>
      </c>
    </row>
    <row r="109" spans="1:104" x14ac:dyDescent="0.2">
      <c r="A109" s="156"/>
      <c r="B109" s="157"/>
      <c r="C109" s="163" t="s">
        <v>178</v>
      </c>
      <c r="D109" s="164"/>
      <c r="E109" s="165">
        <v>15081</v>
      </c>
      <c r="F109" s="166"/>
      <c r="G109" s="167"/>
      <c r="H109" s="168"/>
      <c r="I109" s="161"/>
      <c r="J109" s="169"/>
      <c r="K109" s="161"/>
      <c r="M109" s="162" t="s">
        <v>178</v>
      </c>
      <c r="O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70" t="str">
        <f>C108</f>
        <v xml:space="preserve">Výroba a montáž kov. atypických konstr. do 50 kg </v>
      </c>
      <c r="BE109" s="145"/>
      <c r="BF109" s="145"/>
      <c r="BG109" s="145"/>
      <c r="BH109" s="145"/>
      <c r="BI109" s="145"/>
    </row>
    <row r="110" spans="1:104" x14ac:dyDescent="0.2">
      <c r="A110" s="146">
        <v>20</v>
      </c>
      <c r="B110" s="147" t="s">
        <v>179</v>
      </c>
      <c r="C110" s="148" t="s">
        <v>135</v>
      </c>
      <c r="D110" s="149" t="s">
        <v>86</v>
      </c>
      <c r="E110" s="150">
        <v>2.9256000000000002</v>
      </c>
      <c r="F110" s="151">
        <v>0</v>
      </c>
      <c r="G110" s="152">
        <f>E110*F110</f>
        <v>0</v>
      </c>
      <c r="H110" s="153">
        <v>1</v>
      </c>
      <c r="I110" s="154">
        <f>E110*H110</f>
        <v>2.9256000000000002</v>
      </c>
      <c r="J110" s="153"/>
      <c r="K110" s="154">
        <f>E110*J110</f>
        <v>0</v>
      </c>
      <c r="O110" s="145"/>
      <c r="Z110" s="145"/>
      <c r="AA110" s="145">
        <v>12</v>
      </c>
      <c r="AB110" s="145">
        <v>0</v>
      </c>
      <c r="AC110" s="145">
        <v>21</v>
      </c>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55">
        <f>G110</f>
        <v>0</v>
      </c>
      <c r="BA110" s="145"/>
      <c r="BB110" s="145"/>
      <c r="BC110" s="145"/>
      <c r="BD110" s="145"/>
      <c r="BE110" s="145"/>
      <c r="BF110" s="145"/>
      <c r="BG110" s="145"/>
      <c r="BH110" s="145"/>
      <c r="BI110" s="145"/>
      <c r="CA110" s="145">
        <v>12</v>
      </c>
      <c r="CB110" s="145">
        <v>0</v>
      </c>
      <c r="CZ110" s="108">
        <v>2</v>
      </c>
    </row>
    <row r="111" spans="1:104" x14ac:dyDescent="0.2">
      <c r="A111" s="156"/>
      <c r="B111" s="157"/>
      <c r="C111" s="163" t="s">
        <v>180</v>
      </c>
      <c r="D111" s="164"/>
      <c r="E111" s="165">
        <v>2.9256000000000002</v>
      </c>
      <c r="F111" s="166"/>
      <c r="G111" s="167"/>
      <c r="H111" s="168"/>
      <c r="I111" s="161"/>
      <c r="J111" s="169"/>
      <c r="K111" s="161"/>
      <c r="M111" s="162" t="s">
        <v>180</v>
      </c>
      <c r="O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70" t="str">
        <f>C110</f>
        <v xml:space="preserve">Plech pozinkovaný tl.0,70 mm, T60P </v>
      </c>
      <c r="BE111" s="145"/>
      <c r="BF111" s="145"/>
      <c r="BG111" s="145"/>
      <c r="BH111" s="145"/>
      <c r="BI111" s="145"/>
    </row>
    <row r="112" spans="1:104" ht="22.5" x14ac:dyDescent="0.2">
      <c r="A112" s="146">
        <v>21</v>
      </c>
      <c r="B112" s="147" t="s">
        <v>181</v>
      </c>
      <c r="C112" s="148" t="s">
        <v>182</v>
      </c>
      <c r="D112" s="149" t="s">
        <v>86</v>
      </c>
      <c r="E112" s="150">
        <v>3.6796500000000001</v>
      </c>
      <c r="F112" s="151">
        <v>0</v>
      </c>
      <c r="G112" s="152">
        <f>E112*F112</f>
        <v>0</v>
      </c>
      <c r="H112" s="153">
        <v>0</v>
      </c>
      <c r="I112" s="154">
        <f>E112*H112</f>
        <v>0</v>
      </c>
      <c r="J112" s="153"/>
      <c r="K112" s="154">
        <f>E112*J112</f>
        <v>0</v>
      </c>
      <c r="O112" s="145"/>
      <c r="Z112" s="145"/>
      <c r="AA112" s="145">
        <v>7</v>
      </c>
      <c r="AB112" s="145">
        <v>1001</v>
      </c>
      <c r="AC112" s="145">
        <v>5</v>
      </c>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55">
        <f>G112</f>
        <v>0</v>
      </c>
      <c r="BA112" s="145"/>
      <c r="BB112" s="145"/>
      <c r="BC112" s="145"/>
      <c r="BD112" s="145"/>
      <c r="BE112" s="145"/>
      <c r="BF112" s="145"/>
      <c r="BG112" s="145"/>
      <c r="BH112" s="145"/>
      <c r="BI112" s="145"/>
      <c r="CA112" s="145">
        <v>7</v>
      </c>
      <c r="CB112" s="145">
        <v>1001</v>
      </c>
      <c r="CZ112" s="108">
        <v>2</v>
      </c>
    </row>
    <row r="113" spans="1:61" x14ac:dyDescent="0.2">
      <c r="A113" s="171" t="s">
        <v>49</v>
      </c>
      <c r="B113" s="172" t="s">
        <v>170</v>
      </c>
      <c r="C113" s="173" t="s">
        <v>171</v>
      </c>
      <c r="D113" s="174"/>
      <c r="E113" s="175"/>
      <c r="F113" s="175"/>
      <c r="G113" s="176">
        <f>SUM(G105:G112)</f>
        <v>0</v>
      </c>
      <c r="H113" s="177"/>
      <c r="I113" s="176">
        <f>SUM(I105:I112)</f>
        <v>3.6796500000000001</v>
      </c>
      <c r="J113" s="178"/>
      <c r="K113" s="176">
        <f>SUM(K105:K112)</f>
        <v>0</v>
      </c>
      <c r="O113" s="145"/>
      <c r="X113" s="179">
        <f>K113</f>
        <v>0</v>
      </c>
      <c r="Y113" s="179">
        <f>I113</f>
        <v>3.6796500000000001</v>
      </c>
      <c r="Z113" s="155">
        <f>G113</f>
        <v>0</v>
      </c>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80"/>
      <c r="BB113" s="180"/>
      <c r="BC113" s="180"/>
      <c r="BD113" s="180"/>
      <c r="BE113" s="180"/>
      <c r="BF113" s="180"/>
      <c r="BG113" s="145"/>
      <c r="BH113" s="145"/>
      <c r="BI113" s="145"/>
    </row>
    <row r="114" spans="1:61" x14ac:dyDescent="0.2">
      <c r="A114" s="181" t="s">
        <v>29</v>
      </c>
      <c r="B114" s="182" t="s">
        <v>50</v>
      </c>
      <c r="C114" s="183"/>
      <c r="D114" s="184"/>
      <c r="E114" s="185"/>
      <c r="F114" s="185"/>
      <c r="G114" s="186">
        <f>SUM(Z7:Z114)</f>
        <v>0</v>
      </c>
      <c r="H114" s="187"/>
      <c r="I114" s="186">
        <f>SUM(Y7:Y114)</f>
        <v>129.01415506800001</v>
      </c>
      <c r="J114" s="187"/>
      <c r="K114" s="186">
        <f>SUM(X7:X114)</f>
        <v>0</v>
      </c>
      <c r="O114" s="145"/>
      <c r="BA114" s="188"/>
      <c r="BB114" s="188"/>
      <c r="BC114" s="188"/>
      <c r="BD114" s="188"/>
      <c r="BE114" s="188"/>
      <c r="BF114" s="188"/>
    </row>
    <row r="115" spans="1:61" x14ac:dyDescent="0.2">
      <c r="E115" s="108"/>
    </row>
    <row r="116" spans="1:61" x14ac:dyDescent="0.2">
      <c r="A116" s="189" t="s">
        <v>31</v>
      </c>
      <c r="E116" s="108"/>
    </row>
    <row r="117" spans="1:61" ht="117.75" customHeight="1" x14ac:dyDescent="0.2">
      <c r="A117" s="190"/>
      <c r="B117" s="191"/>
      <c r="C117" s="191"/>
      <c r="D117" s="191"/>
      <c r="E117" s="191"/>
      <c r="F117" s="191"/>
      <c r="G117" s="192"/>
    </row>
    <row r="118" spans="1:61" x14ac:dyDescent="0.2">
      <c r="E118" s="108"/>
    </row>
    <row r="119" spans="1:61" x14ac:dyDescent="0.2">
      <c r="E119" s="108"/>
    </row>
    <row r="120" spans="1:61" x14ac:dyDescent="0.2">
      <c r="E120" s="108"/>
    </row>
    <row r="121" spans="1:61" x14ac:dyDescent="0.2">
      <c r="E121" s="108"/>
    </row>
    <row r="122" spans="1:61" x14ac:dyDescent="0.2">
      <c r="E122" s="108"/>
    </row>
    <row r="123" spans="1:61" x14ac:dyDescent="0.2">
      <c r="E123" s="108"/>
    </row>
    <row r="124" spans="1:61" x14ac:dyDescent="0.2">
      <c r="E124" s="108"/>
    </row>
    <row r="125" spans="1:61" x14ac:dyDescent="0.2">
      <c r="E125" s="108"/>
    </row>
    <row r="126" spans="1:61" x14ac:dyDescent="0.2">
      <c r="E126" s="108"/>
    </row>
    <row r="127" spans="1:61" x14ac:dyDescent="0.2">
      <c r="E127" s="108"/>
    </row>
    <row r="128" spans="1:61" x14ac:dyDescent="0.2">
      <c r="E128" s="108"/>
    </row>
    <row r="129" spans="1:7" x14ac:dyDescent="0.2">
      <c r="E129" s="108"/>
    </row>
    <row r="130" spans="1:7" x14ac:dyDescent="0.2">
      <c r="E130" s="108"/>
    </row>
    <row r="131" spans="1:7" x14ac:dyDescent="0.2">
      <c r="E131" s="108"/>
    </row>
    <row r="132" spans="1:7" x14ac:dyDescent="0.2">
      <c r="E132" s="108"/>
    </row>
    <row r="133" spans="1:7" x14ac:dyDescent="0.2">
      <c r="E133" s="108"/>
    </row>
    <row r="134" spans="1:7" x14ac:dyDescent="0.2">
      <c r="E134" s="108"/>
    </row>
    <row r="135" spans="1:7" x14ac:dyDescent="0.2">
      <c r="E135" s="108"/>
    </row>
    <row r="136" spans="1:7" x14ac:dyDescent="0.2">
      <c r="E136" s="108"/>
    </row>
    <row r="137" spans="1:7" x14ac:dyDescent="0.2">
      <c r="E137" s="108"/>
    </row>
    <row r="138" spans="1:7" x14ac:dyDescent="0.2">
      <c r="A138" s="169"/>
      <c r="B138" s="169"/>
      <c r="C138" s="169"/>
      <c r="D138" s="169"/>
      <c r="E138" s="169"/>
      <c r="F138" s="169"/>
      <c r="G138" s="169"/>
    </row>
    <row r="139" spans="1:7" x14ac:dyDescent="0.2">
      <c r="A139" s="169"/>
      <c r="B139" s="169"/>
      <c r="C139" s="169"/>
      <c r="D139" s="169"/>
      <c r="E139" s="169"/>
      <c r="F139" s="169"/>
      <c r="G139" s="169"/>
    </row>
    <row r="140" spans="1:7" x14ac:dyDescent="0.2">
      <c r="A140" s="169"/>
      <c r="B140" s="169"/>
      <c r="C140" s="169"/>
      <c r="D140" s="169"/>
      <c r="E140" s="169"/>
      <c r="F140" s="169"/>
      <c r="G140" s="169"/>
    </row>
    <row r="141" spans="1:7" x14ac:dyDescent="0.2">
      <c r="A141" s="169"/>
      <c r="B141" s="169"/>
      <c r="C141" s="169"/>
      <c r="D141" s="169"/>
      <c r="E141" s="169"/>
      <c r="F141" s="169"/>
      <c r="G141" s="169"/>
    </row>
    <row r="142" spans="1:7" x14ac:dyDescent="0.2">
      <c r="E142" s="108"/>
    </row>
    <row r="143" spans="1:7" x14ac:dyDescent="0.2">
      <c r="E143" s="108"/>
    </row>
    <row r="144" spans="1:7" x14ac:dyDescent="0.2">
      <c r="E144" s="108"/>
    </row>
    <row r="145" spans="5:5" x14ac:dyDescent="0.2">
      <c r="E145" s="108"/>
    </row>
    <row r="146" spans="5:5" x14ac:dyDescent="0.2">
      <c r="E146" s="108"/>
    </row>
    <row r="147" spans="5:5" x14ac:dyDescent="0.2">
      <c r="E147" s="108"/>
    </row>
    <row r="148" spans="5:5" x14ac:dyDescent="0.2">
      <c r="E148" s="108"/>
    </row>
    <row r="149" spans="5:5" x14ac:dyDescent="0.2">
      <c r="E149" s="108"/>
    </row>
    <row r="150" spans="5:5" x14ac:dyDescent="0.2">
      <c r="E150" s="108"/>
    </row>
    <row r="151" spans="5:5" x14ac:dyDescent="0.2">
      <c r="E151" s="108"/>
    </row>
    <row r="152" spans="5:5" x14ac:dyDescent="0.2">
      <c r="E152" s="108"/>
    </row>
    <row r="153" spans="5:5" x14ac:dyDescent="0.2">
      <c r="E153" s="108"/>
    </row>
    <row r="154" spans="5:5" x14ac:dyDescent="0.2">
      <c r="E154" s="108"/>
    </row>
    <row r="155" spans="5:5" x14ac:dyDescent="0.2">
      <c r="E155" s="108"/>
    </row>
    <row r="156" spans="5:5" x14ac:dyDescent="0.2">
      <c r="E156" s="108"/>
    </row>
    <row r="157" spans="5:5" x14ac:dyDescent="0.2">
      <c r="E157" s="108"/>
    </row>
    <row r="158" spans="5:5" x14ac:dyDescent="0.2">
      <c r="E158" s="108"/>
    </row>
    <row r="159" spans="5:5" x14ac:dyDescent="0.2">
      <c r="E159" s="108"/>
    </row>
    <row r="160" spans="5:5" x14ac:dyDescent="0.2">
      <c r="E160" s="108"/>
    </row>
    <row r="161" spans="1:7" x14ac:dyDescent="0.2">
      <c r="E161" s="108"/>
    </row>
    <row r="162" spans="1:7" x14ac:dyDescent="0.2">
      <c r="E162" s="108"/>
    </row>
    <row r="163" spans="1:7" x14ac:dyDescent="0.2">
      <c r="E163" s="108"/>
    </row>
    <row r="164" spans="1:7" x14ac:dyDescent="0.2">
      <c r="E164" s="108"/>
    </row>
    <row r="165" spans="1:7" x14ac:dyDescent="0.2">
      <c r="E165" s="108"/>
    </row>
    <row r="166" spans="1:7" x14ac:dyDescent="0.2">
      <c r="E166" s="108"/>
    </row>
    <row r="167" spans="1:7" x14ac:dyDescent="0.2">
      <c r="E167" s="108"/>
    </row>
    <row r="168" spans="1:7" x14ac:dyDescent="0.2">
      <c r="E168" s="108"/>
    </row>
    <row r="169" spans="1:7" x14ac:dyDescent="0.2">
      <c r="E169" s="108"/>
    </row>
    <row r="170" spans="1:7" x14ac:dyDescent="0.2">
      <c r="E170" s="108"/>
    </row>
    <row r="171" spans="1:7" x14ac:dyDescent="0.2">
      <c r="E171" s="108"/>
    </row>
    <row r="172" spans="1:7" x14ac:dyDescent="0.2">
      <c r="E172" s="108"/>
    </row>
    <row r="173" spans="1:7" x14ac:dyDescent="0.2">
      <c r="A173" s="193"/>
      <c r="B173" s="193"/>
    </row>
    <row r="174" spans="1:7" x14ac:dyDescent="0.2">
      <c r="A174" s="169"/>
      <c r="B174" s="169"/>
      <c r="C174" s="194"/>
      <c r="D174" s="194"/>
      <c r="E174" s="195"/>
      <c r="F174" s="194"/>
      <c r="G174" s="196"/>
    </row>
    <row r="175" spans="1:7" x14ac:dyDescent="0.2">
      <c r="A175" s="197"/>
      <c r="B175" s="197"/>
      <c r="C175" s="169"/>
      <c r="D175" s="169"/>
      <c r="E175" s="198"/>
      <c r="F175" s="169"/>
      <c r="G175" s="169"/>
    </row>
    <row r="176" spans="1:7" x14ac:dyDescent="0.2">
      <c r="A176" s="169"/>
      <c r="B176" s="169"/>
      <c r="C176" s="169"/>
      <c r="D176" s="169"/>
      <c r="E176" s="198"/>
      <c r="F176" s="169"/>
      <c r="G176" s="169"/>
    </row>
    <row r="177" spans="1:7" x14ac:dyDescent="0.2">
      <c r="A177" s="169"/>
      <c r="B177" s="169"/>
      <c r="C177" s="169"/>
      <c r="D177" s="169"/>
      <c r="E177" s="198"/>
      <c r="F177" s="169"/>
      <c r="G177" s="169"/>
    </row>
    <row r="178" spans="1:7" x14ac:dyDescent="0.2">
      <c r="A178" s="169"/>
      <c r="B178" s="169"/>
      <c r="C178" s="169"/>
      <c r="D178" s="169"/>
      <c r="E178" s="198"/>
      <c r="F178" s="169"/>
      <c r="G178" s="169"/>
    </row>
    <row r="179" spans="1:7" x14ac:dyDescent="0.2">
      <c r="A179" s="169"/>
      <c r="B179" s="169"/>
      <c r="C179" s="169"/>
      <c r="D179" s="169"/>
      <c r="E179" s="198"/>
      <c r="F179" s="169"/>
      <c r="G179" s="169"/>
    </row>
    <row r="180" spans="1:7" x14ac:dyDescent="0.2">
      <c r="A180" s="169"/>
      <c r="B180" s="169"/>
      <c r="C180" s="169"/>
      <c r="D180" s="169"/>
      <c r="E180" s="198"/>
      <c r="F180" s="169"/>
      <c r="G180" s="169"/>
    </row>
    <row r="181" spans="1:7" x14ac:dyDescent="0.2">
      <c r="A181" s="169"/>
      <c r="B181" s="169"/>
      <c r="C181" s="169"/>
      <c r="D181" s="169"/>
      <c r="E181" s="198"/>
      <c r="F181" s="169"/>
      <c r="G181" s="169"/>
    </row>
    <row r="182" spans="1:7" x14ac:dyDescent="0.2">
      <c r="A182" s="169"/>
      <c r="B182" s="169"/>
      <c r="C182" s="169"/>
      <c r="D182" s="169"/>
      <c r="E182" s="198"/>
      <c r="F182" s="169"/>
      <c r="G182" s="169"/>
    </row>
    <row r="183" spans="1:7" x14ac:dyDescent="0.2">
      <c r="A183" s="169"/>
      <c r="B183" s="169"/>
      <c r="C183" s="169"/>
      <c r="D183" s="169"/>
      <c r="E183" s="198"/>
      <c r="F183" s="169"/>
      <c r="G183" s="169"/>
    </row>
    <row r="184" spans="1:7" x14ac:dyDescent="0.2">
      <c r="A184" s="169"/>
      <c r="B184" s="169"/>
      <c r="C184" s="169"/>
      <c r="D184" s="169"/>
      <c r="E184" s="198"/>
      <c r="F184" s="169"/>
      <c r="G184" s="169"/>
    </row>
    <row r="185" spans="1:7" x14ac:dyDescent="0.2">
      <c r="A185" s="169"/>
      <c r="B185" s="169"/>
      <c r="C185" s="169"/>
      <c r="D185" s="169"/>
      <c r="E185" s="198"/>
      <c r="F185" s="169"/>
      <c r="G185" s="169"/>
    </row>
    <row r="186" spans="1:7" x14ac:dyDescent="0.2">
      <c r="A186" s="169"/>
      <c r="B186" s="169"/>
      <c r="C186" s="169"/>
      <c r="D186" s="169"/>
      <c r="E186" s="198"/>
      <c r="F186" s="169"/>
      <c r="G186" s="169"/>
    </row>
    <row r="187" spans="1:7" x14ac:dyDescent="0.2">
      <c r="A187" s="169"/>
      <c r="B187" s="169"/>
      <c r="C187" s="169"/>
      <c r="D187" s="169"/>
      <c r="E187" s="198"/>
      <c r="F187" s="169"/>
      <c r="G187" s="169"/>
    </row>
  </sheetData>
  <sheetProtection password="C7B2" sheet="1"/>
  <mergeCells count="82">
    <mergeCell ref="C107:D107"/>
    <mergeCell ref="C109:D109"/>
    <mergeCell ref="C111:D111"/>
    <mergeCell ref="C96:D96"/>
    <mergeCell ref="C97:D97"/>
    <mergeCell ref="C98:D98"/>
    <mergeCell ref="C99:D99"/>
    <mergeCell ref="C100:D100"/>
    <mergeCell ref="C88:D88"/>
    <mergeCell ref="C90:D90"/>
    <mergeCell ref="C91:D91"/>
    <mergeCell ref="C92:D92"/>
    <mergeCell ref="C93:D93"/>
    <mergeCell ref="C94:D94"/>
    <mergeCell ref="C81:D81"/>
    <mergeCell ref="C82:D82"/>
    <mergeCell ref="C83:D83"/>
    <mergeCell ref="C85:D85"/>
    <mergeCell ref="C86:D86"/>
    <mergeCell ref="C87:D87"/>
    <mergeCell ref="C73:G73"/>
    <mergeCell ref="C74:G74"/>
    <mergeCell ref="C75:D75"/>
    <mergeCell ref="C77:D77"/>
    <mergeCell ref="C78:D78"/>
    <mergeCell ref="C79:D79"/>
    <mergeCell ref="C67:G67"/>
    <mergeCell ref="C68:G68"/>
    <mergeCell ref="C69:G69"/>
    <mergeCell ref="C70:G70"/>
    <mergeCell ref="C71:G71"/>
    <mergeCell ref="C72:G72"/>
    <mergeCell ref="C59:D59"/>
    <mergeCell ref="C60:D60"/>
    <mergeCell ref="C62:D62"/>
    <mergeCell ref="C64:G64"/>
    <mergeCell ref="C65:G65"/>
    <mergeCell ref="C66:G66"/>
    <mergeCell ref="C52:D52"/>
    <mergeCell ref="C53:D53"/>
    <mergeCell ref="C54:D54"/>
    <mergeCell ref="C55:D55"/>
    <mergeCell ref="C56:D56"/>
    <mergeCell ref="C57:D57"/>
    <mergeCell ref="C45:D45"/>
    <mergeCell ref="C46:D46"/>
    <mergeCell ref="C47:D47"/>
    <mergeCell ref="C48:D48"/>
    <mergeCell ref="C50:D50"/>
    <mergeCell ref="C51:D51"/>
    <mergeCell ref="C38:D38"/>
    <mergeCell ref="C39:D39"/>
    <mergeCell ref="C41:D41"/>
    <mergeCell ref="C42:D42"/>
    <mergeCell ref="C43:D43"/>
    <mergeCell ref="C44:D44"/>
    <mergeCell ref="C32:D32"/>
    <mergeCell ref="C33:D33"/>
    <mergeCell ref="C34:D34"/>
    <mergeCell ref="C35:D35"/>
    <mergeCell ref="C36:D36"/>
    <mergeCell ref="C37:D37"/>
    <mergeCell ref="C24:D24"/>
    <mergeCell ref="C25:D25"/>
    <mergeCell ref="C26:D26"/>
    <mergeCell ref="C27:D27"/>
    <mergeCell ref="C28:D28"/>
    <mergeCell ref="C30:D30"/>
    <mergeCell ref="C18:D18"/>
    <mergeCell ref="C19:D19"/>
    <mergeCell ref="C20:D20"/>
    <mergeCell ref="C21:D21"/>
    <mergeCell ref="C22:D22"/>
    <mergeCell ref="C23:D23"/>
    <mergeCell ref="A1:G1"/>
    <mergeCell ref="A117:G117"/>
    <mergeCell ref="C9:D9"/>
    <mergeCell ref="C11:D11"/>
    <mergeCell ref="C13:D13"/>
    <mergeCell ref="C14:D14"/>
    <mergeCell ref="C16:D16"/>
    <mergeCell ref="C17:D17"/>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CZ374"/>
  <sheetViews>
    <sheetView showGridLines="0" showZeros="0" topLeftCell="A34"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544</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186</v>
      </c>
      <c r="C7" s="137" t="s">
        <v>187</v>
      </c>
      <c r="D7" s="138"/>
      <c r="E7" s="139"/>
      <c r="F7" s="139"/>
      <c r="G7" s="140"/>
      <c r="H7" s="141"/>
      <c r="I7" s="142"/>
      <c r="J7" s="143"/>
      <c r="K7" s="144"/>
      <c r="O7" s="145"/>
    </row>
    <row r="8" spans="1:104" x14ac:dyDescent="0.2">
      <c r="A8" s="146">
        <v>1</v>
      </c>
      <c r="B8" s="147" t="s">
        <v>188</v>
      </c>
      <c r="C8" s="148" t="s">
        <v>189</v>
      </c>
      <c r="D8" s="149" t="s">
        <v>79</v>
      </c>
      <c r="E8" s="150">
        <v>20.416</v>
      </c>
      <c r="F8" s="151">
        <v>0</v>
      </c>
      <c r="G8" s="152">
        <f>E8*F8</f>
        <v>0</v>
      </c>
      <c r="H8" s="153">
        <v>0</v>
      </c>
      <c r="I8" s="154">
        <f>E8*H8</f>
        <v>0</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x14ac:dyDescent="0.2">
      <c r="A9" s="156"/>
      <c r="B9" s="157"/>
      <c r="C9" s="158" t="s">
        <v>190</v>
      </c>
      <c r="D9" s="159"/>
      <c r="E9" s="159"/>
      <c r="F9" s="159"/>
      <c r="G9" s="160"/>
      <c r="I9" s="161"/>
      <c r="K9" s="161"/>
      <c r="L9" s="162" t="s">
        <v>190</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x14ac:dyDescent="0.2">
      <c r="A10" s="156"/>
      <c r="B10" s="157"/>
      <c r="C10" s="163" t="s">
        <v>191</v>
      </c>
      <c r="D10" s="164"/>
      <c r="E10" s="165">
        <v>20.416</v>
      </c>
      <c r="F10" s="166"/>
      <c r="G10" s="167"/>
      <c r="H10" s="168"/>
      <c r="I10" s="161"/>
      <c r="J10" s="169"/>
      <c r="K10" s="161"/>
      <c r="M10" s="162" t="s">
        <v>191</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70" t="str">
        <f>C9</f>
        <v>ručně</v>
      </c>
      <c r="BE10" s="145"/>
      <c r="BF10" s="145"/>
      <c r="BG10" s="145"/>
      <c r="BH10" s="145"/>
      <c r="BI10" s="145"/>
    </row>
    <row r="11" spans="1:104" x14ac:dyDescent="0.2">
      <c r="A11" s="171" t="s">
        <v>49</v>
      </c>
      <c r="B11" s="172" t="s">
        <v>186</v>
      </c>
      <c r="C11" s="173" t="s">
        <v>187</v>
      </c>
      <c r="D11" s="174"/>
      <c r="E11" s="175"/>
      <c r="F11" s="175"/>
      <c r="G11" s="176">
        <f>SUM(G7:G10)</f>
        <v>0</v>
      </c>
      <c r="H11" s="177"/>
      <c r="I11" s="176">
        <f>SUM(I7:I10)</f>
        <v>0</v>
      </c>
      <c r="J11" s="178"/>
      <c r="K11" s="176">
        <f>SUM(K7:K10)</f>
        <v>0</v>
      </c>
      <c r="O11" s="145"/>
      <c r="X11" s="179">
        <f>K11</f>
        <v>0</v>
      </c>
      <c r="Y11" s="179">
        <f>I11</f>
        <v>0</v>
      </c>
      <c r="Z11" s="155">
        <f>G11</f>
        <v>0</v>
      </c>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80"/>
      <c r="BB11" s="180"/>
      <c r="BC11" s="180"/>
      <c r="BD11" s="180"/>
      <c r="BE11" s="180"/>
      <c r="BF11" s="180"/>
      <c r="BG11" s="145"/>
      <c r="BH11" s="145"/>
      <c r="BI11" s="145"/>
    </row>
    <row r="12" spans="1:104" ht="14.25" customHeight="1" x14ac:dyDescent="0.2">
      <c r="A12" s="135" t="s">
        <v>46</v>
      </c>
      <c r="B12" s="136" t="s">
        <v>192</v>
      </c>
      <c r="C12" s="137" t="s">
        <v>193</v>
      </c>
      <c r="D12" s="138"/>
      <c r="E12" s="139"/>
      <c r="F12" s="139"/>
      <c r="G12" s="140"/>
      <c r="H12" s="141"/>
      <c r="I12" s="142"/>
      <c r="J12" s="143"/>
      <c r="K12" s="144"/>
      <c r="O12" s="145"/>
    </row>
    <row r="13" spans="1:104" x14ac:dyDescent="0.2">
      <c r="A13" s="146">
        <v>2</v>
      </c>
      <c r="B13" s="147" t="s">
        <v>194</v>
      </c>
      <c r="C13" s="148" t="s">
        <v>195</v>
      </c>
      <c r="D13" s="149" t="s">
        <v>79</v>
      </c>
      <c r="E13" s="150">
        <v>20.416</v>
      </c>
      <c r="F13" s="151">
        <v>0</v>
      </c>
      <c r="G13" s="152">
        <f>E13*F13</f>
        <v>0</v>
      </c>
      <c r="H13" s="153">
        <v>0</v>
      </c>
      <c r="I13" s="154">
        <f>E13*H13</f>
        <v>0</v>
      </c>
      <c r="J13" s="153">
        <v>0</v>
      </c>
      <c r="K13" s="154">
        <f>E13*J13</f>
        <v>0</v>
      </c>
      <c r="O13" s="145"/>
      <c r="Z13" s="145"/>
      <c r="AA13" s="145">
        <v>1</v>
      </c>
      <c r="AB13" s="145">
        <v>1</v>
      </c>
      <c r="AC13" s="145">
        <v>1</v>
      </c>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55">
        <f>G13</f>
        <v>0</v>
      </c>
      <c r="BA13" s="145"/>
      <c r="BB13" s="145"/>
      <c r="BC13" s="145"/>
      <c r="BD13" s="145"/>
      <c r="BE13" s="145"/>
      <c r="BF13" s="145"/>
      <c r="BG13" s="145"/>
      <c r="BH13" s="145"/>
      <c r="BI13" s="145"/>
      <c r="CA13" s="145">
        <v>1</v>
      </c>
      <c r="CB13" s="145">
        <v>1</v>
      </c>
      <c r="CZ13" s="108">
        <v>1</v>
      </c>
    </row>
    <row r="14" spans="1:104" x14ac:dyDescent="0.2">
      <c r="A14" s="156"/>
      <c r="B14" s="157"/>
      <c r="C14" s="163" t="s">
        <v>191</v>
      </c>
      <c r="D14" s="164"/>
      <c r="E14" s="165">
        <v>20.416</v>
      </c>
      <c r="F14" s="166"/>
      <c r="G14" s="167"/>
      <c r="H14" s="168"/>
      <c r="I14" s="161"/>
      <c r="J14" s="169"/>
      <c r="K14" s="161"/>
      <c r="M14" s="162" t="s">
        <v>191</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70" t="str">
        <f>C13</f>
        <v xml:space="preserve">Svislé přemístění výkopku z hor.1-4 do 2,5 m </v>
      </c>
      <c r="BE14" s="145"/>
      <c r="BF14" s="145"/>
      <c r="BG14" s="145"/>
      <c r="BH14" s="145"/>
      <c r="BI14" s="145"/>
    </row>
    <row r="15" spans="1:104" ht="22.5" x14ac:dyDescent="0.2">
      <c r="A15" s="146">
        <v>3</v>
      </c>
      <c r="B15" s="147" t="s">
        <v>196</v>
      </c>
      <c r="C15" s="148" t="s">
        <v>197</v>
      </c>
      <c r="D15" s="149" t="s">
        <v>79</v>
      </c>
      <c r="E15" s="150">
        <v>20.416</v>
      </c>
      <c r="F15" s="151">
        <v>0</v>
      </c>
      <c r="G15" s="152">
        <f>E15*F15</f>
        <v>0</v>
      </c>
      <c r="H15" s="153">
        <v>0</v>
      </c>
      <c r="I15" s="154">
        <f>E15*H15</f>
        <v>0</v>
      </c>
      <c r="J15" s="153">
        <v>0</v>
      </c>
      <c r="K15" s="154">
        <f>E15*J15</f>
        <v>0</v>
      </c>
      <c r="O15" s="145"/>
      <c r="Z15" s="145"/>
      <c r="AA15" s="145">
        <v>1</v>
      </c>
      <c r="AB15" s="145">
        <v>1</v>
      </c>
      <c r="AC15" s="145">
        <v>1</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v>
      </c>
      <c r="CB15" s="145">
        <v>1</v>
      </c>
      <c r="CZ15" s="108">
        <v>1</v>
      </c>
    </row>
    <row r="16" spans="1:104" x14ac:dyDescent="0.2">
      <c r="A16" s="156"/>
      <c r="B16" s="157"/>
      <c r="C16" s="163" t="s">
        <v>191</v>
      </c>
      <c r="D16" s="164"/>
      <c r="E16" s="165">
        <v>20.416</v>
      </c>
      <c r="F16" s="166"/>
      <c r="G16" s="167"/>
      <c r="H16" s="168"/>
      <c r="I16" s="161"/>
      <c r="J16" s="169"/>
      <c r="K16" s="161"/>
      <c r="M16" s="162" t="s">
        <v>191</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70" t="str">
        <f>C15</f>
        <v>Vodorovné přemístění výkopku z hor.1-4 do 50 m ručně -kolečkem</v>
      </c>
      <c r="BE16" s="145"/>
      <c r="BF16" s="145"/>
      <c r="BG16" s="145"/>
      <c r="BH16" s="145"/>
      <c r="BI16" s="145"/>
    </row>
    <row r="17" spans="1:104" ht="22.5" x14ac:dyDescent="0.2">
      <c r="A17" s="146">
        <v>4</v>
      </c>
      <c r="B17" s="147" t="s">
        <v>198</v>
      </c>
      <c r="C17" s="148" t="s">
        <v>199</v>
      </c>
      <c r="D17" s="149" t="s">
        <v>79</v>
      </c>
      <c r="E17" s="150">
        <v>22.457599999999999</v>
      </c>
      <c r="F17" s="151">
        <v>0</v>
      </c>
      <c r="G17" s="152">
        <f>E17*F17</f>
        <v>0</v>
      </c>
      <c r="H17" s="153">
        <v>0</v>
      </c>
      <c r="I17" s="154">
        <f>E17*H17</f>
        <v>0</v>
      </c>
      <c r="J17" s="153">
        <v>0</v>
      </c>
      <c r="K17" s="154">
        <f>E17*J17</f>
        <v>0</v>
      </c>
      <c r="O17" s="145"/>
      <c r="Z17" s="145"/>
      <c r="AA17" s="145">
        <v>1</v>
      </c>
      <c r="AB17" s="145">
        <v>1</v>
      </c>
      <c r="AC17" s="145">
        <v>1</v>
      </c>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55">
        <f>G17</f>
        <v>0</v>
      </c>
      <c r="BA17" s="145"/>
      <c r="BB17" s="145"/>
      <c r="BC17" s="145"/>
      <c r="BD17" s="145"/>
      <c r="BE17" s="145"/>
      <c r="BF17" s="145"/>
      <c r="BG17" s="145"/>
      <c r="BH17" s="145"/>
      <c r="BI17" s="145"/>
      <c r="CA17" s="145">
        <v>1</v>
      </c>
      <c r="CB17" s="145">
        <v>1</v>
      </c>
      <c r="CZ17" s="108">
        <v>1</v>
      </c>
    </row>
    <row r="18" spans="1:104" x14ac:dyDescent="0.2">
      <c r="A18" s="156"/>
      <c r="B18" s="157"/>
      <c r="C18" s="163" t="s">
        <v>200</v>
      </c>
      <c r="D18" s="164"/>
      <c r="E18" s="165">
        <v>22.457599999999999</v>
      </c>
      <c r="F18" s="166"/>
      <c r="G18" s="167"/>
      <c r="H18" s="168"/>
      <c r="I18" s="161"/>
      <c r="J18" s="169"/>
      <c r="K18" s="161"/>
      <c r="M18" s="162" t="s">
        <v>200</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70" t="str">
        <f>C17</f>
        <v>Vodorovné přemístění výkopku z hor.1-4 do 10000 m nosnost 12 t</v>
      </c>
      <c r="BE18" s="145"/>
      <c r="BF18" s="145"/>
      <c r="BG18" s="145"/>
      <c r="BH18" s="145"/>
      <c r="BI18" s="145"/>
    </row>
    <row r="19" spans="1:104" ht="22.5" x14ac:dyDescent="0.2">
      <c r="A19" s="146">
        <v>5</v>
      </c>
      <c r="B19" s="147" t="s">
        <v>201</v>
      </c>
      <c r="C19" s="148" t="s">
        <v>202</v>
      </c>
      <c r="D19" s="149" t="s">
        <v>79</v>
      </c>
      <c r="E19" s="150">
        <v>336.86399999999998</v>
      </c>
      <c r="F19" s="151">
        <v>0</v>
      </c>
      <c r="G19" s="152">
        <f>E19*F19</f>
        <v>0</v>
      </c>
      <c r="H19" s="153">
        <v>0</v>
      </c>
      <c r="I19" s="154">
        <f>E19*H19</f>
        <v>0</v>
      </c>
      <c r="J19" s="153">
        <v>0</v>
      </c>
      <c r="K19" s="154">
        <f>E19*J19</f>
        <v>0</v>
      </c>
      <c r="O19" s="145"/>
      <c r="Z19" s="145"/>
      <c r="AA19" s="145">
        <v>1</v>
      </c>
      <c r="AB19" s="145">
        <v>1</v>
      </c>
      <c r="AC19" s="145">
        <v>1</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v>
      </c>
      <c r="CB19" s="145">
        <v>1</v>
      </c>
      <c r="CZ19" s="108">
        <v>1</v>
      </c>
    </row>
    <row r="20" spans="1:104" x14ac:dyDescent="0.2">
      <c r="A20" s="156"/>
      <c r="B20" s="157"/>
      <c r="C20" s="163" t="s">
        <v>203</v>
      </c>
      <c r="D20" s="164"/>
      <c r="E20" s="165">
        <v>336.86399999999998</v>
      </c>
      <c r="F20" s="166"/>
      <c r="G20" s="167"/>
      <c r="H20" s="168"/>
      <c r="I20" s="161"/>
      <c r="J20" s="169"/>
      <c r="K20" s="161"/>
      <c r="M20" s="162" t="s">
        <v>203</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70" t="str">
        <f>C19</f>
        <v>Příplatek k vod. přemístění hor.1-4 za další 1 km kapacita vozu 12 m3</v>
      </c>
      <c r="BE20" s="145"/>
      <c r="BF20" s="145"/>
      <c r="BG20" s="145"/>
      <c r="BH20" s="145"/>
      <c r="BI20" s="145"/>
    </row>
    <row r="21" spans="1:104" ht="22.5" x14ac:dyDescent="0.2">
      <c r="A21" s="146">
        <v>6</v>
      </c>
      <c r="B21" s="147" t="s">
        <v>204</v>
      </c>
      <c r="C21" s="148" t="s">
        <v>205</v>
      </c>
      <c r="D21" s="149" t="s">
        <v>79</v>
      </c>
      <c r="E21" s="150">
        <v>22.457599999999999</v>
      </c>
      <c r="F21" s="151">
        <v>0</v>
      </c>
      <c r="G21" s="152">
        <f>E21*F21</f>
        <v>0</v>
      </c>
      <c r="H21" s="153">
        <v>0</v>
      </c>
      <c r="I21" s="154">
        <f>E21*H21</f>
        <v>0</v>
      </c>
      <c r="J21" s="153">
        <v>0</v>
      </c>
      <c r="K21" s="154">
        <f>E21*J21</f>
        <v>0</v>
      </c>
      <c r="O21" s="145"/>
      <c r="Z21" s="145"/>
      <c r="AA21" s="145">
        <v>1</v>
      </c>
      <c r="AB21" s="145">
        <v>1</v>
      </c>
      <c r="AC21" s="145">
        <v>1</v>
      </c>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55">
        <f>G21</f>
        <v>0</v>
      </c>
      <c r="BA21" s="145"/>
      <c r="BB21" s="145"/>
      <c r="BC21" s="145"/>
      <c r="BD21" s="145"/>
      <c r="BE21" s="145"/>
      <c r="BF21" s="145"/>
      <c r="BG21" s="145"/>
      <c r="BH21" s="145"/>
      <c r="BI21" s="145"/>
      <c r="CA21" s="145">
        <v>1</v>
      </c>
      <c r="CB21" s="145">
        <v>1</v>
      </c>
      <c r="CZ21" s="108">
        <v>1</v>
      </c>
    </row>
    <row r="22" spans="1:104" x14ac:dyDescent="0.2">
      <c r="A22" s="156"/>
      <c r="B22" s="157"/>
      <c r="C22" s="163" t="s">
        <v>200</v>
      </c>
      <c r="D22" s="164"/>
      <c r="E22" s="165">
        <v>22.457599999999999</v>
      </c>
      <c r="F22" s="166"/>
      <c r="G22" s="167"/>
      <c r="H22" s="168"/>
      <c r="I22" s="161"/>
      <c r="J22" s="169"/>
      <c r="K22" s="161"/>
      <c r="M22" s="162" t="s">
        <v>200</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70" t="str">
        <f>C21</f>
        <v xml:space="preserve">Nakládání výkopku z hor.1-4 v množství nad 100 m3 </v>
      </c>
      <c r="BE22" s="145"/>
      <c r="BF22" s="145"/>
      <c r="BG22" s="145"/>
      <c r="BH22" s="145"/>
      <c r="BI22" s="145"/>
    </row>
    <row r="23" spans="1:104" x14ac:dyDescent="0.2">
      <c r="A23" s="171" t="s">
        <v>49</v>
      </c>
      <c r="B23" s="172" t="s">
        <v>192</v>
      </c>
      <c r="C23" s="173" t="s">
        <v>193</v>
      </c>
      <c r="D23" s="174"/>
      <c r="E23" s="175"/>
      <c r="F23" s="175"/>
      <c r="G23" s="176">
        <f>SUM(G12:G22)</f>
        <v>0</v>
      </c>
      <c r="H23" s="177"/>
      <c r="I23" s="176">
        <f>SUM(I12:I22)</f>
        <v>0</v>
      </c>
      <c r="J23" s="178"/>
      <c r="K23" s="176">
        <f>SUM(K12:K22)</f>
        <v>0</v>
      </c>
      <c r="O23" s="145"/>
      <c r="X23" s="179">
        <f>K23</f>
        <v>0</v>
      </c>
      <c r="Y23" s="179">
        <f>I23</f>
        <v>0</v>
      </c>
      <c r="Z23" s="155">
        <f>G23</f>
        <v>0</v>
      </c>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80"/>
      <c r="BB23" s="180"/>
      <c r="BC23" s="180"/>
      <c r="BD23" s="180"/>
      <c r="BE23" s="180"/>
      <c r="BF23" s="180"/>
      <c r="BG23" s="145"/>
      <c r="BH23" s="145"/>
      <c r="BI23" s="145"/>
    </row>
    <row r="24" spans="1:104" ht="14.25" customHeight="1" x14ac:dyDescent="0.2">
      <c r="A24" s="135" t="s">
        <v>46</v>
      </c>
      <c r="B24" s="136" t="s">
        <v>206</v>
      </c>
      <c r="C24" s="137" t="s">
        <v>207</v>
      </c>
      <c r="D24" s="138"/>
      <c r="E24" s="139"/>
      <c r="F24" s="139"/>
      <c r="G24" s="140"/>
      <c r="H24" s="141"/>
      <c r="I24" s="142"/>
      <c r="J24" s="143"/>
      <c r="K24" s="144"/>
      <c r="O24" s="145"/>
    </row>
    <row r="25" spans="1:104" ht="22.5" x14ac:dyDescent="0.2">
      <c r="A25" s="146">
        <v>7</v>
      </c>
      <c r="B25" s="147" t="s">
        <v>208</v>
      </c>
      <c r="C25" s="148" t="s">
        <v>209</v>
      </c>
      <c r="D25" s="149" t="s">
        <v>79</v>
      </c>
      <c r="E25" s="150">
        <v>22.457599999999999</v>
      </c>
      <c r="F25" s="151">
        <v>0</v>
      </c>
      <c r="G25" s="152">
        <f>E25*F25</f>
        <v>0</v>
      </c>
      <c r="H25" s="153">
        <v>0</v>
      </c>
      <c r="I25" s="154">
        <f>E25*H25</f>
        <v>0</v>
      </c>
      <c r="J25" s="153">
        <v>0</v>
      </c>
      <c r="K25" s="154">
        <f>E25*J25</f>
        <v>0</v>
      </c>
      <c r="O25" s="145"/>
      <c r="Z25" s="145"/>
      <c r="AA25" s="145">
        <v>1</v>
      </c>
      <c r="AB25" s="145">
        <v>1</v>
      </c>
      <c r="AC25" s="145">
        <v>1</v>
      </c>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55">
        <f>G25</f>
        <v>0</v>
      </c>
      <c r="BA25" s="145"/>
      <c r="BB25" s="145"/>
      <c r="BC25" s="145"/>
      <c r="BD25" s="145"/>
      <c r="BE25" s="145"/>
      <c r="BF25" s="145"/>
      <c r="BG25" s="145"/>
      <c r="BH25" s="145"/>
      <c r="BI25" s="145"/>
      <c r="CA25" s="145">
        <v>1</v>
      </c>
      <c r="CB25" s="145">
        <v>1</v>
      </c>
      <c r="CZ25" s="108">
        <v>1</v>
      </c>
    </row>
    <row r="26" spans="1:104" x14ac:dyDescent="0.2">
      <c r="A26" s="156"/>
      <c r="B26" s="157"/>
      <c r="C26" s="163" t="s">
        <v>200</v>
      </c>
      <c r="D26" s="164"/>
      <c r="E26" s="165">
        <v>22.457599999999999</v>
      </c>
      <c r="F26" s="166"/>
      <c r="G26" s="167"/>
      <c r="H26" s="168"/>
      <c r="I26" s="161"/>
      <c r="J26" s="169"/>
      <c r="K26" s="161"/>
      <c r="M26" s="162" t="s">
        <v>200</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70" t="str">
        <f>C25</f>
        <v xml:space="preserve">Uložení sypaniny na skl.-modelace na výšku přes 2m </v>
      </c>
      <c r="BE26" s="145"/>
      <c r="BF26" s="145"/>
      <c r="BG26" s="145"/>
      <c r="BH26" s="145"/>
      <c r="BI26" s="145"/>
    </row>
    <row r="27" spans="1:104" ht="22.5" x14ac:dyDescent="0.2">
      <c r="A27" s="146">
        <v>8</v>
      </c>
      <c r="B27" s="147" t="s">
        <v>210</v>
      </c>
      <c r="C27" s="148" t="s">
        <v>211</v>
      </c>
      <c r="D27" s="149" t="s">
        <v>79</v>
      </c>
      <c r="E27" s="150">
        <v>0.96</v>
      </c>
      <c r="F27" s="151">
        <v>0</v>
      </c>
      <c r="G27" s="152">
        <f>E27*F27</f>
        <v>0</v>
      </c>
      <c r="H27" s="153">
        <v>1.7</v>
      </c>
      <c r="I27" s="154">
        <f>E27*H27</f>
        <v>1.6319999999999999</v>
      </c>
      <c r="J27" s="153">
        <v>0</v>
      </c>
      <c r="K27" s="154">
        <f>E27*J27</f>
        <v>0</v>
      </c>
      <c r="O27" s="145"/>
      <c r="Z27" s="145"/>
      <c r="AA27" s="145">
        <v>1</v>
      </c>
      <c r="AB27" s="145">
        <v>1</v>
      </c>
      <c r="AC27" s="145">
        <v>1</v>
      </c>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55">
        <f>G27</f>
        <v>0</v>
      </c>
      <c r="BA27" s="145"/>
      <c r="BB27" s="145"/>
      <c r="BC27" s="145"/>
      <c r="BD27" s="145"/>
      <c r="BE27" s="145"/>
      <c r="BF27" s="145"/>
      <c r="BG27" s="145"/>
      <c r="BH27" s="145"/>
      <c r="BI27" s="145"/>
      <c r="CA27" s="145">
        <v>1</v>
      </c>
      <c r="CB27" s="145">
        <v>1</v>
      </c>
      <c r="CZ27" s="108">
        <v>1</v>
      </c>
    </row>
    <row r="28" spans="1:104" ht="25.5" x14ac:dyDescent="0.2">
      <c r="A28" s="156"/>
      <c r="B28" s="157"/>
      <c r="C28" s="163" t="s">
        <v>212</v>
      </c>
      <c r="D28" s="164"/>
      <c r="E28" s="165">
        <v>0.96</v>
      </c>
      <c r="F28" s="166"/>
      <c r="G28" s="167"/>
      <c r="H28" s="168"/>
      <c r="I28" s="161"/>
      <c r="J28" s="169"/>
      <c r="K28" s="161"/>
      <c r="M28" s="162" t="s">
        <v>212</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70" t="str">
        <f>C27</f>
        <v>Obsyp potrubí bez prohození sypaniny s dodáním štěrkopísku frakce 0 - 22 mm</v>
      </c>
      <c r="BE28" s="145"/>
      <c r="BF28" s="145"/>
      <c r="BG28" s="145"/>
      <c r="BH28" s="145"/>
      <c r="BI28" s="145"/>
    </row>
    <row r="29" spans="1:104" x14ac:dyDescent="0.2">
      <c r="A29" s="146">
        <v>9</v>
      </c>
      <c r="B29" s="147" t="s">
        <v>213</v>
      </c>
      <c r="C29" s="148" t="s">
        <v>214</v>
      </c>
      <c r="D29" s="149" t="s">
        <v>79</v>
      </c>
      <c r="E29" s="150">
        <v>15</v>
      </c>
      <c r="F29" s="151">
        <v>0</v>
      </c>
      <c r="G29" s="152">
        <f>E29*F29</f>
        <v>0</v>
      </c>
      <c r="H29" s="153">
        <v>0</v>
      </c>
      <c r="I29" s="154">
        <f>E29*H29</f>
        <v>0</v>
      </c>
      <c r="J29" s="153">
        <v>0</v>
      </c>
      <c r="K29" s="154">
        <f>E29*J29</f>
        <v>0</v>
      </c>
      <c r="O29" s="145"/>
      <c r="Z29" s="145"/>
      <c r="AA29" s="145">
        <v>1</v>
      </c>
      <c r="AB29" s="145">
        <v>1</v>
      </c>
      <c r="AC29" s="145">
        <v>1</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v>
      </c>
      <c r="CB29" s="145">
        <v>1</v>
      </c>
      <c r="CZ29" s="108">
        <v>1</v>
      </c>
    </row>
    <row r="30" spans="1:104" x14ac:dyDescent="0.2">
      <c r="A30" s="156"/>
      <c r="B30" s="157"/>
      <c r="C30" s="163" t="s">
        <v>215</v>
      </c>
      <c r="D30" s="164"/>
      <c r="E30" s="165">
        <v>15</v>
      </c>
      <c r="F30" s="166"/>
      <c r="G30" s="167"/>
      <c r="H30" s="168"/>
      <c r="I30" s="161"/>
      <c r="J30" s="169"/>
      <c r="K30" s="161"/>
      <c r="M30" s="162" t="s">
        <v>215</v>
      </c>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70" t="str">
        <f>C29</f>
        <v xml:space="preserve">Obsyp objektu bez prohození sypaniny </v>
      </c>
      <c r="BE30" s="145"/>
      <c r="BF30" s="145"/>
      <c r="BG30" s="145"/>
      <c r="BH30" s="145"/>
      <c r="BI30" s="145"/>
    </row>
    <row r="31" spans="1:104" ht="22.5" x14ac:dyDescent="0.2">
      <c r="A31" s="146">
        <v>10</v>
      </c>
      <c r="B31" s="147" t="s">
        <v>216</v>
      </c>
      <c r="C31" s="148" t="s">
        <v>217</v>
      </c>
      <c r="D31" s="149" t="s">
        <v>79</v>
      </c>
      <c r="E31" s="150">
        <v>4</v>
      </c>
      <c r="F31" s="151">
        <v>0</v>
      </c>
      <c r="G31" s="152">
        <f>E31*F31</f>
        <v>0</v>
      </c>
      <c r="H31" s="153">
        <v>0</v>
      </c>
      <c r="I31" s="154">
        <f>E31*H31</f>
        <v>0</v>
      </c>
      <c r="J31" s="153"/>
      <c r="K31" s="154">
        <f>E31*J31</f>
        <v>0</v>
      </c>
      <c r="O31" s="145"/>
      <c r="Z31" s="145"/>
      <c r="AA31" s="145">
        <v>12</v>
      </c>
      <c r="AB31" s="145">
        <v>0</v>
      </c>
      <c r="AC31" s="145">
        <v>113</v>
      </c>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55">
        <f>G31</f>
        <v>0</v>
      </c>
      <c r="BA31" s="145"/>
      <c r="BB31" s="145"/>
      <c r="BC31" s="145"/>
      <c r="BD31" s="145"/>
      <c r="BE31" s="145"/>
      <c r="BF31" s="145"/>
      <c r="BG31" s="145"/>
      <c r="BH31" s="145"/>
      <c r="BI31" s="145"/>
      <c r="CA31" s="145">
        <v>12</v>
      </c>
      <c r="CB31" s="145">
        <v>0</v>
      </c>
      <c r="CZ31" s="108">
        <v>1</v>
      </c>
    </row>
    <row r="32" spans="1:104" x14ac:dyDescent="0.2">
      <c r="A32" s="171" t="s">
        <v>49</v>
      </c>
      <c r="B32" s="172" t="s">
        <v>206</v>
      </c>
      <c r="C32" s="173" t="s">
        <v>207</v>
      </c>
      <c r="D32" s="174"/>
      <c r="E32" s="175"/>
      <c r="F32" s="175"/>
      <c r="G32" s="176">
        <f>SUM(G24:G31)</f>
        <v>0</v>
      </c>
      <c r="H32" s="177"/>
      <c r="I32" s="176">
        <f>SUM(I24:I31)</f>
        <v>1.6319999999999999</v>
      </c>
      <c r="J32" s="178"/>
      <c r="K32" s="176">
        <f>SUM(K24:K31)</f>
        <v>0</v>
      </c>
      <c r="O32" s="145"/>
      <c r="X32" s="179">
        <f>K32</f>
        <v>0</v>
      </c>
      <c r="Y32" s="179">
        <f>I32</f>
        <v>1.6319999999999999</v>
      </c>
      <c r="Z32" s="155">
        <f>G32</f>
        <v>0</v>
      </c>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80"/>
      <c r="BB32" s="180"/>
      <c r="BC32" s="180"/>
      <c r="BD32" s="180"/>
      <c r="BE32" s="180"/>
      <c r="BF32" s="180"/>
      <c r="BG32" s="145"/>
      <c r="BH32" s="145"/>
      <c r="BI32" s="145"/>
    </row>
    <row r="33" spans="1:104" ht="14.25" customHeight="1" x14ac:dyDescent="0.2">
      <c r="A33" s="135" t="s">
        <v>46</v>
      </c>
      <c r="B33" s="136" t="s">
        <v>218</v>
      </c>
      <c r="C33" s="137" t="s">
        <v>219</v>
      </c>
      <c r="D33" s="138"/>
      <c r="E33" s="139"/>
      <c r="F33" s="139"/>
      <c r="G33" s="140"/>
      <c r="H33" s="141"/>
      <c r="I33" s="142"/>
      <c r="J33" s="143"/>
      <c r="K33" s="144"/>
      <c r="O33" s="145"/>
    </row>
    <row r="34" spans="1:104" x14ac:dyDescent="0.2">
      <c r="A34" s="146">
        <v>11</v>
      </c>
      <c r="B34" s="147" t="s">
        <v>220</v>
      </c>
      <c r="C34" s="148" t="s">
        <v>221</v>
      </c>
      <c r="D34" s="149" t="s">
        <v>48</v>
      </c>
      <c r="E34" s="150">
        <v>17.399999999999999</v>
      </c>
      <c r="F34" s="151">
        <v>0</v>
      </c>
      <c r="G34" s="152">
        <f>E34*F34</f>
        <v>0</v>
      </c>
      <c r="H34" s="153">
        <v>0</v>
      </c>
      <c r="I34" s="154">
        <f>E34*H34</f>
        <v>0</v>
      </c>
      <c r="J34" s="153">
        <v>0</v>
      </c>
      <c r="K34" s="154">
        <f>E34*J34</f>
        <v>0</v>
      </c>
      <c r="O34" s="145"/>
      <c r="Z34" s="145"/>
      <c r="AA34" s="145">
        <v>1</v>
      </c>
      <c r="AB34" s="145">
        <v>1</v>
      </c>
      <c r="AC34" s="145">
        <v>1</v>
      </c>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55">
        <f>G34</f>
        <v>0</v>
      </c>
      <c r="BA34" s="145"/>
      <c r="BB34" s="145"/>
      <c r="BC34" s="145"/>
      <c r="BD34" s="145"/>
      <c r="BE34" s="145"/>
      <c r="BF34" s="145"/>
      <c r="BG34" s="145"/>
      <c r="BH34" s="145"/>
      <c r="BI34" s="145"/>
      <c r="CA34" s="145">
        <v>1</v>
      </c>
      <c r="CB34" s="145">
        <v>1</v>
      </c>
      <c r="CZ34" s="108">
        <v>1</v>
      </c>
    </row>
    <row r="35" spans="1:104" x14ac:dyDescent="0.2">
      <c r="A35" s="156"/>
      <c r="B35" s="157"/>
      <c r="C35" s="158" t="s">
        <v>222</v>
      </c>
      <c r="D35" s="159"/>
      <c r="E35" s="159"/>
      <c r="F35" s="159"/>
      <c r="G35" s="160"/>
      <c r="I35" s="161"/>
      <c r="K35" s="161"/>
      <c r="L35" s="162" t="s">
        <v>222</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row>
    <row r="36" spans="1:104" x14ac:dyDescent="0.2">
      <c r="A36" s="156"/>
      <c r="B36" s="157"/>
      <c r="C36" s="163" t="s">
        <v>223</v>
      </c>
      <c r="D36" s="164"/>
      <c r="E36" s="165">
        <v>13.2</v>
      </c>
      <c r="F36" s="166"/>
      <c r="G36" s="167"/>
      <c r="H36" s="168"/>
      <c r="I36" s="161"/>
      <c r="J36" s="169"/>
      <c r="K36" s="161"/>
      <c r="M36" s="162" t="s">
        <v>223</v>
      </c>
      <c r="O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70" t="str">
        <f>C35</f>
        <v>Zhutněná pláň min. na 300 kPa</v>
      </c>
      <c r="BE36" s="145"/>
      <c r="BF36" s="145"/>
      <c r="BG36" s="145"/>
      <c r="BH36" s="145"/>
      <c r="BI36" s="145"/>
    </row>
    <row r="37" spans="1:104" x14ac:dyDescent="0.2">
      <c r="A37" s="156"/>
      <c r="B37" s="157"/>
      <c r="C37" s="163" t="s">
        <v>224</v>
      </c>
      <c r="D37" s="164"/>
      <c r="E37" s="165">
        <v>4.2</v>
      </c>
      <c r="F37" s="166"/>
      <c r="G37" s="167"/>
      <c r="H37" s="168"/>
      <c r="I37" s="161"/>
      <c r="J37" s="169"/>
      <c r="K37" s="161"/>
      <c r="M37" s="162" t="s">
        <v>224</v>
      </c>
      <c r="O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70" t="str">
        <f>C36</f>
        <v>1pp:(3,6+1,4+1,6)*2</v>
      </c>
      <c r="BE37" s="145"/>
      <c r="BF37" s="145"/>
      <c r="BG37" s="145"/>
      <c r="BH37" s="145"/>
      <c r="BI37" s="145"/>
    </row>
    <row r="38" spans="1:104" x14ac:dyDescent="0.2">
      <c r="A38" s="146">
        <v>12</v>
      </c>
      <c r="B38" s="147" t="s">
        <v>225</v>
      </c>
      <c r="C38" s="148" t="s">
        <v>226</v>
      </c>
      <c r="D38" s="149" t="s">
        <v>79</v>
      </c>
      <c r="E38" s="150">
        <v>22.457599999999999</v>
      </c>
      <c r="F38" s="151">
        <v>0</v>
      </c>
      <c r="G38" s="152">
        <f>E38*F38</f>
        <v>0</v>
      </c>
      <c r="H38" s="153">
        <v>0</v>
      </c>
      <c r="I38" s="154">
        <f>E38*H38</f>
        <v>0</v>
      </c>
      <c r="J38" s="153">
        <v>0</v>
      </c>
      <c r="K38" s="154">
        <f>E38*J38</f>
        <v>0</v>
      </c>
      <c r="O38" s="145"/>
      <c r="Z38" s="145"/>
      <c r="AA38" s="145">
        <v>1</v>
      </c>
      <c r="AB38" s="145">
        <v>1</v>
      </c>
      <c r="AC38" s="145">
        <v>1</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v>
      </c>
      <c r="CB38" s="145">
        <v>1</v>
      </c>
      <c r="CZ38" s="108">
        <v>1</v>
      </c>
    </row>
    <row r="39" spans="1:104" x14ac:dyDescent="0.2">
      <c r="A39" s="156"/>
      <c r="B39" s="157"/>
      <c r="C39" s="163" t="s">
        <v>200</v>
      </c>
      <c r="D39" s="164"/>
      <c r="E39" s="165">
        <v>22.457599999999999</v>
      </c>
      <c r="F39" s="166"/>
      <c r="G39" s="167"/>
      <c r="H39" s="168"/>
      <c r="I39" s="161"/>
      <c r="J39" s="169"/>
      <c r="K39" s="161"/>
      <c r="M39" s="162" t="s">
        <v>200</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70" t="str">
        <f>C38</f>
        <v xml:space="preserve">Poplatek za skládku horniny 1- 4 </v>
      </c>
      <c r="BE39" s="145"/>
      <c r="BF39" s="145"/>
      <c r="BG39" s="145"/>
      <c r="BH39" s="145"/>
      <c r="BI39" s="145"/>
    </row>
    <row r="40" spans="1:104" x14ac:dyDescent="0.2">
      <c r="A40" s="171" t="s">
        <v>49</v>
      </c>
      <c r="B40" s="172" t="s">
        <v>218</v>
      </c>
      <c r="C40" s="173" t="s">
        <v>219</v>
      </c>
      <c r="D40" s="174"/>
      <c r="E40" s="175"/>
      <c r="F40" s="175"/>
      <c r="G40" s="176">
        <f>SUM(G33:G39)</f>
        <v>0</v>
      </c>
      <c r="H40" s="177"/>
      <c r="I40" s="176">
        <f>SUM(I33:I39)</f>
        <v>0</v>
      </c>
      <c r="J40" s="178"/>
      <c r="K40" s="176">
        <f>SUM(K33:K39)</f>
        <v>0</v>
      </c>
      <c r="O40" s="145"/>
      <c r="X40" s="179">
        <f>K40</f>
        <v>0</v>
      </c>
      <c r="Y40" s="179">
        <f>I40</f>
        <v>0</v>
      </c>
      <c r="Z40" s="155">
        <f>G40</f>
        <v>0</v>
      </c>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80"/>
      <c r="BB40" s="180"/>
      <c r="BC40" s="180"/>
      <c r="BD40" s="180"/>
      <c r="BE40" s="180"/>
      <c r="BF40" s="180"/>
      <c r="BG40" s="145"/>
      <c r="BH40" s="145"/>
      <c r="BI40" s="145"/>
    </row>
    <row r="41" spans="1:104" ht="14.25" customHeight="1" x14ac:dyDescent="0.2">
      <c r="A41" s="135" t="s">
        <v>46</v>
      </c>
      <c r="B41" s="136" t="s">
        <v>227</v>
      </c>
      <c r="C41" s="137" t="s">
        <v>228</v>
      </c>
      <c r="D41" s="138"/>
      <c r="E41" s="139"/>
      <c r="F41" s="139"/>
      <c r="G41" s="140"/>
      <c r="H41" s="141"/>
      <c r="I41" s="142"/>
      <c r="J41" s="143"/>
      <c r="K41" s="144"/>
      <c r="O41" s="145"/>
    </row>
    <row r="42" spans="1:104" ht="22.5" x14ac:dyDescent="0.2">
      <c r="A42" s="146">
        <v>13</v>
      </c>
      <c r="B42" s="147" t="s">
        <v>229</v>
      </c>
      <c r="C42" s="148" t="s">
        <v>230</v>
      </c>
      <c r="D42" s="149" t="s">
        <v>79</v>
      </c>
      <c r="E42" s="150">
        <v>0.625</v>
      </c>
      <c r="F42" s="151">
        <v>0</v>
      </c>
      <c r="G42" s="152">
        <f>E42*F42</f>
        <v>0</v>
      </c>
      <c r="H42" s="153">
        <v>3.1486999999999998</v>
      </c>
      <c r="I42" s="154">
        <f>E42*H42</f>
        <v>1.9679374999999999</v>
      </c>
      <c r="J42" s="153">
        <v>0</v>
      </c>
      <c r="K42" s="154">
        <f>E42*J42</f>
        <v>0</v>
      </c>
      <c r="O42" s="145"/>
      <c r="Z42" s="145"/>
      <c r="AA42" s="145">
        <v>1</v>
      </c>
      <c r="AB42" s="145">
        <v>1</v>
      </c>
      <c r="AC42" s="145">
        <v>1</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v>
      </c>
      <c r="CB42" s="145">
        <v>1</v>
      </c>
      <c r="CZ42" s="108">
        <v>1</v>
      </c>
    </row>
    <row r="43" spans="1:104" x14ac:dyDescent="0.2">
      <c r="A43" s="156"/>
      <c r="B43" s="157"/>
      <c r="C43" s="163" t="s">
        <v>231</v>
      </c>
      <c r="D43" s="164"/>
      <c r="E43" s="165">
        <v>0.625</v>
      </c>
      <c r="F43" s="166"/>
      <c r="G43" s="167"/>
      <c r="H43" s="168"/>
      <c r="I43" s="161"/>
      <c r="J43" s="169"/>
      <c r="K43" s="161"/>
      <c r="M43" s="162" t="s">
        <v>231</v>
      </c>
      <c r="O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70" t="str">
        <f>C42</f>
        <v xml:space="preserve">Beton základových desek prokládaný kamenem C 12/15 </v>
      </c>
      <c r="BE43" s="145"/>
      <c r="BF43" s="145"/>
      <c r="BG43" s="145"/>
      <c r="BH43" s="145"/>
      <c r="BI43" s="145"/>
    </row>
    <row r="44" spans="1:104" x14ac:dyDescent="0.2">
      <c r="A44" s="146">
        <v>14</v>
      </c>
      <c r="B44" s="147" t="s">
        <v>232</v>
      </c>
      <c r="C44" s="148" t="s">
        <v>233</v>
      </c>
      <c r="D44" s="149" t="s">
        <v>79</v>
      </c>
      <c r="E44" s="150">
        <v>3.6030000000000002</v>
      </c>
      <c r="F44" s="151">
        <v>0</v>
      </c>
      <c r="G44" s="152">
        <f>E44*F44</f>
        <v>0</v>
      </c>
      <c r="H44" s="153">
        <v>2.5249999999999999</v>
      </c>
      <c r="I44" s="154">
        <f>E44*H44</f>
        <v>9.0975750000000009</v>
      </c>
      <c r="J44" s="153">
        <v>0</v>
      </c>
      <c r="K44" s="154">
        <f>E44*J44</f>
        <v>0</v>
      </c>
      <c r="O44" s="145"/>
      <c r="Z44" s="145"/>
      <c r="AA44" s="145">
        <v>1</v>
      </c>
      <c r="AB44" s="145">
        <v>1</v>
      </c>
      <c r="AC44" s="145">
        <v>1</v>
      </c>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55">
        <f>G44</f>
        <v>0</v>
      </c>
      <c r="BA44" s="145"/>
      <c r="BB44" s="145"/>
      <c r="BC44" s="145"/>
      <c r="BD44" s="145"/>
      <c r="BE44" s="145"/>
      <c r="BF44" s="145"/>
      <c r="BG44" s="145"/>
      <c r="BH44" s="145"/>
      <c r="BI44" s="145"/>
      <c r="CA44" s="145">
        <v>1</v>
      </c>
      <c r="CB44" s="145">
        <v>1</v>
      </c>
      <c r="CZ44" s="108">
        <v>1</v>
      </c>
    </row>
    <row r="45" spans="1:104" x14ac:dyDescent="0.2">
      <c r="A45" s="156"/>
      <c r="B45" s="157"/>
      <c r="C45" s="158"/>
      <c r="D45" s="159"/>
      <c r="E45" s="159"/>
      <c r="F45" s="159"/>
      <c r="G45" s="160"/>
      <c r="I45" s="161"/>
      <c r="K45" s="161"/>
      <c r="L45" s="162"/>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row>
    <row r="46" spans="1:104" x14ac:dyDescent="0.2">
      <c r="A46" s="156"/>
      <c r="B46" s="157"/>
      <c r="C46" s="163" t="s">
        <v>234</v>
      </c>
      <c r="D46" s="164"/>
      <c r="E46" s="165">
        <v>1.875</v>
      </c>
      <c r="F46" s="166"/>
      <c r="G46" s="167"/>
      <c r="H46" s="168"/>
      <c r="I46" s="161"/>
      <c r="J46" s="169"/>
      <c r="K46" s="161"/>
      <c r="M46" s="162" t="s">
        <v>234</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70">
        <f>C45</f>
        <v>0</v>
      </c>
      <c r="BE46" s="145"/>
      <c r="BF46" s="145"/>
      <c r="BG46" s="145"/>
      <c r="BH46" s="145"/>
      <c r="BI46" s="145"/>
    </row>
    <row r="47" spans="1:104" x14ac:dyDescent="0.2">
      <c r="A47" s="156"/>
      <c r="B47" s="157"/>
      <c r="C47" s="163" t="s">
        <v>235</v>
      </c>
      <c r="D47" s="164"/>
      <c r="E47" s="165">
        <v>1.728</v>
      </c>
      <c r="F47" s="166"/>
      <c r="G47" s="167"/>
      <c r="H47" s="168"/>
      <c r="I47" s="161"/>
      <c r="J47" s="169"/>
      <c r="K47" s="161"/>
      <c r="M47" s="162" t="s">
        <v>235</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70" t="str">
        <f>C46</f>
        <v>DESKA DV2:2,5*2,5*0,3</v>
      </c>
      <c r="BE47" s="145"/>
      <c r="BF47" s="145"/>
      <c r="BG47" s="145"/>
      <c r="BH47" s="145"/>
      <c r="BI47" s="145"/>
    </row>
    <row r="48" spans="1:104" x14ac:dyDescent="0.2">
      <c r="A48" s="146">
        <v>15</v>
      </c>
      <c r="B48" s="147" t="s">
        <v>236</v>
      </c>
      <c r="C48" s="148" t="s">
        <v>237</v>
      </c>
      <c r="D48" s="149" t="s">
        <v>48</v>
      </c>
      <c r="E48" s="150">
        <v>10</v>
      </c>
      <c r="F48" s="151">
        <v>0</v>
      </c>
      <c r="G48" s="152">
        <f>E48*F48</f>
        <v>0</v>
      </c>
      <c r="H48" s="153">
        <v>3.925E-2</v>
      </c>
      <c r="I48" s="154">
        <f>E48*H48</f>
        <v>0.39250000000000002</v>
      </c>
      <c r="J48" s="153">
        <v>0</v>
      </c>
      <c r="K48" s="154">
        <f>E48*J48</f>
        <v>0</v>
      </c>
      <c r="O48" s="145"/>
      <c r="Z48" s="145"/>
      <c r="AA48" s="145">
        <v>1</v>
      </c>
      <c r="AB48" s="145">
        <v>1</v>
      </c>
      <c r="AC48" s="145">
        <v>1</v>
      </c>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55">
        <f>G48</f>
        <v>0</v>
      </c>
      <c r="BA48" s="145"/>
      <c r="BB48" s="145"/>
      <c r="BC48" s="145"/>
      <c r="BD48" s="145"/>
      <c r="BE48" s="145"/>
      <c r="BF48" s="145"/>
      <c r="BG48" s="145"/>
      <c r="BH48" s="145"/>
      <c r="BI48" s="145"/>
      <c r="CA48" s="145">
        <v>1</v>
      </c>
      <c r="CB48" s="145">
        <v>1</v>
      </c>
      <c r="CZ48" s="108">
        <v>1</v>
      </c>
    </row>
    <row r="49" spans="1:104" x14ac:dyDescent="0.2">
      <c r="A49" s="156"/>
      <c r="B49" s="157"/>
      <c r="C49" s="163" t="s">
        <v>238</v>
      </c>
      <c r="D49" s="164"/>
      <c r="E49" s="165">
        <v>8</v>
      </c>
      <c r="F49" s="166"/>
      <c r="G49" s="167"/>
      <c r="H49" s="168"/>
      <c r="I49" s="161"/>
      <c r="J49" s="169"/>
      <c r="K49" s="161"/>
      <c r="M49" s="162" t="s">
        <v>238</v>
      </c>
      <c r="O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70" t="str">
        <f>C48</f>
        <v xml:space="preserve">Bednění stěn základových desek - zřízení </v>
      </c>
      <c r="BE49" s="145"/>
      <c r="BF49" s="145"/>
      <c r="BG49" s="145"/>
      <c r="BH49" s="145"/>
      <c r="BI49" s="145"/>
    </row>
    <row r="50" spans="1:104" x14ac:dyDescent="0.2">
      <c r="A50" s="156"/>
      <c r="B50" s="157"/>
      <c r="C50" s="163" t="s">
        <v>239</v>
      </c>
      <c r="D50" s="164"/>
      <c r="E50" s="165">
        <v>2</v>
      </c>
      <c r="F50" s="166"/>
      <c r="G50" s="167"/>
      <c r="H50" s="168"/>
      <c r="I50" s="161"/>
      <c r="J50" s="169"/>
      <c r="K50" s="161"/>
      <c r="M50" s="162" t="s">
        <v>239</v>
      </c>
      <c r="O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70" t="str">
        <f>C49</f>
        <v>2,5*0,8*4</v>
      </c>
      <c r="BE50" s="145"/>
      <c r="BF50" s="145"/>
      <c r="BG50" s="145"/>
      <c r="BH50" s="145"/>
      <c r="BI50" s="145"/>
    </row>
    <row r="51" spans="1:104" x14ac:dyDescent="0.2">
      <c r="A51" s="146">
        <v>16</v>
      </c>
      <c r="B51" s="147" t="s">
        <v>240</v>
      </c>
      <c r="C51" s="148" t="s">
        <v>241</v>
      </c>
      <c r="D51" s="149" t="s">
        <v>48</v>
      </c>
      <c r="E51" s="150">
        <v>10</v>
      </c>
      <c r="F51" s="151">
        <v>0</v>
      </c>
      <c r="G51" s="152">
        <f>E51*F51</f>
        <v>0</v>
      </c>
      <c r="H51" s="153">
        <v>0</v>
      </c>
      <c r="I51" s="154">
        <f>E51*H51</f>
        <v>0</v>
      </c>
      <c r="J51" s="153">
        <v>0</v>
      </c>
      <c r="K51" s="154">
        <f>E51*J51</f>
        <v>0</v>
      </c>
      <c r="O51" s="145"/>
      <c r="Z51" s="145"/>
      <c r="AA51" s="145">
        <v>1</v>
      </c>
      <c r="AB51" s="145">
        <v>1</v>
      </c>
      <c r="AC51" s="145">
        <v>1</v>
      </c>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55">
        <f>G51</f>
        <v>0</v>
      </c>
      <c r="BA51" s="145"/>
      <c r="BB51" s="145"/>
      <c r="BC51" s="145"/>
      <c r="BD51" s="145"/>
      <c r="BE51" s="145"/>
      <c r="BF51" s="145"/>
      <c r="BG51" s="145"/>
      <c r="BH51" s="145"/>
      <c r="BI51" s="145"/>
      <c r="CA51" s="145">
        <v>1</v>
      </c>
      <c r="CB51" s="145">
        <v>1</v>
      </c>
      <c r="CZ51" s="108">
        <v>1</v>
      </c>
    </row>
    <row r="52" spans="1:104" x14ac:dyDescent="0.2">
      <c r="A52" s="146">
        <v>17</v>
      </c>
      <c r="B52" s="147" t="s">
        <v>242</v>
      </c>
      <c r="C52" s="148" t="s">
        <v>243</v>
      </c>
      <c r="D52" s="149" t="s">
        <v>86</v>
      </c>
      <c r="E52" s="150">
        <v>0.25119999999999998</v>
      </c>
      <c r="F52" s="151">
        <v>0</v>
      </c>
      <c r="G52" s="152">
        <f>E52*F52</f>
        <v>0</v>
      </c>
      <c r="H52" s="153">
        <v>1.0570200000000001</v>
      </c>
      <c r="I52" s="154">
        <f>E52*H52</f>
        <v>0.26552342400000001</v>
      </c>
      <c r="J52" s="153"/>
      <c r="K52" s="154">
        <f>E52*J52</f>
        <v>0</v>
      </c>
      <c r="O52" s="145"/>
      <c r="Z52" s="145"/>
      <c r="AA52" s="145">
        <v>12</v>
      </c>
      <c r="AB52" s="145">
        <v>0</v>
      </c>
      <c r="AC52" s="145">
        <v>63</v>
      </c>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55">
        <f>G52</f>
        <v>0</v>
      </c>
      <c r="BA52" s="145"/>
      <c r="BB52" s="145"/>
      <c r="BC52" s="145"/>
      <c r="BD52" s="145"/>
      <c r="BE52" s="145"/>
      <c r="BF52" s="145"/>
      <c r="BG52" s="145"/>
      <c r="BH52" s="145"/>
      <c r="BI52" s="145"/>
      <c r="CA52" s="145">
        <v>12</v>
      </c>
      <c r="CB52" s="145">
        <v>0</v>
      </c>
      <c r="CZ52" s="108">
        <v>1</v>
      </c>
    </row>
    <row r="53" spans="1:104" x14ac:dyDescent="0.2">
      <c r="A53" s="156"/>
      <c r="B53" s="157"/>
      <c r="C53" s="158"/>
      <c r="D53" s="159"/>
      <c r="E53" s="159"/>
      <c r="F53" s="159"/>
      <c r="G53" s="160"/>
      <c r="I53" s="161"/>
      <c r="K53" s="161"/>
      <c r="L53" s="162"/>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row>
    <row r="54" spans="1:104" x14ac:dyDescent="0.2">
      <c r="A54" s="156"/>
      <c r="B54" s="157"/>
      <c r="C54" s="163" t="s">
        <v>244</v>
      </c>
      <c r="D54" s="164"/>
      <c r="E54" s="165">
        <v>0.25119999999999998</v>
      </c>
      <c r="F54" s="166"/>
      <c r="G54" s="167"/>
      <c r="H54" s="168"/>
      <c r="I54" s="161"/>
      <c r="J54" s="169"/>
      <c r="K54" s="161"/>
      <c r="M54" s="162" t="s">
        <v>244</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70">
        <f>C53</f>
        <v>0</v>
      </c>
      <c r="BE54" s="145"/>
      <c r="BF54" s="145"/>
      <c r="BG54" s="145"/>
      <c r="BH54" s="145"/>
      <c r="BI54" s="145"/>
    </row>
    <row r="55" spans="1:104" x14ac:dyDescent="0.2">
      <c r="A55" s="171" t="s">
        <v>49</v>
      </c>
      <c r="B55" s="172" t="s">
        <v>227</v>
      </c>
      <c r="C55" s="173" t="s">
        <v>228</v>
      </c>
      <c r="D55" s="174"/>
      <c r="E55" s="175"/>
      <c r="F55" s="175"/>
      <c r="G55" s="176">
        <f>SUM(G41:G54)</f>
        <v>0</v>
      </c>
      <c r="H55" s="177"/>
      <c r="I55" s="176">
        <f>SUM(I41:I54)</f>
        <v>11.723535924</v>
      </c>
      <c r="J55" s="178"/>
      <c r="K55" s="176">
        <f>SUM(K41:K54)</f>
        <v>0</v>
      </c>
      <c r="O55" s="145"/>
      <c r="X55" s="179">
        <f>K55</f>
        <v>0</v>
      </c>
      <c r="Y55" s="179">
        <f>I55</f>
        <v>11.723535924</v>
      </c>
      <c r="Z55" s="155">
        <f>G55</f>
        <v>0</v>
      </c>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80"/>
      <c r="BB55" s="180"/>
      <c r="BC55" s="180"/>
      <c r="BD55" s="180"/>
      <c r="BE55" s="180"/>
      <c r="BF55" s="180"/>
      <c r="BG55" s="145"/>
      <c r="BH55" s="145"/>
      <c r="BI55" s="145"/>
    </row>
    <row r="56" spans="1:104" ht="14.25" customHeight="1" x14ac:dyDescent="0.2">
      <c r="A56" s="135" t="s">
        <v>46</v>
      </c>
      <c r="B56" s="136" t="s">
        <v>245</v>
      </c>
      <c r="C56" s="137" t="s">
        <v>246</v>
      </c>
      <c r="D56" s="138"/>
      <c r="E56" s="139"/>
      <c r="F56" s="139"/>
      <c r="G56" s="140"/>
      <c r="H56" s="141"/>
      <c r="I56" s="142"/>
      <c r="J56" s="143"/>
      <c r="K56" s="144"/>
      <c r="O56" s="145"/>
    </row>
    <row r="57" spans="1:104" x14ac:dyDescent="0.2">
      <c r="A57" s="146">
        <v>18</v>
      </c>
      <c r="B57" s="147" t="s">
        <v>247</v>
      </c>
      <c r="C57" s="148" t="s">
        <v>248</v>
      </c>
      <c r="D57" s="149" t="s">
        <v>249</v>
      </c>
      <c r="E57" s="150">
        <v>14</v>
      </c>
      <c r="F57" s="151">
        <v>0</v>
      </c>
      <c r="G57" s="152">
        <f>E57*F57</f>
        <v>0</v>
      </c>
      <c r="H57" s="153">
        <v>5.1499999999999997E-2</v>
      </c>
      <c r="I57" s="154">
        <f>E57*H57</f>
        <v>0.72099999999999997</v>
      </c>
      <c r="J57" s="153">
        <v>0</v>
      </c>
      <c r="K57" s="154">
        <f>E57*J57</f>
        <v>0</v>
      </c>
      <c r="O57" s="145"/>
      <c r="Z57" s="145"/>
      <c r="AA57" s="145">
        <v>1</v>
      </c>
      <c r="AB57" s="145">
        <v>1</v>
      </c>
      <c r="AC57" s="145">
        <v>1</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55">
        <f>G57</f>
        <v>0</v>
      </c>
      <c r="BA57" s="145"/>
      <c r="BB57" s="145"/>
      <c r="BC57" s="145"/>
      <c r="BD57" s="145"/>
      <c r="BE57" s="145"/>
      <c r="BF57" s="145"/>
      <c r="BG57" s="145"/>
      <c r="BH57" s="145"/>
      <c r="BI57" s="145"/>
      <c r="CA57" s="145">
        <v>1</v>
      </c>
      <c r="CB57" s="145">
        <v>1</v>
      </c>
      <c r="CZ57" s="108">
        <v>1</v>
      </c>
    </row>
    <row r="58" spans="1:104" x14ac:dyDescent="0.2">
      <c r="A58" s="156"/>
      <c r="B58" s="157"/>
      <c r="C58" s="158"/>
      <c r="D58" s="159"/>
      <c r="E58" s="159"/>
      <c r="F58" s="159"/>
      <c r="G58" s="160"/>
      <c r="I58" s="161"/>
      <c r="K58" s="161"/>
      <c r="L58" s="162"/>
      <c r="O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row>
    <row r="59" spans="1:104" x14ac:dyDescent="0.2">
      <c r="A59" s="156"/>
      <c r="B59" s="157"/>
      <c r="C59" s="163" t="s">
        <v>250</v>
      </c>
      <c r="D59" s="164"/>
      <c r="E59" s="165">
        <v>4</v>
      </c>
      <c r="F59" s="166"/>
      <c r="G59" s="167"/>
      <c r="H59" s="168"/>
      <c r="I59" s="161"/>
      <c r="J59" s="169"/>
      <c r="K59" s="161"/>
      <c r="M59" s="162" t="s">
        <v>250</v>
      </c>
      <c r="O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70">
        <f>C58</f>
        <v>0</v>
      </c>
      <c r="BE59" s="145"/>
      <c r="BF59" s="145"/>
      <c r="BG59" s="145"/>
      <c r="BH59" s="145"/>
      <c r="BI59" s="145"/>
    </row>
    <row r="60" spans="1:104" x14ac:dyDescent="0.2">
      <c r="A60" s="156"/>
      <c r="B60" s="157"/>
      <c r="C60" s="163" t="s">
        <v>251</v>
      </c>
      <c r="D60" s="164"/>
      <c r="E60" s="165">
        <v>10</v>
      </c>
      <c r="F60" s="166"/>
      <c r="G60" s="167"/>
      <c r="H60" s="168"/>
      <c r="I60" s="161"/>
      <c r="J60" s="169"/>
      <c r="K60" s="161"/>
      <c r="M60" s="162" t="s">
        <v>251</v>
      </c>
      <c r="O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70" t="str">
        <f>C59</f>
        <v>I:4</v>
      </c>
      <c r="BE60" s="145"/>
      <c r="BF60" s="145"/>
      <c r="BG60" s="145"/>
      <c r="BH60" s="145"/>
      <c r="BI60" s="145"/>
    </row>
    <row r="61" spans="1:104" ht="22.5" x14ac:dyDescent="0.2">
      <c r="A61" s="146">
        <v>19</v>
      </c>
      <c r="B61" s="147" t="s">
        <v>252</v>
      </c>
      <c r="C61" s="148" t="s">
        <v>253</v>
      </c>
      <c r="D61" s="149" t="s">
        <v>48</v>
      </c>
      <c r="E61" s="150">
        <v>1.875</v>
      </c>
      <c r="F61" s="151">
        <v>0</v>
      </c>
      <c r="G61" s="152">
        <f>E61*F61</f>
        <v>0</v>
      </c>
      <c r="H61" s="153">
        <v>0.18375</v>
      </c>
      <c r="I61" s="154">
        <f>E61*H61</f>
        <v>0.34453125000000001</v>
      </c>
      <c r="J61" s="153">
        <v>0</v>
      </c>
      <c r="K61" s="154">
        <f>E61*J61</f>
        <v>0</v>
      </c>
      <c r="O61" s="145"/>
      <c r="Z61" s="145"/>
      <c r="AA61" s="145">
        <v>1</v>
      </c>
      <c r="AB61" s="145">
        <v>1</v>
      </c>
      <c r="AC61" s="145">
        <v>1</v>
      </c>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55">
        <f>G61</f>
        <v>0</v>
      </c>
      <c r="BA61" s="145"/>
      <c r="BB61" s="145"/>
      <c r="BC61" s="145"/>
      <c r="BD61" s="145"/>
      <c r="BE61" s="145"/>
      <c r="BF61" s="145"/>
      <c r="BG61" s="145"/>
      <c r="BH61" s="145"/>
      <c r="BI61" s="145"/>
      <c r="CA61" s="145">
        <v>1</v>
      </c>
      <c r="CB61" s="145">
        <v>1</v>
      </c>
      <c r="CZ61" s="108">
        <v>1</v>
      </c>
    </row>
    <row r="62" spans="1:104" x14ac:dyDescent="0.2">
      <c r="A62" s="156"/>
      <c r="B62" s="157"/>
      <c r="C62" s="158" t="s">
        <v>254</v>
      </c>
      <c r="D62" s="159"/>
      <c r="E62" s="159"/>
      <c r="F62" s="159"/>
      <c r="G62" s="160"/>
      <c r="I62" s="161"/>
      <c r="K62" s="161"/>
      <c r="L62" s="162" t="s">
        <v>254</v>
      </c>
      <c r="O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row>
    <row r="63" spans="1:104" x14ac:dyDescent="0.2">
      <c r="A63" s="156"/>
      <c r="B63" s="157"/>
      <c r="C63" s="163" t="s">
        <v>255</v>
      </c>
      <c r="D63" s="164"/>
      <c r="E63" s="165">
        <v>1.875</v>
      </c>
      <c r="F63" s="166"/>
      <c r="G63" s="167"/>
      <c r="H63" s="168"/>
      <c r="I63" s="161"/>
      <c r="J63" s="169"/>
      <c r="K63" s="161"/>
      <c r="M63" s="162" t="s">
        <v>255</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70" t="str">
        <f>C62</f>
        <v>vč dodávky tvárnic a betonu C 20/25</v>
      </c>
      <c r="BE63" s="145"/>
      <c r="BF63" s="145"/>
      <c r="BG63" s="145"/>
      <c r="BH63" s="145"/>
      <c r="BI63" s="145"/>
    </row>
    <row r="64" spans="1:104" ht="22.5" x14ac:dyDescent="0.2">
      <c r="A64" s="146">
        <v>20</v>
      </c>
      <c r="B64" s="147" t="s">
        <v>256</v>
      </c>
      <c r="C64" s="148" t="s">
        <v>257</v>
      </c>
      <c r="D64" s="149" t="s">
        <v>48</v>
      </c>
      <c r="E64" s="150">
        <v>35.25</v>
      </c>
      <c r="F64" s="151">
        <v>0</v>
      </c>
      <c r="G64" s="152">
        <f>E64*F64</f>
        <v>0</v>
      </c>
      <c r="H64" s="153">
        <v>0.30875000000000002</v>
      </c>
      <c r="I64" s="154">
        <f>E64*H64</f>
        <v>10.883437500000001</v>
      </c>
      <c r="J64" s="153">
        <v>0</v>
      </c>
      <c r="K64" s="154">
        <f>E64*J64</f>
        <v>0</v>
      </c>
      <c r="O64" s="145"/>
      <c r="Z64" s="145"/>
      <c r="AA64" s="145">
        <v>1</v>
      </c>
      <c r="AB64" s="145">
        <v>1</v>
      </c>
      <c r="AC64" s="145">
        <v>1</v>
      </c>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55">
        <f>G64</f>
        <v>0</v>
      </c>
      <c r="BA64" s="145"/>
      <c r="BB64" s="145"/>
      <c r="BC64" s="145"/>
      <c r="BD64" s="145"/>
      <c r="BE64" s="145"/>
      <c r="BF64" s="145"/>
      <c r="BG64" s="145"/>
      <c r="BH64" s="145"/>
      <c r="BI64" s="145"/>
      <c r="CA64" s="145">
        <v>1</v>
      </c>
      <c r="CB64" s="145">
        <v>1</v>
      </c>
      <c r="CZ64" s="108">
        <v>1</v>
      </c>
    </row>
    <row r="65" spans="1:104" x14ac:dyDescent="0.2">
      <c r="A65" s="156"/>
      <c r="B65" s="157"/>
      <c r="C65" s="158" t="s">
        <v>254</v>
      </c>
      <c r="D65" s="159"/>
      <c r="E65" s="159"/>
      <c r="F65" s="159"/>
      <c r="G65" s="160"/>
      <c r="I65" s="161"/>
      <c r="K65" s="161"/>
      <c r="L65" s="162" t="s">
        <v>254</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row>
    <row r="66" spans="1:104" x14ac:dyDescent="0.2">
      <c r="A66" s="156"/>
      <c r="B66" s="157"/>
      <c r="C66" s="163" t="s">
        <v>258</v>
      </c>
      <c r="D66" s="164"/>
      <c r="E66" s="165">
        <v>35.25</v>
      </c>
      <c r="F66" s="166"/>
      <c r="G66" s="167"/>
      <c r="H66" s="168"/>
      <c r="I66" s="161"/>
      <c r="J66" s="169"/>
      <c r="K66" s="161"/>
      <c r="M66" s="162" t="s">
        <v>258</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70" t="str">
        <f>C65</f>
        <v>vč dodávky tvárnic a betonu C 20/25</v>
      </c>
      <c r="BE66" s="145"/>
      <c r="BF66" s="145"/>
      <c r="BG66" s="145"/>
      <c r="BH66" s="145"/>
      <c r="BI66" s="145"/>
    </row>
    <row r="67" spans="1:104" ht="22.5" x14ac:dyDescent="0.2">
      <c r="A67" s="146">
        <v>21</v>
      </c>
      <c r="B67" s="147" t="s">
        <v>259</v>
      </c>
      <c r="C67" s="148" t="s">
        <v>260</v>
      </c>
      <c r="D67" s="149" t="s">
        <v>48</v>
      </c>
      <c r="E67" s="150">
        <v>49.375</v>
      </c>
      <c r="F67" s="151">
        <v>0</v>
      </c>
      <c r="G67" s="152">
        <f>E67*F67</f>
        <v>0</v>
      </c>
      <c r="H67" s="153">
        <v>0.38</v>
      </c>
      <c r="I67" s="154">
        <f>E67*H67</f>
        <v>18.762499999999999</v>
      </c>
      <c r="J67" s="153">
        <v>0</v>
      </c>
      <c r="K67" s="154">
        <f>E67*J67</f>
        <v>0</v>
      </c>
      <c r="O67" s="145"/>
      <c r="Z67" s="145"/>
      <c r="AA67" s="145">
        <v>1</v>
      </c>
      <c r="AB67" s="145">
        <v>1</v>
      </c>
      <c r="AC67" s="145">
        <v>1</v>
      </c>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55">
        <f>G67</f>
        <v>0</v>
      </c>
      <c r="BA67" s="145"/>
      <c r="BB67" s="145"/>
      <c r="BC67" s="145"/>
      <c r="BD67" s="145"/>
      <c r="BE67" s="145"/>
      <c r="BF67" s="145"/>
      <c r="BG67" s="145"/>
      <c r="BH67" s="145"/>
      <c r="BI67" s="145"/>
      <c r="CA67" s="145">
        <v>1</v>
      </c>
      <c r="CB67" s="145">
        <v>1</v>
      </c>
      <c r="CZ67" s="108">
        <v>1</v>
      </c>
    </row>
    <row r="68" spans="1:104" x14ac:dyDescent="0.2">
      <c r="A68" s="156"/>
      <c r="B68" s="157"/>
      <c r="C68" s="158" t="s">
        <v>254</v>
      </c>
      <c r="D68" s="159"/>
      <c r="E68" s="159"/>
      <c r="F68" s="159"/>
      <c r="G68" s="160"/>
      <c r="I68" s="161"/>
      <c r="K68" s="161"/>
      <c r="L68" s="162" t="s">
        <v>254</v>
      </c>
      <c r="O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row>
    <row r="69" spans="1:104" x14ac:dyDescent="0.2">
      <c r="A69" s="156"/>
      <c r="B69" s="157"/>
      <c r="C69" s="163" t="s">
        <v>261</v>
      </c>
      <c r="D69" s="164"/>
      <c r="E69" s="165">
        <v>49.375</v>
      </c>
      <c r="F69" s="166"/>
      <c r="G69" s="167"/>
      <c r="H69" s="168"/>
      <c r="I69" s="161"/>
      <c r="J69" s="169"/>
      <c r="K69" s="161"/>
      <c r="M69" s="162" t="s">
        <v>261</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70" t="str">
        <f>C68</f>
        <v>vč dodávky tvárnic a betonu C 20/25</v>
      </c>
      <c r="BE69" s="145"/>
      <c r="BF69" s="145"/>
      <c r="BG69" s="145"/>
      <c r="BH69" s="145"/>
      <c r="BI69" s="145"/>
    </row>
    <row r="70" spans="1:104" ht="22.5" x14ac:dyDescent="0.2">
      <c r="A70" s="146">
        <v>22</v>
      </c>
      <c r="B70" s="147" t="s">
        <v>262</v>
      </c>
      <c r="C70" s="148" t="s">
        <v>263</v>
      </c>
      <c r="D70" s="149" t="s">
        <v>48</v>
      </c>
      <c r="E70" s="150">
        <v>8.4749999999999996</v>
      </c>
      <c r="F70" s="151">
        <v>0</v>
      </c>
      <c r="G70" s="152">
        <f>E70*F70</f>
        <v>0</v>
      </c>
      <c r="H70" s="153">
        <v>0.54600000000000004</v>
      </c>
      <c r="I70" s="154">
        <f>E70*H70</f>
        <v>4.6273499999999999</v>
      </c>
      <c r="J70" s="153">
        <v>0</v>
      </c>
      <c r="K70" s="154">
        <f>E70*J70</f>
        <v>0</v>
      </c>
      <c r="O70" s="145"/>
      <c r="Z70" s="145"/>
      <c r="AA70" s="145">
        <v>1</v>
      </c>
      <c r="AB70" s="145">
        <v>1</v>
      </c>
      <c r="AC70" s="145">
        <v>1</v>
      </c>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55">
        <f>G70</f>
        <v>0</v>
      </c>
      <c r="BA70" s="145"/>
      <c r="BB70" s="145"/>
      <c r="BC70" s="145"/>
      <c r="BD70" s="145"/>
      <c r="BE70" s="145"/>
      <c r="BF70" s="145"/>
      <c r="BG70" s="145"/>
      <c r="BH70" s="145"/>
      <c r="BI70" s="145"/>
      <c r="CA70" s="145">
        <v>1</v>
      </c>
      <c r="CB70" s="145">
        <v>1</v>
      </c>
      <c r="CZ70" s="108">
        <v>1</v>
      </c>
    </row>
    <row r="71" spans="1:104" x14ac:dyDescent="0.2">
      <c r="A71" s="156"/>
      <c r="B71" s="157"/>
      <c r="C71" s="158" t="s">
        <v>254</v>
      </c>
      <c r="D71" s="159"/>
      <c r="E71" s="159"/>
      <c r="F71" s="159"/>
      <c r="G71" s="160"/>
      <c r="I71" s="161"/>
      <c r="K71" s="161"/>
      <c r="L71" s="162" t="s">
        <v>254</v>
      </c>
      <c r="O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row>
    <row r="72" spans="1:104" x14ac:dyDescent="0.2">
      <c r="A72" s="156"/>
      <c r="B72" s="157"/>
      <c r="C72" s="163" t="s">
        <v>264</v>
      </c>
      <c r="D72" s="164"/>
      <c r="E72" s="165">
        <v>6.75</v>
      </c>
      <c r="F72" s="166"/>
      <c r="G72" s="167"/>
      <c r="H72" s="168"/>
      <c r="I72" s="161"/>
      <c r="J72" s="169"/>
      <c r="K72" s="161"/>
      <c r="M72" s="162" t="s">
        <v>264</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70" t="str">
        <f>C71</f>
        <v>vč dodávky tvárnic a betonu C 20/25</v>
      </c>
      <c r="BE72" s="145"/>
      <c r="BF72" s="145"/>
      <c r="BG72" s="145"/>
      <c r="BH72" s="145"/>
      <c r="BI72" s="145"/>
    </row>
    <row r="73" spans="1:104" x14ac:dyDescent="0.2">
      <c r="A73" s="156"/>
      <c r="B73" s="157"/>
      <c r="C73" s="163" t="s">
        <v>265</v>
      </c>
      <c r="D73" s="164"/>
      <c r="E73" s="165">
        <v>1.7250000000000001</v>
      </c>
      <c r="F73" s="166"/>
      <c r="G73" s="167"/>
      <c r="H73" s="168"/>
      <c r="I73" s="161"/>
      <c r="J73" s="169"/>
      <c r="K73" s="161"/>
      <c r="M73" s="162" t="s">
        <v>265</v>
      </c>
      <c r="O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70" t="str">
        <f>C72</f>
        <v>0,5*0,25*54</v>
      </c>
      <c r="BE73" s="145"/>
      <c r="BF73" s="145"/>
      <c r="BG73" s="145"/>
      <c r="BH73" s="145"/>
      <c r="BI73" s="145"/>
    </row>
    <row r="74" spans="1:104" x14ac:dyDescent="0.2">
      <c r="A74" s="146">
        <v>23</v>
      </c>
      <c r="B74" s="147" t="s">
        <v>266</v>
      </c>
      <c r="C74" s="148" t="s">
        <v>267</v>
      </c>
      <c r="D74" s="149" t="s">
        <v>86</v>
      </c>
      <c r="E74" s="150">
        <v>0.56699999999999995</v>
      </c>
      <c r="F74" s="151">
        <v>0</v>
      </c>
      <c r="G74" s="152">
        <f>E74*F74</f>
        <v>0</v>
      </c>
      <c r="H74" s="153">
        <v>1.0202899999999999</v>
      </c>
      <c r="I74" s="154">
        <f>E74*H74</f>
        <v>0.57850442999999985</v>
      </c>
      <c r="J74" s="153">
        <v>0</v>
      </c>
      <c r="K74" s="154">
        <f>E74*J74</f>
        <v>0</v>
      </c>
      <c r="O74" s="145"/>
      <c r="Z74" s="145"/>
      <c r="AA74" s="145">
        <v>1</v>
      </c>
      <c r="AB74" s="145">
        <v>1</v>
      </c>
      <c r="AC74" s="145">
        <v>1</v>
      </c>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55">
        <f>G74</f>
        <v>0</v>
      </c>
      <c r="BA74" s="145"/>
      <c r="BB74" s="145"/>
      <c r="BC74" s="145"/>
      <c r="BD74" s="145"/>
      <c r="BE74" s="145"/>
      <c r="BF74" s="145"/>
      <c r="BG74" s="145"/>
      <c r="BH74" s="145"/>
      <c r="BI74" s="145"/>
      <c r="CA74" s="145">
        <v>1</v>
      </c>
      <c r="CB74" s="145">
        <v>1</v>
      </c>
      <c r="CZ74" s="108">
        <v>1</v>
      </c>
    </row>
    <row r="75" spans="1:104" x14ac:dyDescent="0.2">
      <c r="A75" s="156"/>
      <c r="B75" s="157"/>
      <c r="C75" s="163" t="s">
        <v>268</v>
      </c>
      <c r="D75" s="164"/>
      <c r="E75" s="165">
        <v>0.56699999999999995</v>
      </c>
      <c r="F75" s="166"/>
      <c r="G75" s="167"/>
      <c r="H75" s="168"/>
      <c r="I75" s="161"/>
      <c r="J75" s="169"/>
      <c r="K75" s="161"/>
      <c r="M75" s="162" t="s">
        <v>268</v>
      </c>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70" t="str">
        <f>C74</f>
        <v xml:space="preserve">Výztuž nadzákladových zdí z ocel BSt 500 S </v>
      </c>
      <c r="BE75" s="145"/>
      <c r="BF75" s="145"/>
      <c r="BG75" s="145"/>
      <c r="BH75" s="145"/>
      <c r="BI75" s="145"/>
    </row>
    <row r="76" spans="1:104" ht="22.5" x14ac:dyDescent="0.2">
      <c r="A76" s="146">
        <v>24</v>
      </c>
      <c r="B76" s="147" t="s">
        <v>269</v>
      </c>
      <c r="C76" s="148" t="s">
        <v>270</v>
      </c>
      <c r="D76" s="149" t="s">
        <v>249</v>
      </c>
      <c r="E76" s="150">
        <v>1</v>
      </c>
      <c r="F76" s="151">
        <v>0</v>
      </c>
      <c r="G76" s="152">
        <f>E76*F76</f>
        <v>0</v>
      </c>
      <c r="H76" s="153">
        <v>8.1199999999999994E-2</v>
      </c>
      <c r="I76" s="154">
        <f>E76*H76</f>
        <v>8.1199999999999994E-2</v>
      </c>
      <c r="J76" s="153">
        <v>0</v>
      </c>
      <c r="K76" s="154">
        <f>E76*J76</f>
        <v>0</v>
      </c>
      <c r="O76" s="145"/>
      <c r="Z76" s="145"/>
      <c r="AA76" s="145">
        <v>1</v>
      </c>
      <c r="AB76" s="145">
        <v>1</v>
      </c>
      <c r="AC76" s="145">
        <v>1</v>
      </c>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55">
        <f>G76</f>
        <v>0</v>
      </c>
      <c r="BA76" s="145"/>
      <c r="BB76" s="145"/>
      <c r="BC76" s="145"/>
      <c r="BD76" s="145"/>
      <c r="BE76" s="145"/>
      <c r="BF76" s="145"/>
      <c r="BG76" s="145"/>
      <c r="BH76" s="145"/>
      <c r="BI76" s="145"/>
      <c r="CA76" s="145">
        <v>1</v>
      </c>
      <c r="CB76" s="145">
        <v>1</v>
      </c>
      <c r="CZ76" s="108">
        <v>1</v>
      </c>
    </row>
    <row r="77" spans="1:104" x14ac:dyDescent="0.2">
      <c r="A77" s="146">
        <v>25</v>
      </c>
      <c r="B77" s="147" t="s">
        <v>271</v>
      </c>
      <c r="C77" s="148" t="s">
        <v>272</v>
      </c>
      <c r="D77" s="149" t="s">
        <v>48</v>
      </c>
      <c r="E77" s="150">
        <v>6</v>
      </c>
      <c r="F77" s="151">
        <v>0</v>
      </c>
      <c r="G77" s="152">
        <f>E77*F77</f>
        <v>0</v>
      </c>
      <c r="H77" s="153">
        <v>3.7670000000000002E-2</v>
      </c>
      <c r="I77" s="154">
        <f>E77*H77</f>
        <v>0.22602</v>
      </c>
      <c r="J77" s="153">
        <v>0</v>
      </c>
      <c r="K77" s="154">
        <f>E77*J77</f>
        <v>0</v>
      </c>
      <c r="O77" s="145"/>
      <c r="Z77" s="145"/>
      <c r="AA77" s="145">
        <v>1</v>
      </c>
      <c r="AB77" s="145">
        <v>1</v>
      </c>
      <c r="AC77" s="145">
        <v>1</v>
      </c>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55">
        <f>G77</f>
        <v>0</v>
      </c>
      <c r="BA77" s="145"/>
      <c r="BB77" s="145"/>
      <c r="BC77" s="145"/>
      <c r="BD77" s="145"/>
      <c r="BE77" s="145"/>
      <c r="BF77" s="145"/>
      <c r="BG77" s="145"/>
      <c r="BH77" s="145"/>
      <c r="BI77" s="145"/>
      <c r="CA77" s="145">
        <v>1</v>
      </c>
      <c r="CB77" s="145">
        <v>1</v>
      </c>
      <c r="CZ77" s="108">
        <v>1</v>
      </c>
    </row>
    <row r="78" spans="1:104" x14ac:dyDescent="0.2">
      <c r="A78" s="146">
        <v>26</v>
      </c>
      <c r="B78" s="147" t="s">
        <v>273</v>
      </c>
      <c r="C78" s="148" t="s">
        <v>274</v>
      </c>
      <c r="D78" s="149" t="s">
        <v>48</v>
      </c>
      <c r="E78" s="150">
        <v>5</v>
      </c>
      <c r="F78" s="151">
        <v>0</v>
      </c>
      <c r="G78" s="152">
        <f>E78*F78</f>
        <v>0</v>
      </c>
      <c r="H78" s="153">
        <v>0.12756999999999999</v>
      </c>
      <c r="I78" s="154">
        <f>E78*H78</f>
        <v>0.63784999999999992</v>
      </c>
      <c r="J78" s="153">
        <v>0</v>
      </c>
      <c r="K78" s="154">
        <f>E78*J78</f>
        <v>0</v>
      </c>
      <c r="O78" s="145"/>
      <c r="Z78" s="145"/>
      <c r="AA78" s="145">
        <v>1</v>
      </c>
      <c r="AB78" s="145">
        <v>1</v>
      </c>
      <c r="AC78" s="145">
        <v>1</v>
      </c>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55">
        <f>G78</f>
        <v>0</v>
      </c>
      <c r="BA78" s="145"/>
      <c r="BB78" s="145"/>
      <c r="BC78" s="145"/>
      <c r="BD78" s="145"/>
      <c r="BE78" s="145"/>
      <c r="BF78" s="145"/>
      <c r="BG78" s="145"/>
      <c r="BH78" s="145"/>
      <c r="BI78" s="145"/>
      <c r="CA78" s="145">
        <v>1</v>
      </c>
      <c r="CB78" s="145">
        <v>1</v>
      </c>
      <c r="CZ78" s="108">
        <v>1</v>
      </c>
    </row>
    <row r="79" spans="1:104" x14ac:dyDescent="0.2">
      <c r="A79" s="146">
        <v>27</v>
      </c>
      <c r="B79" s="147" t="s">
        <v>275</v>
      </c>
      <c r="C79" s="148" t="s">
        <v>276</v>
      </c>
      <c r="D79" s="149" t="s">
        <v>277</v>
      </c>
      <c r="E79" s="150">
        <v>1</v>
      </c>
      <c r="F79" s="151">
        <v>0</v>
      </c>
      <c r="G79" s="152">
        <f>E79*F79</f>
        <v>0</v>
      </c>
      <c r="H79" s="153">
        <v>1</v>
      </c>
      <c r="I79" s="154">
        <f>E79*H79</f>
        <v>1</v>
      </c>
      <c r="J79" s="153"/>
      <c r="K79" s="154">
        <f>E79*J79</f>
        <v>0</v>
      </c>
      <c r="O79" s="145"/>
      <c r="Z79" s="145"/>
      <c r="AA79" s="145">
        <v>12</v>
      </c>
      <c r="AB79" s="145">
        <v>0</v>
      </c>
      <c r="AC79" s="145">
        <v>85</v>
      </c>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55">
        <f>G79</f>
        <v>0</v>
      </c>
      <c r="BA79" s="145"/>
      <c r="BB79" s="145"/>
      <c r="BC79" s="145"/>
      <c r="BD79" s="145"/>
      <c r="BE79" s="145"/>
      <c r="BF79" s="145"/>
      <c r="BG79" s="145"/>
      <c r="BH79" s="145"/>
      <c r="BI79" s="145"/>
      <c r="CA79" s="145">
        <v>12</v>
      </c>
      <c r="CB79" s="145">
        <v>0</v>
      </c>
      <c r="CZ79" s="108">
        <v>1</v>
      </c>
    </row>
    <row r="80" spans="1:104" x14ac:dyDescent="0.2">
      <c r="A80" s="156"/>
      <c r="B80" s="157"/>
      <c r="C80" s="158" t="s">
        <v>278</v>
      </c>
      <c r="D80" s="159"/>
      <c r="E80" s="159"/>
      <c r="F80" s="159"/>
      <c r="G80" s="160"/>
      <c r="I80" s="161"/>
      <c r="K80" s="161"/>
      <c r="L80" s="162" t="s">
        <v>278</v>
      </c>
      <c r="O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row>
    <row r="81" spans="1:104" x14ac:dyDescent="0.2">
      <c r="A81" s="171" t="s">
        <v>49</v>
      </c>
      <c r="B81" s="172" t="s">
        <v>245</v>
      </c>
      <c r="C81" s="173" t="s">
        <v>246</v>
      </c>
      <c r="D81" s="174"/>
      <c r="E81" s="175"/>
      <c r="F81" s="175"/>
      <c r="G81" s="176">
        <f>SUM(G56:G80)</f>
        <v>0</v>
      </c>
      <c r="H81" s="177"/>
      <c r="I81" s="176">
        <f>SUM(I56:I80)</f>
        <v>37.862393180000005</v>
      </c>
      <c r="J81" s="178"/>
      <c r="K81" s="176">
        <f>SUM(K56:K80)</f>
        <v>0</v>
      </c>
      <c r="O81" s="145"/>
      <c r="X81" s="179">
        <f>K81</f>
        <v>0</v>
      </c>
      <c r="Y81" s="179">
        <f>I81</f>
        <v>37.862393180000005</v>
      </c>
      <c r="Z81" s="155">
        <f>G81</f>
        <v>0</v>
      </c>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80"/>
      <c r="BB81" s="180"/>
      <c r="BC81" s="180"/>
      <c r="BD81" s="180"/>
      <c r="BE81" s="180"/>
      <c r="BF81" s="180"/>
      <c r="BG81" s="145"/>
      <c r="BH81" s="145"/>
      <c r="BI81" s="145"/>
    </row>
    <row r="82" spans="1:104" ht="14.25" customHeight="1" x14ac:dyDescent="0.2">
      <c r="A82" s="135" t="s">
        <v>46</v>
      </c>
      <c r="B82" s="136" t="s">
        <v>75</v>
      </c>
      <c r="C82" s="137" t="s">
        <v>76</v>
      </c>
      <c r="D82" s="138"/>
      <c r="E82" s="139"/>
      <c r="F82" s="139"/>
      <c r="G82" s="140"/>
      <c r="H82" s="141"/>
      <c r="I82" s="142"/>
      <c r="J82" s="143"/>
      <c r="K82" s="144"/>
      <c r="O82" s="145"/>
    </row>
    <row r="83" spans="1:104" ht="22.5" x14ac:dyDescent="0.2">
      <c r="A83" s="146">
        <v>28</v>
      </c>
      <c r="B83" s="147" t="s">
        <v>279</v>
      </c>
      <c r="C83" s="148" t="s">
        <v>280</v>
      </c>
      <c r="D83" s="149" t="s">
        <v>249</v>
      </c>
      <c r="E83" s="150">
        <v>5</v>
      </c>
      <c r="F83" s="151">
        <v>0</v>
      </c>
      <c r="G83" s="152">
        <f>E83*F83</f>
        <v>0</v>
      </c>
      <c r="H83" s="153">
        <v>6.6360000000000002E-2</v>
      </c>
      <c r="I83" s="154">
        <f>E83*H83</f>
        <v>0.33179999999999998</v>
      </c>
      <c r="J83" s="153">
        <v>0</v>
      </c>
      <c r="K83" s="154">
        <f>E83*J83</f>
        <v>0</v>
      </c>
      <c r="O83" s="145"/>
      <c r="Z83" s="145"/>
      <c r="AA83" s="145">
        <v>1</v>
      </c>
      <c r="AB83" s="145">
        <v>1</v>
      </c>
      <c r="AC83" s="145">
        <v>1</v>
      </c>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55">
        <f>G83</f>
        <v>0</v>
      </c>
      <c r="BA83" s="145"/>
      <c r="BB83" s="145"/>
      <c r="BC83" s="145"/>
      <c r="BD83" s="145"/>
      <c r="BE83" s="145"/>
      <c r="BF83" s="145"/>
      <c r="BG83" s="145"/>
      <c r="BH83" s="145"/>
      <c r="BI83" s="145"/>
      <c r="CA83" s="145">
        <v>1</v>
      </c>
      <c r="CB83" s="145">
        <v>1</v>
      </c>
      <c r="CZ83" s="108">
        <v>1</v>
      </c>
    </row>
    <row r="84" spans="1:104" ht="22.5" x14ac:dyDescent="0.2">
      <c r="A84" s="146">
        <v>29</v>
      </c>
      <c r="B84" s="147" t="s">
        <v>281</v>
      </c>
      <c r="C84" s="148" t="s">
        <v>282</v>
      </c>
      <c r="D84" s="149" t="s">
        <v>249</v>
      </c>
      <c r="E84" s="150">
        <v>7</v>
      </c>
      <c r="F84" s="151">
        <v>0</v>
      </c>
      <c r="G84" s="152">
        <f>E84*F84</f>
        <v>0</v>
      </c>
      <c r="H84" s="153">
        <v>9.6659999999999996E-2</v>
      </c>
      <c r="I84" s="154">
        <f>E84*H84</f>
        <v>0.67662</v>
      </c>
      <c r="J84" s="153">
        <v>0</v>
      </c>
      <c r="K84" s="154">
        <f>E84*J84</f>
        <v>0</v>
      </c>
      <c r="O84" s="145"/>
      <c r="Z84" s="145"/>
      <c r="AA84" s="145">
        <v>1</v>
      </c>
      <c r="AB84" s="145">
        <v>1</v>
      </c>
      <c r="AC84" s="145">
        <v>1</v>
      </c>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55">
        <f>G84</f>
        <v>0</v>
      </c>
      <c r="BA84" s="145"/>
      <c r="BB84" s="145"/>
      <c r="BC84" s="145"/>
      <c r="BD84" s="145"/>
      <c r="BE84" s="145"/>
      <c r="BF84" s="145"/>
      <c r="BG84" s="145"/>
      <c r="BH84" s="145"/>
      <c r="BI84" s="145"/>
      <c r="CA84" s="145">
        <v>1</v>
      </c>
      <c r="CB84" s="145">
        <v>1</v>
      </c>
      <c r="CZ84" s="108">
        <v>1</v>
      </c>
    </row>
    <row r="85" spans="1:104" ht="25.5" x14ac:dyDescent="0.2">
      <c r="A85" s="156"/>
      <c r="B85" s="157"/>
      <c r="C85" s="163" t="s">
        <v>283</v>
      </c>
      <c r="D85" s="164"/>
      <c r="E85" s="165">
        <v>7</v>
      </c>
      <c r="F85" s="166"/>
      <c r="G85" s="167"/>
      <c r="H85" s="168"/>
      <c r="I85" s="161"/>
      <c r="J85" s="169"/>
      <c r="K85" s="161"/>
      <c r="M85" s="162">
        <v>7</v>
      </c>
      <c r="O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70" t="str">
        <f>C84</f>
        <v>Osazování stropních desek š. do 60, dl. do 180 cm včetně dodávky PZD 179x29x9</v>
      </c>
      <c r="BE85" s="145"/>
      <c r="BF85" s="145"/>
      <c r="BG85" s="145"/>
      <c r="BH85" s="145"/>
      <c r="BI85" s="145"/>
    </row>
    <row r="86" spans="1:104" ht="22.5" x14ac:dyDescent="0.2">
      <c r="A86" s="146">
        <v>30</v>
      </c>
      <c r="B86" s="147" t="s">
        <v>284</v>
      </c>
      <c r="C86" s="148" t="s">
        <v>285</v>
      </c>
      <c r="D86" s="149" t="s">
        <v>249</v>
      </c>
      <c r="E86" s="150">
        <v>5</v>
      </c>
      <c r="F86" s="151">
        <v>0</v>
      </c>
      <c r="G86" s="152">
        <f>E86*F86</f>
        <v>0</v>
      </c>
      <c r="H86" s="153">
        <v>0.17948</v>
      </c>
      <c r="I86" s="154">
        <f>E86*H86</f>
        <v>0.89739999999999998</v>
      </c>
      <c r="J86" s="153">
        <v>0</v>
      </c>
      <c r="K86" s="154">
        <f>E86*J86</f>
        <v>0</v>
      </c>
      <c r="O86" s="145"/>
      <c r="Z86" s="145"/>
      <c r="AA86" s="145">
        <v>1</v>
      </c>
      <c r="AB86" s="145">
        <v>1</v>
      </c>
      <c r="AC86" s="145">
        <v>1</v>
      </c>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55">
        <f>G86</f>
        <v>0</v>
      </c>
      <c r="BA86" s="145"/>
      <c r="BB86" s="145"/>
      <c r="BC86" s="145"/>
      <c r="BD86" s="145"/>
      <c r="BE86" s="145"/>
      <c r="BF86" s="145"/>
      <c r="BG86" s="145"/>
      <c r="BH86" s="145"/>
      <c r="BI86" s="145"/>
      <c r="CA86" s="145">
        <v>1</v>
      </c>
      <c r="CB86" s="145">
        <v>1</v>
      </c>
      <c r="CZ86" s="108">
        <v>1</v>
      </c>
    </row>
    <row r="87" spans="1:104" x14ac:dyDescent="0.2">
      <c r="A87" s="146">
        <v>31</v>
      </c>
      <c r="B87" s="147" t="s">
        <v>286</v>
      </c>
      <c r="C87" s="148" t="s">
        <v>287</v>
      </c>
      <c r="D87" s="149" t="s">
        <v>79</v>
      </c>
      <c r="E87" s="150">
        <v>1.1040000000000001</v>
      </c>
      <c r="F87" s="151">
        <v>0</v>
      </c>
      <c r="G87" s="152">
        <f>E87*F87</f>
        <v>0</v>
      </c>
      <c r="H87" s="153">
        <v>2.5251399999999999</v>
      </c>
      <c r="I87" s="154">
        <f>E87*H87</f>
        <v>2.7877545600000002</v>
      </c>
      <c r="J87" s="153">
        <v>0</v>
      </c>
      <c r="K87" s="154">
        <f>E87*J87</f>
        <v>0</v>
      </c>
      <c r="O87" s="145"/>
      <c r="Z87" s="145"/>
      <c r="AA87" s="145">
        <v>1</v>
      </c>
      <c r="AB87" s="145">
        <v>1</v>
      </c>
      <c r="AC87" s="145">
        <v>1</v>
      </c>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55">
        <f>G87</f>
        <v>0</v>
      </c>
      <c r="BA87" s="145"/>
      <c r="BB87" s="145"/>
      <c r="BC87" s="145"/>
      <c r="BD87" s="145"/>
      <c r="BE87" s="145"/>
      <c r="BF87" s="145"/>
      <c r="BG87" s="145"/>
      <c r="BH87" s="145"/>
      <c r="BI87" s="145"/>
      <c r="CA87" s="145">
        <v>1</v>
      </c>
      <c r="CB87" s="145">
        <v>1</v>
      </c>
      <c r="CZ87" s="108">
        <v>1</v>
      </c>
    </row>
    <row r="88" spans="1:104" ht="22.5" x14ac:dyDescent="0.2">
      <c r="A88" s="156"/>
      <c r="B88" s="157"/>
      <c r="C88" s="158" t="s">
        <v>288</v>
      </c>
      <c r="D88" s="159"/>
      <c r="E88" s="159"/>
      <c r="F88" s="159"/>
      <c r="G88" s="160"/>
      <c r="I88" s="161"/>
      <c r="K88" s="161"/>
      <c r="L88" s="162" t="s">
        <v>288</v>
      </c>
      <c r="O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row>
    <row r="89" spans="1:104" x14ac:dyDescent="0.2">
      <c r="A89" s="156"/>
      <c r="B89" s="157"/>
      <c r="C89" s="158" t="s">
        <v>289</v>
      </c>
      <c r="D89" s="159"/>
      <c r="E89" s="159"/>
      <c r="F89" s="159"/>
      <c r="G89" s="160"/>
      <c r="I89" s="161"/>
      <c r="K89" s="161"/>
      <c r="L89" s="162" t="s">
        <v>289</v>
      </c>
      <c r="O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c r="BI89" s="145"/>
    </row>
    <row r="90" spans="1:104" x14ac:dyDescent="0.2">
      <c r="A90" s="156"/>
      <c r="B90" s="157"/>
      <c r="C90" s="158" t="s">
        <v>290</v>
      </c>
      <c r="D90" s="159"/>
      <c r="E90" s="159"/>
      <c r="F90" s="159"/>
      <c r="G90" s="160"/>
      <c r="I90" s="161"/>
      <c r="K90" s="161"/>
      <c r="L90" s="162" t="s">
        <v>290</v>
      </c>
      <c r="O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row>
    <row r="91" spans="1:104" x14ac:dyDescent="0.2">
      <c r="A91" s="156"/>
      <c r="B91" s="157"/>
      <c r="C91" s="158"/>
      <c r="D91" s="159"/>
      <c r="E91" s="159"/>
      <c r="F91" s="159"/>
      <c r="G91" s="160"/>
      <c r="I91" s="161"/>
      <c r="K91" s="161"/>
      <c r="L91" s="162"/>
      <c r="O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row>
    <row r="92" spans="1:104" x14ac:dyDescent="0.2">
      <c r="A92" s="156"/>
      <c r="B92" s="157"/>
      <c r="C92" s="163" t="s">
        <v>291</v>
      </c>
      <c r="D92" s="164"/>
      <c r="E92" s="165">
        <v>1.1040000000000001</v>
      </c>
      <c r="F92" s="166"/>
      <c r="G92" s="167"/>
      <c r="H92" s="168"/>
      <c r="I92" s="161"/>
      <c r="J92" s="169"/>
      <c r="K92" s="161"/>
      <c r="M92" s="162" t="s">
        <v>291</v>
      </c>
      <c r="O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70">
        <f>C91</f>
        <v>0</v>
      </c>
      <c r="BE92" s="145"/>
      <c r="BF92" s="145"/>
      <c r="BG92" s="145"/>
      <c r="BH92" s="145"/>
      <c r="BI92" s="145"/>
    </row>
    <row r="93" spans="1:104" ht="22.5" x14ac:dyDescent="0.2">
      <c r="A93" s="146">
        <v>32</v>
      </c>
      <c r="B93" s="147" t="s">
        <v>292</v>
      </c>
      <c r="C93" s="148" t="s">
        <v>293</v>
      </c>
      <c r="D93" s="149" t="s">
        <v>48</v>
      </c>
      <c r="E93" s="150">
        <v>7.36</v>
      </c>
      <c r="F93" s="151">
        <v>0</v>
      </c>
      <c r="G93" s="152">
        <f>E93*F93</f>
        <v>0</v>
      </c>
      <c r="H93" s="153">
        <v>4.5379999999999997E-2</v>
      </c>
      <c r="I93" s="154">
        <f>E93*H93</f>
        <v>0.33399679999999998</v>
      </c>
      <c r="J93" s="153">
        <v>0</v>
      </c>
      <c r="K93" s="154">
        <f>E93*J93</f>
        <v>0</v>
      </c>
      <c r="O93" s="145"/>
      <c r="Z93" s="145"/>
      <c r="AA93" s="145">
        <v>1</v>
      </c>
      <c r="AB93" s="145">
        <v>1</v>
      </c>
      <c r="AC93" s="145">
        <v>1</v>
      </c>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55">
        <f>G93</f>
        <v>0</v>
      </c>
      <c r="BA93" s="145"/>
      <c r="BB93" s="145"/>
      <c r="BC93" s="145"/>
      <c r="BD93" s="145"/>
      <c r="BE93" s="145"/>
      <c r="BF93" s="145"/>
      <c r="BG93" s="145"/>
      <c r="BH93" s="145"/>
      <c r="BI93" s="145"/>
      <c r="CA93" s="145">
        <v>1</v>
      </c>
      <c r="CB93" s="145">
        <v>1</v>
      </c>
      <c r="CZ93" s="108">
        <v>1</v>
      </c>
    </row>
    <row r="94" spans="1:104" ht="22.5" x14ac:dyDescent="0.2">
      <c r="A94" s="156"/>
      <c r="B94" s="157"/>
      <c r="C94" s="158" t="s">
        <v>294</v>
      </c>
      <c r="D94" s="159"/>
      <c r="E94" s="159"/>
      <c r="F94" s="159"/>
      <c r="G94" s="160"/>
      <c r="I94" s="161"/>
      <c r="K94" s="161"/>
      <c r="L94" s="162" t="s">
        <v>294</v>
      </c>
      <c r="O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row>
    <row r="95" spans="1:104" x14ac:dyDescent="0.2">
      <c r="A95" s="156"/>
      <c r="B95" s="157"/>
      <c r="C95" s="158"/>
      <c r="D95" s="159"/>
      <c r="E95" s="159"/>
      <c r="F95" s="159"/>
      <c r="G95" s="160"/>
      <c r="I95" s="161"/>
      <c r="K95" s="161"/>
      <c r="L95" s="162"/>
      <c r="O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row>
    <row r="96" spans="1:104" x14ac:dyDescent="0.2">
      <c r="A96" s="156"/>
      <c r="B96" s="157"/>
      <c r="C96" s="163" t="s">
        <v>295</v>
      </c>
      <c r="D96" s="164"/>
      <c r="E96" s="165">
        <v>5.28</v>
      </c>
      <c r="F96" s="166"/>
      <c r="G96" s="167"/>
      <c r="H96" s="168"/>
      <c r="I96" s="161"/>
      <c r="J96" s="169"/>
      <c r="K96" s="161"/>
      <c r="M96" s="162" t="s">
        <v>295</v>
      </c>
      <c r="O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70">
        <f>C95</f>
        <v>0</v>
      </c>
      <c r="BE96" s="145"/>
      <c r="BF96" s="145"/>
      <c r="BG96" s="145"/>
      <c r="BH96" s="145"/>
      <c r="BI96" s="145"/>
    </row>
    <row r="97" spans="1:104" x14ac:dyDescent="0.2">
      <c r="A97" s="156"/>
      <c r="B97" s="157"/>
      <c r="C97" s="163" t="s">
        <v>296</v>
      </c>
      <c r="D97" s="164"/>
      <c r="E97" s="165">
        <v>2.08</v>
      </c>
      <c r="F97" s="166"/>
      <c r="G97" s="167"/>
      <c r="H97" s="168"/>
      <c r="I97" s="161"/>
      <c r="J97" s="169"/>
      <c r="K97" s="161"/>
      <c r="M97" s="162" t="s">
        <v>296</v>
      </c>
      <c r="O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70" t="str">
        <f>C96</f>
        <v>2,4*2,2</v>
      </c>
      <c r="BE97" s="145"/>
      <c r="BF97" s="145"/>
      <c r="BG97" s="145"/>
      <c r="BH97" s="145"/>
      <c r="BI97" s="145"/>
    </row>
    <row r="98" spans="1:104" x14ac:dyDescent="0.2">
      <c r="A98" s="146">
        <v>33</v>
      </c>
      <c r="B98" s="147" t="s">
        <v>297</v>
      </c>
      <c r="C98" s="148" t="s">
        <v>298</v>
      </c>
      <c r="D98" s="149" t="s">
        <v>48</v>
      </c>
      <c r="E98" s="150">
        <v>7.6</v>
      </c>
      <c r="F98" s="151">
        <v>0</v>
      </c>
      <c r="G98" s="152">
        <f>E98*F98</f>
        <v>0</v>
      </c>
      <c r="H98" s="153">
        <v>0</v>
      </c>
      <c r="I98" s="154">
        <f>E98*H98</f>
        <v>0</v>
      </c>
      <c r="J98" s="153">
        <v>0</v>
      </c>
      <c r="K98" s="154">
        <f>E98*J98</f>
        <v>0</v>
      </c>
      <c r="O98" s="145"/>
      <c r="Z98" s="145"/>
      <c r="AA98" s="145">
        <v>1</v>
      </c>
      <c r="AB98" s="145">
        <v>1</v>
      </c>
      <c r="AC98" s="145">
        <v>1</v>
      </c>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55">
        <f>G98</f>
        <v>0</v>
      </c>
      <c r="BA98" s="145"/>
      <c r="BB98" s="145"/>
      <c r="BC98" s="145"/>
      <c r="BD98" s="145"/>
      <c r="BE98" s="145"/>
      <c r="BF98" s="145"/>
      <c r="BG98" s="145"/>
      <c r="BH98" s="145"/>
      <c r="BI98" s="145"/>
      <c r="CA98" s="145">
        <v>1</v>
      </c>
      <c r="CB98" s="145">
        <v>1</v>
      </c>
      <c r="CZ98" s="108">
        <v>1</v>
      </c>
    </row>
    <row r="99" spans="1:104" ht="22.5" x14ac:dyDescent="0.2">
      <c r="A99" s="146">
        <v>34</v>
      </c>
      <c r="B99" s="147" t="s">
        <v>299</v>
      </c>
      <c r="C99" s="148" t="s">
        <v>300</v>
      </c>
      <c r="D99" s="149" t="s">
        <v>48</v>
      </c>
      <c r="E99" s="150">
        <v>7.36</v>
      </c>
      <c r="F99" s="151">
        <v>0</v>
      </c>
      <c r="G99" s="152">
        <f>E99*F99</f>
        <v>0</v>
      </c>
      <c r="H99" s="153">
        <v>2.1099999999999999E-3</v>
      </c>
      <c r="I99" s="154">
        <f>E99*H99</f>
        <v>1.5529599999999999E-2</v>
      </c>
      <c r="J99" s="153">
        <v>0</v>
      </c>
      <c r="K99" s="154">
        <f>E99*J99</f>
        <v>0</v>
      </c>
      <c r="O99" s="145"/>
      <c r="Z99" s="145"/>
      <c r="AA99" s="145">
        <v>1</v>
      </c>
      <c r="AB99" s="145">
        <v>1</v>
      </c>
      <c r="AC99" s="145">
        <v>1</v>
      </c>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55">
        <f>G99</f>
        <v>0</v>
      </c>
      <c r="BA99" s="145"/>
      <c r="BB99" s="145"/>
      <c r="BC99" s="145"/>
      <c r="BD99" s="145"/>
      <c r="BE99" s="145"/>
      <c r="BF99" s="145"/>
      <c r="BG99" s="145"/>
      <c r="BH99" s="145"/>
      <c r="BI99" s="145"/>
      <c r="CA99" s="145">
        <v>1</v>
      </c>
      <c r="CB99" s="145">
        <v>1</v>
      </c>
      <c r="CZ99" s="108">
        <v>1</v>
      </c>
    </row>
    <row r="100" spans="1:104" x14ac:dyDescent="0.2">
      <c r="A100" s="156"/>
      <c r="B100" s="157"/>
      <c r="C100" s="158" t="s">
        <v>301</v>
      </c>
      <c r="D100" s="159"/>
      <c r="E100" s="159"/>
      <c r="F100" s="159"/>
      <c r="G100" s="160"/>
      <c r="I100" s="161"/>
      <c r="K100" s="161"/>
      <c r="L100" s="162" t="s">
        <v>301</v>
      </c>
      <c r="O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c r="BI100" s="145"/>
    </row>
    <row r="101" spans="1:104" x14ac:dyDescent="0.2">
      <c r="A101" s="156"/>
      <c r="B101" s="157"/>
      <c r="C101" s="158"/>
      <c r="D101" s="159"/>
      <c r="E101" s="159"/>
      <c r="F101" s="159"/>
      <c r="G101" s="160"/>
      <c r="I101" s="161"/>
      <c r="K101" s="161"/>
      <c r="L101" s="162"/>
      <c r="O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c r="BI101" s="145"/>
    </row>
    <row r="102" spans="1:104" x14ac:dyDescent="0.2">
      <c r="A102" s="146">
        <v>35</v>
      </c>
      <c r="B102" s="147" t="s">
        <v>302</v>
      </c>
      <c r="C102" s="148" t="s">
        <v>303</v>
      </c>
      <c r="D102" s="149" t="s">
        <v>48</v>
      </c>
      <c r="E102" s="150">
        <v>7.36</v>
      </c>
      <c r="F102" s="151">
        <v>0</v>
      </c>
      <c r="G102" s="152">
        <f>E102*F102</f>
        <v>0</v>
      </c>
      <c r="H102" s="153">
        <v>0</v>
      </c>
      <c r="I102" s="154">
        <f>E102*H102</f>
        <v>0</v>
      </c>
      <c r="J102" s="153">
        <v>0</v>
      </c>
      <c r="K102" s="154">
        <f>E102*J102</f>
        <v>0</v>
      </c>
      <c r="O102" s="145"/>
      <c r="Z102" s="145"/>
      <c r="AA102" s="145">
        <v>1</v>
      </c>
      <c r="AB102" s="145">
        <v>1</v>
      </c>
      <c r="AC102" s="145">
        <v>1</v>
      </c>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55">
        <f>G102</f>
        <v>0</v>
      </c>
      <c r="BA102" s="145"/>
      <c r="BB102" s="145"/>
      <c r="BC102" s="145"/>
      <c r="BD102" s="145"/>
      <c r="BE102" s="145"/>
      <c r="BF102" s="145"/>
      <c r="BG102" s="145"/>
      <c r="BH102" s="145"/>
      <c r="BI102" s="145"/>
      <c r="CA102" s="145">
        <v>1</v>
      </c>
      <c r="CB102" s="145">
        <v>1</v>
      </c>
      <c r="CZ102" s="108">
        <v>1</v>
      </c>
    </row>
    <row r="103" spans="1:104" x14ac:dyDescent="0.2">
      <c r="A103" s="156"/>
      <c r="B103" s="157"/>
      <c r="C103" s="158" t="s">
        <v>301</v>
      </c>
      <c r="D103" s="159"/>
      <c r="E103" s="159"/>
      <c r="F103" s="159"/>
      <c r="G103" s="160"/>
      <c r="I103" s="161"/>
      <c r="K103" s="161"/>
      <c r="L103" s="162" t="s">
        <v>301</v>
      </c>
      <c r="O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c r="BH103" s="145"/>
      <c r="BI103" s="145"/>
    </row>
    <row r="104" spans="1:104" x14ac:dyDescent="0.2">
      <c r="A104" s="156"/>
      <c r="B104" s="157"/>
      <c r="C104" s="158"/>
      <c r="D104" s="159"/>
      <c r="E104" s="159"/>
      <c r="F104" s="159"/>
      <c r="G104" s="160"/>
      <c r="I104" s="161"/>
      <c r="K104" s="161"/>
      <c r="L104" s="162"/>
      <c r="O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c r="BI104" s="145"/>
    </row>
    <row r="105" spans="1:104" ht="22.5" x14ac:dyDescent="0.2">
      <c r="A105" s="146">
        <v>36</v>
      </c>
      <c r="B105" s="147" t="s">
        <v>304</v>
      </c>
      <c r="C105" s="148" t="s">
        <v>305</v>
      </c>
      <c r="D105" s="149" t="s">
        <v>86</v>
      </c>
      <c r="E105" s="150">
        <v>5.62E-2</v>
      </c>
      <c r="F105" s="151">
        <v>0</v>
      </c>
      <c r="G105" s="152">
        <f>E105*F105</f>
        <v>0</v>
      </c>
      <c r="H105" s="153">
        <v>1.04548</v>
      </c>
      <c r="I105" s="154">
        <f>E105*H105</f>
        <v>5.8755976000000001E-2</v>
      </c>
      <c r="J105" s="153">
        <v>0</v>
      </c>
      <c r="K105" s="154">
        <f>E105*J105</f>
        <v>0</v>
      </c>
      <c r="O105" s="145"/>
      <c r="Z105" s="145"/>
      <c r="AA105" s="145">
        <v>1</v>
      </c>
      <c r="AB105" s="145">
        <v>1</v>
      </c>
      <c r="AC105" s="145">
        <v>1</v>
      </c>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55">
        <f>G105</f>
        <v>0</v>
      </c>
      <c r="BA105" s="145"/>
      <c r="BB105" s="145"/>
      <c r="BC105" s="145"/>
      <c r="BD105" s="145"/>
      <c r="BE105" s="145"/>
      <c r="BF105" s="145"/>
      <c r="BG105" s="145"/>
      <c r="BH105" s="145"/>
      <c r="BI105" s="145"/>
      <c r="CA105" s="145">
        <v>1</v>
      </c>
      <c r="CB105" s="145">
        <v>1</v>
      </c>
      <c r="CZ105" s="108">
        <v>1</v>
      </c>
    </row>
    <row r="106" spans="1:104" x14ac:dyDescent="0.2">
      <c r="A106" s="156"/>
      <c r="B106" s="157"/>
      <c r="C106" s="163" t="s">
        <v>306</v>
      </c>
      <c r="D106" s="164"/>
      <c r="E106" s="165">
        <v>5.62E-2</v>
      </c>
      <c r="F106" s="166"/>
      <c r="G106" s="167"/>
      <c r="H106" s="168"/>
      <c r="I106" s="161"/>
      <c r="J106" s="169"/>
      <c r="K106" s="161"/>
      <c r="M106" s="162" t="s">
        <v>306</v>
      </c>
      <c r="O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70" t="str">
        <f>C105</f>
        <v>Výztuž stropů svařovanou sítí průměr drátu  6,0, oka 100/100 mm KH30</v>
      </c>
      <c r="BE106" s="145"/>
      <c r="BF106" s="145"/>
      <c r="BG106" s="145"/>
      <c r="BH106" s="145"/>
      <c r="BI106" s="145"/>
    </row>
    <row r="107" spans="1:104" ht="22.5" x14ac:dyDescent="0.2">
      <c r="A107" s="146">
        <v>37</v>
      </c>
      <c r="B107" s="147" t="s">
        <v>89</v>
      </c>
      <c r="C107" s="148" t="s">
        <v>90</v>
      </c>
      <c r="D107" s="149" t="s">
        <v>86</v>
      </c>
      <c r="E107" s="150">
        <v>0.30499999999999999</v>
      </c>
      <c r="F107" s="151">
        <v>0</v>
      </c>
      <c r="G107" s="152">
        <f>E107*F107</f>
        <v>0</v>
      </c>
      <c r="H107" s="153">
        <v>1.6629999999999999E-2</v>
      </c>
      <c r="I107" s="154">
        <f>E107*H107</f>
        <v>5.0721499999999992E-3</v>
      </c>
      <c r="J107" s="153">
        <v>0</v>
      </c>
      <c r="K107" s="154">
        <f>E107*J107</f>
        <v>0</v>
      </c>
      <c r="O107" s="145"/>
      <c r="Z107" s="145"/>
      <c r="AA107" s="145">
        <v>1</v>
      </c>
      <c r="AB107" s="145">
        <v>1</v>
      </c>
      <c r="AC107" s="145">
        <v>1</v>
      </c>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55">
        <f>G107</f>
        <v>0</v>
      </c>
      <c r="BA107" s="145"/>
      <c r="BB107" s="145"/>
      <c r="BC107" s="145"/>
      <c r="BD107" s="145"/>
      <c r="BE107" s="145"/>
      <c r="BF107" s="145"/>
      <c r="BG107" s="145"/>
      <c r="BH107" s="145"/>
      <c r="BI107" s="145"/>
      <c r="CA107" s="145">
        <v>1</v>
      </c>
      <c r="CB107" s="145">
        <v>1</v>
      </c>
      <c r="CZ107" s="108">
        <v>1</v>
      </c>
    </row>
    <row r="108" spans="1:104" x14ac:dyDescent="0.2">
      <c r="A108" s="156"/>
      <c r="B108" s="157"/>
      <c r="C108" s="158" t="s">
        <v>307</v>
      </c>
      <c r="D108" s="159"/>
      <c r="E108" s="159"/>
      <c r="F108" s="159"/>
      <c r="G108" s="160"/>
      <c r="I108" s="161"/>
      <c r="K108" s="161"/>
      <c r="L108" s="162" t="s">
        <v>307</v>
      </c>
      <c r="O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c r="BI108" s="145"/>
    </row>
    <row r="109" spans="1:104" x14ac:dyDescent="0.2">
      <c r="A109" s="156"/>
      <c r="B109" s="157"/>
      <c r="C109" s="163" t="s">
        <v>308</v>
      </c>
      <c r="D109" s="164"/>
      <c r="E109" s="165">
        <v>0.21</v>
      </c>
      <c r="F109" s="166"/>
      <c r="G109" s="167"/>
      <c r="H109" s="168"/>
      <c r="I109" s="161"/>
      <c r="J109" s="169"/>
      <c r="K109" s="161"/>
      <c r="M109" s="162" t="s">
        <v>308</v>
      </c>
      <c r="O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70" t="str">
        <f>C108</f>
        <v xml:space="preserve">VČ PŘÍPLATKU ZA SVARY </v>
      </c>
      <c r="BE109" s="145"/>
      <c r="BF109" s="145"/>
      <c r="BG109" s="145"/>
      <c r="BH109" s="145"/>
      <c r="BI109" s="145"/>
    </row>
    <row r="110" spans="1:104" x14ac:dyDescent="0.2">
      <c r="A110" s="156"/>
      <c r="B110" s="157"/>
      <c r="C110" s="163" t="s">
        <v>309</v>
      </c>
      <c r="D110" s="164"/>
      <c r="E110" s="165">
        <v>9.5000000000000001E-2</v>
      </c>
      <c r="F110" s="166"/>
      <c r="G110" s="167"/>
      <c r="H110" s="168"/>
      <c r="I110" s="161"/>
      <c r="J110" s="169"/>
      <c r="K110" s="161"/>
      <c r="M110" s="162" t="s">
        <v>309</v>
      </c>
      <c r="O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70" t="str">
        <f>C109</f>
        <v>0,21</v>
      </c>
      <c r="BE110" s="145"/>
      <c r="BF110" s="145"/>
      <c r="BG110" s="145"/>
      <c r="BH110" s="145"/>
      <c r="BI110" s="145"/>
    </row>
    <row r="111" spans="1:104" ht="22.5" x14ac:dyDescent="0.2">
      <c r="A111" s="146">
        <v>38</v>
      </c>
      <c r="B111" s="147" t="s">
        <v>310</v>
      </c>
      <c r="C111" s="148" t="s">
        <v>311</v>
      </c>
      <c r="D111" s="149" t="s">
        <v>48</v>
      </c>
      <c r="E111" s="150">
        <v>33</v>
      </c>
      <c r="F111" s="151">
        <v>0</v>
      </c>
      <c r="G111" s="152">
        <f>E111*F111</f>
        <v>0</v>
      </c>
      <c r="H111" s="153">
        <v>2.666E-2</v>
      </c>
      <c r="I111" s="154">
        <f>E111*H111</f>
        <v>0.87978000000000001</v>
      </c>
      <c r="J111" s="153">
        <v>0</v>
      </c>
      <c r="K111" s="154">
        <f>E111*J111</f>
        <v>0</v>
      </c>
      <c r="O111" s="145"/>
      <c r="Z111" s="145"/>
      <c r="AA111" s="145">
        <v>1</v>
      </c>
      <c r="AB111" s="145">
        <v>1</v>
      </c>
      <c r="AC111" s="145">
        <v>1</v>
      </c>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55">
        <f>G111</f>
        <v>0</v>
      </c>
      <c r="BA111" s="145"/>
      <c r="BB111" s="145"/>
      <c r="BC111" s="145"/>
      <c r="BD111" s="145"/>
      <c r="BE111" s="145"/>
      <c r="BF111" s="145"/>
      <c r="BG111" s="145"/>
      <c r="BH111" s="145"/>
      <c r="BI111" s="145"/>
      <c r="CA111" s="145">
        <v>1</v>
      </c>
      <c r="CB111" s="145">
        <v>1</v>
      </c>
      <c r="CZ111" s="108">
        <v>1</v>
      </c>
    </row>
    <row r="112" spans="1:104" x14ac:dyDescent="0.2">
      <c r="A112" s="156"/>
      <c r="B112" s="157"/>
      <c r="C112" s="158" t="s">
        <v>312</v>
      </c>
      <c r="D112" s="159"/>
      <c r="E112" s="159"/>
      <c r="F112" s="159"/>
      <c r="G112" s="160"/>
      <c r="I112" s="161"/>
      <c r="K112" s="161"/>
      <c r="L112" s="162" t="s">
        <v>312</v>
      </c>
      <c r="O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c r="BI112" s="145"/>
    </row>
    <row r="113" spans="1:104" x14ac:dyDescent="0.2">
      <c r="A113" s="156"/>
      <c r="B113" s="157"/>
      <c r="C113" s="158" t="s">
        <v>313</v>
      </c>
      <c r="D113" s="159"/>
      <c r="E113" s="159"/>
      <c r="F113" s="159"/>
      <c r="G113" s="160"/>
      <c r="I113" s="161"/>
      <c r="K113" s="161"/>
      <c r="L113" s="162" t="s">
        <v>313</v>
      </c>
      <c r="O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c r="BI113" s="145"/>
    </row>
    <row r="114" spans="1:104" x14ac:dyDescent="0.2">
      <c r="A114" s="156"/>
      <c r="B114" s="157"/>
      <c r="C114" s="158" t="s">
        <v>314</v>
      </c>
      <c r="D114" s="159"/>
      <c r="E114" s="159"/>
      <c r="F114" s="159"/>
      <c r="G114" s="160"/>
      <c r="I114" s="161"/>
      <c r="K114" s="161"/>
      <c r="L114" s="162" t="s">
        <v>314</v>
      </c>
      <c r="O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row>
    <row r="115" spans="1:104" x14ac:dyDescent="0.2">
      <c r="A115" s="156"/>
      <c r="B115" s="157"/>
      <c r="C115" s="158" t="s">
        <v>315</v>
      </c>
      <c r="D115" s="159"/>
      <c r="E115" s="159"/>
      <c r="F115" s="159"/>
      <c r="G115" s="160"/>
      <c r="I115" s="161"/>
      <c r="K115" s="161"/>
      <c r="L115" s="162" t="s">
        <v>315</v>
      </c>
      <c r="O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row>
    <row r="116" spans="1:104" x14ac:dyDescent="0.2">
      <c r="A116" s="156"/>
      <c r="B116" s="157"/>
      <c r="C116" s="158" t="s">
        <v>316</v>
      </c>
      <c r="D116" s="159"/>
      <c r="E116" s="159"/>
      <c r="F116" s="159"/>
      <c r="G116" s="160"/>
      <c r="I116" s="161"/>
      <c r="K116" s="161"/>
      <c r="L116" s="162" t="s">
        <v>316</v>
      </c>
      <c r="O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row>
    <row r="117" spans="1:104" x14ac:dyDescent="0.2">
      <c r="A117" s="156"/>
      <c r="B117" s="157"/>
      <c r="C117" s="163" t="s">
        <v>317</v>
      </c>
      <c r="D117" s="164"/>
      <c r="E117" s="165">
        <v>33</v>
      </c>
      <c r="F117" s="166"/>
      <c r="G117" s="167"/>
      <c r="H117" s="168"/>
      <c r="I117" s="161"/>
      <c r="J117" s="169"/>
      <c r="K117" s="161"/>
      <c r="M117" s="162">
        <v>33</v>
      </c>
      <c r="O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70" t="str">
        <f>C116</f>
        <v>-	Ukončen na příčkách.</v>
      </c>
      <c r="BE117" s="145"/>
      <c r="BF117" s="145"/>
      <c r="BG117" s="145"/>
      <c r="BH117" s="145"/>
      <c r="BI117" s="145"/>
    </row>
    <row r="118" spans="1:104" ht="22.5" x14ac:dyDescent="0.2">
      <c r="A118" s="146">
        <v>39</v>
      </c>
      <c r="B118" s="147" t="s">
        <v>318</v>
      </c>
      <c r="C118" s="148" t="s">
        <v>319</v>
      </c>
      <c r="D118" s="149" t="s">
        <v>79</v>
      </c>
      <c r="E118" s="150">
        <v>0.63</v>
      </c>
      <c r="F118" s="151">
        <v>0</v>
      </c>
      <c r="G118" s="152">
        <f>E118*F118</f>
        <v>0</v>
      </c>
      <c r="H118" s="153">
        <v>2.52508</v>
      </c>
      <c r="I118" s="154">
        <f>E118*H118</f>
        <v>1.5908004</v>
      </c>
      <c r="J118" s="153">
        <v>0</v>
      </c>
      <c r="K118" s="154">
        <f>E118*J118</f>
        <v>0</v>
      </c>
      <c r="O118" s="145"/>
      <c r="Z118" s="145"/>
      <c r="AA118" s="145">
        <v>1</v>
      </c>
      <c r="AB118" s="145">
        <v>1</v>
      </c>
      <c r="AC118" s="145">
        <v>1</v>
      </c>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55">
        <f>G118</f>
        <v>0</v>
      </c>
      <c r="BA118" s="145"/>
      <c r="BB118" s="145"/>
      <c r="BC118" s="145"/>
      <c r="BD118" s="145"/>
      <c r="BE118" s="145"/>
      <c r="BF118" s="145"/>
      <c r="BG118" s="145"/>
      <c r="BH118" s="145"/>
      <c r="BI118" s="145"/>
      <c r="CA118" s="145">
        <v>1</v>
      </c>
      <c r="CB118" s="145">
        <v>1</v>
      </c>
      <c r="CZ118" s="108">
        <v>1</v>
      </c>
    </row>
    <row r="119" spans="1:104" x14ac:dyDescent="0.2">
      <c r="A119" s="156"/>
      <c r="B119" s="157"/>
      <c r="C119" s="158"/>
      <c r="D119" s="159"/>
      <c r="E119" s="159"/>
      <c r="F119" s="159"/>
      <c r="G119" s="160"/>
      <c r="I119" s="161"/>
      <c r="K119" s="161"/>
      <c r="L119" s="162"/>
      <c r="O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c r="BI119" s="145"/>
    </row>
    <row r="120" spans="1:104" x14ac:dyDescent="0.2">
      <c r="A120" s="156"/>
      <c r="B120" s="157"/>
      <c r="C120" s="163" t="s">
        <v>320</v>
      </c>
      <c r="D120" s="164"/>
      <c r="E120" s="165">
        <v>0.63</v>
      </c>
      <c r="F120" s="166"/>
      <c r="G120" s="167"/>
      <c r="H120" s="168"/>
      <c r="I120" s="161"/>
      <c r="J120" s="169"/>
      <c r="K120" s="161"/>
      <c r="M120" s="162" t="s">
        <v>320</v>
      </c>
      <c r="O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70">
        <f>C119</f>
        <v>0</v>
      </c>
      <c r="BE120" s="145"/>
      <c r="BF120" s="145"/>
      <c r="BG120" s="145"/>
      <c r="BH120" s="145"/>
      <c r="BI120" s="145"/>
    </row>
    <row r="121" spans="1:104" ht="22.5" x14ac:dyDescent="0.2">
      <c r="A121" s="146">
        <v>40</v>
      </c>
      <c r="B121" s="147" t="s">
        <v>321</v>
      </c>
      <c r="C121" s="148" t="s">
        <v>322</v>
      </c>
      <c r="D121" s="149" t="s">
        <v>86</v>
      </c>
      <c r="E121" s="150">
        <v>1.43E-2</v>
      </c>
      <c r="F121" s="151">
        <v>0</v>
      </c>
      <c r="G121" s="152">
        <f>E121*F121</f>
        <v>0</v>
      </c>
      <c r="H121" s="153">
        <v>1.0579400000000001</v>
      </c>
      <c r="I121" s="154">
        <f>E121*H121</f>
        <v>1.5128542000000002E-2</v>
      </c>
      <c r="J121" s="153">
        <v>0</v>
      </c>
      <c r="K121" s="154">
        <f>E121*J121</f>
        <v>0</v>
      </c>
      <c r="O121" s="145"/>
      <c r="Z121" s="145"/>
      <c r="AA121" s="145">
        <v>1</v>
      </c>
      <c r="AB121" s="145">
        <v>1</v>
      </c>
      <c r="AC121" s="145">
        <v>1</v>
      </c>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55">
        <f>G121</f>
        <v>0</v>
      </c>
      <c r="BA121" s="145"/>
      <c r="BB121" s="145"/>
      <c r="BC121" s="145"/>
      <c r="BD121" s="145"/>
      <c r="BE121" s="145"/>
      <c r="BF121" s="145"/>
      <c r="BG121" s="145"/>
      <c r="BH121" s="145"/>
      <c r="BI121" s="145"/>
      <c r="CA121" s="145">
        <v>1</v>
      </c>
      <c r="CB121" s="145">
        <v>1</v>
      </c>
      <c r="CZ121" s="108">
        <v>1</v>
      </c>
    </row>
    <row r="122" spans="1:104" ht="25.5" x14ac:dyDescent="0.2">
      <c r="A122" s="156"/>
      <c r="B122" s="157"/>
      <c r="C122" s="163" t="s">
        <v>323</v>
      </c>
      <c r="D122" s="164"/>
      <c r="E122" s="165">
        <v>1.43E-2</v>
      </c>
      <c r="F122" s="166"/>
      <c r="G122" s="167"/>
      <c r="H122" s="168"/>
      <c r="I122" s="161"/>
      <c r="J122" s="169"/>
      <c r="K122" s="161"/>
      <c r="M122" s="162" t="s">
        <v>323</v>
      </c>
      <c r="O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70" t="str">
        <f>C121</f>
        <v>Výztuž schodišťových konstrukcí svařovanou sítí průměr drátu  6,0, oka 100/100 mm KH30</v>
      </c>
      <c r="BE122" s="145"/>
      <c r="BF122" s="145"/>
      <c r="BG122" s="145"/>
      <c r="BH122" s="145"/>
      <c r="BI122" s="145"/>
    </row>
    <row r="123" spans="1:104" ht="22.5" x14ac:dyDescent="0.2">
      <c r="A123" s="146">
        <v>41</v>
      </c>
      <c r="B123" s="147" t="s">
        <v>324</v>
      </c>
      <c r="C123" s="148" t="s">
        <v>325</v>
      </c>
      <c r="D123" s="149" t="s">
        <v>106</v>
      </c>
      <c r="E123" s="150">
        <v>16.8</v>
      </c>
      <c r="F123" s="151">
        <v>0</v>
      </c>
      <c r="G123" s="152">
        <f>E123*F123</f>
        <v>0</v>
      </c>
      <c r="H123" s="153">
        <v>0.11369</v>
      </c>
      <c r="I123" s="154">
        <f>E123*H123</f>
        <v>1.9099920000000001</v>
      </c>
      <c r="J123" s="153">
        <v>0</v>
      </c>
      <c r="K123" s="154">
        <f>E123*J123</f>
        <v>0</v>
      </c>
      <c r="O123" s="145"/>
      <c r="Z123" s="145"/>
      <c r="AA123" s="145">
        <v>1</v>
      </c>
      <c r="AB123" s="145">
        <v>1</v>
      </c>
      <c r="AC123" s="145">
        <v>1</v>
      </c>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55">
        <f>G123</f>
        <v>0</v>
      </c>
      <c r="BA123" s="145"/>
      <c r="BB123" s="145"/>
      <c r="BC123" s="145"/>
      <c r="BD123" s="145"/>
      <c r="BE123" s="145"/>
      <c r="BF123" s="145"/>
      <c r="BG123" s="145"/>
      <c r="BH123" s="145"/>
      <c r="BI123" s="145"/>
      <c r="CA123" s="145">
        <v>1</v>
      </c>
      <c r="CB123" s="145">
        <v>1</v>
      </c>
      <c r="CZ123" s="108">
        <v>1</v>
      </c>
    </row>
    <row r="124" spans="1:104" x14ac:dyDescent="0.2">
      <c r="A124" s="156"/>
      <c r="B124" s="157"/>
      <c r="C124" s="163" t="s">
        <v>326</v>
      </c>
      <c r="D124" s="164"/>
      <c r="E124" s="165">
        <v>16.8</v>
      </c>
      <c r="F124" s="166"/>
      <c r="G124" s="167"/>
      <c r="H124" s="168"/>
      <c r="I124" s="161"/>
      <c r="J124" s="169"/>
      <c r="K124" s="161"/>
      <c r="M124" s="162" t="s">
        <v>326</v>
      </c>
      <c r="O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70" t="str">
        <f>C123</f>
        <v xml:space="preserve">Stupně dusané na terén, na desku, z betonu C 20/25 </v>
      </c>
      <c r="BE124" s="145"/>
      <c r="BF124" s="145"/>
      <c r="BG124" s="145"/>
      <c r="BH124" s="145"/>
      <c r="BI124" s="145"/>
    </row>
    <row r="125" spans="1:104" x14ac:dyDescent="0.2">
      <c r="A125" s="146">
        <v>42</v>
      </c>
      <c r="B125" s="147" t="s">
        <v>327</v>
      </c>
      <c r="C125" s="148" t="s">
        <v>328</v>
      </c>
      <c r="D125" s="149" t="s">
        <v>48</v>
      </c>
      <c r="E125" s="150">
        <v>9.8000000000000007</v>
      </c>
      <c r="F125" s="151">
        <v>0</v>
      </c>
      <c r="G125" s="152">
        <f>E125*F125</f>
        <v>0</v>
      </c>
      <c r="H125" s="153">
        <v>1.6930000000000001E-2</v>
      </c>
      <c r="I125" s="154">
        <f>E125*H125</f>
        <v>0.16591400000000001</v>
      </c>
      <c r="J125" s="153">
        <v>0</v>
      </c>
      <c r="K125" s="154">
        <f>E125*J125</f>
        <v>0</v>
      </c>
      <c r="O125" s="145"/>
      <c r="Z125" s="145"/>
      <c r="AA125" s="145">
        <v>1</v>
      </c>
      <c r="AB125" s="145">
        <v>1</v>
      </c>
      <c r="AC125" s="145">
        <v>1</v>
      </c>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55">
        <f>G125</f>
        <v>0</v>
      </c>
      <c r="BA125" s="145"/>
      <c r="BB125" s="145"/>
      <c r="BC125" s="145"/>
      <c r="BD125" s="145"/>
      <c r="BE125" s="145"/>
      <c r="BF125" s="145"/>
      <c r="BG125" s="145"/>
      <c r="BH125" s="145"/>
      <c r="BI125" s="145"/>
      <c r="CA125" s="145">
        <v>1</v>
      </c>
      <c r="CB125" s="145">
        <v>1</v>
      </c>
      <c r="CZ125" s="108">
        <v>1</v>
      </c>
    </row>
    <row r="126" spans="1:104" x14ac:dyDescent="0.2">
      <c r="A126" s="156"/>
      <c r="B126" s="157"/>
      <c r="C126" s="163" t="s">
        <v>329</v>
      </c>
      <c r="D126" s="164"/>
      <c r="E126" s="165">
        <v>9.8000000000000007</v>
      </c>
      <c r="F126" s="166"/>
      <c r="G126" s="167"/>
      <c r="H126" s="168"/>
      <c r="I126" s="161"/>
      <c r="J126" s="169"/>
      <c r="K126" s="161"/>
      <c r="M126" s="162" t="s">
        <v>329</v>
      </c>
      <c r="O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70" t="str">
        <f>C125</f>
        <v xml:space="preserve">Bednění stupňů přímočarých - zřízení </v>
      </c>
      <c r="BE126" s="145"/>
      <c r="BF126" s="145"/>
      <c r="BG126" s="145"/>
      <c r="BH126" s="145"/>
      <c r="BI126" s="145"/>
    </row>
    <row r="127" spans="1:104" x14ac:dyDescent="0.2">
      <c r="A127" s="146">
        <v>43</v>
      </c>
      <c r="B127" s="147" t="s">
        <v>330</v>
      </c>
      <c r="C127" s="148" t="s">
        <v>331</v>
      </c>
      <c r="D127" s="149" t="s">
        <v>48</v>
      </c>
      <c r="E127" s="150">
        <v>9.8000000000000007</v>
      </c>
      <c r="F127" s="151">
        <v>0</v>
      </c>
      <c r="G127" s="152">
        <f>E127*F127</f>
        <v>0</v>
      </c>
      <c r="H127" s="153">
        <v>0</v>
      </c>
      <c r="I127" s="154">
        <f>E127*H127</f>
        <v>0</v>
      </c>
      <c r="J127" s="153">
        <v>0</v>
      </c>
      <c r="K127" s="154">
        <f>E127*J127</f>
        <v>0</v>
      </c>
      <c r="O127" s="145"/>
      <c r="Z127" s="145"/>
      <c r="AA127" s="145">
        <v>1</v>
      </c>
      <c r="AB127" s="145">
        <v>1</v>
      </c>
      <c r="AC127" s="145">
        <v>1</v>
      </c>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55">
        <f>G127</f>
        <v>0</v>
      </c>
      <c r="BA127" s="145"/>
      <c r="BB127" s="145"/>
      <c r="BC127" s="145"/>
      <c r="BD127" s="145"/>
      <c r="BE127" s="145"/>
      <c r="BF127" s="145"/>
      <c r="BG127" s="145"/>
      <c r="BH127" s="145"/>
      <c r="BI127" s="145"/>
      <c r="CA127" s="145">
        <v>1</v>
      </c>
      <c r="CB127" s="145">
        <v>1</v>
      </c>
      <c r="CZ127" s="108">
        <v>1</v>
      </c>
    </row>
    <row r="128" spans="1:104" ht="22.5" x14ac:dyDescent="0.2">
      <c r="A128" s="146">
        <v>44</v>
      </c>
      <c r="B128" s="147" t="s">
        <v>332</v>
      </c>
      <c r="C128" s="148" t="s">
        <v>333</v>
      </c>
      <c r="D128" s="149" t="s">
        <v>334</v>
      </c>
      <c r="E128" s="150">
        <v>8</v>
      </c>
      <c r="F128" s="151">
        <v>0</v>
      </c>
      <c r="G128" s="152">
        <f>E128*F128</f>
        <v>0</v>
      </c>
      <c r="H128" s="153">
        <v>1.9009999999999999E-2</v>
      </c>
      <c r="I128" s="154">
        <f>E128*H128</f>
        <v>0.15207999999999999</v>
      </c>
      <c r="J128" s="153"/>
      <c r="K128" s="154">
        <f>E128*J128</f>
        <v>0</v>
      </c>
      <c r="O128" s="145"/>
      <c r="Z128" s="145"/>
      <c r="AA128" s="145">
        <v>12</v>
      </c>
      <c r="AB128" s="145">
        <v>0</v>
      </c>
      <c r="AC128" s="145">
        <v>58</v>
      </c>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55">
        <f>G128</f>
        <v>0</v>
      </c>
      <c r="BA128" s="145"/>
      <c r="BB128" s="145"/>
      <c r="BC128" s="145"/>
      <c r="BD128" s="145"/>
      <c r="BE128" s="145"/>
      <c r="BF128" s="145"/>
      <c r="BG128" s="145"/>
      <c r="BH128" s="145"/>
      <c r="BI128" s="145"/>
      <c r="CA128" s="145">
        <v>12</v>
      </c>
      <c r="CB128" s="145">
        <v>0</v>
      </c>
      <c r="CZ128" s="108">
        <v>1</v>
      </c>
    </row>
    <row r="129" spans="1:104" x14ac:dyDescent="0.2">
      <c r="A129" s="156"/>
      <c r="B129" s="157"/>
      <c r="C129" s="163" t="s">
        <v>335</v>
      </c>
      <c r="D129" s="164"/>
      <c r="E129" s="165">
        <v>8</v>
      </c>
      <c r="F129" s="166"/>
      <c r="G129" s="167"/>
      <c r="H129" s="168"/>
      <c r="I129" s="161"/>
      <c r="J129" s="169"/>
      <c r="K129" s="161"/>
      <c r="M129" s="162">
        <v>8</v>
      </c>
      <c r="O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70" t="str">
        <f>C128</f>
        <v>Osazení válcovaných nosníků ve stropech do č. 12 KOTEVNÍ PRVKY</v>
      </c>
      <c r="BE129" s="145"/>
      <c r="BF129" s="145"/>
      <c r="BG129" s="145"/>
      <c r="BH129" s="145"/>
      <c r="BI129" s="145"/>
    </row>
    <row r="130" spans="1:104" ht="22.5" x14ac:dyDescent="0.2">
      <c r="A130" s="146">
        <v>45</v>
      </c>
      <c r="B130" s="147" t="s">
        <v>336</v>
      </c>
      <c r="C130" s="148" t="s">
        <v>337</v>
      </c>
      <c r="D130" s="149" t="s">
        <v>86</v>
      </c>
      <c r="E130" s="150">
        <v>1.4999999999999999E-2</v>
      </c>
      <c r="F130" s="151">
        <v>0</v>
      </c>
      <c r="G130" s="152">
        <f>E130*F130</f>
        <v>0</v>
      </c>
      <c r="H130" s="153">
        <v>1</v>
      </c>
      <c r="I130" s="154">
        <f>E130*H130</f>
        <v>1.4999999999999999E-2</v>
      </c>
      <c r="J130" s="153"/>
      <c r="K130" s="154">
        <f>E130*J130</f>
        <v>0</v>
      </c>
      <c r="O130" s="145"/>
      <c r="Z130" s="145"/>
      <c r="AA130" s="145">
        <v>3</v>
      </c>
      <c r="AB130" s="145">
        <v>1</v>
      </c>
      <c r="AC130" s="145">
        <v>13432435</v>
      </c>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55">
        <f>G130</f>
        <v>0</v>
      </c>
      <c r="BA130" s="145"/>
      <c r="BB130" s="145"/>
      <c r="BC130" s="145"/>
      <c r="BD130" s="145"/>
      <c r="BE130" s="145"/>
      <c r="BF130" s="145"/>
      <c r="BG130" s="145"/>
      <c r="BH130" s="145"/>
      <c r="BI130" s="145"/>
      <c r="CA130" s="145">
        <v>3</v>
      </c>
      <c r="CB130" s="145">
        <v>1</v>
      </c>
      <c r="CZ130" s="108">
        <v>1</v>
      </c>
    </row>
    <row r="131" spans="1:104" x14ac:dyDescent="0.2">
      <c r="A131" s="146">
        <v>46</v>
      </c>
      <c r="B131" s="147" t="s">
        <v>338</v>
      </c>
      <c r="C131" s="148" t="s">
        <v>339</v>
      </c>
      <c r="D131" s="149" t="s">
        <v>86</v>
      </c>
      <c r="E131" s="150">
        <v>0.32329999999999998</v>
      </c>
      <c r="F131" s="151">
        <v>0</v>
      </c>
      <c r="G131" s="152">
        <f>E131*F131</f>
        <v>0</v>
      </c>
      <c r="H131" s="153">
        <v>1</v>
      </c>
      <c r="I131" s="154">
        <f>E131*H131</f>
        <v>0.32329999999999998</v>
      </c>
      <c r="J131" s="153"/>
      <c r="K131" s="154">
        <f>E131*J131</f>
        <v>0</v>
      </c>
      <c r="O131" s="145"/>
      <c r="Z131" s="145"/>
      <c r="AA131" s="145">
        <v>3</v>
      </c>
      <c r="AB131" s="145">
        <v>1</v>
      </c>
      <c r="AC131" s="145">
        <v>13483410</v>
      </c>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55">
        <f>G131</f>
        <v>0</v>
      </c>
      <c r="BA131" s="145"/>
      <c r="BB131" s="145"/>
      <c r="BC131" s="145"/>
      <c r="BD131" s="145"/>
      <c r="BE131" s="145"/>
      <c r="BF131" s="145"/>
      <c r="BG131" s="145"/>
      <c r="BH131" s="145"/>
      <c r="BI131" s="145"/>
      <c r="CA131" s="145">
        <v>3</v>
      </c>
      <c r="CB131" s="145">
        <v>1</v>
      </c>
      <c r="CZ131" s="108">
        <v>1</v>
      </c>
    </row>
    <row r="132" spans="1:104" x14ac:dyDescent="0.2">
      <c r="A132" s="156"/>
      <c r="B132" s="157"/>
      <c r="C132" s="163" t="s">
        <v>340</v>
      </c>
      <c r="D132" s="164"/>
      <c r="E132" s="165">
        <v>0.22259999999999999</v>
      </c>
      <c r="F132" s="166"/>
      <c r="G132" s="167"/>
      <c r="H132" s="168"/>
      <c r="I132" s="161"/>
      <c r="J132" s="169"/>
      <c r="K132" s="161"/>
      <c r="M132" s="162" t="s">
        <v>340</v>
      </c>
      <c r="O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70" t="str">
        <f>C131</f>
        <v>Tyč průřezu U 180, hrubé, jakost oceli S235</v>
      </c>
      <c r="BE132" s="145"/>
      <c r="BF132" s="145"/>
      <c r="BG132" s="145"/>
      <c r="BH132" s="145"/>
      <c r="BI132" s="145"/>
    </row>
    <row r="133" spans="1:104" x14ac:dyDescent="0.2">
      <c r="A133" s="156"/>
      <c r="B133" s="157"/>
      <c r="C133" s="163" t="s">
        <v>341</v>
      </c>
      <c r="D133" s="164"/>
      <c r="E133" s="165">
        <v>0.1007</v>
      </c>
      <c r="F133" s="166"/>
      <c r="G133" s="167"/>
      <c r="H133" s="168"/>
      <c r="I133" s="161"/>
      <c r="J133" s="169"/>
      <c r="K133" s="161"/>
      <c r="M133" s="162" t="s">
        <v>341</v>
      </c>
      <c r="O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70" t="str">
        <f>C132</f>
        <v>0,21*1,06</v>
      </c>
      <c r="BE133" s="145"/>
      <c r="BF133" s="145"/>
      <c r="BG133" s="145"/>
      <c r="BH133" s="145"/>
      <c r="BI133" s="145"/>
    </row>
    <row r="134" spans="1:104" x14ac:dyDescent="0.2">
      <c r="A134" s="171" t="s">
        <v>49</v>
      </c>
      <c r="B134" s="172" t="s">
        <v>75</v>
      </c>
      <c r="C134" s="173" t="s">
        <v>76</v>
      </c>
      <c r="D134" s="174"/>
      <c r="E134" s="175"/>
      <c r="F134" s="175"/>
      <c r="G134" s="176">
        <f>SUM(G82:G133)</f>
        <v>0</v>
      </c>
      <c r="H134" s="177"/>
      <c r="I134" s="176">
        <f>SUM(I82:I133)</f>
        <v>10.158924028000001</v>
      </c>
      <c r="J134" s="178"/>
      <c r="K134" s="176">
        <f>SUM(K82:K133)</f>
        <v>0</v>
      </c>
      <c r="O134" s="145"/>
      <c r="X134" s="179">
        <f>K134</f>
        <v>0</v>
      </c>
      <c r="Y134" s="179">
        <f>I134</f>
        <v>10.158924028000001</v>
      </c>
      <c r="Z134" s="155">
        <f>G134</f>
        <v>0</v>
      </c>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80"/>
      <c r="BB134" s="180"/>
      <c r="BC134" s="180"/>
      <c r="BD134" s="180"/>
      <c r="BE134" s="180"/>
      <c r="BF134" s="180"/>
      <c r="BG134" s="145"/>
      <c r="BH134" s="145"/>
      <c r="BI134" s="145"/>
    </row>
    <row r="135" spans="1:104" ht="14.25" customHeight="1" x14ac:dyDescent="0.2">
      <c r="A135" s="135" t="s">
        <v>46</v>
      </c>
      <c r="B135" s="136" t="s">
        <v>342</v>
      </c>
      <c r="C135" s="137" t="s">
        <v>343</v>
      </c>
      <c r="D135" s="138"/>
      <c r="E135" s="139"/>
      <c r="F135" s="139"/>
      <c r="G135" s="140"/>
      <c r="H135" s="141"/>
      <c r="I135" s="142"/>
      <c r="J135" s="143"/>
      <c r="K135" s="144"/>
      <c r="O135" s="145"/>
    </row>
    <row r="136" spans="1:104" ht="22.5" x14ac:dyDescent="0.2">
      <c r="A136" s="146">
        <v>47</v>
      </c>
      <c r="B136" s="147" t="s">
        <v>344</v>
      </c>
      <c r="C136" s="148" t="s">
        <v>345</v>
      </c>
      <c r="D136" s="149" t="s">
        <v>79</v>
      </c>
      <c r="E136" s="150">
        <v>1.8</v>
      </c>
      <c r="F136" s="151">
        <v>0</v>
      </c>
      <c r="G136" s="152">
        <f>E136*F136</f>
        <v>0</v>
      </c>
      <c r="H136" s="153">
        <v>2.5249999999999999</v>
      </c>
      <c r="I136" s="154">
        <f>E136*H136</f>
        <v>4.5449999999999999</v>
      </c>
      <c r="J136" s="153">
        <v>0</v>
      </c>
      <c r="K136" s="154">
        <f>E136*J136</f>
        <v>0</v>
      </c>
      <c r="O136" s="145"/>
      <c r="Z136" s="145"/>
      <c r="AA136" s="145">
        <v>1</v>
      </c>
      <c r="AB136" s="145">
        <v>1</v>
      </c>
      <c r="AC136" s="145">
        <v>1</v>
      </c>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55">
        <f>G136</f>
        <v>0</v>
      </c>
      <c r="BA136" s="145"/>
      <c r="BB136" s="145"/>
      <c r="BC136" s="145"/>
      <c r="BD136" s="145"/>
      <c r="BE136" s="145"/>
      <c r="BF136" s="145"/>
      <c r="BG136" s="145"/>
      <c r="BH136" s="145"/>
      <c r="BI136" s="145"/>
      <c r="CA136" s="145">
        <v>1</v>
      </c>
      <c r="CB136" s="145">
        <v>1</v>
      </c>
      <c r="CZ136" s="108">
        <v>1</v>
      </c>
    </row>
    <row r="137" spans="1:104" x14ac:dyDescent="0.2">
      <c r="A137" s="156"/>
      <c r="B137" s="157"/>
      <c r="C137" s="163" t="s">
        <v>346</v>
      </c>
      <c r="D137" s="164"/>
      <c r="E137" s="165">
        <v>0.432</v>
      </c>
      <c r="F137" s="166"/>
      <c r="G137" s="167"/>
      <c r="H137" s="168"/>
      <c r="I137" s="161"/>
      <c r="J137" s="169"/>
      <c r="K137" s="161"/>
      <c r="M137" s="162" t="s">
        <v>346</v>
      </c>
      <c r="O137" s="145"/>
      <c r="Z137" s="145"/>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70" t="str">
        <f>C136</f>
        <v>Mazanina betonová tl. 5 - 8 cm C 20/25 z betonu prostého</v>
      </c>
      <c r="BE137" s="145"/>
      <c r="BF137" s="145"/>
      <c r="BG137" s="145"/>
      <c r="BH137" s="145"/>
      <c r="BI137" s="145"/>
    </row>
    <row r="138" spans="1:104" x14ac:dyDescent="0.2">
      <c r="A138" s="156"/>
      <c r="B138" s="157"/>
      <c r="C138" s="163" t="s">
        <v>347</v>
      </c>
      <c r="D138" s="164"/>
      <c r="E138" s="165">
        <v>1.3680000000000001</v>
      </c>
      <c r="F138" s="166"/>
      <c r="G138" s="167"/>
      <c r="H138" s="168"/>
      <c r="I138" s="161"/>
      <c r="J138" s="169"/>
      <c r="K138" s="161"/>
      <c r="M138" s="162" t="s">
        <v>347</v>
      </c>
      <c r="O138" s="145"/>
      <c r="Z138" s="145"/>
      <c r="AA138" s="145"/>
      <c r="AB138" s="145"/>
      <c r="AC138" s="145"/>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70" t="str">
        <f>C137</f>
        <v>5,4*0,08</v>
      </c>
      <c r="BE138" s="145"/>
      <c r="BF138" s="145"/>
      <c r="BG138" s="145"/>
      <c r="BH138" s="145"/>
      <c r="BI138" s="145"/>
    </row>
    <row r="139" spans="1:104" ht="22.5" x14ac:dyDescent="0.2">
      <c r="A139" s="146">
        <v>48</v>
      </c>
      <c r="B139" s="147" t="s">
        <v>348</v>
      </c>
      <c r="C139" s="148" t="s">
        <v>349</v>
      </c>
      <c r="D139" s="149" t="s">
        <v>86</v>
      </c>
      <c r="E139" s="150">
        <v>8.7900000000000006E-2</v>
      </c>
      <c r="F139" s="151">
        <v>0</v>
      </c>
      <c r="G139" s="152">
        <f>E139*F139</f>
        <v>0</v>
      </c>
      <c r="H139" s="153">
        <v>1.0662499999999999</v>
      </c>
      <c r="I139" s="154">
        <f>E139*H139</f>
        <v>9.3723374999999998E-2</v>
      </c>
      <c r="J139" s="153">
        <v>0</v>
      </c>
      <c r="K139" s="154">
        <f>E139*J139</f>
        <v>0</v>
      </c>
      <c r="O139" s="145"/>
      <c r="Z139" s="145"/>
      <c r="AA139" s="145">
        <v>1</v>
      </c>
      <c r="AB139" s="145">
        <v>1</v>
      </c>
      <c r="AC139" s="145">
        <v>1</v>
      </c>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55">
        <f>G139</f>
        <v>0</v>
      </c>
      <c r="BA139" s="145"/>
      <c r="BB139" s="145"/>
      <c r="BC139" s="145"/>
      <c r="BD139" s="145"/>
      <c r="BE139" s="145"/>
      <c r="BF139" s="145"/>
      <c r="BG139" s="145"/>
      <c r="BH139" s="145"/>
      <c r="BI139" s="145"/>
      <c r="CA139" s="145">
        <v>1</v>
      </c>
      <c r="CB139" s="145">
        <v>1</v>
      </c>
      <c r="CZ139" s="108">
        <v>1</v>
      </c>
    </row>
    <row r="140" spans="1:104" ht="25.5" x14ac:dyDescent="0.2">
      <c r="A140" s="156"/>
      <c r="B140" s="157"/>
      <c r="C140" s="163" t="s">
        <v>350</v>
      </c>
      <c r="D140" s="164"/>
      <c r="E140" s="165">
        <v>8.7900000000000006E-2</v>
      </c>
      <c r="F140" s="166"/>
      <c r="G140" s="167"/>
      <c r="H140" s="168"/>
      <c r="I140" s="161"/>
      <c r="J140" s="169"/>
      <c r="K140" s="161"/>
      <c r="M140" s="162" t="s">
        <v>350</v>
      </c>
      <c r="O140" s="145"/>
      <c r="Z140" s="145"/>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70" t="str">
        <f>C139</f>
        <v>Výztuž mazanin svařovanou sítí průměr drátu  6,0, oka 150/150 mm KH20</v>
      </c>
      <c r="BE140" s="145"/>
      <c r="BF140" s="145"/>
      <c r="BG140" s="145"/>
      <c r="BH140" s="145"/>
      <c r="BI140" s="145"/>
    </row>
    <row r="141" spans="1:104" x14ac:dyDescent="0.2">
      <c r="A141" s="146">
        <v>49</v>
      </c>
      <c r="B141" s="147" t="s">
        <v>351</v>
      </c>
      <c r="C141" s="148" t="s">
        <v>352</v>
      </c>
      <c r="D141" s="149" t="s">
        <v>79</v>
      </c>
      <c r="E141" s="150">
        <v>3.5150000000000001</v>
      </c>
      <c r="F141" s="151">
        <v>0</v>
      </c>
      <c r="G141" s="152">
        <f>E141*F141</f>
        <v>0</v>
      </c>
      <c r="H141" s="153">
        <v>0.42</v>
      </c>
      <c r="I141" s="154">
        <f>E141*H141</f>
        <v>1.4762999999999999</v>
      </c>
      <c r="J141" s="153">
        <v>0</v>
      </c>
      <c r="K141" s="154">
        <f>E141*J141</f>
        <v>0</v>
      </c>
      <c r="O141" s="145"/>
      <c r="Z141" s="145"/>
      <c r="AA141" s="145">
        <v>1</v>
      </c>
      <c r="AB141" s="145">
        <v>1</v>
      </c>
      <c r="AC141" s="145">
        <v>1</v>
      </c>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55">
        <f>G141</f>
        <v>0</v>
      </c>
      <c r="BA141" s="145"/>
      <c r="BB141" s="145"/>
      <c r="BC141" s="145"/>
      <c r="BD141" s="145"/>
      <c r="BE141" s="145"/>
      <c r="BF141" s="145"/>
      <c r="BG141" s="145"/>
      <c r="BH141" s="145"/>
      <c r="BI141" s="145"/>
      <c r="CA141" s="145">
        <v>1</v>
      </c>
      <c r="CB141" s="145">
        <v>1</v>
      </c>
      <c r="CZ141" s="108">
        <v>1</v>
      </c>
    </row>
    <row r="142" spans="1:104" x14ac:dyDescent="0.2">
      <c r="A142" s="156"/>
      <c r="B142" s="157"/>
      <c r="C142" s="163" t="s">
        <v>353</v>
      </c>
      <c r="D142" s="164"/>
      <c r="E142" s="165">
        <v>3.5150000000000001</v>
      </c>
      <c r="F142" s="166"/>
      <c r="G142" s="167"/>
      <c r="H142" s="168"/>
      <c r="I142" s="161"/>
      <c r="J142" s="169"/>
      <c r="K142" s="161"/>
      <c r="M142" s="162" t="s">
        <v>353</v>
      </c>
      <c r="O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70" t="str">
        <f>C141</f>
        <v xml:space="preserve">Násyp pod podlahy z keramzitu </v>
      </c>
      <c r="BE142" s="145"/>
      <c r="BF142" s="145"/>
      <c r="BG142" s="145"/>
      <c r="BH142" s="145"/>
      <c r="BI142" s="145"/>
    </row>
    <row r="143" spans="1:104" x14ac:dyDescent="0.2">
      <c r="A143" s="146">
        <v>50</v>
      </c>
      <c r="B143" s="147" t="s">
        <v>354</v>
      </c>
      <c r="C143" s="148" t="s">
        <v>355</v>
      </c>
      <c r="D143" s="149" t="s">
        <v>48</v>
      </c>
      <c r="E143" s="150">
        <v>5.4</v>
      </c>
      <c r="F143" s="151">
        <v>0</v>
      </c>
      <c r="G143" s="152">
        <f>E143*F143</f>
        <v>0</v>
      </c>
      <c r="H143" s="153">
        <v>0.06</v>
      </c>
      <c r="I143" s="154">
        <f>E143*H143</f>
        <v>0.32400000000000001</v>
      </c>
      <c r="J143" s="153">
        <v>0</v>
      </c>
      <c r="K143" s="154">
        <f>E143*J143</f>
        <v>0</v>
      </c>
      <c r="O143" s="145"/>
      <c r="Z143" s="145"/>
      <c r="AA143" s="145">
        <v>1</v>
      </c>
      <c r="AB143" s="145">
        <v>1</v>
      </c>
      <c r="AC143" s="145">
        <v>1</v>
      </c>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55">
        <f>G143</f>
        <v>0</v>
      </c>
      <c r="BA143" s="145"/>
      <c r="BB143" s="145"/>
      <c r="BC143" s="145"/>
      <c r="BD143" s="145"/>
      <c r="BE143" s="145"/>
      <c r="BF143" s="145"/>
      <c r="BG143" s="145"/>
      <c r="BH143" s="145"/>
      <c r="BI143" s="145"/>
      <c r="CA143" s="145">
        <v>1</v>
      </c>
      <c r="CB143" s="145">
        <v>1</v>
      </c>
      <c r="CZ143" s="108">
        <v>1</v>
      </c>
    </row>
    <row r="144" spans="1:104" x14ac:dyDescent="0.2">
      <c r="A144" s="156"/>
      <c r="B144" s="157"/>
      <c r="C144" s="158" t="s">
        <v>356</v>
      </c>
      <c r="D144" s="159"/>
      <c r="E144" s="159"/>
      <c r="F144" s="159"/>
      <c r="G144" s="160"/>
      <c r="I144" s="161"/>
      <c r="K144" s="161"/>
      <c r="L144" s="162" t="s">
        <v>356</v>
      </c>
      <c r="O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c r="BH144" s="145"/>
      <c r="BI144" s="145"/>
    </row>
    <row r="145" spans="1:104" x14ac:dyDescent="0.2">
      <c r="A145" s="171" t="s">
        <v>49</v>
      </c>
      <c r="B145" s="172" t="s">
        <v>342</v>
      </c>
      <c r="C145" s="173" t="s">
        <v>343</v>
      </c>
      <c r="D145" s="174"/>
      <c r="E145" s="175"/>
      <c r="F145" s="175"/>
      <c r="G145" s="176">
        <f>SUM(G135:G144)</f>
        <v>0</v>
      </c>
      <c r="H145" s="177"/>
      <c r="I145" s="176">
        <f>SUM(I135:I144)</f>
        <v>6.4390233749999997</v>
      </c>
      <c r="J145" s="178"/>
      <c r="K145" s="176">
        <f>SUM(K135:K144)</f>
        <v>0</v>
      </c>
      <c r="O145" s="145"/>
      <c r="X145" s="179">
        <f>K145</f>
        <v>0</v>
      </c>
      <c r="Y145" s="179">
        <f>I145</f>
        <v>6.4390233749999997</v>
      </c>
      <c r="Z145" s="155">
        <f>G145</f>
        <v>0</v>
      </c>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80"/>
      <c r="BB145" s="180"/>
      <c r="BC145" s="180"/>
      <c r="BD145" s="180"/>
      <c r="BE145" s="180"/>
      <c r="BF145" s="180"/>
      <c r="BG145" s="145"/>
      <c r="BH145" s="145"/>
      <c r="BI145" s="145"/>
    </row>
    <row r="146" spans="1:104" ht="14.25" customHeight="1" x14ac:dyDescent="0.2">
      <c r="A146" s="135" t="s">
        <v>46</v>
      </c>
      <c r="B146" s="136" t="s">
        <v>357</v>
      </c>
      <c r="C146" s="137" t="s">
        <v>358</v>
      </c>
      <c r="D146" s="138"/>
      <c r="E146" s="139"/>
      <c r="F146" s="139"/>
      <c r="G146" s="140"/>
      <c r="H146" s="141"/>
      <c r="I146" s="142"/>
      <c r="J146" s="143"/>
      <c r="K146" s="144"/>
      <c r="O146" s="145"/>
    </row>
    <row r="147" spans="1:104" x14ac:dyDescent="0.2">
      <c r="A147" s="146">
        <v>51</v>
      </c>
      <c r="B147" s="147" t="s">
        <v>359</v>
      </c>
      <c r="C147" s="148" t="s">
        <v>360</v>
      </c>
      <c r="D147" s="149" t="s">
        <v>48</v>
      </c>
      <c r="E147" s="150">
        <v>44</v>
      </c>
      <c r="F147" s="151">
        <v>0</v>
      </c>
      <c r="G147" s="152">
        <f>E147*F147</f>
        <v>0</v>
      </c>
      <c r="H147" s="153">
        <v>1.58E-3</v>
      </c>
      <c r="I147" s="154">
        <f>E147*H147</f>
        <v>6.9519999999999998E-2</v>
      </c>
      <c r="J147" s="153">
        <v>0</v>
      </c>
      <c r="K147" s="154">
        <f>E147*J147</f>
        <v>0</v>
      </c>
      <c r="O147" s="145"/>
      <c r="Z147" s="145"/>
      <c r="AA147" s="145">
        <v>1</v>
      </c>
      <c r="AB147" s="145">
        <v>1</v>
      </c>
      <c r="AC147" s="145">
        <v>1</v>
      </c>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55">
        <f>G147</f>
        <v>0</v>
      </c>
      <c r="BA147" s="145"/>
      <c r="BB147" s="145"/>
      <c r="BC147" s="145"/>
      <c r="BD147" s="145"/>
      <c r="BE147" s="145"/>
      <c r="BF147" s="145"/>
      <c r="BG147" s="145"/>
      <c r="BH147" s="145"/>
      <c r="BI147" s="145"/>
      <c r="CA147" s="145">
        <v>1</v>
      </c>
      <c r="CB147" s="145">
        <v>1</v>
      </c>
      <c r="CZ147" s="108">
        <v>1</v>
      </c>
    </row>
    <row r="148" spans="1:104" x14ac:dyDescent="0.2">
      <c r="A148" s="171" t="s">
        <v>49</v>
      </c>
      <c r="B148" s="172" t="s">
        <v>357</v>
      </c>
      <c r="C148" s="173" t="s">
        <v>358</v>
      </c>
      <c r="D148" s="174"/>
      <c r="E148" s="175"/>
      <c r="F148" s="175"/>
      <c r="G148" s="176">
        <f>SUM(G146:G147)</f>
        <v>0</v>
      </c>
      <c r="H148" s="177"/>
      <c r="I148" s="176">
        <f>SUM(I146:I147)</f>
        <v>6.9519999999999998E-2</v>
      </c>
      <c r="J148" s="178"/>
      <c r="K148" s="176">
        <f>SUM(K146:K147)</f>
        <v>0</v>
      </c>
      <c r="O148" s="145"/>
      <c r="X148" s="179">
        <f>K148</f>
        <v>0</v>
      </c>
      <c r="Y148" s="179">
        <f>I148</f>
        <v>6.9519999999999998E-2</v>
      </c>
      <c r="Z148" s="155">
        <f>G148</f>
        <v>0</v>
      </c>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80"/>
      <c r="BB148" s="180"/>
      <c r="BC148" s="180"/>
      <c r="BD148" s="180"/>
      <c r="BE148" s="180"/>
      <c r="BF148" s="180"/>
      <c r="BG148" s="145"/>
      <c r="BH148" s="145"/>
      <c r="BI148" s="145"/>
    </row>
    <row r="149" spans="1:104" ht="14.25" customHeight="1" x14ac:dyDescent="0.2">
      <c r="A149" s="135" t="s">
        <v>46</v>
      </c>
      <c r="B149" s="136" t="s">
        <v>361</v>
      </c>
      <c r="C149" s="137" t="s">
        <v>362</v>
      </c>
      <c r="D149" s="138"/>
      <c r="E149" s="139"/>
      <c r="F149" s="139"/>
      <c r="G149" s="140"/>
      <c r="H149" s="141"/>
      <c r="I149" s="142"/>
      <c r="J149" s="143"/>
      <c r="K149" s="144"/>
      <c r="O149" s="145"/>
    </row>
    <row r="150" spans="1:104" x14ac:dyDescent="0.2">
      <c r="A150" s="146">
        <v>52</v>
      </c>
      <c r="B150" s="147" t="s">
        <v>363</v>
      </c>
      <c r="C150" s="148" t="s">
        <v>364</v>
      </c>
      <c r="D150" s="149" t="s">
        <v>48</v>
      </c>
      <c r="E150" s="150">
        <v>44</v>
      </c>
      <c r="F150" s="151">
        <v>0</v>
      </c>
      <c r="G150" s="152">
        <f>E150*F150</f>
        <v>0</v>
      </c>
      <c r="H150" s="153">
        <v>4.0000000000000003E-5</v>
      </c>
      <c r="I150" s="154">
        <f>E150*H150</f>
        <v>1.7600000000000001E-3</v>
      </c>
      <c r="J150" s="153">
        <v>0</v>
      </c>
      <c r="K150" s="154">
        <f>E150*J150</f>
        <v>0</v>
      </c>
      <c r="O150" s="145"/>
      <c r="Z150" s="145"/>
      <c r="AA150" s="145">
        <v>1</v>
      </c>
      <c r="AB150" s="145">
        <v>1</v>
      </c>
      <c r="AC150" s="145">
        <v>1</v>
      </c>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55">
        <f>G150</f>
        <v>0</v>
      </c>
      <c r="BA150" s="145"/>
      <c r="BB150" s="145"/>
      <c r="BC150" s="145"/>
      <c r="BD150" s="145"/>
      <c r="BE150" s="145"/>
      <c r="BF150" s="145"/>
      <c r="BG150" s="145"/>
      <c r="BH150" s="145"/>
      <c r="BI150" s="145"/>
      <c r="CA150" s="145">
        <v>1</v>
      </c>
      <c r="CB150" s="145">
        <v>1</v>
      </c>
      <c r="CZ150" s="108">
        <v>1</v>
      </c>
    </row>
    <row r="151" spans="1:104" x14ac:dyDescent="0.2">
      <c r="A151" s="171" t="s">
        <v>49</v>
      </c>
      <c r="B151" s="172" t="s">
        <v>361</v>
      </c>
      <c r="C151" s="173" t="s">
        <v>362</v>
      </c>
      <c r="D151" s="174"/>
      <c r="E151" s="175"/>
      <c r="F151" s="175"/>
      <c r="G151" s="176">
        <f>SUM(G149:G150)</f>
        <v>0</v>
      </c>
      <c r="H151" s="177"/>
      <c r="I151" s="176">
        <f>SUM(I149:I150)</f>
        <v>1.7600000000000001E-3</v>
      </c>
      <c r="J151" s="178"/>
      <c r="K151" s="176">
        <f>SUM(K149:K150)</f>
        <v>0</v>
      </c>
      <c r="O151" s="145"/>
      <c r="X151" s="179">
        <f>K151</f>
        <v>0</v>
      </c>
      <c r="Y151" s="179">
        <f>I151</f>
        <v>1.7600000000000001E-3</v>
      </c>
      <c r="Z151" s="155">
        <f>G151</f>
        <v>0</v>
      </c>
      <c r="AA151" s="145"/>
      <c r="AB151" s="145"/>
      <c r="AC151" s="145"/>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80"/>
      <c r="BB151" s="180"/>
      <c r="BC151" s="180"/>
      <c r="BD151" s="180"/>
      <c r="BE151" s="180"/>
      <c r="BF151" s="180"/>
      <c r="BG151" s="145"/>
      <c r="BH151" s="145"/>
      <c r="BI151" s="145"/>
    </row>
    <row r="152" spans="1:104" ht="14.25" customHeight="1" x14ac:dyDescent="0.2">
      <c r="A152" s="135" t="s">
        <v>46</v>
      </c>
      <c r="B152" s="136" t="s">
        <v>365</v>
      </c>
      <c r="C152" s="137" t="s">
        <v>366</v>
      </c>
      <c r="D152" s="138"/>
      <c r="E152" s="139"/>
      <c r="F152" s="139"/>
      <c r="G152" s="140"/>
      <c r="H152" s="141"/>
      <c r="I152" s="142"/>
      <c r="J152" s="143"/>
      <c r="K152" s="144"/>
      <c r="O152" s="145"/>
    </row>
    <row r="153" spans="1:104" x14ac:dyDescent="0.2">
      <c r="A153" s="146">
        <v>53</v>
      </c>
      <c r="B153" s="147" t="s">
        <v>367</v>
      </c>
      <c r="C153" s="148" t="s">
        <v>368</v>
      </c>
      <c r="D153" s="149" t="s">
        <v>48</v>
      </c>
      <c r="E153" s="150">
        <v>5.7</v>
      </c>
      <c r="F153" s="151">
        <v>0</v>
      </c>
      <c r="G153" s="152">
        <f>E153*F153</f>
        <v>0</v>
      </c>
      <c r="H153" s="153">
        <v>0</v>
      </c>
      <c r="I153" s="154">
        <f>E153*H153</f>
        <v>0</v>
      </c>
      <c r="J153" s="153"/>
      <c r="K153" s="154">
        <f>E153*J153</f>
        <v>0</v>
      </c>
      <c r="O153" s="145"/>
      <c r="Z153" s="145"/>
      <c r="AA153" s="145">
        <v>11</v>
      </c>
      <c r="AB153" s="145">
        <v>3</v>
      </c>
      <c r="AC153" s="145">
        <v>21</v>
      </c>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55">
        <f>G153</f>
        <v>0</v>
      </c>
      <c r="BA153" s="145"/>
      <c r="BB153" s="145"/>
      <c r="BC153" s="145"/>
      <c r="BD153" s="145"/>
      <c r="BE153" s="145"/>
      <c r="BF153" s="145"/>
      <c r="BG153" s="145"/>
      <c r="BH153" s="145"/>
      <c r="BI153" s="145"/>
      <c r="CA153" s="145">
        <v>11</v>
      </c>
      <c r="CB153" s="145">
        <v>3</v>
      </c>
      <c r="CZ153" s="108">
        <v>1</v>
      </c>
    </row>
    <row r="154" spans="1:104" x14ac:dyDescent="0.2">
      <c r="A154" s="156"/>
      <c r="B154" s="157"/>
      <c r="C154" s="163" t="s">
        <v>369</v>
      </c>
      <c r="D154" s="164"/>
      <c r="E154" s="165">
        <v>5.7</v>
      </c>
      <c r="F154" s="166"/>
      <c r="G154" s="167"/>
      <c r="H154" s="168"/>
      <c r="I154" s="161"/>
      <c r="J154" s="169"/>
      <c r="K154" s="161"/>
      <c r="M154" s="162" t="s">
        <v>369</v>
      </c>
      <c r="O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70" t="str">
        <f>C153</f>
        <v>Bourání schodiště   ŽB tl. 15 cm vč stupňů</v>
      </c>
      <c r="BE154" s="145"/>
      <c r="BF154" s="145"/>
      <c r="BG154" s="145"/>
      <c r="BH154" s="145"/>
      <c r="BI154" s="145"/>
    </row>
    <row r="155" spans="1:104" ht="22.5" x14ac:dyDescent="0.2">
      <c r="A155" s="146">
        <v>54</v>
      </c>
      <c r="B155" s="147" t="s">
        <v>370</v>
      </c>
      <c r="C155" s="148" t="s">
        <v>371</v>
      </c>
      <c r="D155" s="149" t="s">
        <v>79</v>
      </c>
      <c r="E155" s="150">
        <v>0.312</v>
      </c>
      <c r="F155" s="151">
        <v>0</v>
      </c>
      <c r="G155" s="152">
        <f>E155*F155</f>
        <v>0</v>
      </c>
      <c r="H155" s="153">
        <v>0</v>
      </c>
      <c r="I155" s="154">
        <f>E155*H155</f>
        <v>0</v>
      </c>
      <c r="J155" s="153">
        <v>-2.2000000000000002</v>
      </c>
      <c r="K155" s="154">
        <f>E155*J155</f>
        <v>-0.68640000000000001</v>
      </c>
      <c r="O155" s="145"/>
      <c r="Z155" s="145"/>
      <c r="AA155" s="145">
        <v>1</v>
      </c>
      <c r="AB155" s="145">
        <v>1</v>
      </c>
      <c r="AC155" s="145">
        <v>1</v>
      </c>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55">
        <f>G155</f>
        <v>0</v>
      </c>
      <c r="BA155" s="145"/>
      <c r="BB155" s="145"/>
      <c r="BC155" s="145"/>
      <c r="BD155" s="145"/>
      <c r="BE155" s="145"/>
      <c r="BF155" s="145"/>
      <c r="BG155" s="145"/>
      <c r="BH155" s="145"/>
      <c r="BI155" s="145"/>
      <c r="CA155" s="145">
        <v>1</v>
      </c>
      <c r="CB155" s="145">
        <v>1</v>
      </c>
      <c r="CZ155" s="108">
        <v>1</v>
      </c>
    </row>
    <row r="156" spans="1:104" x14ac:dyDescent="0.2">
      <c r="A156" s="156"/>
      <c r="B156" s="157"/>
      <c r="C156" s="163" t="s">
        <v>372</v>
      </c>
      <c r="D156" s="164"/>
      <c r="E156" s="165">
        <v>0.312</v>
      </c>
      <c r="F156" s="166"/>
      <c r="G156" s="167"/>
      <c r="H156" s="168"/>
      <c r="I156" s="161"/>
      <c r="J156" s="169"/>
      <c r="K156" s="161"/>
      <c r="M156" s="162" t="s">
        <v>372</v>
      </c>
      <c r="O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70" t="str">
        <f>C155</f>
        <v xml:space="preserve">Bourání základů z betonu proloženého kamenem </v>
      </c>
      <c r="BE156" s="145"/>
      <c r="BF156" s="145"/>
      <c r="BG156" s="145"/>
      <c r="BH156" s="145"/>
      <c r="BI156" s="145"/>
    </row>
    <row r="157" spans="1:104" ht="22.5" x14ac:dyDescent="0.2">
      <c r="A157" s="146">
        <v>55</v>
      </c>
      <c r="B157" s="147" t="s">
        <v>373</v>
      </c>
      <c r="C157" s="148" t="s">
        <v>374</v>
      </c>
      <c r="D157" s="149" t="s">
        <v>79</v>
      </c>
      <c r="E157" s="150">
        <v>4.1470000000000002</v>
      </c>
      <c r="F157" s="151">
        <v>0</v>
      </c>
      <c r="G157" s="152">
        <f>E157*F157</f>
        <v>0</v>
      </c>
      <c r="H157" s="153">
        <v>1.1199999999999999E-3</v>
      </c>
      <c r="I157" s="154">
        <f>E157*H157</f>
        <v>4.6446400000000002E-3</v>
      </c>
      <c r="J157" s="153">
        <v>-2.5</v>
      </c>
      <c r="K157" s="154">
        <f>E157*J157</f>
        <v>-10.3675</v>
      </c>
      <c r="O157" s="145"/>
      <c r="Z157" s="145"/>
      <c r="AA157" s="145">
        <v>1</v>
      </c>
      <c r="AB157" s="145">
        <v>1</v>
      </c>
      <c r="AC157" s="145">
        <v>1</v>
      </c>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55">
        <f>G157</f>
        <v>0</v>
      </c>
      <c r="BA157" s="145"/>
      <c r="BB157" s="145"/>
      <c r="BC157" s="145"/>
      <c r="BD157" s="145"/>
      <c r="BE157" s="145"/>
      <c r="BF157" s="145"/>
      <c r="BG157" s="145"/>
      <c r="BH157" s="145"/>
      <c r="BI157" s="145"/>
      <c r="CA157" s="145">
        <v>1</v>
      </c>
      <c r="CB157" s="145">
        <v>1</v>
      </c>
      <c r="CZ157" s="108">
        <v>1</v>
      </c>
    </row>
    <row r="158" spans="1:104" x14ac:dyDescent="0.2">
      <c r="A158" s="156"/>
      <c r="B158" s="157"/>
      <c r="C158" s="163" t="s">
        <v>375</v>
      </c>
      <c r="D158" s="164"/>
      <c r="E158" s="165">
        <v>4.1470000000000002</v>
      </c>
      <c r="F158" s="166"/>
      <c r="G158" s="167"/>
      <c r="H158" s="168"/>
      <c r="I158" s="161"/>
      <c r="J158" s="169"/>
      <c r="K158" s="161"/>
      <c r="M158" s="162" t="s">
        <v>375</v>
      </c>
      <c r="O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70" t="str">
        <f>C157</f>
        <v xml:space="preserve">Bourání zdiva nadzákladového kamenného na MC </v>
      </c>
      <c r="BE158" s="145"/>
      <c r="BF158" s="145"/>
      <c r="BG158" s="145"/>
      <c r="BH158" s="145"/>
      <c r="BI158" s="145"/>
    </row>
    <row r="159" spans="1:104" x14ac:dyDescent="0.2">
      <c r="A159" s="146">
        <v>56</v>
      </c>
      <c r="B159" s="147" t="s">
        <v>376</v>
      </c>
      <c r="C159" s="148" t="s">
        <v>377</v>
      </c>
      <c r="D159" s="149" t="s">
        <v>79</v>
      </c>
      <c r="E159" s="150">
        <v>2.52</v>
      </c>
      <c r="F159" s="151">
        <v>0</v>
      </c>
      <c r="G159" s="152">
        <f>E159*F159</f>
        <v>0</v>
      </c>
      <c r="H159" s="153">
        <v>1.33E-3</v>
      </c>
      <c r="I159" s="154">
        <f>E159*H159</f>
        <v>3.3516000000000002E-3</v>
      </c>
      <c r="J159" s="153">
        <v>-2.27</v>
      </c>
      <c r="K159" s="154">
        <f>E159*J159</f>
        <v>-5.7203999999999997</v>
      </c>
      <c r="O159" s="145"/>
      <c r="Z159" s="145"/>
      <c r="AA159" s="145">
        <v>1</v>
      </c>
      <c r="AB159" s="145">
        <v>1</v>
      </c>
      <c r="AC159" s="145">
        <v>1</v>
      </c>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55">
        <f>G159</f>
        <v>0</v>
      </c>
      <c r="BA159" s="145"/>
      <c r="BB159" s="145"/>
      <c r="BC159" s="145"/>
      <c r="BD159" s="145"/>
      <c r="BE159" s="145"/>
      <c r="BF159" s="145"/>
      <c r="BG159" s="145"/>
      <c r="BH159" s="145"/>
      <c r="BI159" s="145"/>
      <c r="CA159" s="145">
        <v>1</v>
      </c>
      <c r="CB159" s="145">
        <v>1</v>
      </c>
      <c r="CZ159" s="108">
        <v>1</v>
      </c>
    </row>
    <row r="160" spans="1:104" x14ac:dyDescent="0.2">
      <c r="A160" s="156"/>
      <c r="B160" s="157"/>
      <c r="C160" s="163" t="s">
        <v>378</v>
      </c>
      <c r="D160" s="164"/>
      <c r="E160" s="165">
        <v>2.52</v>
      </c>
      <c r="F160" s="166"/>
      <c r="G160" s="167"/>
      <c r="H160" s="168"/>
      <c r="I160" s="161"/>
      <c r="J160" s="169"/>
      <c r="K160" s="161"/>
      <c r="M160" s="162" t="s">
        <v>378</v>
      </c>
      <c r="O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70" t="str">
        <f>C159</f>
        <v xml:space="preserve">Bourání zdiva nadzákladového smíšeného na MC </v>
      </c>
      <c r="BE160" s="145"/>
      <c r="BF160" s="145"/>
      <c r="BG160" s="145"/>
      <c r="BH160" s="145"/>
      <c r="BI160" s="145"/>
    </row>
    <row r="161" spans="1:104" x14ac:dyDescent="0.2">
      <c r="A161" s="146">
        <v>57</v>
      </c>
      <c r="B161" s="147" t="s">
        <v>379</v>
      </c>
      <c r="C161" s="148" t="s">
        <v>380</v>
      </c>
      <c r="D161" s="149" t="s">
        <v>48</v>
      </c>
      <c r="E161" s="150">
        <v>6.46</v>
      </c>
      <c r="F161" s="151">
        <v>0</v>
      </c>
      <c r="G161" s="152">
        <f>E161*F161</f>
        <v>0</v>
      </c>
      <c r="H161" s="153">
        <v>6.7000000000000002E-4</v>
      </c>
      <c r="I161" s="154">
        <f>E161*H161</f>
        <v>4.3281999999999999E-3</v>
      </c>
      <c r="J161" s="153">
        <v>-0.31900000000000001</v>
      </c>
      <c r="K161" s="154">
        <f>E161*J161</f>
        <v>-2.06074</v>
      </c>
      <c r="O161" s="145"/>
      <c r="Z161" s="145"/>
      <c r="AA161" s="145">
        <v>1</v>
      </c>
      <c r="AB161" s="145">
        <v>1</v>
      </c>
      <c r="AC161" s="145">
        <v>1</v>
      </c>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55">
        <f>G161</f>
        <v>0</v>
      </c>
      <c r="BA161" s="145"/>
      <c r="BB161" s="145"/>
      <c r="BC161" s="145"/>
      <c r="BD161" s="145"/>
      <c r="BE161" s="145"/>
      <c r="BF161" s="145"/>
      <c r="BG161" s="145"/>
      <c r="BH161" s="145"/>
      <c r="BI161" s="145"/>
      <c r="CA161" s="145">
        <v>1</v>
      </c>
      <c r="CB161" s="145">
        <v>1</v>
      </c>
      <c r="CZ161" s="108">
        <v>1</v>
      </c>
    </row>
    <row r="162" spans="1:104" x14ac:dyDescent="0.2">
      <c r="A162" s="156"/>
      <c r="B162" s="157"/>
      <c r="C162" s="163" t="s">
        <v>381</v>
      </c>
      <c r="D162" s="164"/>
      <c r="E162" s="165">
        <v>6.46</v>
      </c>
      <c r="F162" s="166"/>
      <c r="G162" s="167"/>
      <c r="H162" s="168"/>
      <c r="I162" s="161"/>
      <c r="J162" s="169"/>
      <c r="K162" s="161"/>
      <c r="M162" s="162" t="s">
        <v>381</v>
      </c>
      <c r="O162" s="145"/>
      <c r="Z162" s="145"/>
      <c r="AA162" s="145"/>
      <c r="AB162" s="145"/>
      <c r="AC162" s="145"/>
      <c r="AD162" s="145"/>
      <c r="AE162" s="145"/>
      <c r="AF162" s="145"/>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70" t="str">
        <f>C161</f>
        <v xml:space="preserve">Bourání příček z cihel pálených plných tl. 140 mm </v>
      </c>
      <c r="BE162" s="145"/>
      <c r="BF162" s="145"/>
      <c r="BG162" s="145"/>
      <c r="BH162" s="145"/>
      <c r="BI162" s="145"/>
    </row>
    <row r="163" spans="1:104" x14ac:dyDescent="0.2">
      <c r="A163" s="146">
        <v>58</v>
      </c>
      <c r="B163" s="147" t="s">
        <v>382</v>
      </c>
      <c r="C163" s="148" t="s">
        <v>383</v>
      </c>
      <c r="D163" s="149" t="s">
        <v>79</v>
      </c>
      <c r="E163" s="150">
        <v>2.3940000000000001</v>
      </c>
      <c r="F163" s="151">
        <v>0</v>
      </c>
      <c r="G163" s="152">
        <f>E163*F163</f>
        <v>0</v>
      </c>
      <c r="H163" s="153">
        <v>1.2800000000000001E-3</v>
      </c>
      <c r="I163" s="154">
        <f>E163*H163</f>
        <v>3.0643200000000006E-3</v>
      </c>
      <c r="J163" s="153">
        <v>-1.8</v>
      </c>
      <c r="K163" s="154">
        <f>E163*J163</f>
        <v>-4.3092000000000006</v>
      </c>
      <c r="O163" s="145"/>
      <c r="Z163" s="145"/>
      <c r="AA163" s="145">
        <v>1</v>
      </c>
      <c r="AB163" s="145">
        <v>1</v>
      </c>
      <c r="AC163" s="145">
        <v>1</v>
      </c>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55">
        <f>G163</f>
        <v>0</v>
      </c>
      <c r="BA163" s="145"/>
      <c r="BB163" s="145"/>
      <c r="BC163" s="145"/>
      <c r="BD163" s="145"/>
      <c r="BE163" s="145"/>
      <c r="BF163" s="145"/>
      <c r="BG163" s="145"/>
      <c r="BH163" s="145"/>
      <c r="BI163" s="145"/>
      <c r="CA163" s="145">
        <v>1</v>
      </c>
      <c r="CB163" s="145">
        <v>1</v>
      </c>
      <c r="CZ163" s="108">
        <v>1</v>
      </c>
    </row>
    <row r="164" spans="1:104" x14ac:dyDescent="0.2">
      <c r="A164" s="156"/>
      <c r="B164" s="157"/>
      <c r="C164" s="163" t="s">
        <v>384</v>
      </c>
      <c r="D164" s="164"/>
      <c r="E164" s="165">
        <v>2.3940000000000001</v>
      </c>
      <c r="F164" s="166"/>
      <c r="G164" s="167"/>
      <c r="H164" s="168"/>
      <c r="I164" s="161"/>
      <c r="J164" s="169"/>
      <c r="K164" s="161"/>
      <c r="M164" s="162" t="s">
        <v>384</v>
      </c>
      <c r="O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70" t="str">
        <f>C163</f>
        <v xml:space="preserve">Bourání zdiva z cihel pálených na MVC </v>
      </c>
      <c r="BE164" s="145"/>
      <c r="BF164" s="145"/>
      <c r="BG164" s="145"/>
      <c r="BH164" s="145"/>
      <c r="BI164" s="145"/>
    </row>
    <row r="165" spans="1:104" x14ac:dyDescent="0.2">
      <c r="A165" s="146">
        <v>59</v>
      </c>
      <c r="B165" s="147" t="s">
        <v>385</v>
      </c>
      <c r="C165" s="148" t="s">
        <v>386</v>
      </c>
      <c r="D165" s="149" t="s">
        <v>79</v>
      </c>
      <c r="E165" s="150">
        <v>7.95</v>
      </c>
      <c r="F165" s="151">
        <v>0</v>
      </c>
      <c r="G165" s="152">
        <f>E165*F165</f>
        <v>0</v>
      </c>
      <c r="H165" s="153">
        <v>2.66E-3</v>
      </c>
      <c r="I165" s="154">
        <f>E165*H165</f>
        <v>2.1146999999999999E-2</v>
      </c>
      <c r="J165" s="153">
        <v>-1.7</v>
      </c>
      <c r="K165" s="154">
        <f>E165*J165</f>
        <v>-13.515000000000001</v>
      </c>
      <c r="O165" s="145"/>
      <c r="Z165" s="145"/>
      <c r="AA165" s="145">
        <v>1</v>
      </c>
      <c r="AB165" s="145">
        <v>1</v>
      </c>
      <c r="AC165" s="145">
        <v>1</v>
      </c>
      <c r="AD165" s="145"/>
      <c r="AE165" s="145"/>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55">
        <f>G165</f>
        <v>0</v>
      </c>
      <c r="BA165" s="145"/>
      <c r="BB165" s="145"/>
      <c r="BC165" s="145"/>
      <c r="BD165" s="145"/>
      <c r="BE165" s="145"/>
      <c r="BF165" s="145"/>
      <c r="BG165" s="145"/>
      <c r="BH165" s="145"/>
      <c r="BI165" s="145"/>
      <c r="CA165" s="145">
        <v>1</v>
      </c>
      <c r="CB165" s="145">
        <v>1</v>
      </c>
      <c r="CZ165" s="108">
        <v>1</v>
      </c>
    </row>
    <row r="166" spans="1:104" x14ac:dyDescent="0.2">
      <c r="A166" s="156"/>
      <c r="B166" s="157"/>
      <c r="C166" s="158" t="s">
        <v>387</v>
      </c>
      <c r="D166" s="159"/>
      <c r="E166" s="159"/>
      <c r="F166" s="159"/>
      <c r="G166" s="160"/>
      <c r="I166" s="161"/>
      <c r="K166" s="161"/>
      <c r="L166" s="162" t="s">
        <v>387</v>
      </c>
      <c r="O166" s="145"/>
      <c r="Z166" s="145"/>
      <c r="AA166" s="145"/>
      <c r="AB166" s="145"/>
      <c r="AC166" s="145"/>
      <c r="AD166" s="145"/>
      <c r="AE166" s="145"/>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c r="BH166" s="145"/>
      <c r="BI166" s="145"/>
    </row>
    <row r="167" spans="1:104" x14ac:dyDescent="0.2">
      <c r="A167" s="156"/>
      <c r="B167" s="157"/>
      <c r="C167" s="163" t="s">
        <v>388</v>
      </c>
      <c r="D167" s="164"/>
      <c r="E167" s="165">
        <v>7.95</v>
      </c>
      <c r="F167" s="166"/>
      <c r="G167" s="167"/>
      <c r="H167" s="168"/>
      <c r="I167" s="161"/>
      <c r="J167" s="169"/>
      <c r="K167" s="161"/>
      <c r="M167" s="162" t="s">
        <v>388</v>
      </c>
      <c r="O167" s="145"/>
      <c r="Z167" s="145"/>
      <c r="AA167" s="145"/>
      <c r="AB167" s="145"/>
      <c r="AC167" s="145"/>
      <c r="AD167" s="145"/>
      <c r="AE167" s="145"/>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70" t="str">
        <f>C166</f>
        <v>vč I profilů</v>
      </c>
      <c r="BE167" s="145"/>
      <c r="BF167" s="145"/>
      <c r="BG167" s="145"/>
      <c r="BH167" s="145"/>
      <c r="BI167" s="145"/>
    </row>
    <row r="168" spans="1:104" x14ac:dyDescent="0.2">
      <c r="A168" s="146">
        <v>60</v>
      </c>
      <c r="B168" s="147" t="s">
        <v>389</v>
      </c>
      <c r="C168" s="148" t="s">
        <v>390</v>
      </c>
      <c r="D168" s="149" t="s">
        <v>48</v>
      </c>
      <c r="E168" s="150">
        <v>7.6</v>
      </c>
      <c r="F168" s="151">
        <v>0</v>
      </c>
      <c r="G168" s="152">
        <f>E168*F168</f>
        <v>0</v>
      </c>
      <c r="H168" s="153">
        <v>3.6000000000000002E-4</v>
      </c>
      <c r="I168" s="154">
        <f>E168*H168</f>
        <v>2.7360000000000002E-3</v>
      </c>
      <c r="J168" s="153">
        <v>-0.55800000000000005</v>
      </c>
      <c r="K168" s="154">
        <f>E168*J168</f>
        <v>-4.2408000000000001</v>
      </c>
      <c r="O168" s="145"/>
      <c r="Z168" s="145"/>
      <c r="AA168" s="145">
        <v>1</v>
      </c>
      <c r="AB168" s="145">
        <v>1</v>
      </c>
      <c r="AC168" s="145">
        <v>1</v>
      </c>
      <c r="AD168" s="145"/>
      <c r="AE168" s="145"/>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55">
        <f>G168</f>
        <v>0</v>
      </c>
      <c r="BA168" s="145"/>
      <c r="BB168" s="145"/>
      <c r="BC168" s="145"/>
      <c r="BD168" s="145"/>
      <c r="BE168" s="145"/>
      <c r="BF168" s="145"/>
      <c r="BG168" s="145"/>
      <c r="BH168" s="145"/>
      <c r="BI168" s="145"/>
      <c r="CA168" s="145">
        <v>1</v>
      </c>
      <c r="CB168" s="145">
        <v>1</v>
      </c>
      <c r="CZ168" s="108">
        <v>1</v>
      </c>
    </row>
    <row r="169" spans="1:104" x14ac:dyDescent="0.2">
      <c r="A169" s="156"/>
      <c r="B169" s="157"/>
      <c r="C169" s="163" t="s">
        <v>391</v>
      </c>
      <c r="D169" s="164"/>
      <c r="E169" s="165">
        <v>7.6</v>
      </c>
      <c r="F169" s="166"/>
      <c r="G169" s="167"/>
      <c r="H169" s="168"/>
      <c r="I169" s="161"/>
      <c r="J169" s="169"/>
      <c r="K169" s="161"/>
      <c r="M169" s="162" t="s">
        <v>391</v>
      </c>
      <c r="O169" s="145"/>
      <c r="Z169" s="145"/>
      <c r="AA169" s="145"/>
      <c r="AB169" s="145"/>
      <c r="AC169" s="145"/>
      <c r="AD169" s="145"/>
      <c r="AE169" s="145"/>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45"/>
      <c r="BB169" s="145"/>
      <c r="BC169" s="145"/>
      <c r="BD169" s="170" t="str">
        <f>C168</f>
        <v xml:space="preserve">Bourání cihelných kleneb na MVC tl. 30 cm </v>
      </c>
      <c r="BE169" s="145"/>
      <c r="BF169" s="145"/>
      <c r="BG169" s="145"/>
      <c r="BH169" s="145"/>
      <c r="BI169" s="145"/>
    </row>
    <row r="170" spans="1:104" ht="22.5" x14ac:dyDescent="0.2">
      <c r="A170" s="146">
        <v>61</v>
      </c>
      <c r="B170" s="147" t="s">
        <v>392</v>
      </c>
      <c r="C170" s="148" t="s">
        <v>393</v>
      </c>
      <c r="D170" s="149" t="s">
        <v>79</v>
      </c>
      <c r="E170" s="150">
        <v>8.6110000000000007</v>
      </c>
      <c r="F170" s="151">
        <v>0</v>
      </c>
      <c r="G170" s="152">
        <f>E170*F170</f>
        <v>0</v>
      </c>
      <c r="H170" s="153">
        <v>0</v>
      </c>
      <c r="I170" s="154">
        <f>E170*H170</f>
        <v>0</v>
      </c>
      <c r="J170" s="153">
        <v>-2.2000000000000002</v>
      </c>
      <c r="K170" s="154">
        <f>E170*J170</f>
        <v>-18.944200000000002</v>
      </c>
      <c r="O170" s="145"/>
      <c r="Z170" s="145"/>
      <c r="AA170" s="145">
        <v>1</v>
      </c>
      <c r="AB170" s="145">
        <v>1</v>
      </c>
      <c r="AC170" s="145">
        <v>1</v>
      </c>
      <c r="AD170" s="145"/>
      <c r="AE170" s="145"/>
      <c r="AF170" s="145"/>
      <c r="AG170" s="145"/>
      <c r="AH170" s="145"/>
      <c r="AI170" s="145"/>
      <c r="AJ170" s="145"/>
      <c r="AK170" s="145"/>
      <c r="AL170" s="145"/>
      <c r="AM170" s="145"/>
      <c r="AN170" s="145"/>
      <c r="AO170" s="145"/>
      <c r="AP170" s="145"/>
      <c r="AQ170" s="145"/>
      <c r="AR170" s="145"/>
      <c r="AS170" s="145"/>
      <c r="AT170" s="145"/>
      <c r="AU170" s="145"/>
      <c r="AV170" s="145"/>
      <c r="AW170" s="145"/>
      <c r="AX170" s="145"/>
      <c r="AY170" s="145"/>
      <c r="AZ170" s="155">
        <f>G170</f>
        <v>0</v>
      </c>
      <c r="BA170" s="145"/>
      <c r="BB170" s="145"/>
      <c r="BC170" s="145"/>
      <c r="BD170" s="145"/>
      <c r="BE170" s="145"/>
      <c r="BF170" s="145"/>
      <c r="BG170" s="145"/>
      <c r="BH170" s="145"/>
      <c r="BI170" s="145"/>
      <c r="CA170" s="145">
        <v>1</v>
      </c>
      <c r="CB170" s="145">
        <v>1</v>
      </c>
      <c r="CZ170" s="108">
        <v>1</v>
      </c>
    </row>
    <row r="171" spans="1:104" ht="25.5" x14ac:dyDescent="0.2">
      <c r="A171" s="156"/>
      <c r="B171" s="157"/>
      <c r="C171" s="163" t="s">
        <v>394</v>
      </c>
      <c r="D171" s="164"/>
      <c r="E171" s="165">
        <v>1.32</v>
      </c>
      <c r="F171" s="166"/>
      <c r="G171" s="167"/>
      <c r="H171" s="168"/>
      <c r="I171" s="161"/>
      <c r="J171" s="169"/>
      <c r="K171" s="161"/>
      <c r="M171" s="162" t="s">
        <v>394</v>
      </c>
      <c r="O171" s="145"/>
      <c r="Z171" s="145"/>
      <c r="AA171" s="145"/>
      <c r="AB171" s="145"/>
      <c r="AC171" s="145"/>
      <c r="AD171" s="145"/>
      <c r="AE171" s="145"/>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70" t="str">
        <f>C170</f>
        <v>Bourání mazanin betonových tl. nad 10 cm, nad 4 m2 ručně tl. mazaniny 10 - 15 cm</v>
      </c>
      <c r="BE171" s="145"/>
      <c r="BF171" s="145"/>
      <c r="BG171" s="145"/>
      <c r="BH171" s="145"/>
      <c r="BI171" s="145"/>
    </row>
    <row r="172" spans="1:104" x14ac:dyDescent="0.2">
      <c r="A172" s="156"/>
      <c r="B172" s="157"/>
      <c r="C172" s="163" t="s">
        <v>395</v>
      </c>
      <c r="D172" s="164"/>
      <c r="E172" s="165">
        <v>0.66600000000000004</v>
      </c>
      <c r="F172" s="166"/>
      <c r="G172" s="167"/>
      <c r="H172" s="168"/>
      <c r="I172" s="161"/>
      <c r="J172" s="169"/>
      <c r="K172" s="161"/>
      <c r="M172" s="162" t="s">
        <v>395</v>
      </c>
      <c r="O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70" t="str">
        <f>C171</f>
        <v>1pp:(3,6+1,4+1,6)*2*0,1</v>
      </c>
      <c r="BE172" s="145"/>
      <c r="BF172" s="145"/>
      <c r="BG172" s="145"/>
      <c r="BH172" s="145"/>
      <c r="BI172" s="145"/>
    </row>
    <row r="173" spans="1:104" x14ac:dyDescent="0.2">
      <c r="A173" s="156"/>
      <c r="B173" s="157"/>
      <c r="C173" s="163" t="s">
        <v>396</v>
      </c>
      <c r="D173" s="164"/>
      <c r="E173" s="165">
        <v>2.65</v>
      </c>
      <c r="F173" s="166"/>
      <c r="G173" s="167"/>
      <c r="H173" s="168"/>
      <c r="I173" s="161"/>
      <c r="J173" s="169"/>
      <c r="K173" s="161"/>
      <c r="M173" s="162" t="s">
        <v>396</v>
      </c>
      <c r="O173" s="145"/>
      <c r="Z173" s="145"/>
      <c r="AA173" s="145"/>
      <c r="AB173" s="145"/>
      <c r="AC173" s="145"/>
      <c r="AD173" s="145"/>
      <c r="AE173" s="145"/>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70" t="str">
        <f>C172</f>
        <v>nad 1pp:3,7*2*0,09</v>
      </c>
      <c r="BE173" s="145"/>
      <c r="BF173" s="145"/>
      <c r="BG173" s="145"/>
      <c r="BH173" s="145"/>
      <c r="BI173" s="145"/>
    </row>
    <row r="174" spans="1:104" x14ac:dyDescent="0.2">
      <c r="A174" s="156"/>
      <c r="B174" s="157"/>
      <c r="C174" s="163" t="s">
        <v>397</v>
      </c>
      <c r="D174" s="164"/>
      <c r="E174" s="165">
        <v>3.9750000000000001</v>
      </c>
      <c r="F174" s="166"/>
      <c r="G174" s="167"/>
      <c r="H174" s="168"/>
      <c r="I174" s="161"/>
      <c r="J174" s="169"/>
      <c r="K174" s="161"/>
      <c r="M174" s="162" t="s">
        <v>397</v>
      </c>
      <c r="O174" s="145"/>
      <c r="Z174" s="145"/>
      <c r="AA174" s="145"/>
      <c r="AB174" s="145"/>
      <c r="AC174" s="145"/>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70" t="str">
        <f>C173</f>
        <v>nad 1 np :5,3*5 *0,1</v>
      </c>
      <c r="BE174" s="145"/>
      <c r="BF174" s="145"/>
      <c r="BG174" s="145"/>
      <c r="BH174" s="145"/>
      <c r="BI174" s="145"/>
    </row>
    <row r="175" spans="1:104" x14ac:dyDescent="0.2">
      <c r="A175" s="146">
        <v>62</v>
      </c>
      <c r="B175" s="147" t="s">
        <v>398</v>
      </c>
      <c r="C175" s="148" t="s">
        <v>399</v>
      </c>
      <c r="D175" s="149" t="s">
        <v>48</v>
      </c>
      <c r="E175" s="150">
        <v>32.119999999999997</v>
      </c>
      <c r="F175" s="151">
        <v>0</v>
      </c>
      <c r="G175" s="152">
        <f>E175*F175</f>
        <v>0</v>
      </c>
      <c r="H175" s="153">
        <v>0</v>
      </c>
      <c r="I175" s="154">
        <f>E175*H175</f>
        <v>0</v>
      </c>
      <c r="J175" s="153">
        <v>-3.5000000000000003E-2</v>
      </c>
      <c r="K175" s="154">
        <f>E175*J175</f>
        <v>-1.1242000000000001</v>
      </c>
      <c r="O175" s="145"/>
      <c r="Z175" s="145"/>
      <c r="AA175" s="145">
        <v>1</v>
      </c>
      <c r="AB175" s="145">
        <v>1</v>
      </c>
      <c r="AC175" s="145">
        <v>1</v>
      </c>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55">
        <f>G175</f>
        <v>0</v>
      </c>
      <c r="BA175" s="145"/>
      <c r="BB175" s="145"/>
      <c r="BC175" s="145"/>
      <c r="BD175" s="145"/>
      <c r="BE175" s="145"/>
      <c r="BF175" s="145"/>
      <c r="BG175" s="145"/>
      <c r="BH175" s="145"/>
      <c r="BI175" s="145"/>
      <c r="CA175" s="145">
        <v>1</v>
      </c>
      <c r="CB175" s="145">
        <v>1</v>
      </c>
      <c r="CZ175" s="108">
        <v>1</v>
      </c>
    </row>
    <row r="176" spans="1:104" x14ac:dyDescent="0.2">
      <c r="A176" s="156"/>
      <c r="B176" s="157"/>
      <c r="C176" s="163" t="s">
        <v>400</v>
      </c>
      <c r="D176" s="164"/>
      <c r="E176" s="165">
        <v>4.5999999999999996</v>
      </c>
      <c r="F176" s="166"/>
      <c r="G176" s="167"/>
      <c r="H176" s="168"/>
      <c r="I176" s="161"/>
      <c r="J176" s="169"/>
      <c r="K176" s="161"/>
      <c r="M176" s="162" t="s">
        <v>400</v>
      </c>
      <c r="O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70" t="str">
        <f>C175</f>
        <v xml:space="preserve">Bour dlažd keram tl -10 mm &gt;1m2 </v>
      </c>
      <c r="BE176" s="145"/>
      <c r="BF176" s="145"/>
      <c r="BG176" s="145"/>
      <c r="BH176" s="145"/>
      <c r="BI176" s="145"/>
    </row>
    <row r="177" spans="1:104" x14ac:dyDescent="0.2">
      <c r="A177" s="156"/>
      <c r="B177" s="157"/>
      <c r="C177" s="163" t="s">
        <v>401</v>
      </c>
      <c r="D177" s="164"/>
      <c r="E177" s="165">
        <v>1.02</v>
      </c>
      <c r="F177" s="166"/>
      <c r="G177" s="167"/>
      <c r="H177" s="168"/>
      <c r="I177" s="161"/>
      <c r="J177" s="169"/>
      <c r="K177" s="161"/>
      <c r="M177" s="162" t="s">
        <v>401</v>
      </c>
      <c r="O177" s="145"/>
      <c r="Z177" s="145"/>
      <c r="AA177" s="145"/>
      <c r="AB177" s="145"/>
      <c r="AC177" s="145"/>
      <c r="AD177" s="145"/>
      <c r="AE177" s="145"/>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70" t="str">
        <f>C176</f>
        <v>1np:2,3*2</v>
      </c>
      <c r="BE177" s="145"/>
      <c r="BF177" s="145"/>
      <c r="BG177" s="145"/>
      <c r="BH177" s="145"/>
      <c r="BI177" s="145"/>
    </row>
    <row r="178" spans="1:104" x14ac:dyDescent="0.2">
      <c r="A178" s="156"/>
      <c r="B178" s="157"/>
      <c r="C178" s="163" t="s">
        <v>402</v>
      </c>
      <c r="D178" s="164"/>
      <c r="E178" s="165">
        <v>26.5</v>
      </c>
      <c r="F178" s="166"/>
      <c r="G178" s="167"/>
      <c r="H178" s="168"/>
      <c r="I178" s="161"/>
      <c r="J178" s="169"/>
      <c r="K178" s="161"/>
      <c r="M178" s="162" t="s">
        <v>402</v>
      </c>
      <c r="O178" s="145"/>
      <c r="Z178" s="145"/>
      <c r="AA178" s="145"/>
      <c r="AB178" s="145"/>
      <c r="AC178" s="145"/>
      <c r="AD178" s="145"/>
      <c r="AE178" s="145"/>
      <c r="AF178" s="145"/>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70" t="str">
        <f>C177</f>
        <v>1,7*0,6</v>
      </c>
      <c r="BE178" s="145"/>
      <c r="BF178" s="145"/>
      <c r="BG178" s="145"/>
      <c r="BH178" s="145"/>
      <c r="BI178" s="145"/>
    </row>
    <row r="179" spans="1:104" ht="22.5" x14ac:dyDescent="0.2">
      <c r="A179" s="146">
        <v>63</v>
      </c>
      <c r="B179" s="147" t="s">
        <v>403</v>
      </c>
      <c r="C179" s="148" t="s">
        <v>404</v>
      </c>
      <c r="D179" s="149" t="s">
        <v>48</v>
      </c>
      <c r="E179" s="150">
        <v>7.95</v>
      </c>
      <c r="F179" s="151">
        <v>0</v>
      </c>
      <c r="G179" s="152">
        <f>E179*F179</f>
        <v>0</v>
      </c>
      <c r="H179" s="153">
        <v>0</v>
      </c>
      <c r="I179" s="154">
        <f>E179*H179</f>
        <v>0</v>
      </c>
      <c r="J179" s="153">
        <v>-8.4000000000000005E-2</v>
      </c>
      <c r="K179" s="154">
        <f>E179*J179</f>
        <v>-0.66780000000000006</v>
      </c>
      <c r="O179" s="145"/>
      <c r="Z179" s="145"/>
      <c r="AA179" s="145">
        <v>1</v>
      </c>
      <c r="AB179" s="145">
        <v>1</v>
      </c>
      <c r="AC179" s="145">
        <v>1</v>
      </c>
      <c r="AD179" s="145"/>
      <c r="AE179" s="145"/>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55">
        <f>G179</f>
        <v>0</v>
      </c>
      <c r="BA179" s="145"/>
      <c r="BB179" s="145"/>
      <c r="BC179" s="145"/>
      <c r="BD179" s="145"/>
      <c r="BE179" s="145"/>
      <c r="BF179" s="145"/>
      <c r="BG179" s="145"/>
      <c r="BH179" s="145"/>
      <c r="BI179" s="145"/>
      <c r="CA179" s="145">
        <v>1</v>
      </c>
      <c r="CB179" s="145">
        <v>1</v>
      </c>
      <c r="CZ179" s="108">
        <v>1</v>
      </c>
    </row>
    <row r="180" spans="1:104" x14ac:dyDescent="0.2">
      <c r="A180" s="156"/>
      <c r="B180" s="157"/>
      <c r="C180" s="163" t="s">
        <v>388</v>
      </c>
      <c r="D180" s="164"/>
      <c r="E180" s="165">
        <v>7.95</v>
      </c>
      <c r="F180" s="166"/>
      <c r="G180" s="167"/>
      <c r="H180" s="168"/>
      <c r="I180" s="161"/>
      <c r="J180" s="169"/>
      <c r="K180" s="161"/>
      <c r="M180" s="162" t="s">
        <v>388</v>
      </c>
      <c r="O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70" t="str">
        <f>C179</f>
        <v>Bourání dlažeb terac.,čedič. tl.do 30 mm, pl. 1 m2  dlažba</v>
      </c>
      <c r="BE180" s="145"/>
      <c r="BF180" s="145"/>
      <c r="BG180" s="145"/>
      <c r="BH180" s="145"/>
      <c r="BI180" s="145"/>
    </row>
    <row r="181" spans="1:104" ht="22.5" x14ac:dyDescent="0.2">
      <c r="A181" s="146">
        <v>64</v>
      </c>
      <c r="B181" s="147" t="s">
        <v>405</v>
      </c>
      <c r="C181" s="148" t="s">
        <v>406</v>
      </c>
      <c r="D181" s="149" t="s">
        <v>79</v>
      </c>
      <c r="E181" s="150">
        <v>12.162000000000001</v>
      </c>
      <c r="F181" s="151">
        <v>0</v>
      </c>
      <c r="G181" s="152">
        <f>E181*F181</f>
        <v>0</v>
      </c>
      <c r="H181" s="153">
        <v>0</v>
      </c>
      <c r="I181" s="154">
        <f>E181*H181</f>
        <v>0</v>
      </c>
      <c r="J181" s="153">
        <v>-1.4</v>
      </c>
      <c r="K181" s="154">
        <f>E181*J181</f>
        <v>-17.026800000000001</v>
      </c>
      <c r="O181" s="145"/>
      <c r="Z181" s="145"/>
      <c r="AA181" s="145">
        <v>1</v>
      </c>
      <c r="AB181" s="145">
        <v>1</v>
      </c>
      <c r="AC181" s="145">
        <v>1</v>
      </c>
      <c r="AD181" s="145"/>
      <c r="AE181" s="145"/>
      <c r="AF181" s="145"/>
      <c r="AG181" s="145"/>
      <c r="AH181" s="145"/>
      <c r="AI181" s="145"/>
      <c r="AJ181" s="145"/>
      <c r="AK181" s="145"/>
      <c r="AL181" s="145"/>
      <c r="AM181" s="145"/>
      <c r="AN181" s="145"/>
      <c r="AO181" s="145"/>
      <c r="AP181" s="145"/>
      <c r="AQ181" s="145"/>
      <c r="AR181" s="145"/>
      <c r="AS181" s="145"/>
      <c r="AT181" s="145"/>
      <c r="AU181" s="145"/>
      <c r="AV181" s="145"/>
      <c r="AW181" s="145"/>
      <c r="AX181" s="145"/>
      <c r="AY181" s="145"/>
      <c r="AZ181" s="155">
        <f>G181</f>
        <v>0</v>
      </c>
      <c r="BA181" s="145"/>
      <c r="BB181" s="145"/>
      <c r="BC181" s="145"/>
      <c r="BD181" s="145"/>
      <c r="BE181" s="145"/>
      <c r="BF181" s="145"/>
      <c r="BG181" s="145"/>
      <c r="BH181" s="145"/>
      <c r="BI181" s="145"/>
      <c r="CA181" s="145">
        <v>1</v>
      </c>
      <c r="CB181" s="145">
        <v>1</v>
      </c>
      <c r="CZ181" s="108">
        <v>1</v>
      </c>
    </row>
    <row r="182" spans="1:104" ht="25.5" x14ac:dyDescent="0.2">
      <c r="A182" s="156"/>
      <c r="B182" s="157"/>
      <c r="C182" s="163" t="s">
        <v>407</v>
      </c>
      <c r="D182" s="164"/>
      <c r="E182" s="165">
        <v>4.2119999999999997</v>
      </c>
      <c r="F182" s="166"/>
      <c r="G182" s="167"/>
      <c r="H182" s="168"/>
      <c r="I182" s="161"/>
      <c r="J182" s="169"/>
      <c r="K182" s="161"/>
      <c r="M182" s="162" t="s">
        <v>407</v>
      </c>
      <c r="O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70" t="str">
        <f>C181</f>
        <v>Odstranění násypu tl. do 20 cm, plocha nad 2 m2 tl.násypu  15 - 20 cm, plocha nad 2 m2</v>
      </c>
      <c r="BE182" s="145"/>
      <c r="BF182" s="145"/>
      <c r="BG182" s="145"/>
      <c r="BH182" s="145"/>
      <c r="BI182" s="145"/>
    </row>
    <row r="183" spans="1:104" x14ac:dyDescent="0.2">
      <c r="A183" s="156"/>
      <c r="B183" s="157"/>
      <c r="C183" s="163" t="s">
        <v>408</v>
      </c>
      <c r="D183" s="164"/>
      <c r="E183" s="165">
        <v>5.3</v>
      </c>
      <c r="F183" s="166"/>
      <c r="G183" s="167"/>
      <c r="H183" s="168"/>
      <c r="I183" s="161"/>
      <c r="J183" s="169"/>
      <c r="K183" s="161"/>
      <c r="M183" s="162" t="s">
        <v>408</v>
      </c>
      <c r="O183" s="145"/>
      <c r="Z183" s="145"/>
      <c r="AA183" s="145"/>
      <c r="AB183" s="145"/>
      <c r="AC183" s="145"/>
      <c r="AD183" s="145"/>
      <c r="AE183" s="145"/>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70" t="str">
        <f>C182</f>
        <v>nad klembou :3,6*1,3*2*0,45</v>
      </c>
      <c r="BE183" s="145"/>
      <c r="BF183" s="145"/>
      <c r="BG183" s="145"/>
      <c r="BH183" s="145"/>
      <c r="BI183" s="145"/>
    </row>
    <row r="184" spans="1:104" x14ac:dyDescent="0.2">
      <c r="A184" s="156"/>
      <c r="B184" s="157"/>
      <c r="C184" s="163" t="s">
        <v>409</v>
      </c>
      <c r="D184" s="164"/>
      <c r="E184" s="165">
        <v>2.65</v>
      </c>
      <c r="F184" s="166"/>
      <c r="G184" s="167"/>
      <c r="H184" s="168"/>
      <c r="I184" s="161"/>
      <c r="J184" s="169"/>
      <c r="K184" s="161"/>
      <c r="M184" s="162" t="s">
        <v>409</v>
      </c>
      <c r="O184" s="145"/>
      <c r="Z184" s="145"/>
      <c r="AA184" s="145"/>
      <c r="AB184" s="145"/>
      <c r="AC184" s="145"/>
      <c r="AD184" s="145"/>
      <c r="AE184" s="145"/>
      <c r="AF184" s="145"/>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70" t="str">
        <f>C183</f>
        <v>nad 1 np :5,3*5 *0,2</v>
      </c>
      <c r="BE184" s="145"/>
      <c r="BF184" s="145"/>
      <c r="BG184" s="145"/>
      <c r="BH184" s="145"/>
      <c r="BI184" s="145"/>
    </row>
    <row r="185" spans="1:104" x14ac:dyDescent="0.2">
      <c r="A185" s="146">
        <v>65</v>
      </c>
      <c r="B185" s="147" t="s">
        <v>410</v>
      </c>
      <c r="C185" s="148" t="s">
        <v>411</v>
      </c>
      <c r="D185" s="149" t="s">
        <v>249</v>
      </c>
      <c r="E185" s="150">
        <v>6</v>
      </c>
      <c r="F185" s="151">
        <v>0</v>
      </c>
      <c r="G185" s="152">
        <f>E185*F185</f>
        <v>0</v>
      </c>
      <c r="H185" s="153">
        <v>0</v>
      </c>
      <c r="I185" s="154">
        <f>E185*H185</f>
        <v>0</v>
      </c>
      <c r="J185" s="153">
        <v>0</v>
      </c>
      <c r="K185" s="154">
        <f>E185*J185</f>
        <v>0</v>
      </c>
      <c r="O185" s="145"/>
      <c r="Z185" s="145"/>
      <c r="AA185" s="145">
        <v>1</v>
      </c>
      <c r="AB185" s="145">
        <v>1</v>
      </c>
      <c r="AC185" s="145">
        <v>1</v>
      </c>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55">
        <f>G185</f>
        <v>0</v>
      </c>
      <c r="BA185" s="145"/>
      <c r="BB185" s="145"/>
      <c r="BC185" s="145"/>
      <c r="BD185" s="145"/>
      <c r="BE185" s="145"/>
      <c r="BF185" s="145"/>
      <c r="BG185" s="145"/>
      <c r="BH185" s="145"/>
      <c r="BI185" s="145"/>
      <c r="CA185" s="145">
        <v>1</v>
      </c>
      <c r="CB185" s="145">
        <v>1</v>
      </c>
      <c r="CZ185" s="108">
        <v>1</v>
      </c>
    </row>
    <row r="186" spans="1:104" ht="22.5" x14ac:dyDescent="0.2">
      <c r="A186" s="146">
        <v>66</v>
      </c>
      <c r="B186" s="147" t="s">
        <v>412</v>
      </c>
      <c r="C186" s="148" t="s">
        <v>413</v>
      </c>
      <c r="D186" s="149" t="s">
        <v>48</v>
      </c>
      <c r="E186" s="150">
        <v>4</v>
      </c>
      <c r="F186" s="151">
        <v>0</v>
      </c>
      <c r="G186" s="152">
        <f>E186*F186</f>
        <v>0</v>
      </c>
      <c r="H186" s="153">
        <v>0</v>
      </c>
      <c r="I186" s="154">
        <f>E186*H186</f>
        <v>0</v>
      </c>
      <c r="J186" s="153">
        <v>-3.7999999999999999E-2</v>
      </c>
      <c r="K186" s="154">
        <f>E186*J186</f>
        <v>-0.152</v>
      </c>
      <c r="O186" s="145"/>
      <c r="Z186" s="145"/>
      <c r="AA186" s="145">
        <v>1</v>
      </c>
      <c r="AB186" s="145">
        <v>1</v>
      </c>
      <c r="AC186" s="145">
        <v>1</v>
      </c>
      <c r="AD186" s="145"/>
      <c r="AE186" s="145"/>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55">
        <f>G186</f>
        <v>0</v>
      </c>
      <c r="BA186" s="145"/>
      <c r="BB186" s="145"/>
      <c r="BC186" s="145"/>
      <c r="BD186" s="145"/>
      <c r="BE186" s="145"/>
      <c r="BF186" s="145"/>
      <c r="BG186" s="145"/>
      <c r="BH186" s="145"/>
      <c r="BI186" s="145"/>
      <c r="CA186" s="145">
        <v>1</v>
      </c>
      <c r="CB186" s="145">
        <v>1</v>
      </c>
      <c r="CZ186" s="108">
        <v>1</v>
      </c>
    </row>
    <row r="187" spans="1:104" x14ac:dyDescent="0.2">
      <c r="A187" s="156"/>
      <c r="B187" s="157"/>
      <c r="C187" s="163" t="s">
        <v>414</v>
      </c>
      <c r="D187" s="164"/>
      <c r="E187" s="165">
        <v>4</v>
      </c>
      <c r="F187" s="166"/>
      <c r="G187" s="167"/>
      <c r="H187" s="168"/>
      <c r="I187" s="161"/>
      <c r="J187" s="169"/>
      <c r="K187" s="161"/>
      <c r="M187" s="162" t="s">
        <v>414</v>
      </c>
      <c r="O187" s="145"/>
      <c r="Z187" s="145"/>
      <c r="AA187" s="145"/>
      <c r="AB187" s="145"/>
      <c r="AC187" s="145"/>
      <c r="AD187" s="145"/>
      <c r="AE187" s="145"/>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70" t="str">
        <f>C186</f>
        <v xml:space="preserve">Přisekání kamenných nebo jiných ploch nad 2 m2 </v>
      </c>
      <c r="BE187" s="145"/>
      <c r="BF187" s="145"/>
      <c r="BG187" s="145"/>
      <c r="BH187" s="145"/>
      <c r="BI187" s="145"/>
    </row>
    <row r="188" spans="1:104" ht="22.5" x14ac:dyDescent="0.2">
      <c r="A188" s="146">
        <v>67</v>
      </c>
      <c r="B188" s="147" t="s">
        <v>415</v>
      </c>
      <c r="C188" s="148" t="s">
        <v>416</v>
      </c>
      <c r="D188" s="149" t="s">
        <v>48</v>
      </c>
      <c r="E188" s="150">
        <v>2.5</v>
      </c>
      <c r="F188" s="151">
        <v>0</v>
      </c>
      <c r="G188" s="152">
        <f>E188*F188</f>
        <v>0</v>
      </c>
      <c r="H188" s="153">
        <v>3.4000000000000002E-4</v>
      </c>
      <c r="I188" s="154">
        <f>E188*H188</f>
        <v>8.5000000000000006E-4</v>
      </c>
      <c r="J188" s="153">
        <v>-0.54500000000000004</v>
      </c>
      <c r="K188" s="154">
        <f>E188*J188</f>
        <v>-1.3625</v>
      </c>
      <c r="O188" s="145"/>
      <c r="Z188" s="145"/>
      <c r="AA188" s="145">
        <v>1</v>
      </c>
      <c r="AB188" s="145">
        <v>1</v>
      </c>
      <c r="AC188" s="145">
        <v>1</v>
      </c>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55">
        <f>G188</f>
        <v>0</v>
      </c>
      <c r="BA188" s="145"/>
      <c r="BB188" s="145"/>
      <c r="BC188" s="145"/>
      <c r="BD188" s="145"/>
      <c r="BE188" s="145"/>
      <c r="BF188" s="145"/>
      <c r="BG188" s="145"/>
      <c r="BH188" s="145"/>
      <c r="BI188" s="145"/>
      <c r="CA188" s="145">
        <v>1</v>
      </c>
      <c r="CB188" s="145">
        <v>1</v>
      </c>
      <c r="CZ188" s="108">
        <v>1</v>
      </c>
    </row>
    <row r="189" spans="1:104" x14ac:dyDescent="0.2">
      <c r="A189" s="156"/>
      <c r="B189" s="157"/>
      <c r="C189" s="163" t="s">
        <v>417</v>
      </c>
      <c r="D189" s="164"/>
      <c r="E189" s="165">
        <v>2.5</v>
      </c>
      <c r="F189" s="166"/>
      <c r="G189" s="167"/>
      <c r="H189" s="168"/>
      <c r="I189" s="161"/>
      <c r="J189" s="169"/>
      <c r="K189" s="161"/>
      <c r="M189" s="162" t="s">
        <v>417</v>
      </c>
      <c r="O189" s="145"/>
      <c r="Z189" s="145"/>
      <c r="AA189" s="145"/>
      <c r="AB189" s="145"/>
      <c r="AC189" s="145"/>
      <c r="AD189" s="145"/>
      <c r="AE189" s="145"/>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70" t="str">
        <f>C188</f>
        <v xml:space="preserve">Přisekání plošné zdiva cihelného na MVC tl. 30 cm </v>
      </c>
      <c r="BE189" s="145"/>
      <c r="BF189" s="145"/>
      <c r="BG189" s="145"/>
      <c r="BH189" s="145"/>
      <c r="BI189" s="145"/>
    </row>
    <row r="190" spans="1:104" x14ac:dyDescent="0.2">
      <c r="A190" s="171" t="s">
        <v>49</v>
      </c>
      <c r="B190" s="172" t="s">
        <v>365</v>
      </c>
      <c r="C190" s="173" t="s">
        <v>366</v>
      </c>
      <c r="D190" s="174"/>
      <c r="E190" s="175"/>
      <c r="F190" s="175"/>
      <c r="G190" s="176">
        <f>SUM(G152:G189)</f>
        <v>0</v>
      </c>
      <c r="H190" s="177"/>
      <c r="I190" s="176">
        <f>SUM(I152:I189)</f>
        <v>4.0121760000000006E-2</v>
      </c>
      <c r="J190" s="178"/>
      <c r="K190" s="176">
        <f>SUM(K152:K189)</f>
        <v>-80.177539999999993</v>
      </c>
      <c r="O190" s="145"/>
      <c r="X190" s="179">
        <f>K190</f>
        <v>-80.177539999999993</v>
      </c>
      <c r="Y190" s="179">
        <f>I190</f>
        <v>4.0121760000000006E-2</v>
      </c>
      <c r="Z190" s="155">
        <f>G190</f>
        <v>0</v>
      </c>
      <c r="AA190" s="145"/>
      <c r="AB190" s="145"/>
      <c r="AC190" s="145"/>
      <c r="AD190" s="145"/>
      <c r="AE190" s="145"/>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80"/>
      <c r="BB190" s="180"/>
      <c r="BC190" s="180"/>
      <c r="BD190" s="180"/>
      <c r="BE190" s="180"/>
      <c r="BF190" s="180"/>
      <c r="BG190" s="145"/>
      <c r="BH190" s="145"/>
      <c r="BI190" s="145"/>
    </row>
    <row r="191" spans="1:104" ht="14.25" customHeight="1" x14ac:dyDescent="0.2">
      <c r="A191" s="135" t="s">
        <v>46</v>
      </c>
      <c r="B191" s="136" t="s">
        <v>418</v>
      </c>
      <c r="C191" s="137" t="s">
        <v>419</v>
      </c>
      <c r="D191" s="138"/>
      <c r="E191" s="139"/>
      <c r="F191" s="139"/>
      <c r="G191" s="140"/>
      <c r="H191" s="141"/>
      <c r="I191" s="142"/>
      <c r="J191" s="143"/>
      <c r="K191" s="144"/>
      <c r="O191" s="145"/>
    </row>
    <row r="192" spans="1:104" x14ac:dyDescent="0.2">
      <c r="A192" s="146">
        <v>68</v>
      </c>
      <c r="B192" s="147" t="s">
        <v>420</v>
      </c>
      <c r="C192" s="148" t="s">
        <v>421</v>
      </c>
      <c r="D192" s="149" t="s">
        <v>249</v>
      </c>
      <c r="E192" s="150">
        <v>1</v>
      </c>
      <c r="F192" s="151">
        <v>0</v>
      </c>
      <c r="G192" s="152">
        <f>E192*F192</f>
        <v>0</v>
      </c>
      <c r="H192" s="153">
        <v>3.4000000000000002E-4</v>
      </c>
      <c r="I192" s="154">
        <f>E192*H192</f>
        <v>3.4000000000000002E-4</v>
      </c>
      <c r="J192" s="153">
        <v>-5.3999999999999999E-2</v>
      </c>
      <c r="K192" s="154">
        <f>E192*J192</f>
        <v>-5.3999999999999999E-2</v>
      </c>
      <c r="O192" s="145"/>
      <c r="Z192" s="145"/>
      <c r="AA192" s="145">
        <v>1</v>
      </c>
      <c r="AB192" s="145">
        <v>1</v>
      </c>
      <c r="AC192" s="145">
        <v>1</v>
      </c>
      <c r="AD192" s="145"/>
      <c r="AE192" s="145"/>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55">
        <f>G192</f>
        <v>0</v>
      </c>
      <c r="BA192" s="145"/>
      <c r="BB192" s="145"/>
      <c r="BC192" s="145"/>
      <c r="BD192" s="145"/>
      <c r="BE192" s="145"/>
      <c r="BF192" s="145"/>
      <c r="BG192" s="145"/>
      <c r="BH192" s="145"/>
      <c r="BI192" s="145"/>
      <c r="CA192" s="145">
        <v>1</v>
      </c>
      <c r="CB192" s="145">
        <v>1</v>
      </c>
      <c r="CZ192" s="108">
        <v>1</v>
      </c>
    </row>
    <row r="193" spans="1:104" x14ac:dyDescent="0.2">
      <c r="A193" s="146">
        <v>69</v>
      </c>
      <c r="B193" s="147" t="s">
        <v>422</v>
      </c>
      <c r="C193" s="148" t="s">
        <v>423</v>
      </c>
      <c r="D193" s="149" t="s">
        <v>106</v>
      </c>
      <c r="E193" s="150">
        <v>13.5</v>
      </c>
      <c r="F193" s="151">
        <v>0</v>
      </c>
      <c r="G193" s="152">
        <f>E193*F193</f>
        <v>0</v>
      </c>
      <c r="H193" s="153">
        <v>6.6360000000000002E-2</v>
      </c>
      <c r="I193" s="154">
        <f>E193*H193</f>
        <v>0.89585999999999999</v>
      </c>
      <c r="J193" s="153">
        <v>-0.2</v>
      </c>
      <c r="K193" s="154">
        <f>E193*J193</f>
        <v>-2.7</v>
      </c>
      <c r="O193" s="145"/>
      <c r="Z193" s="145"/>
      <c r="AA193" s="145">
        <v>1</v>
      </c>
      <c r="AB193" s="145">
        <v>1</v>
      </c>
      <c r="AC193" s="145">
        <v>1</v>
      </c>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55">
        <f>G193</f>
        <v>0</v>
      </c>
      <c r="BA193" s="145"/>
      <c r="BB193" s="145"/>
      <c r="BC193" s="145"/>
      <c r="BD193" s="145"/>
      <c r="BE193" s="145"/>
      <c r="BF193" s="145"/>
      <c r="BG193" s="145"/>
      <c r="BH193" s="145"/>
      <c r="BI193" s="145"/>
      <c r="CA193" s="145">
        <v>1</v>
      </c>
      <c r="CB193" s="145">
        <v>1</v>
      </c>
      <c r="CZ193" s="108">
        <v>1</v>
      </c>
    </row>
    <row r="194" spans="1:104" x14ac:dyDescent="0.2">
      <c r="A194" s="156"/>
      <c r="B194" s="157"/>
      <c r="C194" s="163" t="s">
        <v>424</v>
      </c>
      <c r="D194" s="164"/>
      <c r="E194" s="165">
        <v>13.5</v>
      </c>
      <c r="F194" s="166"/>
      <c r="G194" s="167"/>
      <c r="H194" s="168"/>
      <c r="I194" s="161"/>
      <c r="J194" s="169"/>
      <c r="K194" s="161"/>
      <c r="M194" s="162" t="s">
        <v>424</v>
      </c>
      <c r="O194" s="145"/>
      <c r="Z194" s="145"/>
      <c r="AA194" s="145"/>
      <c r="AB194" s="145"/>
      <c r="AC194" s="145"/>
      <c r="AD194" s="145"/>
      <c r="AE194" s="145"/>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70" t="str">
        <f>C193</f>
        <v xml:space="preserve">Podchycení zdiva pod stropem při tl.zdi do 60 cm </v>
      </c>
      <c r="BE194" s="145"/>
      <c r="BF194" s="145"/>
      <c r="BG194" s="145"/>
      <c r="BH194" s="145"/>
      <c r="BI194" s="145"/>
    </row>
    <row r="195" spans="1:104" x14ac:dyDescent="0.2">
      <c r="A195" s="171" t="s">
        <v>49</v>
      </c>
      <c r="B195" s="172" t="s">
        <v>418</v>
      </c>
      <c r="C195" s="173" t="s">
        <v>419</v>
      </c>
      <c r="D195" s="174"/>
      <c r="E195" s="175"/>
      <c r="F195" s="175"/>
      <c r="G195" s="176">
        <f>SUM(G191:G194)</f>
        <v>0</v>
      </c>
      <c r="H195" s="177"/>
      <c r="I195" s="176">
        <f>SUM(I191:I194)</f>
        <v>0.8962</v>
      </c>
      <c r="J195" s="178"/>
      <c r="K195" s="176">
        <f>SUM(K191:K194)</f>
        <v>-2.754</v>
      </c>
      <c r="O195" s="145"/>
      <c r="X195" s="179">
        <f>K195</f>
        <v>-2.754</v>
      </c>
      <c r="Y195" s="179">
        <f>I195</f>
        <v>0.8962</v>
      </c>
      <c r="Z195" s="155">
        <f>G195</f>
        <v>0</v>
      </c>
      <c r="AA195" s="145"/>
      <c r="AB195" s="145"/>
      <c r="AC195" s="145"/>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80"/>
      <c r="BB195" s="180"/>
      <c r="BC195" s="180"/>
      <c r="BD195" s="180"/>
      <c r="BE195" s="180"/>
      <c r="BF195" s="180"/>
      <c r="BG195" s="145"/>
      <c r="BH195" s="145"/>
      <c r="BI195" s="145"/>
    </row>
    <row r="196" spans="1:104" ht="14.25" customHeight="1" x14ac:dyDescent="0.2">
      <c r="A196" s="135" t="s">
        <v>46</v>
      </c>
      <c r="B196" s="136" t="s">
        <v>166</v>
      </c>
      <c r="C196" s="137" t="s">
        <v>167</v>
      </c>
      <c r="D196" s="138"/>
      <c r="E196" s="139"/>
      <c r="F196" s="139"/>
      <c r="G196" s="140"/>
      <c r="H196" s="141"/>
      <c r="I196" s="142"/>
      <c r="J196" s="143"/>
      <c r="K196" s="144"/>
      <c r="O196" s="145"/>
    </row>
    <row r="197" spans="1:104" x14ac:dyDescent="0.2">
      <c r="A197" s="146">
        <v>70</v>
      </c>
      <c r="B197" s="147" t="s">
        <v>425</v>
      </c>
      <c r="C197" s="148" t="s">
        <v>426</v>
      </c>
      <c r="D197" s="149" t="s">
        <v>86</v>
      </c>
      <c r="E197" s="150">
        <v>68.823478266999999</v>
      </c>
      <c r="F197" s="151">
        <v>0</v>
      </c>
      <c r="G197" s="152">
        <f>E197*F197</f>
        <v>0</v>
      </c>
      <c r="H197" s="153">
        <v>0</v>
      </c>
      <c r="I197" s="154">
        <f>E197*H197</f>
        <v>0</v>
      </c>
      <c r="J197" s="153"/>
      <c r="K197" s="154">
        <f>E197*J197</f>
        <v>0</v>
      </c>
      <c r="O197" s="145"/>
      <c r="Z197" s="145"/>
      <c r="AA197" s="145">
        <v>7</v>
      </c>
      <c r="AB197" s="145">
        <v>1</v>
      </c>
      <c r="AC197" s="145">
        <v>2</v>
      </c>
      <c r="AD197" s="145"/>
      <c r="AE197" s="145"/>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55">
        <f>G197</f>
        <v>0</v>
      </c>
      <c r="BA197" s="145"/>
      <c r="BB197" s="145"/>
      <c r="BC197" s="145"/>
      <c r="BD197" s="145"/>
      <c r="BE197" s="145"/>
      <c r="BF197" s="145"/>
      <c r="BG197" s="145"/>
      <c r="BH197" s="145"/>
      <c r="BI197" s="145"/>
      <c r="CA197" s="145">
        <v>7</v>
      </c>
      <c r="CB197" s="145">
        <v>1</v>
      </c>
      <c r="CZ197" s="108">
        <v>1</v>
      </c>
    </row>
    <row r="198" spans="1:104" x14ac:dyDescent="0.2">
      <c r="A198" s="171" t="s">
        <v>49</v>
      </c>
      <c r="B198" s="172" t="s">
        <v>166</v>
      </c>
      <c r="C198" s="173" t="s">
        <v>167</v>
      </c>
      <c r="D198" s="174"/>
      <c r="E198" s="175"/>
      <c r="F198" s="175"/>
      <c r="G198" s="176">
        <f>SUM(G196:G197)</f>
        <v>0</v>
      </c>
      <c r="H198" s="177"/>
      <c r="I198" s="176">
        <f>SUM(I196:I197)</f>
        <v>0</v>
      </c>
      <c r="J198" s="178"/>
      <c r="K198" s="176">
        <f>SUM(K196:K197)</f>
        <v>0</v>
      </c>
      <c r="O198" s="145"/>
      <c r="X198" s="179">
        <f>K198</f>
        <v>0</v>
      </c>
      <c r="Y198" s="179">
        <f>I198</f>
        <v>0</v>
      </c>
      <c r="Z198" s="155">
        <f>G198</f>
        <v>0</v>
      </c>
      <c r="AA198" s="145"/>
      <c r="AB198" s="145"/>
      <c r="AC198" s="145"/>
      <c r="AD198" s="145"/>
      <c r="AE198" s="145"/>
      <c r="AF198" s="145"/>
      <c r="AG198" s="145"/>
      <c r="AH198" s="145"/>
      <c r="AI198" s="145"/>
      <c r="AJ198" s="145"/>
      <c r="AK198" s="145"/>
      <c r="AL198" s="145"/>
      <c r="AM198" s="145"/>
      <c r="AN198" s="145"/>
      <c r="AO198" s="145"/>
      <c r="AP198" s="145"/>
      <c r="AQ198" s="145"/>
      <c r="AR198" s="145"/>
      <c r="AS198" s="145"/>
      <c r="AT198" s="145"/>
      <c r="AU198" s="145"/>
      <c r="AV198" s="145"/>
      <c r="AW198" s="145"/>
      <c r="AX198" s="145"/>
      <c r="AY198" s="145"/>
      <c r="AZ198" s="145"/>
      <c r="BA198" s="180"/>
      <c r="BB198" s="180"/>
      <c r="BC198" s="180"/>
      <c r="BD198" s="180"/>
      <c r="BE198" s="180"/>
      <c r="BF198" s="180"/>
      <c r="BG198" s="145"/>
      <c r="BH198" s="145"/>
      <c r="BI198" s="145"/>
    </row>
    <row r="199" spans="1:104" ht="14.25" customHeight="1" x14ac:dyDescent="0.2">
      <c r="A199" s="135" t="s">
        <v>46</v>
      </c>
      <c r="B199" s="136" t="s">
        <v>427</v>
      </c>
      <c r="C199" s="137" t="s">
        <v>428</v>
      </c>
      <c r="D199" s="138"/>
      <c r="E199" s="139"/>
      <c r="F199" s="139"/>
      <c r="G199" s="140"/>
      <c r="H199" s="141"/>
      <c r="I199" s="142"/>
      <c r="J199" s="143"/>
      <c r="K199" s="144"/>
      <c r="O199" s="145"/>
    </row>
    <row r="200" spans="1:104" ht="33.75" x14ac:dyDescent="0.2">
      <c r="A200" s="146">
        <v>71</v>
      </c>
      <c r="B200" s="147" t="s">
        <v>429</v>
      </c>
      <c r="C200" s="148" t="s">
        <v>430</v>
      </c>
      <c r="D200" s="149" t="s">
        <v>48</v>
      </c>
      <c r="E200" s="150">
        <v>21.52</v>
      </c>
      <c r="F200" s="151">
        <v>0</v>
      </c>
      <c r="G200" s="152">
        <f>E200*F200</f>
        <v>0</v>
      </c>
      <c r="H200" s="153">
        <v>2.0000000000000001E-4</v>
      </c>
      <c r="I200" s="154">
        <f>E200*H200</f>
        <v>4.3040000000000005E-3</v>
      </c>
      <c r="J200" s="153">
        <v>0</v>
      </c>
      <c r="K200" s="154">
        <f>E200*J200</f>
        <v>0</v>
      </c>
      <c r="O200" s="145"/>
      <c r="Z200" s="145"/>
      <c r="AA200" s="145">
        <v>1</v>
      </c>
      <c r="AB200" s="145">
        <v>7</v>
      </c>
      <c r="AC200" s="145">
        <v>7</v>
      </c>
      <c r="AD200" s="145"/>
      <c r="AE200" s="145"/>
      <c r="AF200" s="145"/>
      <c r="AG200" s="145"/>
      <c r="AH200" s="145"/>
      <c r="AI200" s="145"/>
      <c r="AJ200" s="145"/>
      <c r="AK200" s="145"/>
      <c r="AL200" s="145"/>
      <c r="AM200" s="145"/>
      <c r="AN200" s="145"/>
      <c r="AO200" s="145"/>
      <c r="AP200" s="145"/>
      <c r="AQ200" s="145"/>
      <c r="AR200" s="145"/>
      <c r="AS200" s="145"/>
      <c r="AT200" s="145"/>
      <c r="AU200" s="145"/>
      <c r="AV200" s="145"/>
      <c r="AW200" s="145"/>
      <c r="AX200" s="145"/>
      <c r="AY200" s="145"/>
      <c r="AZ200" s="155">
        <f>G200</f>
        <v>0</v>
      </c>
      <c r="BA200" s="145"/>
      <c r="BB200" s="145"/>
      <c r="BC200" s="145"/>
      <c r="BD200" s="145"/>
      <c r="BE200" s="145"/>
      <c r="BF200" s="145"/>
      <c r="BG200" s="145"/>
      <c r="BH200" s="145"/>
      <c r="BI200" s="145"/>
      <c r="CA200" s="145">
        <v>1</v>
      </c>
      <c r="CB200" s="145">
        <v>7</v>
      </c>
      <c r="CZ200" s="108">
        <v>2</v>
      </c>
    </row>
    <row r="201" spans="1:104" ht="25.5" x14ac:dyDescent="0.2">
      <c r="A201" s="156"/>
      <c r="B201" s="157"/>
      <c r="C201" s="163" t="s">
        <v>431</v>
      </c>
      <c r="D201" s="164"/>
      <c r="E201" s="165">
        <v>6.25</v>
      </c>
      <c r="F201" s="166"/>
      <c r="G201" s="167"/>
      <c r="H201" s="168"/>
      <c r="I201" s="161"/>
      <c r="J201" s="169"/>
      <c r="K201" s="161"/>
      <c r="M201" s="162" t="s">
        <v>431</v>
      </c>
      <c r="O201" s="145"/>
      <c r="Z201" s="145"/>
      <c r="AA201" s="145"/>
      <c r="AB201" s="145"/>
      <c r="AC201" s="145"/>
      <c r="AD201" s="145"/>
      <c r="AE201" s="145"/>
      <c r="AF201" s="145"/>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70" t="str">
        <f>C200</f>
        <v>Izolace proti vlhkosti vodor. nátěr ALP za studena 1x nátěr - včetně dodávky penetračního laku ALP</v>
      </c>
      <c r="BE201" s="145"/>
      <c r="BF201" s="145"/>
      <c r="BG201" s="145"/>
      <c r="BH201" s="145"/>
      <c r="BI201" s="145"/>
    </row>
    <row r="202" spans="1:104" x14ac:dyDescent="0.2">
      <c r="A202" s="156"/>
      <c r="B202" s="157"/>
      <c r="C202" s="163" t="s">
        <v>432</v>
      </c>
      <c r="D202" s="164"/>
      <c r="E202" s="165">
        <v>11</v>
      </c>
      <c r="F202" s="166"/>
      <c r="G202" s="167"/>
      <c r="H202" s="168"/>
      <c r="I202" s="161"/>
      <c r="J202" s="169"/>
      <c r="K202" s="161"/>
      <c r="M202" s="162" t="s">
        <v>432</v>
      </c>
      <c r="O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70" t="str">
        <f>C201</f>
        <v>2,5*2,5</v>
      </c>
      <c r="BE202" s="145"/>
      <c r="BF202" s="145"/>
      <c r="BG202" s="145"/>
      <c r="BH202" s="145"/>
      <c r="BI202" s="145"/>
    </row>
    <row r="203" spans="1:104" x14ac:dyDescent="0.2">
      <c r="A203" s="156"/>
      <c r="B203" s="157"/>
      <c r="C203" s="163" t="s">
        <v>433</v>
      </c>
      <c r="D203" s="164"/>
      <c r="E203" s="165">
        <v>3.75</v>
      </c>
      <c r="F203" s="166"/>
      <c r="G203" s="167"/>
      <c r="H203" s="168"/>
      <c r="I203" s="161"/>
      <c r="J203" s="169"/>
      <c r="K203" s="161"/>
      <c r="M203" s="162" t="s">
        <v>433</v>
      </c>
      <c r="O203" s="145"/>
      <c r="Z203" s="145"/>
      <c r="AA203" s="145"/>
      <c r="AB203" s="145"/>
      <c r="AC203" s="145"/>
      <c r="AD203" s="145"/>
      <c r="AE203" s="145"/>
      <c r="AF203" s="145"/>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70" t="str">
        <f>C202</f>
        <v>SV:2,5*2,2*2</v>
      </c>
      <c r="BE203" s="145"/>
      <c r="BF203" s="145"/>
      <c r="BG203" s="145"/>
      <c r="BH203" s="145"/>
      <c r="BI203" s="145"/>
    </row>
    <row r="204" spans="1:104" x14ac:dyDescent="0.2">
      <c r="A204" s="156"/>
      <c r="B204" s="157"/>
      <c r="C204" s="163" t="s">
        <v>434</v>
      </c>
      <c r="D204" s="164"/>
      <c r="E204" s="165">
        <v>0.19500000000000001</v>
      </c>
      <c r="F204" s="166"/>
      <c r="G204" s="167"/>
      <c r="H204" s="168"/>
      <c r="I204" s="161"/>
      <c r="J204" s="169"/>
      <c r="K204" s="161"/>
      <c r="M204" s="162" t="s">
        <v>434</v>
      </c>
      <c r="O204" s="145"/>
      <c r="Z204" s="145"/>
      <c r="AA204" s="145"/>
      <c r="AB204" s="145"/>
      <c r="AC204" s="145"/>
      <c r="AD204" s="145"/>
      <c r="AE204" s="145"/>
      <c r="AF204" s="145"/>
      <c r="AG204" s="145"/>
      <c r="AH204" s="145"/>
      <c r="AI204" s="145"/>
      <c r="AJ204" s="145"/>
      <c r="AK204" s="145"/>
      <c r="AL204" s="145"/>
      <c r="AM204" s="145"/>
      <c r="AN204" s="145"/>
      <c r="AO204" s="145"/>
      <c r="AP204" s="145"/>
      <c r="AQ204" s="145"/>
      <c r="AR204" s="145"/>
      <c r="AS204" s="145"/>
      <c r="AT204" s="145"/>
      <c r="AU204" s="145"/>
      <c r="AV204" s="145"/>
      <c r="AW204" s="145"/>
      <c r="AX204" s="145"/>
      <c r="AY204" s="145"/>
      <c r="AZ204" s="145"/>
      <c r="BA204" s="145"/>
      <c r="BB204" s="145"/>
      <c r="BC204" s="145"/>
      <c r="BD204" s="170" t="str">
        <f>C203</f>
        <v>SV:2,5*1,5</v>
      </c>
      <c r="BE204" s="145"/>
      <c r="BF204" s="145"/>
      <c r="BG204" s="145"/>
      <c r="BH204" s="145"/>
      <c r="BI204" s="145"/>
    </row>
    <row r="205" spans="1:104" x14ac:dyDescent="0.2">
      <c r="A205" s="156"/>
      <c r="B205" s="157"/>
      <c r="C205" s="163" t="s">
        <v>435</v>
      </c>
      <c r="D205" s="164"/>
      <c r="E205" s="165">
        <v>0.32500000000000001</v>
      </c>
      <c r="F205" s="166"/>
      <c r="G205" s="167"/>
      <c r="H205" s="168"/>
      <c r="I205" s="161"/>
      <c r="J205" s="169"/>
      <c r="K205" s="161"/>
      <c r="M205" s="162" t="s">
        <v>435</v>
      </c>
      <c r="O205" s="145"/>
      <c r="Z205" s="145"/>
      <c r="AA205" s="145"/>
      <c r="AB205" s="145"/>
      <c r="AC205" s="145"/>
      <c r="AD205" s="145"/>
      <c r="AE205" s="145"/>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70" t="str">
        <f>C204</f>
        <v>SV:0,65*0,3</v>
      </c>
      <c r="BE205" s="145"/>
      <c r="BF205" s="145"/>
      <c r="BG205" s="145"/>
      <c r="BH205" s="145"/>
      <c r="BI205" s="145"/>
    </row>
    <row r="206" spans="1:104" x14ac:dyDescent="0.2">
      <c r="A206" s="146">
        <v>72</v>
      </c>
      <c r="B206" s="147" t="s">
        <v>436</v>
      </c>
      <c r="C206" s="148" t="s">
        <v>437</v>
      </c>
      <c r="D206" s="149" t="s">
        <v>48</v>
      </c>
      <c r="E206" s="150">
        <v>6.25</v>
      </c>
      <c r="F206" s="151">
        <v>0</v>
      </c>
      <c r="G206" s="152">
        <f>E206*F206</f>
        <v>0</v>
      </c>
      <c r="H206" s="153">
        <v>4.0999999999999999E-4</v>
      </c>
      <c r="I206" s="154">
        <f>E206*H206</f>
        <v>2.5625000000000001E-3</v>
      </c>
      <c r="J206" s="153">
        <v>0</v>
      </c>
      <c r="K206" s="154">
        <f>E206*J206</f>
        <v>0</v>
      </c>
      <c r="O206" s="145"/>
      <c r="Z206" s="145"/>
      <c r="AA206" s="145">
        <v>1</v>
      </c>
      <c r="AB206" s="145">
        <v>7</v>
      </c>
      <c r="AC206" s="145">
        <v>7</v>
      </c>
      <c r="AD206" s="145"/>
      <c r="AE206" s="145"/>
      <c r="AF206" s="145"/>
      <c r="AG206" s="145"/>
      <c r="AH206" s="145"/>
      <c r="AI206" s="145"/>
      <c r="AJ206" s="145"/>
      <c r="AK206" s="145"/>
      <c r="AL206" s="145"/>
      <c r="AM206" s="145"/>
      <c r="AN206" s="145"/>
      <c r="AO206" s="145"/>
      <c r="AP206" s="145"/>
      <c r="AQ206" s="145"/>
      <c r="AR206" s="145"/>
      <c r="AS206" s="145"/>
      <c r="AT206" s="145"/>
      <c r="AU206" s="145"/>
      <c r="AV206" s="145"/>
      <c r="AW206" s="145"/>
      <c r="AX206" s="145"/>
      <c r="AY206" s="145"/>
      <c r="AZ206" s="155">
        <f>G206</f>
        <v>0</v>
      </c>
      <c r="BA206" s="145"/>
      <c r="BB206" s="145"/>
      <c r="BC206" s="145"/>
      <c r="BD206" s="145"/>
      <c r="BE206" s="145"/>
      <c r="BF206" s="145"/>
      <c r="BG206" s="145"/>
      <c r="BH206" s="145"/>
      <c r="BI206" s="145"/>
      <c r="CA206" s="145">
        <v>1</v>
      </c>
      <c r="CB206" s="145">
        <v>7</v>
      </c>
      <c r="CZ206" s="108">
        <v>2</v>
      </c>
    </row>
    <row r="207" spans="1:104" x14ac:dyDescent="0.2">
      <c r="A207" s="156"/>
      <c r="B207" s="157"/>
      <c r="C207" s="163" t="s">
        <v>431</v>
      </c>
      <c r="D207" s="164"/>
      <c r="E207" s="165">
        <v>6.25</v>
      </c>
      <c r="F207" s="166"/>
      <c r="G207" s="167"/>
      <c r="H207" s="168"/>
      <c r="I207" s="161"/>
      <c r="J207" s="169"/>
      <c r="K207" s="161"/>
      <c r="M207" s="162" t="s">
        <v>431</v>
      </c>
      <c r="O207" s="145"/>
      <c r="Z207" s="145"/>
      <c r="AA207" s="145"/>
      <c r="AB207" s="145"/>
      <c r="AC207" s="145"/>
      <c r="AD207" s="145"/>
      <c r="AE207" s="145"/>
      <c r="AF207" s="145"/>
      <c r="AG207" s="145"/>
      <c r="AH207" s="145"/>
      <c r="AI207" s="145"/>
      <c r="AJ207" s="145"/>
      <c r="AK207" s="145"/>
      <c r="AL207" s="145"/>
      <c r="AM207" s="145"/>
      <c r="AN207" s="145"/>
      <c r="AO207" s="145"/>
      <c r="AP207" s="145"/>
      <c r="AQ207" s="145"/>
      <c r="AR207" s="145"/>
      <c r="AS207" s="145"/>
      <c r="AT207" s="145"/>
      <c r="AU207" s="145"/>
      <c r="AV207" s="145"/>
      <c r="AW207" s="145"/>
      <c r="AX207" s="145"/>
      <c r="AY207" s="145"/>
      <c r="AZ207" s="145"/>
      <c r="BA207" s="145"/>
      <c r="BB207" s="145"/>
      <c r="BC207" s="145"/>
      <c r="BD207" s="170" t="str">
        <f>C206</f>
        <v xml:space="preserve">Izolace proti vlhk. vodorovná pásy přitavením </v>
      </c>
      <c r="BE207" s="145"/>
      <c r="BF207" s="145"/>
      <c r="BG207" s="145"/>
      <c r="BH207" s="145"/>
      <c r="BI207" s="145"/>
    </row>
    <row r="208" spans="1:104" ht="22.5" x14ac:dyDescent="0.2">
      <c r="A208" s="146">
        <v>73</v>
      </c>
      <c r="B208" s="147" t="s">
        <v>438</v>
      </c>
      <c r="C208" s="148" t="s">
        <v>439</v>
      </c>
      <c r="D208" s="149" t="s">
        <v>48</v>
      </c>
      <c r="E208" s="150">
        <v>15.27</v>
      </c>
      <c r="F208" s="151">
        <v>0</v>
      </c>
      <c r="G208" s="152">
        <f>E208*F208</f>
        <v>0</v>
      </c>
      <c r="H208" s="153">
        <v>5.8E-4</v>
      </c>
      <c r="I208" s="154">
        <f>E208*H208</f>
        <v>8.8565999999999992E-3</v>
      </c>
      <c r="J208" s="153">
        <v>0</v>
      </c>
      <c r="K208" s="154">
        <f>E208*J208</f>
        <v>0</v>
      </c>
      <c r="O208" s="145"/>
      <c r="Z208" s="145"/>
      <c r="AA208" s="145">
        <v>1</v>
      </c>
      <c r="AB208" s="145">
        <v>7</v>
      </c>
      <c r="AC208" s="145">
        <v>7</v>
      </c>
      <c r="AD208" s="145"/>
      <c r="AE208" s="145"/>
      <c r="AF208" s="145"/>
      <c r="AG208" s="145"/>
      <c r="AH208" s="145"/>
      <c r="AI208" s="145"/>
      <c r="AJ208" s="145"/>
      <c r="AK208" s="145"/>
      <c r="AL208" s="145"/>
      <c r="AM208" s="145"/>
      <c r="AN208" s="145"/>
      <c r="AO208" s="145"/>
      <c r="AP208" s="145"/>
      <c r="AQ208" s="145"/>
      <c r="AR208" s="145"/>
      <c r="AS208" s="145"/>
      <c r="AT208" s="145"/>
      <c r="AU208" s="145"/>
      <c r="AV208" s="145"/>
      <c r="AW208" s="145"/>
      <c r="AX208" s="145"/>
      <c r="AY208" s="145"/>
      <c r="AZ208" s="155">
        <f>G208</f>
        <v>0</v>
      </c>
      <c r="BA208" s="145"/>
      <c r="BB208" s="145"/>
      <c r="BC208" s="145"/>
      <c r="BD208" s="145"/>
      <c r="BE208" s="145"/>
      <c r="BF208" s="145"/>
      <c r="BG208" s="145"/>
      <c r="BH208" s="145"/>
      <c r="BI208" s="145"/>
      <c r="CA208" s="145">
        <v>1</v>
      </c>
      <c r="CB208" s="145">
        <v>7</v>
      </c>
      <c r="CZ208" s="108">
        <v>2</v>
      </c>
    </row>
    <row r="209" spans="1:104" ht="22.5" x14ac:dyDescent="0.2">
      <c r="A209" s="156"/>
      <c r="B209" s="157"/>
      <c r="C209" s="158" t="s">
        <v>440</v>
      </c>
      <c r="D209" s="159"/>
      <c r="E209" s="159"/>
      <c r="F209" s="159"/>
      <c r="G209" s="160"/>
      <c r="I209" s="161"/>
      <c r="K209" s="161"/>
      <c r="L209" s="162" t="s">
        <v>440</v>
      </c>
      <c r="O209" s="145"/>
      <c r="Z209" s="145"/>
      <c r="AA209" s="145"/>
      <c r="AB209" s="145"/>
      <c r="AC209" s="145"/>
      <c r="AD209" s="145"/>
      <c r="AE209" s="145"/>
      <c r="AF209" s="145"/>
      <c r="AG209" s="145"/>
      <c r="AH209" s="145"/>
      <c r="AI209" s="145"/>
      <c r="AJ209" s="145"/>
      <c r="AK209" s="145"/>
      <c r="AL209" s="145"/>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c r="BH209" s="145"/>
      <c r="BI209" s="145"/>
    </row>
    <row r="210" spans="1:104" ht="25.5" x14ac:dyDescent="0.2">
      <c r="A210" s="156"/>
      <c r="B210" s="157"/>
      <c r="C210" s="163" t="s">
        <v>432</v>
      </c>
      <c r="D210" s="164"/>
      <c r="E210" s="165">
        <v>11</v>
      </c>
      <c r="F210" s="166"/>
      <c r="G210" s="167"/>
      <c r="H210" s="168"/>
      <c r="I210" s="161"/>
      <c r="J210" s="169"/>
      <c r="K210" s="161"/>
      <c r="M210" s="162" t="s">
        <v>432</v>
      </c>
      <c r="O210" s="145"/>
      <c r="Z210" s="145"/>
      <c r="AA210" s="145"/>
      <c r="AB210" s="145"/>
      <c r="AC210" s="145"/>
      <c r="AD210" s="145"/>
      <c r="AE210" s="145"/>
      <c r="AF210" s="145"/>
      <c r="AG210" s="145"/>
      <c r="AH210" s="145"/>
      <c r="AI210" s="145"/>
      <c r="AJ210" s="145"/>
      <c r="AK210" s="145"/>
      <c r="AL210" s="145"/>
      <c r="AM210" s="145"/>
      <c r="AN210" s="145"/>
      <c r="AO210" s="145"/>
      <c r="AP210" s="145"/>
      <c r="AQ210" s="145"/>
      <c r="AR210" s="145"/>
      <c r="AS210" s="145"/>
      <c r="AT210" s="145"/>
      <c r="AU210" s="145"/>
      <c r="AV210" s="145"/>
      <c r="AW210" s="145"/>
      <c r="AX210" s="145"/>
      <c r="AY210" s="145"/>
      <c r="AZ210" s="145"/>
      <c r="BA210" s="145"/>
      <c r="BB210" s="145"/>
      <c r="BC210" s="145"/>
      <c r="BD210" s="170" t="str">
        <f>C209</f>
        <v>odizolována SBS modifikovanými asfaltovými pásy tl.=4mm včetně penetrace, které budou napojeny na injektáže</v>
      </c>
      <c r="BE210" s="145"/>
      <c r="BF210" s="145"/>
      <c r="BG210" s="145"/>
      <c r="BH210" s="145"/>
      <c r="BI210" s="145"/>
    </row>
    <row r="211" spans="1:104" x14ac:dyDescent="0.2">
      <c r="A211" s="156"/>
      <c r="B211" s="157"/>
      <c r="C211" s="163" t="s">
        <v>433</v>
      </c>
      <c r="D211" s="164"/>
      <c r="E211" s="165">
        <v>3.75</v>
      </c>
      <c r="F211" s="166"/>
      <c r="G211" s="167"/>
      <c r="H211" s="168"/>
      <c r="I211" s="161"/>
      <c r="J211" s="169"/>
      <c r="K211" s="161"/>
      <c r="M211" s="162" t="s">
        <v>433</v>
      </c>
      <c r="O211" s="145"/>
      <c r="Z211" s="145"/>
      <c r="AA211" s="145"/>
      <c r="AB211" s="145"/>
      <c r="AC211" s="145"/>
      <c r="AD211" s="145"/>
      <c r="AE211" s="145"/>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70" t="str">
        <f>C210</f>
        <v>SV:2,5*2,2*2</v>
      </c>
      <c r="BE211" s="145"/>
      <c r="BF211" s="145"/>
      <c r="BG211" s="145"/>
      <c r="BH211" s="145"/>
      <c r="BI211" s="145"/>
    </row>
    <row r="212" spans="1:104" x14ac:dyDescent="0.2">
      <c r="A212" s="156"/>
      <c r="B212" s="157"/>
      <c r="C212" s="163" t="s">
        <v>434</v>
      </c>
      <c r="D212" s="164"/>
      <c r="E212" s="165">
        <v>0.19500000000000001</v>
      </c>
      <c r="F212" s="166"/>
      <c r="G212" s="167"/>
      <c r="H212" s="168"/>
      <c r="I212" s="161"/>
      <c r="J212" s="169"/>
      <c r="K212" s="161"/>
      <c r="M212" s="162" t="s">
        <v>434</v>
      </c>
      <c r="O212" s="145"/>
      <c r="Z212" s="145"/>
      <c r="AA212" s="145"/>
      <c r="AB212" s="145"/>
      <c r="AC212" s="145"/>
      <c r="AD212" s="145"/>
      <c r="AE212" s="145"/>
      <c r="AF212" s="145"/>
      <c r="AG212" s="145"/>
      <c r="AH212" s="145"/>
      <c r="AI212" s="145"/>
      <c r="AJ212" s="145"/>
      <c r="AK212" s="145"/>
      <c r="AL212" s="145"/>
      <c r="AM212" s="145"/>
      <c r="AN212" s="145"/>
      <c r="AO212" s="145"/>
      <c r="AP212" s="145"/>
      <c r="AQ212" s="145"/>
      <c r="AR212" s="145"/>
      <c r="AS212" s="145"/>
      <c r="AT212" s="145"/>
      <c r="AU212" s="145"/>
      <c r="AV212" s="145"/>
      <c r="AW212" s="145"/>
      <c r="AX212" s="145"/>
      <c r="AY212" s="145"/>
      <c r="AZ212" s="145"/>
      <c r="BA212" s="145"/>
      <c r="BB212" s="145"/>
      <c r="BC212" s="145"/>
      <c r="BD212" s="170" t="str">
        <f>C211</f>
        <v>SV:2,5*1,5</v>
      </c>
      <c r="BE212" s="145"/>
      <c r="BF212" s="145"/>
      <c r="BG212" s="145"/>
      <c r="BH212" s="145"/>
      <c r="BI212" s="145"/>
    </row>
    <row r="213" spans="1:104" x14ac:dyDescent="0.2">
      <c r="A213" s="156"/>
      <c r="B213" s="157"/>
      <c r="C213" s="163" t="s">
        <v>435</v>
      </c>
      <c r="D213" s="164"/>
      <c r="E213" s="165">
        <v>0.32500000000000001</v>
      </c>
      <c r="F213" s="166"/>
      <c r="G213" s="167"/>
      <c r="H213" s="168"/>
      <c r="I213" s="161"/>
      <c r="J213" s="169"/>
      <c r="K213" s="161"/>
      <c r="M213" s="162" t="s">
        <v>435</v>
      </c>
      <c r="O213" s="145"/>
      <c r="Z213" s="145"/>
      <c r="AA213" s="145"/>
      <c r="AB213" s="145"/>
      <c r="AC213" s="145"/>
      <c r="AD213" s="145"/>
      <c r="AE213" s="145"/>
      <c r="AF213" s="145"/>
      <c r="AG213" s="145"/>
      <c r="AH213" s="145"/>
      <c r="AI213" s="145"/>
      <c r="AJ213" s="145"/>
      <c r="AK213" s="145"/>
      <c r="AL213" s="145"/>
      <c r="AM213" s="145"/>
      <c r="AN213" s="145"/>
      <c r="AO213" s="145"/>
      <c r="AP213" s="145"/>
      <c r="AQ213" s="145"/>
      <c r="AR213" s="145"/>
      <c r="AS213" s="145"/>
      <c r="AT213" s="145"/>
      <c r="AU213" s="145"/>
      <c r="AV213" s="145"/>
      <c r="AW213" s="145"/>
      <c r="AX213" s="145"/>
      <c r="AY213" s="145"/>
      <c r="AZ213" s="145"/>
      <c r="BA213" s="145"/>
      <c r="BB213" s="145"/>
      <c r="BC213" s="145"/>
      <c r="BD213" s="170" t="str">
        <f>C212</f>
        <v>SV:0,65*0,3</v>
      </c>
      <c r="BE213" s="145"/>
      <c r="BF213" s="145"/>
      <c r="BG213" s="145"/>
      <c r="BH213" s="145"/>
      <c r="BI213" s="145"/>
    </row>
    <row r="214" spans="1:104" ht="22.5" x14ac:dyDescent="0.2">
      <c r="A214" s="146">
        <v>74</v>
      </c>
      <c r="B214" s="147" t="s">
        <v>441</v>
      </c>
      <c r="C214" s="148" t="s">
        <v>442</v>
      </c>
      <c r="D214" s="149" t="s">
        <v>277</v>
      </c>
      <c r="E214" s="150">
        <v>1</v>
      </c>
      <c r="F214" s="151">
        <v>0</v>
      </c>
      <c r="G214" s="152">
        <f>E214*F214</f>
        <v>0</v>
      </c>
      <c r="H214" s="153">
        <v>0</v>
      </c>
      <c r="I214" s="154">
        <f>E214*H214</f>
        <v>0</v>
      </c>
      <c r="J214" s="153"/>
      <c r="K214" s="154">
        <f>E214*J214</f>
        <v>0</v>
      </c>
      <c r="O214" s="145"/>
      <c r="Z214" s="145"/>
      <c r="AA214" s="145">
        <v>12</v>
      </c>
      <c r="AB214" s="145">
        <v>0</v>
      </c>
      <c r="AC214" s="145">
        <v>70</v>
      </c>
      <c r="AD214" s="145"/>
      <c r="AE214" s="145"/>
      <c r="AF214" s="145"/>
      <c r="AG214" s="145"/>
      <c r="AH214" s="145"/>
      <c r="AI214" s="145"/>
      <c r="AJ214" s="145"/>
      <c r="AK214" s="145"/>
      <c r="AL214" s="145"/>
      <c r="AM214" s="145"/>
      <c r="AN214" s="145"/>
      <c r="AO214" s="145"/>
      <c r="AP214" s="145"/>
      <c r="AQ214" s="145"/>
      <c r="AR214" s="145"/>
      <c r="AS214" s="145"/>
      <c r="AT214" s="145"/>
      <c r="AU214" s="145"/>
      <c r="AV214" s="145"/>
      <c r="AW214" s="145"/>
      <c r="AX214" s="145"/>
      <c r="AY214" s="145"/>
      <c r="AZ214" s="155">
        <f>G214</f>
        <v>0</v>
      </c>
      <c r="BA214" s="145"/>
      <c r="BB214" s="145"/>
      <c r="BC214" s="145"/>
      <c r="BD214" s="145"/>
      <c r="BE214" s="145"/>
      <c r="BF214" s="145"/>
      <c r="BG214" s="145"/>
      <c r="BH214" s="145"/>
      <c r="BI214" s="145"/>
      <c r="CA214" s="145">
        <v>12</v>
      </c>
      <c r="CB214" s="145">
        <v>0</v>
      </c>
      <c r="CZ214" s="108">
        <v>2</v>
      </c>
    </row>
    <row r="215" spans="1:104" x14ac:dyDescent="0.2">
      <c r="A215" s="146">
        <v>75</v>
      </c>
      <c r="B215" s="147" t="s">
        <v>443</v>
      </c>
      <c r="C215" s="148" t="s">
        <v>444</v>
      </c>
      <c r="D215" s="149" t="s">
        <v>48</v>
      </c>
      <c r="E215" s="150">
        <v>24.745000000000001</v>
      </c>
      <c r="F215" s="151">
        <v>0</v>
      </c>
      <c r="G215" s="152">
        <f>E215*F215</f>
        <v>0</v>
      </c>
      <c r="H215" s="153">
        <v>4.4999999999999997E-3</v>
      </c>
      <c r="I215" s="154">
        <f>E215*H215</f>
        <v>0.11135249999999999</v>
      </c>
      <c r="J215" s="153"/>
      <c r="K215" s="154">
        <f>E215*J215</f>
        <v>0</v>
      </c>
      <c r="O215" s="145"/>
      <c r="Z215" s="145"/>
      <c r="AA215" s="145">
        <v>3</v>
      </c>
      <c r="AB215" s="145">
        <v>1</v>
      </c>
      <c r="AC215" s="145" t="s">
        <v>443</v>
      </c>
      <c r="AD215" s="145"/>
      <c r="AE215" s="145"/>
      <c r="AF215" s="145"/>
      <c r="AG215" s="145"/>
      <c r="AH215" s="145"/>
      <c r="AI215" s="145"/>
      <c r="AJ215" s="145"/>
      <c r="AK215" s="145"/>
      <c r="AL215" s="145"/>
      <c r="AM215" s="145"/>
      <c r="AN215" s="145"/>
      <c r="AO215" s="145"/>
      <c r="AP215" s="145"/>
      <c r="AQ215" s="145"/>
      <c r="AR215" s="145"/>
      <c r="AS215" s="145"/>
      <c r="AT215" s="145"/>
      <c r="AU215" s="145"/>
      <c r="AV215" s="145"/>
      <c r="AW215" s="145"/>
      <c r="AX215" s="145"/>
      <c r="AY215" s="145"/>
      <c r="AZ215" s="155">
        <f>G215</f>
        <v>0</v>
      </c>
      <c r="BA215" s="145"/>
      <c r="BB215" s="145"/>
      <c r="BC215" s="145"/>
      <c r="BD215" s="145"/>
      <c r="BE215" s="145"/>
      <c r="BF215" s="145"/>
      <c r="BG215" s="145"/>
      <c r="BH215" s="145"/>
      <c r="BI215" s="145"/>
      <c r="CA215" s="145">
        <v>3</v>
      </c>
      <c r="CB215" s="145">
        <v>1</v>
      </c>
      <c r="CZ215" s="108">
        <v>2</v>
      </c>
    </row>
    <row r="216" spans="1:104" x14ac:dyDescent="0.2">
      <c r="A216" s="156"/>
      <c r="B216" s="157"/>
      <c r="C216" s="163" t="s">
        <v>431</v>
      </c>
      <c r="D216" s="164"/>
      <c r="E216" s="165">
        <v>6.25</v>
      </c>
      <c r="F216" s="166"/>
      <c r="G216" s="167"/>
      <c r="H216" s="168"/>
      <c r="I216" s="161"/>
      <c r="J216" s="169"/>
      <c r="K216" s="161"/>
      <c r="M216" s="162" t="s">
        <v>431</v>
      </c>
      <c r="O216" s="145"/>
      <c r="Z216" s="145"/>
      <c r="AA216" s="145"/>
      <c r="AB216" s="145"/>
      <c r="AC216" s="145"/>
      <c r="AD216" s="145"/>
      <c r="AE216" s="145"/>
      <c r="AF216" s="145"/>
      <c r="AG216" s="145"/>
      <c r="AH216" s="145"/>
      <c r="AI216" s="145"/>
      <c r="AJ216" s="145"/>
      <c r="AK216" s="145"/>
      <c r="AL216" s="145"/>
      <c r="AM216" s="145"/>
      <c r="AN216" s="145"/>
      <c r="AO216" s="145"/>
      <c r="AP216" s="145"/>
      <c r="AQ216" s="145"/>
      <c r="AR216" s="145"/>
      <c r="AS216" s="145"/>
      <c r="AT216" s="145"/>
      <c r="AU216" s="145"/>
      <c r="AV216" s="145"/>
      <c r="AW216" s="145"/>
      <c r="AX216" s="145"/>
      <c r="AY216" s="145"/>
      <c r="AZ216" s="145"/>
      <c r="BA216" s="145"/>
      <c r="BB216" s="145"/>
      <c r="BC216" s="145"/>
      <c r="BD216" s="170" t="str">
        <f>C215</f>
        <v>Pás asfaltovaný těžký  mineral</v>
      </c>
      <c r="BE216" s="145"/>
      <c r="BF216" s="145"/>
      <c r="BG216" s="145"/>
      <c r="BH216" s="145"/>
      <c r="BI216" s="145"/>
    </row>
    <row r="217" spans="1:104" x14ac:dyDescent="0.2">
      <c r="A217" s="156"/>
      <c r="B217" s="157"/>
      <c r="C217" s="163" t="s">
        <v>432</v>
      </c>
      <c r="D217" s="164"/>
      <c r="E217" s="165">
        <v>11</v>
      </c>
      <c r="F217" s="166"/>
      <c r="G217" s="167"/>
      <c r="H217" s="168"/>
      <c r="I217" s="161"/>
      <c r="J217" s="169"/>
      <c r="K217" s="161"/>
      <c r="M217" s="162" t="s">
        <v>432</v>
      </c>
      <c r="O217" s="145"/>
      <c r="Z217" s="145"/>
      <c r="AA217" s="145"/>
      <c r="AB217" s="145"/>
      <c r="AC217" s="145"/>
      <c r="AD217" s="145"/>
      <c r="AE217" s="145"/>
      <c r="AF217" s="145"/>
      <c r="AG217" s="145"/>
      <c r="AH217" s="145"/>
      <c r="AI217" s="145"/>
      <c r="AJ217" s="145"/>
      <c r="AK217" s="145"/>
      <c r="AL217" s="145"/>
      <c r="AM217" s="145"/>
      <c r="AN217" s="145"/>
      <c r="AO217" s="145"/>
      <c r="AP217" s="145"/>
      <c r="AQ217" s="145"/>
      <c r="AR217" s="145"/>
      <c r="AS217" s="145"/>
      <c r="AT217" s="145"/>
      <c r="AU217" s="145"/>
      <c r="AV217" s="145"/>
      <c r="AW217" s="145"/>
      <c r="AX217" s="145"/>
      <c r="AY217" s="145"/>
      <c r="AZ217" s="145"/>
      <c r="BA217" s="145"/>
      <c r="BB217" s="145"/>
      <c r="BC217" s="145"/>
      <c r="BD217" s="170" t="str">
        <f>C216</f>
        <v>2,5*2,5</v>
      </c>
      <c r="BE217" s="145"/>
      <c r="BF217" s="145"/>
      <c r="BG217" s="145"/>
      <c r="BH217" s="145"/>
      <c r="BI217" s="145"/>
    </row>
    <row r="218" spans="1:104" x14ac:dyDescent="0.2">
      <c r="A218" s="156"/>
      <c r="B218" s="157"/>
      <c r="C218" s="163" t="s">
        <v>433</v>
      </c>
      <c r="D218" s="164"/>
      <c r="E218" s="165">
        <v>3.75</v>
      </c>
      <c r="F218" s="166"/>
      <c r="G218" s="167"/>
      <c r="H218" s="168"/>
      <c r="I218" s="161"/>
      <c r="J218" s="169"/>
      <c r="K218" s="161"/>
      <c r="M218" s="162" t="s">
        <v>433</v>
      </c>
      <c r="O218" s="145"/>
      <c r="Z218" s="145"/>
      <c r="AA218" s="145"/>
      <c r="AB218" s="145"/>
      <c r="AC218" s="145"/>
      <c r="AD218" s="145"/>
      <c r="AE218" s="145"/>
      <c r="AF218" s="145"/>
      <c r="AG218" s="145"/>
      <c r="AH218" s="145"/>
      <c r="AI218" s="145"/>
      <c r="AJ218" s="145"/>
      <c r="AK218" s="145"/>
      <c r="AL218" s="145"/>
      <c r="AM218" s="145"/>
      <c r="AN218" s="145"/>
      <c r="AO218" s="145"/>
      <c r="AP218" s="145"/>
      <c r="AQ218" s="145"/>
      <c r="AR218" s="145"/>
      <c r="AS218" s="145"/>
      <c r="AT218" s="145"/>
      <c r="AU218" s="145"/>
      <c r="AV218" s="145"/>
      <c r="AW218" s="145"/>
      <c r="AX218" s="145"/>
      <c r="AY218" s="145"/>
      <c r="AZ218" s="145"/>
      <c r="BA218" s="145"/>
      <c r="BB218" s="145"/>
      <c r="BC218" s="145"/>
      <c r="BD218" s="170" t="str">
        <f>C217</f>
        <v>SV:2,5*2,2*2</v>
      </c>
      <c r="BE218" s="145"/>
      <c r="BF218" s="145"/>
      <c r="BG218" s="145"/>
      <c r="BH218" s="145"/>
      <c r="BI218" s="145"/>
    </row>
    <row r="219" spans="1:104" x14ac:dyDescent="0.2">
      <c r="A219" s="156"/>
      <c r="B219" s="157"/>
      <c r="C219" s="163" t="s">
        <v>434</v>
      </c>
      <c r="D219" s="164"/>
      <c r="E219" s="165">
        <v>0.19500000000000001</v>
      </c>
      <c r="F219" s="166"/>
      <c r="G219" s="167"/>
      <c r="H219" s="168"/>
      <c r="I219" s="161"/>
      <c r="J219" s="169"/>
      <c r="K219" s="161"/>
      <c r="M219" s="162" t="s">
        <v>434</v>
      </c>
      <c r="O219" s="145"/>
      <c r="Z219" s="145"/>
      <c r="AA219" s="145"/>
      <c r="AB219" s="145"/>
      <c r="AC219" s="145"/>
      <c r="AD219" s="145"/>
      <c r="AE219" s="145"/>
      <c r="AF219" s="145"/>
      <c r="AG219" s="145"/>
      <c r="AH219" s="145"/>
      <c r="AI219" s="145"/>
      <c r="AJ219" s="145"/>
      <c r="AK219" s="145"/>
      <c r="AL219" s="145"/>
      <c r="AM219" s="145"/>
      <c r="AN219" s="145"/>
      <c r="AO219" s="145"/>
      <c r="AP219" s="145"/>
      <c r="AQ219" s="145"/>
      <c r="AR219" s="145"/>
      <c r="AS219" s="145"/>
      <c r="AT219" s="145"/>
      <c r="AU219" s="145"/>
      <c r="AV219" s="145"/>
      <c r="AW219" s="145"/>
      <c r="AX219" s="145"/>
      <c r="AY219" s="145"/>
      <c r="AZ219" s="145"/>
      <c r="BA219" s="145"/>
      <c r="BB219" s="145"/>
      <c r="BC219" s="145"/>
      <c r="BD219" s="170" t="str">
        <f>C218</f>
        <v>SV:2,5*1,5</v>
      </c>
      <c r="BE219" s="145"/>
      <c r="BF219" s="145"/>
      <c r="BG219" s="145"/>
      <c r="BH219" s="145"/>
      <c r="BI219" s="145"/>
    </row>
    <row r="220" spans="1:104" x14ac:dyDescent="0.2">
      <c r="A220" s="156"/>
      <c r="B220" s="157"/>
      <c r="C220" s="163" t="s">
        <v>435</v>
      </c>
      <c r="D220" s="164"/>
      <c r="E220" s="165">
        <v>0.32500000000000001</v>
      </c>
      <c r="F220" s="166"/>
      <c r="G220" s="167"/>
      <c r="H220" s="168"/>
      <c r="I220" s="161"/>
      <c r="J220" s="169"/>
      <c r="K220" s="161"/>
      <c r="M220" s="162" t="s">
        <v>435</v>
      </c>
      <c r="O220" s="145"/>
      <c r="Z220" s="145"/>
      <c r="AA220" s="145"/>
      <c r="AB220" s="145"/>
      <c r="AC220" s="145"/>
      <c r="AD220" s="145"/>
      <c r="AE220" s="145"/>
      <c r="AF220" s="145"/>
      <c r="AG220" s="145"/>
      <c r="AH220" s="145"/>
      <c r="AI220" s="145"/>
      <c r="AJ220" s="145"/>
      <c r="AK220" s="145"/>
      <c r="AL220" s="145"/>
      <c r="AM220" s="145"/>
      <c r="AN220" s="145"/>
      <c r="AO220" s="145"/>
      <c r="AP220" s="145"/>
      <c r="AQ220" s="145"/>
      <c r="AR220" s="145"/>
      <c r="AS220" s="145"/>
      <c r="AT220" s="145"/>
      <c r="AU220" s="145"/>
      <c r="AV220" s="145"/>
      <c r="AW220" s="145"/>
      <c r="AX220" s="145"/>
      <c r="AY220" s="145"/>
      <c r="AZ220" s="145"/>
      <c r="BA220" s="145"/>
      <c r="BB220" s="145"/>
      <c r="BC220" s="145"/>
      <c r="BD220" s="170" t="str">
        <f>C219</f>
        <v>SV:0,65*0,3</v>
      </c>
      <c r="BE220" s="145"/>
      <c r="BF220" s="145"/>
      <c r="BG220" s="145"/>
      <c r="BH220" s="145"/>
      <c r="BI220" s="145"/>
    </row>
    <row r="221" spans="1:104" x14ac:dyDescent="0.2">
      <c r="A221" s="156"/>
      <c r="B221" s="157"/>
      <c r="C221" s="163" t="s">
        <v>445</v>
      </c>
      <c r="D221" s="164"/>
      <c r="E221" s="165">
        <v>3.2250000000000001</v>
      </c>
      <c r="F221" s="166"/>
      <c r="G221" s="167"/>
      <c r="H221" s="168"/>
      <c r="I221" s="161"/>
      <c r="J221" s="169"/>
      <c r="K221" s="161"/>
      <c r="M221" s="162" t="s">
        <v>445</v>
      </c>
      <c r="O221" s="145"/>
      <c r="Z221" s="145"/>
      <c r="AA221" s="145"/>
      <c r="AB221" s="145"/>
      <c r="AC221" s="145"/>
      <c r="AD221" s="145"/>
      <c r="AE221" s="145"/>
      <c r="AF221" s="145"/>
      <c r="AG221" s="145"/>
      <c r="AH221" s="145"/>
      <c r="AI221" s="145"/>
      <c r="AJ221" s="145"/>
      <c r="AK221" s="145"/>
      <c r="AL221" s="145"/>
      <c r="AM221" s="145"/>
      <c r="AN221" s="145"/>
      <c r="AO221" s="145"/>
      <c r="AP221" s="145"/>
      <c r="AQ221" s="145"/>
      <c r="AR221" s="145"/>
      <c r="AS221" s="145"/>
      <c r="AT221" s="145"/>
      <c r="AU221" s="145"/>
      <c r="AV221" s="145"/>
      <c r="AW221" s="145"/>
      <c r="AX221" s="145"/>
      <c r="AY221" s="145"/>
      <c r="AZ221" s="145"/>
      <c r="BA221" s="145"/>
      <c r="BB221" s="145"/>
      <c r="BC221" s="145"/>
      <c r="BD221" s="170" t="str">
        <f>C220</f>
        <v>SV:0,65*0,5</v>
      </c>
      <c r="BE221" s="145"/>
      <c r="BF221" s="145"/>
      <c r="BG221" s="145"/>
      <c r="BH221" s="145"/>
      <c r="BI221" s="145"/>
    </row>
    <row r="222" spans="1:104" x14ac:dyDescent="0.2">
      <c r="A222" s="171" t="s">
        <v>49</v>
      </c>
      <c r="B222" s="172" t="s">
        <v>427</v>
      </c>
      <c r="C222" s="173" t="s">
        <v>428</v>
      </c>
      <c r="D222" s="174"/>
      <c r="E222" s="175"/>
      <c r="F222" s="175"/>
      <c r="G222" s="176">
        <f>SUM(G199:G221)</f>
        <v>0</v>
      </c>
      <c r="H222" s="177"/>
      <c r="I222" s="176">
        <f>SUM(I199:I221)</f>
        <v>0.12707559999999998</v>
      </c>
      <c r="J222" s="178"/>
      <c r="K222" s="176">
        <f>SUM(K199:K221)</f>
        <v>0</v>
      </c>
      <c r="O222" s="145"/>
      <c r="X222" s="179">
        <f>K222</f>
        <v>0</v>
      </c>
      <c r="Y222" s="179">
        <f>I222</f>
        <v>0.12707559999999998</v>
      </c>
      <c r="Z222" s="155">
        <f>G222</f>
        <v>0</v>
      </c>
      <c r="AA222" s="145"/>
      <c r="AB222" s="145"/>
      <c r="AC222" s="145"/>
      <c r="AD222" s="145"/>
      <c r="AE222" s="145"/>
      <c r="AF222" s="145"/>
      <c r="AG222" s="145"/>
      <c r="AH222" s="145"/>
      <c r="AI222" s="145"/>
      <c r="AJ222" s="145"/>
      <c r="AK222" s="145"/>
      <c r="AL222" s="145"/>
      <c r="AM222" s="145"/>
      <c r="AN222" s="145"/>
      <c r="AO222" s="145"/>
      <c r="AP222" s="145"/>
      <c r="AQ222" s="145"/>
      <c r="AR222" s="145"/>
      <c r="AS222" s="145"/>
      <c r="AT222" s="145"/>
      <c r="AU222" s="145"/>
      <c r="AV222" s="145"/>
      <c r="AW222" s="145"/>
      <c r="AX222" s="145"/>
      <c r="AY222" s="145"/>
      <c r="AZ222" s="145"/>
      <c r="BA222" s="180"/>
      <c r="BB222" s="180"/>
      <c r="BC222" s="180"/>
      <c r="BD222" s="180"/>
      <c r="BE222" s="180"/>
      <c r="BF222" s="180"/>
      <c r="BG222" s="145"/>
      <c r="BH222" s="145"/>
      <c r="BI222" s="145"/>
    </row>
    <row r="223" spans="1:104" ht="14.25" customHeight="1" x14ac:dyDescent="0.2">
      <c r="A223" s="135" t="s">
        <v>46</v>
      </c>
      <c r="B223" s="136" t="s">
        <v>446</v>
      </c>
      <c r="C223" s="137" t="s">
        <v>447</v>
      </c>
      <c r="D223" s="138"/>
      <c r="E223" s="139"/>
      <c r="F223" s="139"/>
      <c r="G223" s="140"/>
      <c r="H223" s="141"/>
      <c r="I223" s="142"/>
      <c r="J223" s="143"/>
      <c r="K223" s="144"/>
      <c r="O223" s="145"/>
    </row>
    <row r="224" spans="1:104" ht="22.5" x14ac:dyDescent="0.2">
      <c r="A224" s="146">
        <v>76</v>
      </c>
      <c r="B224" s="147" t="s">
        <v>448</v>
      </c>
      <c r="C224" s="148" t="s">
        <v>449</v>
      </c>
      <c r="D224" s="149" t="s">
        <v>48</v>
      </c>
      <c r="E224" s="150">
        <v>7.95</v>
      </c>
      <c r="F224" s="151">
        <v>0</v>
      </c>
      <c r="G224" s="152">
        <f>E224*F224</f>
        <v>0</v>
      </c>
      <c r="H224" s="153">
        <v>0</v>
      </c>
      <c r="I224" s="154">
        <f>E224*H224</f>
        <v>0</v>
      </c>
      <c r="J224" s="153">
        <v>-4.5999999999999999E-3</v>
      </c>
      <c r="K224" s="154">
        <f>E224*J224</f>
        <v>-3.6569999999999998E-2</v>
      </c>
      <c r="O224" s="145"/>
      <c r="Z224" s="145"/>
      <c r="AA224" s="145">
        <v>1</v>
      </c>
      <c r="AB224" s="145">
        <v>7</v>
      </c>
      <c r="AC224" s="145">
        <v>7</v>
      </c>
      <c r="AD224" s="145"/>
      <c r="AE224" s="145"/>
      <c r="AF224" s="145"/>
      <c r="AG224" s="145"/>
      <c r="AH224" s="145"/>
      <c r="AI224" s="145"/>
      <c r="AJ224" s="145"/>
      <c r="AK224" s="145"/>
      <c r="AL224" s="145"/>
      <c r="AM224" s="145"/>
      <c r="AN224" s="145"/>
      <c r="AO224" s="145"/>
      <c r="AP224" s="145"/>
      <c r="AQ224" s="145"/>
      <c r="AR224" s="145"/>
      <c r="AS224" s="145"/>
      <c r="AT224" s="145"/>
      <c r="AU224" s="145"/>
      <c r="AV224" s="145"/>
      <c r="AW224" s="145"/>
      <c r="AX224" s="145"/>
      <c r="AY224" s="145"/>
      <c r="AZ224" s="155">
        <f>G224</f>
        <v>0</v>
      </c>
      <c r="BA224" s="145"/>
      <c r="BB224" s="145"/>
      <c r="BC224" s="145"/>
      <c r="BD224" s="145"/>
      <c r="BE224" s="145"/>
      <c r="BF224" s="145"/>
      <c r="BG224" s="145"/>
      <c r="BH224" s="145"/>
      <c r="BI224" s="145"/>
      <c r="CA224" s="145">
        <v>1</v>
      </c>
      <c r="CB224" s="145">
        <v>7</v>
      </c>
      <c r="CZ224" s="108">
        <v>2</v>
      </c>
    </row>
    <row r="225" spans="1:104" x14ac:dyDescent="0.2">
      <c r="A225" s="156"/>
      <c r="B225" s="157"/>
      <c r="C225" s="163" t="s">
        <v>388</v>
      </c>
      <c r="D225" s="164"/>
      <c r="E225" s="165">
        <v>7.95</v>
      </c>
      <c r="F225" s="166"/>
      <c r="G225" s="167"/>
      <c r="H225" s="168"/>
      <c r="I225" s="161"/>
      <c r="J225" s="169"/>
      <c r="K225" s="161"/>
      <c r="M225" s="162" t="s">
        <v>388</v>
      </c>
      <c r="O225" s="145"/>
      <c r="Z225" s="145"/>
      <c r="AA225" s="145"/>
      <c r="AB225" s="145"/>
      <c r="AC225" s="145"/>
      <c r="AD225" s="145"/>
      <c r="AE225" s="145"/>
      <c r="AF225" s="145"/>
      <c r="AG225" s="145"/>
      <c r="AH225" s="145"/>
      <c r="AI225" s="145"/>
      <c r="AJ225" s="145"/>
      <c r="AK225" s="145"/>
      <c r="AL225" s="145"/>
      <c r="AM225" s="145"/>
      <c r="AN225" s="145"/>
      <c r="AO225" s="145"/>
      <c r="AP225" s="145"/>
      <c r="AQ225" s="145"/>
      <c r="AR225" s="145"/>
      <c r="AS225" s="145"/>
      <c r="AT225" s="145"/>
      <c r="AU225" s="145"/>
      <c r="AV225" s="145"/>
      <c r="AW225" s="145"/>
      <c r="AX225" s="145"/>
      <c r="AY225" s="145"/>
      <c r="AZ225" s="145"/>
      <c r="BA225" s="145"/>
      <c r="BB225" s="145"/>
      <c r="BC225" s="145"/>
      <c r="BD225" s="170" t="str">
        <f>C224</f>
        <v xml:space="preserve">Odstr.tep.izolace stropů,volně, EPS tl.100-200 mm </v>
      </c>
      <c r="BE225" s="145"/>
      <c r="BF225" s="145"/>
      <c r="BG225" s="145"/>
      <c r="BH225" s="145"/>
      <c r="BI225" s="145"/>
    </row>
    <row r="226" spans="1:104" x14ac:dyDescent="0.2">
      <c r="A226" s="146">
        <v>77</v>
      </c>
      <c r="B226" s="147" t="s">
        <v>450</v>
      </c>
      <c r="C226" s="148" t="s">
        <v>451</v>
      </c>
      <c r="D226" s="149" t="s">
        <v>48</v>
      </c>
      <c r="E226" s="150">
        <v>14.75</v>
      </c>
      <c r="F226" s="151">
        <v>0</v>
      </c>
      <c r="G226" s="152">
        <f>E226*F226</f>
        <v>0</v>
      </c>
      <c r="H226" s="153">
        <v>3.0000000000000001E-3</v>
      </c>
      <c r="I226" s="154">
        <f>E226*H226</f>
        <v>4.4249999999999998E-2</v>
      </c>
      <c r="J226" s="153">
        <v>0</v>
      </c>
      <c r="K226" s="154">
        <f>E226*J226</f>
        <v>0</v>
      </c>
      <c r="O226" s="145"/>
      <c r="Z226" s="145"/>
      <c r="AA226" s="145">
        <v>1</v>
      </c>
      <c r="AB226" s="145">
        <v>7</v>
      </c>
      <c r="AC226" s="145">
        <v>7</v>
      </c>
      <c r="AD226" s="145"/>
      <c r="AE226" s="145"/>
      <c r="AF226" s="145"/>
      <c r="AG226" s="145"/>
      <c r="AH226" s="145"/>
      <c r="AI226" s="145"/>
      <c r="AJ226" s="145"/>
      <c r="AK226" s="145"/>
      <c r="AL226" s="145"/>
      <c r="AM226" s="145"/>
      <c r="AN226" s="145"/>
      <c r="AO226" s="145"/>
      <c r="AP226" s="145"/>
      <c r="AQ226" s="145"/>
      <c r="AR226" s="145"/>
      <c r="AS226" s="145"/>
      <c r="AT226" s="145"/>
      <c r="AU226" s="145"/>
      <c r="AV226" s="145"/>
      <c r="AW226" s="145"/>
      <c r="AX226" s="145"/>
      <c r="AY226" s="145"/>
      <c r="AZ226" s="155">
        <f>G226</f>
        <v>0</v>
      </c>
      <c r="BA226" s="145"/>
      <c r="BB226" s="145"/>
      <c r="BC226" s="145"/>
      <c r="BD226" s="145"/>
      <c r="BE226" s="145"/>
      <c r="BF226" s="145"/>
      <c r="BG226" s="145"/>
      <c r="BH226" s="145"/>
      <c r="BI226" s="145"/>
      <c r="CA226" s="145">
        <v>1</v>
      </c>
      <c r="CB226" s="145">
        <v>7</v>
      </c>
      <c r="CZ226" s="108">
        <v>2</v>
      </c>
    </row>
    <row r="227" spans="1:104" x14ac:dyDescent="0.2">
      <c r="A227" s="156"/>
      <c r="B227" s="157"/>
      <c r="C227" s="163" t="s">
        <v>432</v>
      </c>
      <c r="D227" s="164"/>
      <c r="E227" s="165">
        <v>11</v>
      </c>
      <c r="F227" s="166"/>
      <c r="G227" s="167"/>
      <c r="H227" s="168"/>
      <c r="I227" s="161"/>
      <c r="J227" s="169"/>
      <c r="K227" s="161"/>
      <c r="M227" s="162" t="s">
        <v>432</v>
      </c>
      <c r="O227" s="145"/>
      <c r="Z227" s="145"/>
      <c r="AA227" s="145"/>
      <c r="AB227" s="145"/>
      <c r="AC227" s="145"/>
      <c r="AD227" s="145"/>
      <c r="AE227" s="145"/>
      <c r="AF227" s="145"/>
      <c r="AG227" s="145"/>
      <c r="AH227" s="145"/>
      <c r="AI227" s="145"/>
      <c r="AJ227" s="145"/>
      <c r="AK227" s="145"/>
      <c r="AL227" s="145"/>
      <c r="AM227" s="145"/>
      <c r="AN227" s="145"/>
      <c r="AO227" s="145"/>
      <c r="AP227" s="145"/>
      <c r="AQ227" s="145"/>
      <c r="AR227" s="145"/>
      <c r="AS227" s="145"/>
      <c r="AT227" s="145"/>
      <c r="AU227" s="145"/>
      <c r="AV227" s="145"/>
      <c r="AW227" s="145"/>
      <c r="AX227" s="145"/>
      <c r="AY227" s="145"/>
      <c r="AZ227" s="145"/>
      <c r="BA227" s="145"/>
      <c r="BB227" s="145"/>
      <c r="BC227" s="145"/>
      <c r="BD227" s="170" t="str">
        <f>C226</f>
        <v xml:space="preserve">Izolace tepelná stěn lepením </v>
      </c>
      <c r="BE227" s="145"/>
      <c r="BF227" s="145"/>
      <c r="BG227" s="145"/>
      <c r="BH227" s="145"/>
      <c r="BI227" s="145"/>
    </row>
    <row r="228" spans="1:104" x14ac:dyDescent="0.2">
      <c r="A228" s="156"/>
      <c r="B228" s="157"/>
      <c r="C228" s="163" t="s">
        <v>433</v>
      </c>
      <c r="D228" s="164"/>
      <c r="E228" s="165">
        <v>3.75</v>
      </c>
      <c r="F228" s="166"/>
      <c r="G228" s="167"/>
      <c r="H228" s="168"/>
      <c r="I228" s="161"/>
      <c r="J228" s="169"/>
      <c r="K228" s="161"/>
      <c r="M228" s="162" t="s">
        <v>433</v>
      </c>
      <c r="O228" s="145"/>
      <c r="Z228" s="145"/>
      <c r="AA228" s="145"/>
      <c r="AB228" s="145"/>
      <c r="AC228" s="145"/>
      <c r="AD228" s="145"/>
      <c r="AE228" s="145"/>
      <c r="AF228" s="145"/>
      <c r="AG228" s="145"/>
      <c r="AH228" s="145"/>
      <c r="AI228" s="145"/>
      <c r="AJ228" s="145"/>
      <c r="AK228" s="145"/>
      <c r="AL228" s="145"/>
      <c r="AM228" s="145"/>
      <c r="AN228" s="145"/>
      <c r="AO228" s="145"/>
      <c r="AP228" s="145"/>
      <c r="AQ228" s="145"/>
      <c r="AR228" s="145"/>
      <c r="AS228" s="145"/>
      <c r="AT228" s="145"/>
      <c r="AU228" s="145"/>
      <c r="AV228" s="145"/>
      <c r="AW228" s="145"/>
      <c r="AX228" s="145"/>
      <c r="AY228" s="145"/>
      <c r="AZ228" s="145"/>
      <c r="BA228" s="145"/>
      <c r="BB228" s="145"/>
      <c r="BC228" s="145"/>
      <c r="BD228" s="170" t="str">
        <f>C227</f>
        <v>SV:2,5*2,2*2</v>
      </c>
      <c r="BE228" s="145"/>
      <c r="BF228" s="145"/>
      <c r="BG228" s="145"/>
      <c r="BH228" s="145"/>
      <c r="BI228" s="145"/>
    </row>
    <row r="229" spans="1:104" x14ac:dyDescent="0.2">
      <c r="A229" s="146">
        <v>78</v>
      </c>
      <c r="B229" s="147" t="s">
        <v>452</v>
      </c>
      <c r="C229" s="148" t="s">
        <v>453</v>
      </c>
      <c r="D229" s="149" t="s">
        <v>48</v>
      </c>
      <c r="E229" s="150">
        <v>22</v>
      </c>
      <c r="F229" s="151">
        <v>0</v>
      </c>
      <c r="G229" s="152">
        <f>E229*F229</f>
        <v>0</v>
      </c>
      <c r="H229" s="153">
        <v>1E-3</v>
      </c>
      <c r="I229" s="154">
        <f>E229*H229</f>
        <v>2.1999999999999999E-2</v>
      </c>
      <c r="J229" s="153"/>
      <c r="K229" s="154">
        <f>E229*J229</f>
        <v>0</v>
      </c>
      <c r="O229" s="145"/>
      <c r="Z229" s="145"/>
      <c r="AA229" s="145">
        <v>12</v>
      </c>
      <c r="AB229" s="145">
        <v>0</v>
      </c>
      <c r="AC229" s="145">
        <v>106</v>
      </c>
      <c r="AD229" s="145"/>
      <c r="AE229" s="145"/>
      <c r="AF229" s="145"/>
      <c r="AG229" s="145"/>
      <c r="AH229" s="145"/>
      <c r="AI229" s="145"/>
      <c r="AJ229" s="145"/>
      <c r="AK229" s="145"/>
      <c r="AL229" s="145"/>
      <c r="AM229" s="145"/>
      <c r="AN229" s="145"/>
      <c r="AO229" s="145"/>
      <c r="AP229" s="145"/>
      <c r="AQ229" s="145"/>
      <c r="AR229" s="145"/>
      <c r="AS229" s="145"/>
      <c r="AT229" s="145"/>
      <c r="AU229" s="145"/>
      <c r="AV229" s="145"/>
      <c r="AW229" s="145"/>
      <c r="AX229" s="145"/>
      <c r="AY229" s="145"/>
      <c r="AZ229" s="155">
        <f>G229</f>
        <v>0</v>
      </c>
      <c r="BA229" s="145"/>
      <c r="BB229" s="145"/>
      <c r="BC229" s="145"/>
      <c r="BD229" s="145"/>
      <c r="BE229" s="145"/>
      <c r="BF229" s="145"/>
      <c r="BG229" s="145"/>
      <c r="BH229" s="145"/>
      <c r="BI229" s="145"/>
      <c r="CA229" s="145">
        <v>12</v>
      </c>
      <c r="CB229" s="145">
        <v>0</v>
      </c>
      <c r="CZ229" s="108">
        <v>2</v>
      </c>
    </row>
    <row r="230" spans="1:104" x14ac:dyDescent="0.2">
      <c r="A230" s="146">
        <v>79</v>
      </c>
      <c r="B230" s="147" t="s">
        <v>454</v>
      </c>
      <c r="C230" s="148" t="s">
        <v>455</v>
      </c>
      <c r="D230" s="149" t="s">
        <v>79</v>
      </c>
      <c r="E230" s="150">
        <v>0.59</v>
      </c>
      <c r="F230" s="151">
        <v>0</v>
      </c>
      <c r="G230" s="152">
        <f>E230*F230</f>
        <v>0</v>
      </c>
      <c r="H230" s="153">
        <v>3.3000000000000002E-2</v>
      </c>
      <c r="I230" s="154">
        <f>E230*H230</f>
        <v>1.9470000000000001E-2</v>
      </c>
      <c r="J230" s="153"/>
      <c r="K230" s="154">
        <f>E230*J230</f>
        <v>0</v>
      </c>
      <c r="O230" s="145"/>
      <c r="Z230" s="145"/>
      <c r="AA230" s="145">
        <v>3</v>
      </c>
      <c r="AB230" s="145">
        <v>7</v>
      </c>
      <c r="AC230" s="145" t="s">
        <v>454</v>
      </c>
      <c r="AD230" s="145"/>
      <c r="AE230" s="145"/>
      <c r="AF230" s="145"/>
      <c r="AG230" s="145"/>
      <c r="AH230" s="145"/>
      <c r="AI230" s="145"/>
      <c r="AJ230" s="145"/>
      <c r="AK230" s="145"/>
      <c r="AL230" s="145"/>
      <c r="AM230" s="145"/>
      <c r="AN230" s="145"/>
      <c r="AO230" s="145"/>
      <c r="AP230" s="145"/>
      <c r="AQ230" s="145"/>
      <c r="AR230" s="145"/>
      <c r="AS230" s="145"/>
      <c r="AT230" s="145"/>
      <c r="AU230" s="145"/>
      <c r="AV230" s="145"/>
      <c r="AW230" s="145"/>
      <c r="AX230" s="145"/>
      <c r="AY230" s="145"/>
      <c r="AZ230" s="155">
        <f>G230</f>
        <v>0</v>
      </c>
      <c r="BA230" s="145"/>
      <c r="BB230" s="145"/>
      <c r="BC230" s="145"/>
      <c r="BD230" s="145"/>
      <c r="BE230" s="145"/>
      <c r="BF230" s="145"/>
      <c r="BG230" s="145"/>
      <c r="BH230" s="145"/>
      <c r="BI230" s="145"/>
      <c r="CA230" s="145">
        <v>3</v>
      </c>
      <c r="CB230" s="145">
        <v>7</v>
      </c>
      <c r="CZ230" s="108">
        <v>2</v>
      </c>
    </row>
    <row r="231" spans="1:104" x14ac:dyDescent="0.2">
      <c r="A231" s="156"/>
      <c r="B231" s="157"/>
      <c r="C231" s="163" t="s">
        <v>456</v>
      </c>
      <c r="D231" s="164"/>
      <c r="E231" s="165">
        <v>0.44</v>
      </c>
      <c r="F231" s="166"/>
      <c r="G231" s="167"/>
      <c r="H231" s="168"/>
      <c r="I231" s="161"/>
      <c r="J231" s="169"/>
      <c r="K231" s="161"/>
      <c r="M231" s="162" t="s">
        <v>456</v>
      </c>
      <c r="O231" s="145"/>
      <c r="Z231" s="145"/>
      <c r="AA231" s="145"/>
      <c r="AB231" s="145"/>
      <c r="AC231" s="145"/>
      <c r="AD231" s="145"/>
      <c r="AE231" s="145"/>
      <c r="AF231" s="145"/>
      <c r="AG231" s="145"/>
      <c r="AH231" s="145"/>
      <c r="AI231" s="145"/>
      <c r="AJ231" s="145"/>
      <c r="AK231" s="145"/>
      <c r="AL231" s="145"/>
      <c r="AM231" s="145"/>
      <c r="AN231" s="145"/>
      <c r="AO231" s="145"/>
      <c r="AP231" s="145"/>
      <c r="AQ231" s="145"/>
      <c r="AR231" s="145"/>
      <c r="AS231" s="145"/>
      <c r="AT231" s="145"/>
      <c r="AU231" s="145"/>
      <c r="AV231" s="145"/>
      <c r="AW231" s="145"/>
      <c r="AX231" s="145"/>
      <c r="AY231" s="145"/>
      <c r="AZ231" s="145"/>
      <c r="BA231" s="145"/>
      <c r="BB231" s="145"/>
      <c r="BC231" s="145"/>
      <c r="BD231" s="170" t="str">
        <f>C230</f>
        <v>Polystyren extrudovaný  tl. 30 - 120mm</v>
      </c>
      <c r="BE231" s="145"/>
      <c r="BF231" s="145"/>
      <c r="BG231" s="145"/>
      <c r="BH231" s="145"/>
      <c r="BI231" s="145"/>
    </row>
    <row r="232" spans="1:104" x14ac:dyDescent="0.2">
      <c r="A232" s="156"/>
      <c r="B232" s="157"/>
      <c r="C232" s="163" t="s">
        <v>457</v>
      </c>
      <c r="D232" s="164"/>
      <c r="E232" s="165">
        <v>0.15</v>
      </c>
      <c r="F232" s="166"/>
      <c r="G232" s="167"/>
      <c r="H232" s="168"/>
      <c r="I232" s="161"/>
      <c r="J232" s="169"/>
      <c r="K232" s="161"/>
      <c r="M232" s="162" t="s">
        <v>457</v>
      </c>
      <c r="O232" s="145"/>
      <c r="Z232" s="145"/>
      <c r="AA232" s="145"/>
      <c r="AB232" s="145"/>
      <c r="AC232" s="145"/>
      <c r="AD232" s="145"/>
      <c r="AE232" s="145"/>
      <c r="AF232" s="145"/>
      <c r="AG232" s="145"/>
      <c r="AH232" s="145"/>
      <c r="AI232" s="145"/>
      <c r="AJ232" s="145"/>
      <c r="AK232" s="145"/>
      <c r="AL232" s="145"/>
      <c r="AM232" s="145"/>
      <c r="AN232" s="145"/>
      <c r="AO232" s="145"/>
      <c r="AP232" s="145"/>
      <c r="AQ232" s="145"/>
      <c r="AR232" s="145"/>
      <c r="AS232" s="145"/>
      <c r="AT232" s="145"/>
      <c r="AU232" s="145"/>
      <c r="AV232" s="145"/>
      <c r="AW232" s="145"/>
      <c r="AX232" s="145"/>
      <c r="AY232" s="145"/>
      <c r="AZ232" s="145"/>
      <c r="BA232" s="145"/>
      <c r="BB232" s="145"/>
      <c r="BC232" s="145"/>
      <c r="BD232" s="170" t="str">
        <f>C231</f>
        <v>SV:2,5*2,2*2*0,04</v>
      </c>
      <c r="BE232" s="145"/>
      <c r="BF232" s="145"/>
      <c r="BG232" s="145"/>
      <c r="BH232" s="145"/>
      <c r="BI232" s="145"/>
    </row>
    <row r="233" spans="1:104" x14ac:dyDescent="0.2">
      <c r="A233" s="146">
        <v>80</v>
      </c>
      <c r="B233" s="147" t="s">
        <v>458</v>
      </c>
      <c r="C233" s="148" t="s">
        <v>459</v>
      </c>
      <c r="D233" s="149" t="s">
        <v>86</v>
      </c>
      <c r="E233" s="150">
        <v>8.5720000000000005E-2</v>
      </c>
      <c r="F233" s="151">
        <v>0</v>
      </c>
      <c r="G233" s="152">
        <f>E233*F233</f>
        <v>0</v>
      </c>
      <c r="H233" s="153">
        <v>0</v>
      </c>
      <c r="I233" s="154">
        <f>E233*H233</f>
        <v>0</v>
      </c>
      <c r="J233" s="153"/>
      <c r="K233" s="154">
        <f>E233*J233</f>
        <v>0</v>
      </c>
      <c r="O233" s="145"/>
      <c r="Z233" s="145"/>
      <c r="AA233" s="145">
        <v>7</v>
      </c>
      <c r="AB233" s="145">
        <v>1001</v>
      </c>
      <c r="AC233" s="145">
        <v>5</v>
      </c>
      <c r="AD233" s="145"/>
      <c r="AE233" s="145"/>
      <c r="AF233" s="145"/>
      <c r="AG233" s="145"/>
      <c r="AH233" s="145"/>
      <c r="AI233" s="145"/>
      <c r="AJ233" s="145"/>
      <c r="AK233" s="145"/>
      <c r="AL233" s="145"/>
      <c r="AM233" s="145"/>
      <c r="AN233" s="145"/>
      <c r="AO233" s="145"/>
      <c r="AP233" s="145"/>
      <c r="AQ233" s="145"/>
      <c r="AR233" s="145"/>
      <c r="AS233" s="145"/>
      <c r="AT233" s="145"/>
      <c r="AU233" s="145"/>
      <c r="AV233" s="145"/>
      <c r="AW233" s="145"/>
      <c r="AX233" s="145"/>
      <c r="AY233" s="145"/>
      <c r="AZ233" s="155">
        <f>G233</f>
        <v>0</v>
      </c>
      <c r="BA233" s="145"/>
      <c r="BB233" s="145"/>
      <c r="BC233" s="145"/>
      <c r="BD233" s="145"/>
      <c r="BE233" s="145"/>
      <c r="BF233" s="145"/>
      <c r="BG233" s="145"/>
      <c r="BH233" s="145"/>
      <c r="BI233" s="145"/>
      <c r="CA233" s="145">
        <v>7</v>
      </c>
      <c r="CB233" s="145">
        <v>1001</v>
      </c>
      <c r="CZ233" s="108">
        <v>2</v>
      </c>
    </row>
    <row r="234" spans="1:104" x14ac:dyDescent="0.2">
      <c r="A234" s="171" t="s">
        <v>49</v>
      </c>
      <c r="B234" s="172" t="s">
        <v>446</v>
      </c>
      <c r="C234" s="173" t="s">
        <v>447</v>
      </c>
      <c r="D234" s="174"/>
      <c r="E234" s="175"/>
      <c r="F234" s="175"/>
      <c r="G234" s="176">
        <f>SUM(G223:G233)</f>
        <v>0</v>
      </c>
      <c r="H234" s="177"/>
      <c r="I234" s="176">
        <f>SUM(I223:I233)</f>
        <v>8.5720000000000005E-2</v>
      </c>
      <c r="J234" s="178"/>
      <c r="K234" s="176">
        <f>SUM(K223:K233)</f>
        <v>-3.6569999999999998E-2</v>
      </c>
      <c r="O234" s="145"/>
      <c r="X234" s="179">
        <f>K234</f>
        <v>-3.6569999999999998E-2</v>
      </c>
      <c r="Y234" s="179">
        <f>I234</f>
        <v>8.5720000000000005E-2</v>
      </c>
      <c r="Z234" s="155">
        <f>G234</f>
        <v>0</v>
      </c>
      <c r="AA234" s="145"/>
      <c r="AB234" s="145"/>
      <c r="AC234" s="145"/>
      <c r="AD234" s="145"/>
      <c r="AE234" s="145"/>
      <c r="AF234" s="145"/>
      <c r="AG234" s="145"/>
      <c r="AH234" s="145"/>
      <c r="AI234" s="145"/>
      <c r="AJ234" s="145"/>
      <c r="AK234" s="145"/>
      <c r="AL234" s="145"/>
      <c r="AM234" s="145"/>
      <c r="AN234" s="145"/>
      <c r="AO234" s="145"/>
      <c r="AP234" s="145"/>
      <c r="AQ234" s="145"/>
      <c r="AR234" s="145"/>
      <c r="AS234" s="145"/>
      <c r="AT234" s="145"/>
      <c r="AU234" s="145"/>
      <c r="AV234" s="145"/>
      <c r="AW234" s="145"/>
      <c r="AX234" s="145"/>
      <c r="AY234" s="145"/>
      <c r="AZ234" s="145"/>
      <c r="BA234" s="180"/>
      <c r="BB234" s="180"/>
      <c r="BC234" s="180"/>
      <c r="BD234" s="180"/>
      <c r="BE234" s="180"/>
      <c r="BF234" s="180"/>
      <c r="BG234" s="145"/>
      <c r="BH234" s="145"/>
      <c r="BI234" s="145"/>
    </row>
    <row r="235" spans="1:104" ht="14.25" customHeight="1" x14ac:dyDescent="0.2">
      <c r="A235" s="135" t="s">
        <v>46</v>
      </c>
      <c r="B235" s="136" t="s">
        <v>460</v>
      </c>
      <c r="C235" s="137" t="s">
        <v>461</v>
      </c>
      <c r="D235" s="138"/>
      <c r="E235" s="139"/>
      <c r="F235" s="139"/>
      <c r="G235" s="140"/>
      <c r="H235" s="141"/>
      <c r="I235" s="142"/>
      <c r="J235" s="143"/>
      <c r="K235" s="144"/>
      <c r="O235" s="145"/>
    </row>
    <row r="236" spans="1:104" x14ac:dyDescent="0.2">
      <c r="A236" s="146">
        <v>81</v>
      </c>
      <c r="B236" s="147" t="s">
        <v>460</v>
      </c>
      <c r="C236" s="148" t="s">
        <v>462</v>
      </c>
      <c r="D236" s="149" t="s">
        <v>463</v>
      </c>
      <c r="E236" s="150">
        <v>1</v>
      </c>
      <c r="F236" s="151">
        <v>0</v>
      </c>
      <c r="G236" s="152">
        <f>E236*F236</f>
        <v>0</v>
      </c>
      <c r="H236" s="153">
        <v>0</v>
      </c>
      <c r="I236" s="154">
        <f>E236*H236</f>
        <v>0</v>
      </c>
      <c r="J236" s="153"/>
      <c r="K236" s="154">
        <f>E236*J236</f>
        <v>0</v>
      </c>
      <c r="O236" s="145"/>
      <c r="Z236" s="145"/>
      <c r="AA236" s="145">
        <v>12</v>
      </c>
      <c r="AB236" s="145">
        <v>0</v>
      </c>
      <c r="AC236" s="145">
        <v>112</v>
      </c>
      <c r="AD236" s="145"/>
      <c r="AE236" s="145"/>
      <c r="AF236" s="145"/>
      <c r="AG236" s="145"/>
      <c r="AH236" s="145"/>
      <c r="AI236" s="145"/>
      <c r="AJ236" s="145"/>
      <c r="AK236" s="145"/>
      <c r="AL236" s="145"/>
      <c r="AM236" s="145"/>
      <c r="AN236" s="145"/>
      <c r="AO236" s="145"/>
      <c r="AP236" s="145"/>
      <c r="AQ236" s="145"/>
      <c r="AR236" s="145"/>
      <c r="AS236" s="145"/>
      <c r="AT236" s="145"/>
      <c r="AU236" s="145"/>
      <c r="AV236" s="145"/>
      <c r="AW236" s="145"/>
      <c r="AX236" s="145"/>
      <c r="AY236" s="145"/>
      <c r="AZ236" s="155">
        <f>G236</f>
        <v>0</v>
      </c>
      <c r="BA236" s="145"/>
      <c r="BB236" s="145"/>
      <c r="BC236" s="145"/>
      <c r="BD236" s="145"/>
      <c r="BE236" s="145"/>
      <c r="BF236" s="145"/>
      <c r="BG236" s="145"/>
      <c r="BH236" s="145"/>
      <c r="BI236" s="145"/>
      <c r="CA236" s="145">
        <v>12</v>
      </c>
      <c r="CB236" s="145">
        <v>0</v>
      </c>
      <c r="CZ236" s="108">
        <v>2</v>
      </c>
    </row>
    <row r="237" spans="1:104" ht="22.5" x14ac:dyDescent="0.2">
      <c r="A237" s="156"/>
      <c r="B237" s="157"/>
      <c r="C237" s="158" t="s">
        <v>464</v>
      </c>
      <c r="D237" s="159"/>
      <c r="E237" s="159"/>
      <c r="F237" s="159"/>
      <c r="G237" s="160"/>
      <c r="I237" s="161"/>
      <c r="K237" s="161"/>
      <c r="L237" s="162" t="s">
        <v>464</v>
      </c>
      <c r="O237" s="145"/>
      <c r="Z237" s="145"/>
      <c r="AA237" s="145"/>
      <c r="AB237" s="145"/>
      <c r="AC237" s="145"/>
      <c r="AD237" s="145"/>
      <c r="AE237" s="145"/>
      <c r="AF237" s="145"/>
      <c r="AG237" s="145"/>
      <c r="AH237" s="145"/>
      <c r="AI237" s="145"/>
      <c r="AJ237" s="145"/>
      <c r="AK237" s="145"/>
      <c r="AL237" s="145"/>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c r="BG237" s="145"/>
      <c r="BH237" s="145"/>
      <c r="BI237" s="145"/>
    </row>
    <row r="238" spans="1:104" x14ac:dyDescent="0.2">
      <c r="A238" s="171" t="s">
        <v>49</v>
      </c>
      <c r="B238" s="172" t="s">
        <v>460</v>
      </c>
      <c r="C238" s="173" t="s">
        <v>461</v>
      </c>
      <c r="D238" s="174"/>
      <c r="E238" s="175"/>
      <c r="F238" s="175"/>
      <c r="G238" s="176">
        <f>SUM(G235:G237)</f>
        <v>0</v>
      </c>
      <c r="H238" s="177"/>
      <c r="I238" s="176">
        <f>SUM(I235:I237)</f>
        <v>0</v>
      </c>
      <c r="J238" s="178"/>
      <c r="K238" s="176">
        <f>SUM(K235:K237)</f>
        <v>0</v>
      </c>
      <c r="O238" s="145"/>
      <c r="X238" s="179">
        <f>K238</f>
        <v>0</v>
      </c>
      <c r="Y238" s="179">
        <f>I238</f>
        <v>0</v>
      </c>
      <c r="Z238" s="155">
        <f>G238</f>
        <v>0</v>
      </c>
      <c r="AA238" s="145"/>
      <c r="AB238" s="145"/>
      <c r="AC238" s="145"/>
      <c r="AD238" s="145"/>
      <c r="AE238" s="145"/>
      <c r="AF238" s="145"/>
      <c r="AG238" s="145"/>
      <c r="AH238" s="145"/>
      <c r="AI238" s="145"/>
      <c r="AJ238" s="145"/>
      <c r="AK238" s="145"/>
      <c r="AL238" s="145"/>
      <c r="AM238" s="145"/>
      <c r="AN238" s="145"/>
      <c r="AO238" s="145"/>
      <c r="AP238" s="145"/>
      <c r="AQ238" s="145"/>
      <c r="AR238" s="145"/>
      <c r="AS238" s="145"/>
      <c r="AT238" s="145"/>
      <c r="AU238" s="145"/>
      <c r="AV238" s="145"/>
      <c r="AW238" s="145"/>
      <c r="AX238" s="145"/>
      <c r="AY238" s="145"/>
      <c r="AZ238" s="145"/>
      <c r="BA238" s="180"/>
      <c r="BB238" s="180"/>
      <c r="BC238" s="180"/>
      <c r="BD238" s="180"/>
      <c r="BE238" s="180"/>
      <c r="BF238" s="180"/>
      <c r="BG238" s="145"/>
      <c r="BH238" s="145"/>
      <c r="BI238" s="145"/>
    </row>
    <row r="239" spans="1:104" ht="14.25" customHeight="1" x14ac:dyDescent="0.2">
      <c r="A239" s="135" t="s">
        <v>46</v>
      </c>
      <c r="B239" s="136" t="s">
        <v>465</v>
      </c>
      <c r="C239" s="137" t="s">
        <v>466</v>
      </c>
      <c r="D239" s="138"/>
      <c r="E239" s="139"/>
      <c r="F239" s="139"/>
      <c r="G239" s="140"/>
      <c r="H239" s="141"/>
      <c r="I239" s="142"/>
      <c r="J239" s="143"/>
      <c r="K239" s="144"/>
      <c r="O239" s="145"/>
    </row>
    <row r="240" spans="1:104" x14ac:dyDescent="0.2">
      <c r="A240" s="146">
        <v>82</v>
      </c>
      <c r="B240" s="147" t="s">
        <v>467</v>
      </c>
      <c r="C240" s="148" t="s">
        <v>468</v>
      </c>
      <c r="D240" s="149" t="s">
        <v>48</v>
      </c>
      <c r="E240" s="150">
        <v>13.16</v>
      </c>
      <c r="F240" s="151">
        <v>0</v>
      </c>
      <c r="G240" s="152">
        <f>E240*F240</f>
        <v>0</v>
      </c>
      <c r="H240" s="153">
        <v>0</v>
      </c>
      <c r="I240" s="154">
        <f>E240*H240</f>
        <v>0</v>
      </c>
      <c r="J240" s="153">
        <v>-1.4E-2</v>
      </c>
      <c r="K240" s="154">
        <f>E240*J240</f>
        <v>-0.18424000000000001</v>
      </c>
      <c r="O240" s="145"/>
      <c r="Z240" s="145"/>
      <c r="AA240" s="145">
        <v>1</v>
      </c>
      <c r="AB240" s="145">
        <v>7</v>
      </c>
      <c r="AC240" s="145">
        <v>7</v>
      </c>
      <c r="AD240" s="145"/>
      <c r="AE240" s="145"/>
      <c r="AF240" s="145"/>
      <c r="AG240" s="145"/>
      <c r="AH240" s="145"/>
      <c r="AI240" s="145"/>
      <c r="AJ240" s="145"/>
      <c r="AK240" s="145"/>
      <c r="AL240" s="145"/>
      <c r="AM240" s="145"/>
      <c r="AN240" s="145"/>
      <c r="AO240" s="145"/>
      <c r="AP240" s="145"/>
      <c r="AQ240" s="145"/>
      <c r="AR240" s="145"/>
      <c r="AS240" s="145"/>
      <c r="AT240" s="145"/>
      <c r="AU240" s="145"/>
      <c r="AV240" s="145"/>
      <c r="AW240" s="145"/>
      <c r="AX240" s="145"/>
      <c r="AY240" s="145"/>
      <c r="AZ240" s="155">
        <f>G240</f>
        <v>0</v>
      </c>
      <c r="BA240" s="145"/>
      <c r="BB240" s="145"/>
      <c r="BC240" s="145"/>
      <c r="BD240" s="145"/>
      <c r="BE240" s="145"/>
      <c r="BF240" s="145"/>
      <c r="BG240" s="145"/>
      <c r="BH240" s="145"/>
      <c r="BI240" s="145"/>
      <c r="CA240" s="145">
        <v>1</v>
      </c>
      <c r="CB240" s="145">
        <v>7</v>
      </c>
      <c r="CZ240" s="108">
        <v>2</v>
      </c>
    </row>
    <row r="241" spans="1:104" x14ac:dyDescent="0.2">
      <c r="A241" s="156"/>
      <c r="B241" s="157"/>
      <c r="C241" s="163" t="s">
        <v>469</v>
      </c>
      <c r="D241" s="164"/>
      <c r="E241" s="165">
        <v>13.16</v>
      </c>
      <c r="F241" s="166"/>
      <c r="G241" s="167"/>
      <c r="H241" s="168"/>
      <c r="I241" s="161"/>
      <c r="J241" s="169"/>
      <c r="K241" s="161"/>
      <c r="M241" s="162" t="s">
        <v>469</v>
      </c>
      <c r="O241" s="145"/>
      <c r="Z241" s="145"/>
      <c r="AA241" s="145"/>
      <c r="AB241" s="145"/>
      <c r="AC241" s="145"/>
      <c r="AD241" s="145"/>
      <c r="AE241" s="145"/>
      <c r="AF241" s="145"/>
      <c r="AG241" s="145"/>
      <c r="AH241" s="145"/>
      <c r="AI241" s="145"/>
      <c r="AJ241" s="145"/>
      <c r="AK241" s="145"/>
      <c r="AL241" s="145"/>
      <c r="AM241" s="145"/>
      <c r="AN241" s="145"/>
      <c r="AO241" s="145"/>
      <c r="AP241" s="145"/>
      <c r="AQ241" s="145"/>
      <c r="AR241" s="145"/>
      <c r="AS241" s="145"/>
      <c r="AT241" s="145"/>
      <c r="AU241" s="145"/>
      <c r="AV241" s="145"/>
      <c r="AW241" s="145"/>
      <c r="AX241" s="145"/>
      <c r="AY241" s="145"/>
      <c r="AZ241" s="145"/>
      <c r="BA241" s="145"/>
      <c r="BB241" s="145"/>
      <c r="BC241" s="145"/>
      <c r="BD241" s="170" t="str">
        <f>C240</f>
        <v xml:space="preserve">Demontáž záklopů z hrubých prken tl. do 3,2 cm </v>
      </c>
      <c r="BE241" s="145"/>
      <c r="BF241" s="145"/>
      <c r="BG241" s="145"/>
      <c r="BH241" s="145"/>
      <c r="BI241" s="145"/>
    </row>
    <row r="242" spans="1:104" ht="22.5" x14ac:dyDescent="0.2">
      <c r="A242" s="146">
        <v>83</v>
      </c>
      <c r="B242" s="147" t="s">
        <v>470</v>
      </c>
      <c r="C242" s="148" t="s">
        <v>471</v>
      </c>
      <c r="D242" s="149" t="s">
        <v>48</v>
      </c>
      <c r="E242" s="150">
        <v>19</v>
      </c>
      <c r="F242" s="151">
        <v>0</v>
      </c>
      <c r="G242" s="152">
        <f>E242*F242</f>
        <v>0</v>
      </c>
      <c r="H242" s="153">
        <v>1.426E-2</v>
      </c>
      <c r="I242" s="154">
        <f>E242*H242</f>
        <v>0.27094000000000001</v>
      </c>
      <c r="J242" s="153">
        <v>0</v>
      </c>
      <c r="K242" s="154">
        <f>E242*J242</f>
        <v>0</v>
      </c>
      <c r="O242" s="145"/>
      <c r="Z242" s="145"/>
      <c r="AA242" s="145">
        <v>1</v>
      </c>
      <c r="AB242" s="145">
        <v>7</v>
      </c>
      <c r="AC242" s="145">
        <v>7</v>
      </c>
      <c r="AD242" s="145"/>
      <c r="AE242" s="145"/>
      <c r="AF242" s="145"/>
      <c r="AG242" s="145"/>
      <c r="AH242" s="145"/>
      <c r="AI242" s="145"/>
      <c r="AJ242" s="145"/>
      <c r="AK242" s="145"/>
      <c r="AL242" s="145"/>
      <c r="AM242" s="145"/>
      <c r="AN242" s="145"/>
      <c r="AO242" s="145"/>
      <c r="AP242" s="145"/>
      <c r="AQ242" s="145"/>
      <c r="AR242" s="145"/>
      <c r="AS242" s="145"/>
      <c r="AT242" s="145"/>
      <c r="AU242" s="145"/>
      <c r="AV242" s="145"/>
      <c r="AW242" s="145"/>
      <c r="AX242" s="145"/>
      <c r="AY242" s="145"/>
      <c r="AZ242" s="155">
        <f>G242</f>
        <v>0</v>
      </c>
      <c r="BA242" s="145"/>
      <c r="BB242" s="145"/>
      <c r="BC242" s="145"/>
      <c r="BD242" s="145"/>
      <c r="BE242" s="145"/>
      <c r="BF242" s="145"/>
      <c r="BG242" s="145"/>
      <c r="BH242" s="145"/>
      <c r="BI242" s="145"/>
      <c r="CA242" s="145">
        <v>1</v>
      </c>
      <c r="CB242" s="145">
        <v>7</v>
      </c>
      <c r="CZ242" s="108">
        <v>2</v>
      </c>
    </row>
    <row r="243" spans="1:104" x14ac:dyDescent="0.2">
      <c r="A243" s="146">
        <v>84</v>
      </c>
      <c r="B243" s="147" t="s">
        <v>472</v>
      </c>
      <c r="C243" s="148" t="s">
        <v>473</v>
      </c>
      <c r="D243" s="149" t="s">
        <v>106</v>
      </c>
      <c r="E243" s="150">
        <v>16</v>
      </c>
      <c r="F243" s="151">
        <v>0</v>
      </c>
      <c r="G243" s="152">
        <f>E243*F243</f>
        <v>0</v>
      </c>
      <c r="H243" s="153">
        <v>1.6000000000000001E-4</v>
      </c>
      <c r="I243" s="154">
        <f>E243*H243</f>
        <v>2.5600000000000002E-3</v>
      </c>
      <c r="J243" s="153">
        <v>0</v>
      </c>
      <c r="K243" s="154">
        <f>E243*J243</f>
        <v>0</v>
      </c>
      <c r="O243" s="145"/>
      <c r="Z243" s="145"/>
      <c r="AA243" s="145">
        <v>1</v>
      </c>
      <c r="AB243" s="145">
        <v>7</v>
      </c>
      <c r="AC243" s="145">
        <v>7</v>
      </c>
      <c r="AD243" s="145"/>
      <c r="AE243" s="145"/>
      <c r="AF243" s="145"/>
      <c r="AG243" s="145"/>
      <c r="AH243" s="145"/>
      <c r="AI243" s="145"/>
      <c r="AJ243" s="145"/>
      <c r="AK243" s="145"/>
      <c r="AL243" s="145"/>
      <c r="AM243" s="145"/>
      <c r="AN243" s="145"/>
      <c r="AO243" s="145"/>
      <c r="AP243" s="145"/>
      <c r="AQ243" s="145"/>
      <c r="AR243" s="145"/>
      <c r="AS243" s="145"/>
      <c r="AT243" s="145"/>
      <c r="AU243" s="145"/>
      <c r="AV243" s="145"/>
      <c r="AW243" s="145"/>
      <c r="AX243" s="145"/>
      <c r="AY243" s="145"/>
      <c r="AZ243" s="155">
        <f>G243</f>
        <v>0</v>
      </c>
      <c r="BA243" s="145"/>
      <c r="BB243" s="145"/>
      <c r="BC243" s="145"/>
      <c r="BD243" s="145"/>
      <c r="BE243" s="145"/>
      <c r="BF243" s="145"/>
      <c r="BG243" s="145"/>
      <c r="BH243" s="145"/>
      <c r="BI243" s="145"/>
      <c r="CA243" s="145">
        <v>1</v>
      </c>
      <c r="CB243" s="145">
        <v>7</v>
      </c>
      <c r="CZ243" s="108">
        <v>2</v>
      </c>
    </row>
    <row r="244" spans="1:104" x14ac:dyDescent="0.2">
      <c r="A244" s="156"/>
      <c r="B244" s="157"/>
      <c r="C244" s="158" t="s">
        <v>474</v>
      </c>
      <c r="D244" s="159"/>
      <c r="E244" s="159"/>
      <c r="F244" s="159"/>
      <c r="G244" s="160"/>
      <c r="I244" s="161"/>
      <c r="K244" s="161"/>
      <c r="L244" s="162" t="s">
        <v>474</v>
      </c>
      <c r="O244" s="145"/>
      <c r="Z244" s="145"/>
      <c r="AA244" s="145"/>
      <c r="AB244" s="145"/>
      <c r="AC244" s="145"/>
      <c r="AD244" s="145"/>
      <c r="AE244" s="145"/>
      <c r="AF244" s="145"/>
      <c r="AG244" s="145"/>
      <c r="AH244" s="145"/>
      <c r="AI244" s="145"/>
      <c r="AJ244" s="145"/>
      <c r="AK244" s="145"/>
      <c r="AL244" s="145"/>
      <c r="AM244" s="145"/>
      <c r="AN244" s="145"/>
      <c r="AO244" s="145"/>
      <c r="AP244" s="145"/>
      <c r="AQ244" s="145"/>
      <c r="AR244" s="145"/>
      <c r="AS244" s="145"/>
      <c r="AT244" s="145"/>
      <c r="AU244" s="145"/>
      <c r="AV244" s="145"/>
      <c r="AW244" s="145"/>
      <c r="AX244" s="145"/>
      <c r="AY244" s="145"/>
      <c r="AZ244" s="145"/>
      <c r="BA244" s="145"/>
      <c r="BB244" s="145"/>
      <c r="BC244" s="145"/>
      <c r="BD244" s="145"/>
      <c r="BE244" s="145"/>
      <c r="BF244" s="145"/>
      <c r="BG244" s="145"/>
      <c r="BH244" s="145"/>
      <c r="BI244" s="145"/>
    </row>
    <row r="245" spans="1:104" x14ac:dyDescent="0.2">
      <c r="A245" s="156"/>
      <c r="B245" s="157"/>
      <c r="C245" s="163" t="s">
        <v>475</v>
      </c>
      <c r="D245" s="164"/>
      <c r="E245" s="165">
        <v>16</v>
      </c>
      <c r="F245" s="166"/>
      <c r="G245" s="167"/>
      <c r="H245" s="168"/>
      <c r="I245" s="161"/>
      <c r="J245" s="169"/>
      <c r="K245" s="161"/>
      <c r="M245" s="162" t="s">
        <v>475</v>
      </c>
      <c r="O245" s="145"/>
      <c r="Z245" s="145"/>
      <c r="AA245" s="145"/>
      <c r="AB245" s="145"/>
      <c r="AC245" s="145"/>
      <c r="AD245" s="145"/>
      <c r="AE245" s="145"/>
      <c r="AF245" s="145"/>
      <c r="AG245" s="145"/>
      <c r="AH245" s="145"/>
      <c r="AI245" s="145"/>
      <c r="AJ245" s="145"/>
      <c r="AK245" s="145"/>
      <c r="AL245" s="145"/>
      <c r="AM245" s="145"/>
      <c r="AN245" s="145"/>
      <c r="AO245" s="145"/>
      <c r="AP245" s="145"/>
      <c r="AQ245" s="145"/>
      <c r="AR245" s="145"/>
      <c r="AS245" s="145"/>
      <c r="AT245" s="145"/>
      <c r="AU245" s="145"/>
      <c r="AV245" s="145"/>
      <c r="AW245" s="145"/>
      <c r="AX245" s="145"/>
      <c r="AY245" s="145"/>
      <c r="AZ245" s="145"/>
      <c r="BA245" s="145"/>
      <c r="BB245" s="145"/>
      <c r="BC245" s="145"/>
      <c r="BD245" s="170" t="str">
        <f>C244</f>
        <v>VČ MATERIÁLU PŘEDPOKLAD  200/160</v>
      </c>
      <c r="BE245" s="145"/>
      <c r="BF245" s="145"/>
      <c r="BG245" s="145"/>
      <c r="BH245" s="145"/>
      <c r="BI245" s="145"/>
    </row>
    <row r="246" spans="1:104" x14ac:dyDescent="0.2">
      <c r="A246" s="146">
        <v>85</v>
      </c>
      <c r="B246" s="147" t="s">
        <v>476</v>
      </c>
      <c r="C246" s="148" t="s">
        <v>477</v>
      </c>
      <c r="D246" s="149" t="s">
        <v>106</v>
      </c>
      <c r="E246" s="150">
        <v>26.5</v>
      </c>
      <c r="F246" s="151">
        <v>0</v>
      </c>
      <c r="G246" s="152">
        <f>E246*F246</f>
        <v>0</v>
      </c>
      <c r="H246" s="153">
        <v>1.6000000000000001E-4</v>
      </c>
      <c r="I246" s="154">
        <f>E246*H246</f>
        <v>4.2400000000000007E-3</v>
      </c>
      <c r="J246" s="153">
        <v>-2.5000000000000001E-2</v>
      </c>
      <c r="K246" s="154">
        <f>E246*J246</f>
        <v>-0.66250000000000009</v>
      </c>
      <c r="O246" s="145"/>
      <c r="Z246" s="145"/>
      <c r="AA246" s="145">
        <v>1</v>
      </c>
      <c r="AB246" s="145">
        <v>7</v>
      </c>
      <c r="AC246" s="145">
        <v>7</v>
      </c>
      <c r="AD246" s="145"/>
      <c r="AE246" s="145"/>
      <c r="AF246" s="145"/>
      <c r="AG246" s="145"/>
      <c r="AH246" s="145"/>
      <c r="AI246" s="145"/>
      <c r="AJ246" s="145"/>
      <c r="AK246" s="145"/>
      <c r="AL246" s="145"/>
      <c r="AM246" s="145"/>
      <c r="AN246" s="145"/>
      <c r="AO246" s="145"/>
      <c r="AP246" s="145"/>
      <c r="AQ246" s="145"/>
      <c r="AR246" s="145"/>
      <c r="AS246" s="145"/>
      <c r="AT246" s="145"/>
      <c r="AU246" s="145"/>
      <c r="AV246" s="145"/>
      <c r="AW246" s="145"/>
      <c r="AX246" s="145"/>
      <c r="AY246" s="145"/>
      <c r="AZ246" s="155">
        <f>G246</f>
        <v>0</v>
      </c>
      <c r="BA246" s="145"/>
      <c r="BB246" s="145"/>
      <c r="BC246" s="145"/>
      <c r="BD246" s="145"/>
      <c r="BE246" s="145"/>
      <c r="BF246" s="145"/>
      <c r="BG246" s="145"/>
      <c r="BH246" s="145"/>
      <c r="BI246" s="145"/>
      <c r="CA246" s="145">
        <v>1</v>
      </c>
      <c r="CB246" s="145">
        <v>7</v>
      </c>
      <c r="CZ246" s="108">
        <v>2</v>
      </c>
    </row>
    <row r="247" spans="1:104" x14ac:dyDescent="0.2">
      <c r="A247" s="156"/>
      <c r="B247" s="157"/>
      <c r="C247" s="163" t="s">
        <v>478</v>
      </c>
      <c r="D247" s="164"/>
      <c r="E247" s="165">
        <v>26.5</v>
      </c>
      <c r="F247" s="166"/>
      <c r="G247" s="167"/>
      <c r="H247" s="168"/>
      <c r="I247" s="161"/>
      <c r="J247" s="169"/>
      <c r="K247" s="161"/>
      <c r="M247" s="162" t="s">
        <v>478</v>
      </c>
      <c r="O247" s="145"/>
      <c r="Z247" s="145"/>
      <c r="AA247" s="145"/>
      <c r="AB247" s="145"/>
      <c r="AC247" s="145"/>
      <c r="AD247" s="145"/>
      <c r="AE247" s="145"/>
      <c r="AF247" s="145"/>
      <c r="AG247" s="145"/>
      <c r="AH247" s="145"/>
      <c r="AI247" s="145"/>
      <c r="AJ247" s="145"/>
      <c r="AK247" s="145"/>
      <c r="AL247" s="145"/>
      <c r="AM247" s="145"/>
      <c r="AN247" s="145"/>
      <c r="AO247" s="145"/>
      <c r="AP247" s="145"/>
      <c r="AQ247" s="145"/>
      <c r="AR247" s="145"/>
      <c r="AS247" s="145"/>
      <c r="AT247" s="145"/>
      <c r="AU247" s="145"/>
      <c r="AV247" s="145"/>
      <c r="AW247" s="145"/>
      <c r="AX247" s="145"/>
      <c r="AY247" s="145"/>
      <c r="AZ247" s="145"/>
      <c r="BA247" s="145"/>
      <c r="BB247" s="145"/>
      <c r="BC247" s="145"/>
      <c r="BD247" s="170" t="str">
        <f>C246</f>
        <v xml:space="preserve">Demontáž stropnic z řeziva o pl.do 450 cm2 </v>
      </c>
      <c r="BE247" s="145"/>
      <c r="BF247" s="145"/>
      <c r="BG247" s="145"/>
      <c r="BH247" s="145"/>
      <c r="BI247" s="145"/>
    </row>
    <row r="248" spans="1:104" ht="22.5" x14ac:dyDescent="0.2">
      <c r="A248" s="146">
        <v>86</v>
      </c>
      <c r="B248" s="147" t="s">
        <v>479</v>
      </c>
      <c r="C248" s="148" t="s">
        <v>480</v>
      </c>
      <c r="D248" s="149" t="s">
        <v>86</v>
      </c>
      <c r="E248" s="150">
        <v>0.27773999999999999</v>
      </c>
      <c r="F248" s="151">
        <v>0</v>
      </c>
      <c r="G248" s="152">
        <f>E248*F248</f>
        <v>0</v>
      </c>
      <c r="H248" s="153">
        <v>0</v>
      </c>
      <c r="I248" s="154">
        <f>E248*H248</f>
        <v>0</v>
      </c>
      <c r="J248" s="153"/>
      <c r="K248" s="154">
        <f>E248*J248</f>
        <v>0</v>
      </c>
      <c r="O248" s="145"/>
      <c r="Z248" s="145"/>
      <c r="AA248" s="145">
        <v>7</v>
      </c>
      <c r="AB248" s="145">
        <v>1001</v>
      </c>
      <c r="AC248" s="145">
        <v>5</v>
      </c>
      <c r="AD248" s="145"/>
      <c r="AE248" s="145"/>
      <c r="AF248" s="145"/>
      <c r="AG248" s="145"/>
      <c r="AH248" s="145"/>
      <c r="AI248" s="145"/>
      <c r="AJ248" s="145"/>
      <c r="AK248" s="145"/>
      <c r="AL248" s="145"/>
      <c r="AM248" s="145"/>
      <c r="AN248" s="145"/>
      <c r="AO248" s="145"/>
      <c r="AP248" s="145"/>
      <c r="AQ248" s="145"/>
      <c r="AR248" s="145"/>
      <c r="AS248" s="145"/>
      <c r="AT248" s="145"/>
      <c r="AU248" s="145"/>
      <c r="AV248" s="145"/>
      <c r="AW248" s="145"/>
      <c r="AX248" s="145"/>
      <c r="AY248" s="145"/>
      <c r="AZ248" s="155">
        <f>G248</f>
        <v>0</v>
      </c>
      <c r="BA248" s="145"/>
      <c r="BB248" s="145"/>
      <c r="BC248" s="145"/>
      <c r="BD248" s="145"/>
      <c r="BE248" s="145"/>
      <c r="BF248" s="145"/>
      <c r="BG248" s="145"/>
      <c r="BH248" s="145"/>
      <c r="BI248" s="145"/>
      <c r="CA248" s="145">
        <v>7</v>
      </c>
      <c r="CB248" s="145">
        <v>1001</v>
      </c>
      <c r="CZ248" s="108">
        <v>2</v>
      </c>
    </row>
    <row r="249" spans="1:104" x14ac:dyDescent="0.2">
      <c r="A249" s="171" t="s">
        <v>49</v>
      </c>
      <c r="B249" s="172" t="s">
        <v>465</v>
      </c>
      <c r="C249" s="173" t="s">
        <v>466</v>
      </c>
      <c r="D249" s="174"/>
      <c r="E249" s="175"/>
      <c r="F249" s="175"/>
      <c r="G249" s="176">
        <f>SUM(G239:G248)</f>
        <v>0</v>
      </c>
      <c r="H249" s="177"/>
      <c r="I249" s="176">
        <f>SUM(I239:I248)</f>
        <v>0.27774000000000004</v>
      </c>
      <c r="J249" s="178"/>
      <c r="K249" s="176">
        <f>SUM(K239:K248)</f>
        <v>-0.84674000000000005</v>
      </c>
      <c r="O249" s="145"/>
      <c r="X249" s="179">
        <f>K249</f>
        <v>-0.84674000000000005</v>
      </c>
      <c r="Y249" s="179">
        <f>I249</f>
        <v>0.27774000000000004</v>
      </c>
      <c r="Z249" s="155">
        <f>G249</f>
        <v>0</v>
      </c>
      <c r="AA249" s="145"/>
      <c r="AB249" s="145"/>
      <c r="AC249" s="145"/>
      <c r="AD249" s="145"/>
      <c r="AE249" s="145"/>
      <c r="AF249" s="145"/>
      <c r="AG249" s="145"/>
      <c r="AH249" s="145"/>
      <c r="AI249" s="145"/>
      <c r="AJ249" s="145"/>
      <c r="AK249" s="145"/>
      <c r="AL249" s="145"/>
      <c r="AM249" s="145"/>
      <c r="AN249" s="145"/>
      <c r="AO249" s="145"/>
      <c r="AP249" s="145"/>
      <c r="AQ249" s="145"/>
      <c r="AR249" s="145"/>
      <c r="AS249" s="145"/>
      <c r="AT249" s="145"/>
      <c r="AU249" s="145"/>
      <c r="AV249" s="145"/>
      <c r="AW249" s="145"/>
      <c r="AX249" s="145"/>
      <c r="AY249" s="145"/>
      <c r="AZ249" s="145"/>
      <c r="BA249" s="180"/>
      <c r="BB249" s="180"/>
      <c r="BC249" s="180"/>
      <c r="BD249" s="180"/>
      <c r="BE249" s="180"/>
      <c r="BF249" s="180"/>
      <c r="BG249" s="145"/>
      <c r="BH249" s="145"/>
      <c r="BI249" s="145"/>
    </row>
    <row r="250" spans="1:104" ht="14.25" customHeight="1" x14ac:dyDescent="0.2">
      <c r="A250" s="135" t="s">
        <v>46</v>
      </c>
      <c r="B250" s="136" t="s">
        <v>481</v>
      </c>
      <c r="C250" s="137" t="s">
        <v>482</v>
      </c>
      <c r="D250" s="138"/>
      <c r="E250" s="139"/>
      <c r="F250" s="139"/>
      <c r="G250" s="140"/>
      <c r="H250" s="141"/>
      <c r="I250" s="142"/>
      <c r="J250" s="143"/>
      <c r="K250" s="144"/>
      <c r="O250" s="145"/>
    </row>
    <row r="251" spans="1:104" ht="22.5" x14ac:dyDescent="0.2">
      <c r="A251" s="146">
        <v>87</v>
      </c>
      <c r="B251" s="147" t="s">
        <v>483</v>
      </c>
      <c r="C251" s="148" t="s">
        <v>484</v>
      </c>
      <c r="D251" s="149" t="s">
        <v>48</v>
      </c>
      <c r="E251" s="150">
        <v>19</v>
      </c>
      <c r="F251" s="151">
        <v>0</v>
      </c>
      <c r="G251" s="152">
        <f>E251*F251</f>
        <v>0</v>
      </c>
      <c r="H251" s="153">
        <v>6.3579999999999998E-2</v>
      </c>
      <c r="I251" s="154">
        <f>E251*H251</f>
        <v>1.2080199999999999</v>
      </c>
      <c r="J251" s="153">
        <v>0</v>
      </c>
      <c r="K251" s="154">
        <f>E251*J251</f>
        <v>0</v>
      </c>
      <c r="O251" s="145"/>
      <c r="Z251" s="145"/>
      <c r="AA251" s="145">
        <v>1</v>
      </c>
      <c r="AB251" s="145">
        <v>7</v>
      </c>
      <c r="AC251" s="145">
        <v>7</v>
      </c>
      <c r="AD251" s="145"/>
      <c r="AE251" s="145"/>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55">
        <f>G251</f>
        <v>0</v>
      </c>
      <c r="BA251" s="145"/>
      <c r="BB251" s="145"/>
      <c r="BC251" s="145"/>
      <c r="BD251" s="145"/>
      <c r="BE251" s="145"/>
      <c r="BF251" s="145"/>
      <c r="BG251" s="145"/>
      <c r="BH251" s="145"/>
      <c r="BI251" s="145"/>
      <c r="CA251" s="145">
        <v>1</v>
      </c>
      <c r="CB251" s="145">
        <v>7</v>
      </c>
      <c r="CZ251" s="108">
        <v>2</v>
      </c>
    </row>
    <row r="252" spans="1:104" x14ac:dyDescent="0.2">
      <c r="A252" s="146">
        <v>88</v>
      </c>
      <c r="B252" s="147" t="s">
        <v>485</v>
      </c>
      <c r="C252" s="148" t="s">
        <v>486</v>
      </c>
      <c r="D252" s="149" t="s">
        <v>48</v>
      </c>
      <c r="E252" s="150">
        <v>6</v>
      </c>
      <c r="F252" s="151">
        <v>0</v>
      </c>
      <c r="G252" s="152">
        <f>E252*F252</f>
        <v>0</v>
      </c>
      <c r="H252" s="153">
        <v>1.9199999999999998E-2</v>
      </c>
      <c r="I252" s="154">
        <f>E252*H252</f>
        <v>0.1152</v>
      </c>
      <c r="J252" s="153"/>
      <c r="K252" s="154">
        <f>E252*J252</f>
        <v>0</v>
      </c>
      <c r="O252" s="145"/>
      <c r="Z252" s="145"/>
      <c r="AA252" s="145">
        <v>12</v>
      </c>
      <c r="AB252" s="145">
        <v>0</v>
      </c>
      <c r="AC252" s="145">
        <v>93</v>
      </c>
      <c r="AD252" s="145"/>
      <c r="AE252" s="145"/>
      <c r="AF252" s="145"/>
      <c r="AG252" s="145"/>
      <c r="AH252" s="145"/>
      <c r="AI252" s="145"/>
      <c r="AJ252" s="145"/>
      <c r="AK252" s="145"/>
      <c r="AL252" s="145"/>
      <c r="AM252" s="145"/>
      <c r="AN252" s="145"/>
      <c r="AO252" s="145"/>
      <c r="AP252" s="145"/>
      <c r="AQ252" s="145"/>
      <c r="AR252" s="145"/>
      <c r="AS252" s="145"/>
      <c r="AT252" s="145"/>
      <c r="AU252" s="145"/>
      <c r="AV252" s="145"/>
      <c r="AW252" s="145"/>
      <c r="AX252" s="145"/>
      <c r="AY252" s="145"/>
      <c r="AZ252" s="155">
        <f>G252</f>
        <v>0</v>
      </c>
      <c r="BA252" s="145"/>
      <c r="BB252" s="145"/>
      <c r="BC252" s="145"/>
      <c r="BD252" s="145"/>
      <c r="BE252" s="145"/>
      <c r="BF252" s="145"/>
      <c r="BG252" s="145"/>
      <c r="BH252" s="145"/>
      <c r="BI252" s="145"/>
      <c r="CA252" s="145">
        <v>12</v>
      </c>
      <c r="CB252" s="145">
        <v>0</v>
      </c>
      <c r="CZ252" s="108">
        <v>2</v>
      </c>
    </row>
    <row r="253" spans="1:104" x14ac:dyDescent="0.2">
      <c r="A253" s="156"/>
      <c r="B253" s="157"/>
      <c r="C253" s="158" t="s">
        <v>487</v>
      </c>
      <c r="D253" s="159"/>
      <c r="E253" s="159"/>
      <c r="F253" s="159"/>
      <c r="G253" s="160"/>
      <c r="I253" s="161"/>
      <c r="K253" s="161"/>
      <c r="L253" s="162" t="s">
        <v>487</v>
      </c>
      <c r="O253" s="145"/>
      <c r="Z253" s="145"/>
      <c r="AA253" s="145"/>
      <c r="AB253" s="145"/>
      <c r="AC253" s="145"/>
      <c r="AD253" s="145"/>
      <c r="AE253" s="145"/>
      <c r="AF253" s="145"/>
      <c r="AG253" s="145"/>
      <c r="AH253" s="145"/>
      <c r="AI253" s="145"/>
      <c r="AJ253" s="145"/>
      <c r="AK253" s="145"/>
      <c r="AL253" s="145"/>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45"/>
      <c r="BH253" s="145"/>
      <c r="BI253" s="145"/>
    </row>
    <row r="254" spans="1:104" x14ac:dyDescent="0.2">
      <c r="A254" s="146">
        <v>89</v>
      </c>
      <c r="B254" s="147" t="s">
        <v>488</v>
      </c>
      <c r="C254" s="148" t="s">
        <v>489</v>
      </c>
      <c r="D254" s="149" t="s">
        <v>48</v>
      </c>
      <c r="E254" s="150">
        <v>5.4</v>
      </c>
      <c r="F254" s="151">
        <v>0</v>
      </c>
      <c r="G254" s="152">
        <f>E254*F254</f>
        <v>0</v>
      </c>
      <c r="H254" s="153">
        <v>4.7499999999999999E-3</v>
      </c>
      <c r="I254" s="154">
        <f>E254*H254</f>
        <v>2.5650000000000003E-2</v>
      </c>
      <c r="J254" s="153"/>
      <c r="K254" s="154">
        <f>E254*J254</f>
        <v>0</v>
      </c>
      <c r="O254" s="145"/>
      <c r="Z254" s="145"/>
      <c r="AA254" s="145">
        <v>12</v>
      </c>
      <c r="AB254" s="145">
        <v>0</v>
      </c>
      <c r="AC254" s="145">
        <v>94</v>
      </c>
      <c r="AD254" s="145"/>
      <c r="AE254" s="145"/>
      <c r="AF254" s="145"/>
      <c r="AG254" s="145"/>
      <c r="AH254" s="145"/>
      <c r="AI254" s="145"/>
      <c r="AJ254" s="145"/>
      <c r="AK254" s="145"/>
      <c r="AL254" s="145"/>
      <c r="AM254" s="145"/>
      <c r="AN254" s="145"/>
      <c r="AO254" s="145"/>
      <c r="AP254" s="145"/>
      <c r="AQ254" s="145"/>
      <c r="AR254" s="145"/>
      <c r="AS254" s="145"/>
      <c r="AT254" s="145"/>
      <c r="AU254" s="145"/>
      <c r="AV254" s="145"/>
      <c r="AW254" s="145"/>
      <c r="AX254" s="145"/>
      <c r="AY254" s="145"/>
      <c r="AZ254" s="155">
        <f>G254</f>
        <v>0</v>
      </c>
      <c r="BA254" s="145"/>
      <c r="BB254" s="145"/>
      <c r="BC254" s="145"/>
      <c r="BD254" s="145"/>
      <c r="BE254" s="145"/>
      <c r="BF254" s="145"/>
      <c r="BG254" s="145"/>
      <c r="BH254" s="145"/>
      <c r="BI254" s="145"/>
      <c r="CA254" s="145">
        <v>12</v>
      </c>
      <c r="CB254" s="145">
        <v>0</v>
      </c>
      <c r="CZ254" s="108">
        <v>2</v>
      </c>
    </row>
    <row r="255" spans="1:104" x14ac:dyDescent="0.2">
      <c r="A255" s="156"/>
      <c r="B255" s="157"/>
      <c r="C255" s="158" t="s">
        <v>490</v>
      </c>
      <c r="D255" s="159"/>
      <c r="E255" s="159"/>
      <c r="F255" s="159"/>
      <c r="G255" s="160"/>
      <c r="I255" s="161"/>
      <c r="K255" s="161"/>
      <c r="L255" s="162" t="s">
        <v>490</v>
      </c>
      <c r="O255" s="145"/>
      <c r="Z255" s="145"/>
      <c r="AA255" s="145"/>
      <c r="AB255" s="145"/>
      <c r="AC255" s="145"/>
      <c r="AD255" s="145"/>
      <c r="AE255" s="145"/>
      <c r="AF255" s="145"/>
      <c r="AG255" s="145"/>
      <c r="AH255" s="145"/>
      <c r="AI255" s="145"/>
      <c r="AJ255" s="145"/>
      <c r="AK255" s="145"/>
      <c r="AL255" s="145"/>
      <c r="AM255" s="145"/>
      <c r="AN255" s="145"/>
      <c r="AO255" s="145"/>
      <c r="AP255" s="145"/>
      <c r="AQ255" s="145"/>
      <c r="AR255" s="145"/>
      <c r="AS255" s="145"/>
      <c r="AT255" s="145"/>
      <c r="AU255" s="145"/>
      <c r="AV255" s="145"/>
      <c r="AW255" s="145"/>
      <c r="AX255" s="145"/>
      <c r="AY255" s="145"/>
      <c r="AZ255" s="145"/>
      <c r="BA255" s="145"/>
      <c r="BB255" s="145"/>
      <c r="BC255" s="145"/>
      <c r="BD255" s="145"/>
      <c r="BE255" s="145"/>
      <c r="BF255" s="145"/>
      <c r="BG255" s="145"/>
      <c r="BH255" s="145"/>
      <c r="BI255" s="145"/>
    </row>
    <row r="256" spans="1:104" x14ac:dyDescent="0.2">
      <c r="A256" s="156"/>
      <c r="B256" s="157"/>
      <c r="C256" s="158"/>
      <c r="D256" s="159"/>
      <c r="E256" s="159"/>
      <c r="F256" s="159"/>
      <c r="G256" s="160"/>
      <c r="I256" s="161"/>
      <c r="K256" s="161"/>
      <c r="L256" s="162"/>
      <c r="O256" s="145"/>
      <c r="Z256" s="145"/>
      <c r="AA256" s="145"/>
      <c r="AB256" s="145"/>
      <c r="AC256" s="145"/>
      <c r="AD256" s="145"/>
      <c r="AE256" s="145"/>
      <c r="AF256" s="145"/>
      <c r="AG256" s="145"/>
      <c r="AH256" s="145"/>
      <c r="AI256" s="145"/>
      <c r="AJ256" s="145"/>
      <c r="AK256" s="145"/>
      <c r="AL256" s="145"/>
      <c r="AM256" s="145"/>
      <c r="AN256" s="145"/>
      <c r="AO256" s="145"/>
      <c r="AP256" s="145"/>
      <c r="AQ256" s="145"/>
      <c r="AR256" s="145"/>
      <c r="AS256" s="145"/>
      <c r="AT256" s="145"/>
      <c r="AU256" s="145"/>
      <c r="AV256" s="145"/>
      <c r="AW256" s="145"/>
      <c r="AX256" s="145"/>
      <c r="AY256" s="145"/>
      <c r="AZ256" s="145"/>
      <c r="BA256" s="145"/>
      <c r="BB256" s="145"/>
      <c r="BC256" s="145"/>
      <c r="BD256" s="145"/>
      <c r="BE256" s="145"/>
      <c r="BF256" s="145"/>
      <c r="BG256" s="145"/>
      <c r="BH256" s="145"/>
      <c r="BI256" s="145"/>
    </row>
    <row r="257" spans="1:104" x14ac:dyDescent="0.2">
      <c r="A257" s="156"/>
      <c r="B257" s="157"/>
      <c r="C257" s="158" t="s">
        <v>491</v>
      </c>
      <c r="D257" s="159"/>
      <c r="E257" s="159"/>
      <c r="F257" s="159"/>
      <c r="G257" s="160"/>
      <c r="I257" s="161"/>
      <c r="K257" s="161"/>
      <c r="L257" s="162" t="s">
        <v>491</v>
      </c>
      <c r="O257" s="145"/>
      <c r="Z257" s="145"/>
      <c r="AA257" s="145"/>
      <c r="AB257" s="145"/>
      <c r="AC257" s="145"/>
      <c r="AD257" s="145"/>
      <c r="AE257" s="145"/>
      <c r="AF257" s="145"/>
      <c r="AG257" s="145"/>
      <c r="AH257" s="145"/>
      <c r="AI257" s="145"/>
      <c r="AJ257" s="145"/>
      <c r="AK257" s="145"/>
      <c r="AL257" s="145"/>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c r="BG257" s="145"/>
      <c r="BH257" s="145"/>
      <c r="BI257" s="145"/>
    </row>
    <row r="258" spans="1:104" x14ac:dyDescent="0.2">
      <c r="A258" s="156"/>
      <c r="B258" s="157"/>
      <c r="C258" s="158"/>
      <c r="D258" s="159"/>
      <c r="E258" s="159"/>
      <c r="F258" s="159"/>
      <c r="G258" s="160"/>
      <c r="I258" s="161"/>
      <c r="K258" s="161"/>
      <c r="L258" s="162"/>
      <c r="O258" s="145"/>
      <c r="Z258" s="145"/>
      <c r="AA258" s="145"/>
      <c r="AB258" s="145"/>
      <c r="AC258" s="145"/>
      <c r="AD258" s="145"/>
      <c r="AE258" s="145"/>
      <c r="AF258" s="145"/>
      <c r="AG258" s="145"/>
      <c r="AH258" s="145"/>
      <c r="AI258" s="145"/>
      <c r="AJ258" s="145"/>
      <c r="AK258" s="145"/>
      <c r="AL258" s="145"/>
      <c r="AM258" s="145"/>
      <c r="AN258" s="145"/>
      <c r="AO258" s="145"/>
      <c r="AP258" s="145"/>
      <c r="AQ258" s="145"/>
      <c r="AR258" s="145"/>
      <c r="AS258" s="145"/>
      <c r="AT258" s="145"/>
      <c r="AU258" s="145"/>
      <c r="AV258" s="145"/>
      <c r="AW258" s="145"/>
      <c r="AX258" s="145"/>
      <c r="AY258" s="145"/>
      <c r="AZ258" s="145"/>
      <c r="BA258" s="145"/>
      <c r="BB258" s="145"/>
      <c r="BC258" s="145"/>
      <c r="BD258" s="145"/>
      <c r="BE258" s="145"/>
      <c r="BF258" s="145"/>
      <c r="BG258" s="145"/>
      <c r="BH258" s="145"/>
      <c r="BI258" s="145"/>
    </row>
    <row r="259" spans="1:104" x14ac:dyDescent="0.2">
      <c r="A259" s="156"/>
      <c r="B259" s="157"/>
      <c r="C259" s="158" t="s">
        <v>492</v>
      </c>
      <c r="D259" s="159"/>
      <c r="E259" s="159"/>
      <c r="F259" s="159"/>
      <c r="G259" s="160"/>
      <c r="I259" s="161"/>
      <c r="K259" s="161"/>
      <c r="L259" s="162" t="s">
        <v>492</v>
      </c>
      <c r="O259" s="145"/>
      <c r="Z259" s="145"/>
      <c r="AA259" s="145"/>
      <c r="AB259" s="145"/>
      <c r="AC259" s="145"/>
      <c r="AD259" s="145"/>
      <c r="AE259" s="145"/>
      <c r="AF259" s="145"/>
      <c r="AG259" s="145"/>
      <c r="AH259" s="145"/>
      <c r="AI259" s="145"/>
      <c r="AJ259" s="145"/>
      <c r="AK259" s="145"/>
      <c r="AL259" s="145"/>
      <c r="AM259" s="145"/>
      <c r="AN259" s="145"/>
      <c r="AO259" s="145"/>
      <c r="AP259" s="145"/>
      <c r="AQ259" s="145"/>
      <c r="AR259" s="145"/>
      <c r="AS259" s="145"/>
      <c r="AT259" s="145"/>
      <c r="AU259" s="145"/>
      <c r="AV259" s="145"/>
      <c r="AW259" s="145"/>
      <c r="AX259" s="145"/>
      <c r="AY259" s="145"/>
      <c r="AZ259" s="145"/>
      <c r="BA259" s="145"/>
      <c r="BB259" s="145"/>
      <c r="BC259" s="145"/>
      <c r="BD259" s="145"/>
      <c r="BE259" s="145"/>
      <c r="BF259" s="145"/>
      <c r="BG259" s="145"/>
      <c r="BH259" s="145"/>
      <c r="BI259" s="145"/>
    </row>
    <row r="260" spans="1:104" x14ac:dyDescent="0.2">
      <c r="A260" s="156"/>
      <c r="B260" s="157"/>
      <c r="C260" s="158"/>
      <c r="D260" s="159"/>
      <c r="E260" s="159"/>
      <c r="F260" s="159"/>
      <c r="G260" s="160"/>
      <c r="I260" s="161"/>
      <c r="K260" s="161"/>
      <c r="L260" s="162"/>
      <c r="O260" s="145"/>
      <c r="Z260" s="145"/>
      <c r="AA260" s="145"/>
      <c r="AB260" s="145"/>
      <c r="AC260" s="145"/>
      <c r="AD260" s="145"/>
      <c r="AE260" s="145"/>
      <c r="AF260" s="145"/>
      <c r="AG260" s="145"/>
      <c r="AH260" s="145"/>
      <c r="AI260" s="145"/>
      <c r="AJ260" s="145"/>
      <c r="AK260" s="145"/>
      <c r="AL260" s="145"/>
      <c r="AM260" s="145"/>
      <c r="AN260" s="145"/>
      <c r="AO260" s="145"/>
      <c r="AP260" s="145"/>
      <c r="AQ260" s="145"/>
      <c r="AR260" s="145"/>
      <c r="AS260" s="145"/>
      <c r="AT260" s="145"/>
      <c r="AU260" s="145"/>
      <c r="AV260" s="145"/>
      <c r="AW260" s="145"/>
      <c r="AX260" s="145"/>
      <c r="AY260" s="145"/>
      <c r="AZ260" s="145"/>
      <c r="BA260" s="145"/>
      <c r="BB260" s="145"/>
      <c r="BC260" s="145"/>
      <c r="BD260" s="145"/>
      <c r="BE260" s="145"/>
      <c r="BF260" s="145"/>
      <c r="BG260" s="145"/>
      <c r="BH260" s="145"/>
      <c r="BI260" s="145"/>
    </row>
    <row r="261" spans="1:104" x14ac:dyDescent="0.2">
      <c r="A261" s="156"/>
      <c r="B261" s="157"/>
      <c r="C261" s="158" t="s">
        <v>493</v>
      </c>
      <c r="D261" s="159"/>
      <c r="E261" s="159"/>
      <c r="F261" s="159"/>
      <c r="G261" s="160"/>
      <c r="I261" s="161"/>
      <c r="K261" s="161"/>
      <c r="L261" s="162" t="s">
        <v>493</v>
      </c>
      <c r="O261" s="145"/>
      <c r="Z261" s="145"/>
      <c r="AA261" s="145"/>
      <c r="AB261" s="145"/>
      <c r="AC261" s="145"/>
      <c r="AD261" s="145"/>
      <c r="AE261" s="145"/>
      <c r="AF261" s="145"/>
      <c r="AG261" s="145"/>
      <c r="AH261" s="145"/>
      <c r="AI261" s="145"/>
      <c r="AJ261" s="145"/>
      <c r="AK261" s="145"/>
      <c r="AL261" s="145"/>
      <c r="AM261" s="145"/>
      <c r="AN261" s="145"/>
      <c r="AO261" s="145"/>
      <c r="AP261" s="145"/>
      <c r="AQ261" s="145"/>
      <c r="AR261" s="145"/>
      <c r="AS261" s="145"/>
      <c r="AT261" s="145"/>
      <c r="AU261" s="145"/>
      <c r="AV261" s="145"/>
      <c r="AW261" s="145"/>
      <c r="AX261" s="145"/>
      <c r="AY261" s="145"/>
      <c r="AZ261" s="145"/>
      <c r="BA261" s="145"/>
      <c r="BB261" s="145"/>
      <c r="BC261" s="145"/>
      <c r="BD261" s="145"/>
      <c r="BE261" s="145"/>
      <c r="BF261" s="145"/>
      <c r="BG261" s="145"/>
      <c r="BH261" s="145"/>
      <c r="BI261" s="145"/>
    </row>
    <row r="262" spans="1:104" x14ac:dyDescent="0.2">
      <c r="A262" s="156"/>
      <c r="B262" s="157"/>
      <c r="C262" s="158"/>
      <c r="D262" s="159"/>
      <c r="E262" s="159"/>
      <c r="F262" s="159"/>
      <c r="G262" s="160"/>
      <c r="I262" s="161"/>
      <c r="K262" s="161"/>
      <c r="L262" s="162"/>
      <c r="O262" s="145"/>
      <c r="Z262" s="145"/>
      <c r="AA262" s="145"/>
      <c r="AB262" s="145"/>
      <c r="AC262" s="145"/>
      <c r="AD262" s="145"/>
      <c r="AE262" s="145"/>
      <c r="AF262" s="145"/>
      <c r="AG262" s="145"/>
      <c r="AH262" s="145"/>
      <c r="AI262" s="145"/>
      <c r="AJ262" s="145"/>
      <c r="AK262" s="145"/>
      <c r="AL262" s="145"/>
      <c r="AM262" s="145"/>
      <c r="AN262" s="145"/>
      <c r="AO262" s="145"/>
      <c r="AP262" s="145"/>
      <c r="AQ262" s="145"/>
      <c r="AR262" s="145"/>
      <c r="AS262" s="145"/>
      <c r="AT262" s="145"/>
      <c r="AU262" s="145"/>
      <c r="AV262" s="145"/>
      <c r="AW262" s="145"/>
      <c r="AX262" s="145"/>
      <c r="AY262" s="145"/>
      <c r="AZ262" s="145"/>
      <c r="BA262" s="145"/>
      <c r="BB262" s="145"/>
      <c r="BC262" s="145"/>
      <c r="BD262" s="145"/>
      <c r="BE262" s="145"/>
      <c r="BF262" s="145"/>
      <c r="BG262" s="145"/>
      <c r="BH262" s="145"/>
      <c r="BI262" s="145"/>
    </row>
    <row r="263" spans="1:104" x14ac:dyDescent="0.2">
      <c r="A263" s="156"/>
      <c r="B263" s="157"/>
      <c r="C263" s="158" t="s">
        <v>494</v>
      </c>
      <c r="D263" s="159"/>
      <c r="E263" s="159"/>
      <c r="F263" s="159"/>
      <c r="G263" s="160"/>
      <c r="I263" s="161"/>
      <c r="K263" s="161"/>
      <c r="L263" s="162" t="s">
        <v>494</v>
      </c>
      <c r="O263" s="145"/>
      <c r="Z263" s="145"/>
      <c r="AA263" s="145"/>
      <c r="AB263" s="145"/>
      <c r="AC263" s="145"/>
      <c r="AD263" s="145"/>
      <c r="AE263" s="145"/>
      <c r="AF263" s="145"/>
      <c r="AG263" s="145"/>
      <c r="AH263" s="145"/>
      <c r="AI263" s="145"/>
      <c r="AJ263" s="145"/>
      <c r="AK263" s="145"/>
      <c r="AL263" s="145"/>
      <c r="AM263" s="145"/>
      <c r="AN263" s="145"/>
      <c r="AO263" s="145"/>
      <c r="AP263" s="145"/>
      <c r="AQ263" s="145"/>
      <c r="AR263" s="145"/>
      <c r="AS263" s="145"/>
      <c r="AT263" s="145"/>
      <c r="AU263" s="145"/>
      <c r="AV263" s="145"/>
      <c r="AW263" s="145"/>
      <c r="AX263" s="145"/>
      <c r="AY263" s="145"/>
      <c r="AZ263" s="145"/>
      <c r="BA263" s="145"/>
      <c r="BB263" s="145"/>
      <c r="BC263" s="145"/>
      <c r="BD263" s="145"/>
      <c r="BE263" s="145"/>
      <c r="BF263" s="145"/>
      <c r="BG263" s="145"/>
      <c r="BH263" s="145"/>
      <c r="BI263" s="145"/>
    </row>
    <row r="264" spans="1:104" x14ac:dyDescent="0.2">
      <c r="A264" s="156"/>
      <c r="B264" s="157"/>
      <c r="C264" s="158" t="s">
        <v>495</v>
      </c>
      <c r="D264" s="159"/>
      <c r="E264" s="159"/>
      <c r="F264" s="159"/>
      <c r="G264" s="160"/>
      <c r="I264" s="161"/>
      <c r="K264" s="161"/>
      <c r="L264" s="162" t="s">
        <v>495</v>
      </c>
      <c r="O264" s="145"/>
      <c r="Z264" s="145"/>
      <c r="AA264" s="145"/>
      <c r="AB264" s="145"/>
      <c r="AC264" s="145"/>
      <c r="AD264" s="145"/>
      <c r="AE264" s="145"/>
      <c r="AF264" s="145"/>
      <c r="AG264" s="145"/>
      <c r="AH264" s="145"/>
      <c r="AI264" s="145"/>
      <c r="AJ264" s="145"/>
      <c r="AK264" s="145"/>
      <c r="AL264" s="145"/>
      <c r="AM264" s="145"/>
      <c r="AN264" s="145"/>
      <c r="AO264" s="145"/>
      <c r="AP264" s="145"/>
      <c r="AQ264" s="145"/>
      <c r="AR264" s="145"/>
      <c r="AS264" s="145"/>
      <c r="AT264" s="145"/>
      <c r="AU264" s="145"/>
      <c r="AV264" s="145"/>
      <c r="AW264" s="145"/>
      <c r="AX264" s="145"/>
      <c r="AY264" s="145"/>
      <c r="AZ264" s="145"/>
      <c r="BA264" s="145"/>
      <c r="BB264" s="145"/>
      <c r="BC264" s="145"/>
      <c r="BD264" s="145"/>
      <c r="BE264" s="145"/>
      <c r="BF264" s="145"/>
      <c r="BG264" s="145"/>
      <c r="BH264" s="145"/>
      <c r="BI264" s="145"/>
    </row>
    <row r="265" spans="1:104" x14ac:dyDescent="0.2">
      <c r="A265" s="156"/>
      <c r="B265" s="157"/>
      <c r="C265" s="158" t="s">
        <v>496</v>
      </c>
      <c r="D265" s="159"/>
      <c r="E265" s="159"/>
      <c r="F265" s="159"/>
      <c r="G265" s="160"/>
      <c r="I265" s="161"/>
      <c r="K265" s="161"/>
      <c r="L265" s="162" t="s">
        <v>496</v>
      </c>
      <c r="O265" s="145"/>
      <c r="Z265" s="145"/>
      <c r="AA265" s="145"/>
      <c r="AB265" s="145"/>
      <c r="AC265" s="145"/>
      <c r="AD265" s="145"/>
      <c r="AE265" s="145"/>
      <c r="AF265" s="145"/>
      <c r="AG265" s="145"/>
      <c r="AH265" s="145"/>
      <c r="AI265" s="145"/>
      <c r="AJ265" s="145"/>
      <c r="AK265" s="145"/>
      <c r="AL265" s="145"/>
      <c r="AM265" s="145"/>
      <c r="AN265" s="145"/>
      <c r="AO265" s="145"/>
      <c r="AP265" s="145"/>
      <c r="AQ265" s="145"/>
      <c r="AR265" s="145"/>
      <c r="AS265" s="145"/>
      <c r="AT265" s="145"/>
      <c r="AU265" s="145"/>
      <c r="AV265" s="145"/>
      <c r="AW265" s="145"/>
      <c r="AX265" s="145"/>
      <c r="AY265" s="145"/>
      <c r="AZ265" s="145"/>
      <c r="BA265" s="145"/>
      <c r="BB265" s="145"/>
      <c r="BC265" s="145"/>
      <c r="BD265" s="145"/>
      <c r="BE265" s="145"/>
      <c r="BF265" s="145"/>
      <c r="BG265" s="145"/>
      <c r="BH265" s="145"/>
      <c r="BI265" s="145"/>
    </row>
    <row r="266" spans="1:104" x14ac:dyDescent="0.2">
      <c r="A266" s="156"/>
      <c r="B266" s="157"/>
      <c r="C266" s="158"/>
      <c r="D266" s="159"/>
      <c r="E266" s="159"/>
      <c r="F266" s="159"/>
      <c r="G266" s="160"/>
      <c r="I266" s="161"/>
      <c r="K266" s="161"/>
      <c r="L266" s="162"/>
      <c r="O266" s="145"/>
      <c r="Z266" s="145"/>
      <c r="AA266" s="145"/>
      <c r="AB266" s="145"/>
      <c r="AC266" s="145"/>
      <c r="AD266" s="145"/>
      <c r="AE266" s="145"/>
      <c r="AF266" s="145"/>
      <c r="AG266" s="145"/>
      <c r="AH266" s="145"/>
      <c r="AI266" s="145"/>
      <c r="AJ266" s="145"/>
      <c r="AK266" s="145"/>
      <c r="AL266" s="145"/>
      <c r="AM266" s="145"/>
      <c r="AN266" s="145"/>
      <c r="AO266" s="145"/>
      <c r="AP266" s="145"/>
      <c r="AQ266" s="145"/>
      <c r="AR266" s="145"/>
      <c r="AS266" s="145"/>
      <c r="AT266" s="145"/>
      <c r="AU266" s="145"/>
      <c r="AV266" s="145"/>
      <c r="AW266" s="145"/>
      <c r="AX266" s="145"/>
      <c r="AY266" s="145"/>
      <c r="AZ266" s="145"/>
      <c r="BA266" s="145"/>
      <c r="BB266" s="145"/>
      <c r="BC266" s="145"/>
      <c r="BD266" s="145"/>
      <c r="BE266" s="145"/>
      <c r="BF266" s="145"/>
      <c r="BG266" s="145"/>
      <c r="BH266" s="145"/>
      <c r="BI266" s="145"/>
    </row>
    <row r="267" spans="1:104" x14ac:dyDescent="0.2">
      <c r="A267" s="156"/>
      <c r="B267" s="157"/>
      <c r="C267" s="158" t="s">
        <v>497</v>
      </c>
      <c r="D267" s="159"/>
      <c r="E267" s="159"/>
      <c r="F267" s="159"/>
      <c r="G267" s="160"/>
      <c r="I267" s="161"/>
      <c r="K267" s="161"/>
      <c r="L267" s="162" t="s">
        <v>497</v>
      </c>
      <c r="O267" s="145"/>
      <c r="Z267" s="145"/>
      <c r="AA267" s="145"/>
      <c r="AB267" s="145"/>
      <c r="AC267" s="145"/>
      <c r="AD267" s="145"/>
      <c r="AE267" s="145"/>
      <c r="AF267" s="145"/>
      <c r="AG267" s="145"/>
      <c r="AH267" s="145"/>
      <c r="AI267" s="145"/>
      <c r="AJ267" s="145"/>
      <c r="AK267" s="145"/>
      <c r="AL267" s="145"/>
      <c r="AM267" s="145"/>
      <c r="AN267" s="145"/>
      <c r="AO267" s="145"/>
      <c r="AP267" s="145"/>
      <c r="AQ267" s="145"/>
      <c r="AR267" s="145"/>
      <c r="AS267" s="145"/>
      <c r="AT267" s="145"/>
      <c r="AU267" s="145"/>
      <c r="AV267" s="145"/>
      <c r="AW267" s="145"/>
      <c r="AX267" s="145"/>
      <c r="AY267" s="145"/>
      <c r="AZ267" s="145"/>
      <c r="BA267" s="145"/>
      <c r="BB267" s="145"/>
      <c r="BC267" s="145"/>
      <c r="BD267" s="145"/>
      <c r="BE267" s="145"/>
      <c r="BF267" s="145"/>
      <c r="BG267" s="145"/>
      <c r="BH267" s="145"/>
      <c r="BI267" s="145"/>
    </row>
    <row r="268" spans="1:104" ht="33.75" x14ac:dyDescent="0.2">
      <c r="A268" s="156"/>
      <c r="B268" s="157"/>
      <c r="C268" s="158" t="s">
        <v>498</v>
      </c>
      <c r="D268" s="159"/>
      <c r="E268" s="159"/>
      <c r="F268" s="159"/>
      <c r="G268" s="160"/>
      <c r="I268" s="161"/>
      <c r="K268" s="161"/>
      <c r="L268" s="162" t="s">
        <v>498</v>
      </c>
      <c r="O268" s="145"/>
      <c r="Z268" s="145"/>
      <c r="AA268" s="145"/>
      <c r="AB268" s="145"/>
      <c r="AC268" s="145"/>
      <c r="AD268" s="145"/>
      <c r="AE268" s="145"/>
      <c r="AF268" s="145"/>
      <c r="AG268" s="145"/>
      <c r="AH268" s="145"/>
      <c r="AI268" s="145"/>
      <c r="AJ268" s="145"/>
      <c r="AK268" s="145"/>
      <c r="AL268" s="145"/>
      <c r="AM268" s="145"/>
      <c r="AN268" s="145"/>
      <c r="AO268" s="145"/>
      <c r="AP268" s="145"/>
      <c r="AQ268" s="145"/>
      <c r="AR268" s="145"/>
      <c r="AS268" s="145"/>
      <c r="AT268" s="145"/>
      <c r="AU268" s="145"/>
      <c r="AV268" s="145"/>
      <c r="AW268" s="145"/>
      <c r="AX268" s="145"/>
      <c r="AY268" s="145"/>
      <c r="AZ268" s="145"/>
      <c r="BA268" s="145"/>
      <c r="BB268" s="145"/>
      <c r="BC268" s="145"/>
      <c r="BD268" s="145"/>
      <c r="BE268" s="145"/>
      <c r="BF268" s="145"/>
      <c r="BG268" s="145"/>
      <c r="BH268" s="145"/>
      <c r="BI268" s="145"/>
    </row>
    <row r="269" spans="1:104" x14ac:dyDescent="0.2">
      <c r="A269" s="156"/>
      <c r="B269" s="157"/>
      <c r="C269" s="158"/>
      <c r="D269" s="159"/>
      <c r="E269" s="159"/>
      <c r="F269" s="159"/>
      <c r="G269" s="160"/>
      <c r="I269" s="161"/>
      <c r="K269" s="161"/>
      <c r="L269" s="162"/>
      <c r="O269" s="145"/>
      <c r="Z269" s="145"/>
      <c r="AA269" s="145"/>
      <c r="AB269" s="145"/>
      <c r="AC269" s="145"/>
      <c r="AD269" s="145"/>
      <c r="AE269" s="145"/>
      <c r="AF269" s="145"/>
      <c r="AG269" s="145"/>
      <c r="AH269" s="145"/>
      <c r="AI269" s="145"/>
      <c r="AJ269" s="145"/>
      <c r="AK269" s="145"/>
      <c r="AL269" s="145"/>
      <c r="AM269" s="145"/>
      <c r="AN269" s="145"/>
      <c r="AO269" s="145"/>
      <c r="AP269" s="145"/>
      <c r="AQ269" s="145"/>
      <c r="AR269" s="145"/>
      <c r="AS269" s="145"/>
      <c r="AT269" s="145"/>
      <c r="AU269" s="145"/>
      <c r="AV269" s="145"/>
      <c r="AW269" s="145"/>
      <c r="AX269" s="145"/>
      <c r="AY269" s="145"/>
      <c r="AZ269" s="145"/>
      <c r="BA269" s="145"/>
      <c r="BB269" s="145"/>
      <c r="BC269" s="145"/>
      <c r="BD269" s="145"/>
      <c r="BE269" s="145"/>
      <c r="BF269" s="145"/>
      <c r="BG269" s="145"/>
      <c r="BH269" s="145"/>
      <c r="BI269" s="145"/>
    </row>
    <row r="270" spans="1:104" x14ac:dyDescent="0.2">
      <c r="A270" s="156"/>
      <c r="B270" s="157"/>
      <c r="C270" s="158" t="s">
        <v>499</v>
      </c>
      <c r="D270" s="159"/>
      <c r="E270" s="159"/>
      <c r="F270" s="159"/>
      <c r="G270" s="160"/>
      <c r="I270" s="161"/>
      <c r="K270" s="161"/>
      <c r="L270" s="162" t="s">
        <v>499</v>
      </c>
      <c r="O270" s="145"/>
      <c r="Z270" s="145"/>
      <c r="AA270" s="145"/>
      <c r="AB270" s="145"/>
      <c r="AC270" s="145"/>
      <c r="AD270" s="145"/>
      <c r="AE270" s="145"/>
      <c r="AF270" s="145"/>
      <c r="AG270" s="145"/>
      <c r="AH270" s="145"/>
      <c r="AI270" s="145"/>
      <c r="AJ270" s="145"/>
      <c r="AK270" s="145"/>
      <c r="AL270" s="145"/>
      <c r="AM270" s="145"/>
      <c r="AN270" s="145"/>
      <c r="AO270" s="145"/>
      <c r="AP270" s="145"/>
      <c r="AQ270" s="145"/>
      <c r="AR270" s="145"/>
      <c r="AS270" s="145"/>
      <c r="AT270" s="145"/>
      <c r="AU270" s="145"/>
      <c r="AV270" s="145"/>
      <c r="AW270" s="145"/>
      <c r="AX270" s="145"/>
      <c r="AY270" s="145"/>
      <c r="AZ270" s="145"/>
      <c r="BA270" s="145"/>
      <c r="BB270" s="145"/>
      <c r="BC270" s="145"/>
      <c r="BD270" s="145"/>
      <c r="BE270" s="145"/>
      <c r="BF270" s="145"/>
      <c r="BG270" s="145"/>
      <c r="BH270" s="145"/>
      <c r="BI270" s="145"/>
    </row>
    <row r="271" spans="1:104" ht="22.5" x14ac:dyDescent="0.2">
      <c r="A271" s="156"/>
      <c r="B271" s="157"/>
      <c r="C271" s="158" t="s">
        <v>500</v>
      </c>
      <c r="D271" s="159"/>
      <c r="E271" s="159"/>
      <c r="F271" s="159"/>
      <c r="G271" s="160"/>
      <c r="I271" s="161"/>
      <c r="K271" s="161"/>
      <c r="L271" s="162" t="s">
        <v>500</v>
      </c>
      <c r="O271" s="145"/>
      <c r="Z271" s="145"/>
      <c r="AA271" s="145"/>
      <c r="AB271" s="145"/>
      <c r="AC271" s="145"/>
      <c r="AD271" s="145"/>
      <c r="AE271" s="145"/>
      <c r="AF271" s="145"/>
      <c r="AG271" s="145"/>
      <c r="AH271" s="145"/>
      <c r="AI271" s="145"/>
      <c r="AJ271" s="145"/>
      <c r="AK271" s="145"/>
      <c r="AL271" s="145"/>
      <c r="AM271" s="145"/>
      <c r="AN271" s="145"/>
      <c r="AO271" s="145"/>
      <c r="AP271" s="145"/>
      <c r="AQ271" s="145"/>
      <c r="AR271" s="145"/>
      <c r="AS271" s="145"/>
      <c r="AT271" s="145"/>
      <c r="AU271" s="145"/>
      <c r="AV271" s="145"/>
      <c r="AW271" s="145"/>
      <c r="AX271" s="145"/>
      <c r="AY271" s="145"/>
      <c r="AZ271" s="145"/>
      <c r="BA271" s="145"/>
      <c r="BB271" s="145"/>
      <c r="BC271" s="145"/>
      <c r="BD271" s="145"/>
      <c r="BE271" s="145"/>
      <c r="BF271" s="145"/>
      <c r="BG271" s="145"/>
      <c r="BH271" s="145"/>
      <c r="BI271" s="145"/>
    </row>
    <row r="272" spans="1:104" x14ac:dyDescent="0.2">
      <c r="A272" s="146">
        <v>90</v>
      </c>
      <c r="B272" s="147" t="s">
        <v>501</v>
      </c>
      <c r="C272" s="148" t="s">
        <v>502</v>
      </c>
      <c r="D272" s="149" t="s">
        <v>249</v>
      </c>
      <c r="E272" s="150">
        <v>1</v>
      </c>
      <c r="F272" s="151">
        <v>0</v>
      </c>
      <c r="G272" s="152">
        <f>E272*F272</f>
        <v>0</v>
      </c>
      <c r="H272" s="153">
        <v>4.2000000000000002E-4</v>
      </c>
      <c r="I272" s="154">
        <f>E272*H272</f>
        <v>4.2000000000000002E-4</v>
      </c>
      <c r="J272" s="153"/>
      <c r="K272" s="154">
        <f>E272*J272</f>
        <v>0</v>
      </c>
      <c r="O272" s="145"/>
      <c r="Z272" s="145"/>
      <c r="AA272" s="145">
        <v>3</v>
      </c>
      <c r="AB272" s="145">
        <v>7</v>
      </c>
      <c r="AC272" s="145">
        <v>5537000123</v>
      </c>
      <c r="AD272" s="145"/>
      <c r="AE272" s="145"/>
      <c r="AF272" s="145"/>
      <c r="AG272" s="145"/>
      <c r="AH272" s="145"/>
      <c r="AI272" s="145"/>
      <c r="AJ272" s="145"/>
      <c r="AK272" s="145"/>
      <c r="AL272" s="145"/>
      <c r="AM272" s="145"/>
      <c r="AN272" s="145"/>
      <c r="AO272" s="145"/>
      <c r="AP272" s="145"/>
      <c r="AQ272" s="145"/>
      <c r="AR272" s="145"/>
      <c r="AS272" s="145"/>
      <c r="AT272" s="145"/>
      <c r="AU272" s="145"/>
      <c r="AV272" s="145"/>
      <c r="AW272" s="145"/>
      <c r="AX272" s="145"/>
      <c r="AY272" s="145"/>
      <c r="AZ272" s="155">
        <f>G272</f>
        <v>0</v>
      </c>
      <c r="BA272" s="145"/>
      <c r="BB272" s="145"/>
      <c r="BC272" s="145"/>
      <c r="BD272" s="145"/>
      <c r="BE272" s="145"/>
      <c r="BF272" s="145"/>
      <c r="BG272" s="145"/>
      <c r="BH272" s="145"/>
      <c r="BI272" s="145"/>
      <c r="CA272" s="145">
        <v>3</v>
      </c>
      <c r="CB272" s="145">
        <v>7</v>
      </c>
      <c r="CZ272" s="108">
        <v>2</v>
      </c>
    </row>
    <row r="273" spans="1:104" x14ac:dyDescent="0.2">
      <c r="A273" s="146">
        <v>91</v>
      </c>
      <c r="B273" s="147" t="s">
        <v>503</v>
      </c>
      <c r="C273" s="148" t="s">
        <v>504</v>
      </c>
      <c r="D273" s="149" t="s">
        <v>48</v>
      </c>
      <c r="E273" s="150">
        <v>21</v>
      </c>
      <c r="F273" s="151">
        <v>0</v>
      </c>
      <c r="G273" s="152">
        <f>E273*F273</f>
        <v>0</v>
      </c>
      <c r="H273" s="153">
        <v>6.6000000000000003E-2</v>
      </c>
      <c r="I273" s="154">
        <f>E273*H273</f>
        <v>1.3860000000000001</v>
      </c>
      <c r="J273" s="153"/>
      <c r="K273" s="154">
        <f>E273*J273</f>
        <v>0</v>
      </c>
      <c r="O273" s="145"/>
      <c r="Z273" s="145"/>
      <c r="AA273" s="145">
        <v>3</v>
      </c>
      <c r="AB273" s="145">
        <v>7</v>
      </c>
      <c r="AC273" s="145">
        <v>59247411</v>
      </c>
      <c r="AD273" s="145"/>
      <c r="AE273" s="145"/>
      <c r="AF273" s="145"/>
      <c r="AG273" s="145"/>
      <c r="AH273" s="145"/>
      <c r="AI273" s="145"/>
      <c r="AJ273" s="145"/>
      <c r="AK273" s="145"/>
      <c r="AL273" s="145"/>
      <c r="AM273" s="145"/>
      <c r="AN273" s="145"/>
      <c r="AO273" s="145"/>
      <c r="AP273" s="145"/>
      <c r="AQ273" s="145"/>
      <c r="AR273" s="145"/>
      <c r="AS273" s="145"/>
      <c r="AT273" s="145"/>
      <c r="AU273" s="145"/>
      <c r="AV273" s="145"/>
      <c r="AW273" s="145"/>
      <c r="AX273" s="145"/>
      <c r="AY273" s="145"/>
      <c r="AZ273" s="155">
        <f>G273</f>
        <v>0</v>
      </c>
      <c r="BA273" s="145"/>
      <c r="BB273" s="145"/>
      <c r="BC273" s="145"/>
      <c r="BD273" s="145"/>
      <c r="BE273" s="145"/>
      <c r="BF273" s="145"/>
      <c r="BG273" s="145"/>
      <c r="BH273" s="145"/>
      <c r="BI273" s="145"/>
      <c r="CA273" s="145">
        <v>3</v>
      </c>
      <c r="CB273" s="145">
        <v>7</v>
      </c>
      <c r="CZ273" s="108">
        <v>2</v>
      </c>
    </row>
    <row r="274" spans="1:104" ht="22.5" x14ac:dyDescent="0.2">
      <c r="A274" s="146">
        <v>92</v>
      </c>
      <c r="B274" s="147" t="s">
        <v>505</v>
      </c>
      <c r="C274" s="148" t="s">
        <v>506</v>
      </c>
      <c r="D274" s="149" t="s">
        <v>86</v>
      </c>
      <c r="E274" s="150">
        <v>2.73529</v>
      </c>
      <c r="F274" s="151">
        <v>0</v>
      </c>
      <c r="G274" s="152">
        <f>E274*F274</f>
        <v>0</v>
      </c>
      <c r="H274" s="153">
        <v>0</v>
      </c>
      <c r="I274" s="154">
        <f>E274*H274</f>
        <v>0</v>
      </c>
      <c r="J274" s="153"/>
      <c r="K274" s="154">
        <f>E274*J274</f>
        <v>0</v>
      </c>
      <c r="O274" s="145"/>
      <c r="Z274" s="145"/>
      <c r="AA274" s="145">
        <v>7</v>
      </c>
      <c r="AB274" s="145">
        <v>1001</v>
      </c>
      <c r="AC274" s="145">
        <v>5</v>
      </c>
      <c r="AD274" s="145"/>
      <c r="AE274" s="145"/>
      <c r="AF274" s="145"/>
      <c r="AG274" s="145"/>
      <c r="AH274" s="145"/>
      <c r="AI274" s="145"/>
      <c r="AJ274" s="145"/>
      <c r="AK274" s="145"/>
      <c r="AL274" s="145"/>
      <c r="AM274" s="145"/>
      <c r="AN274" s="145"/>
      <c r="AO274" s="145"/>
      <c r="AP274" s="145"/>
      <c r="AQ274" s="145"/>
      <c r="AR274" s="145"/>
      <c r="AS274" s="145"/>
      <c r="AT274" s="145"/>
      <c r="AU274" s="145"/>
      <c r="AV274" s="145"/>
      <c r="AW274" s="145"/>
      <c r="AX274" s="145"/>
      <c r="AY274" s="145"/>
      <c r="AZ274" s="155">
        <f>G274</f>
        <v>0</v>
      </c>
      <c r="BA274" s="145"/>
      <c r="BB274" s="145"/>
      <c r="BC274" s="145"/>
      <c r="BD274" s="145"/>
      <c r="BE274" s="145"/>
      <c r="BF274" s="145"/>
      <c r="BG274" s="145"/>
      <c r="BH274" s="145"/>
      <c r="BI274" s="145"/>
      <c r="CA274" s="145">
        <v>7</v>
      </c>
      <c r="CB274" s="145">
        <v>1001</v>
      </c>
      <c r="CZ274" s="108">
        <v>2</v>
      </c>
    </row>
    <row r="275" spans="1:104" x14ac:dyDescent="0.2">
      <c r="A275" s="171" t="s">
        <v>49</v>
      </c>
      <c r="B275" s="172" t="s">
        <v>481</v>
      </c>
      <c r="C275" s="173" t="s">
        <v>482</v>
      </c>
      <c r="D275" s="174"/>
      <c r="E275" s="175"/>
      <c r="F275" s="175"/>
      <c r="G275" s="176">
        <f>SUM(G250:G274)</f>
        <v>0</v>
      </c>
      <c r="H275" s="177"/>
      <c r="I275" s="176">
        <f>SUM(I250:I274)</f>
        <v>2.73529</v>
      </c>
      <c r="J275" s="178"/>
      <c r="K275" s="176">
        <f>SUM(K250:K274)</f>
        <v>0</v>
      </c>
      <c r="O275" s="145"/>
      <c r="X275" s="179">
        <f>K275</f>
        <v>0</v>
      </c>
      <c r="Y275" s="179">
        <f>I275</f>
        <v>2.73529</v>
      </c>
      <c r="Z275" s="155">
        <f>G275</f>
        <v>0</v>
      </c>
      <c r="AA275" s="145"/>
      <c r="AB275" s="145"/>
      <c r="AC275" s="145"/>
      <c r="AD275" s="145"/>
      <c r="AE275" s="145"/>
      <c r="AF275" s="145"/>
      <c r="AG275" s="145"/>
      <c r="AH275" s="145"/>
      <c r="AI275" s="145"/>
      <c r="AJ275" s="145"/>
      <c r="AK275" s="145"/>
      <c r="AL275" s="145"/>
      <c r="AM275" s="145"/>
      <c r="AN275" s="145"/>
      <c r="AO275" s="145"/>
      <c r="AP275" s="145"/>
      <c r="AQ275" s="145"/>
      <c r="AR275" s="145"/>
      <c r="AS275" s="145"/>
      <c r="AT275" s="145"/>
      <c r="AU275" s="145"/>
      <c r="AV275" s="145"/>
      <c r="AW275" s="145"/>
      <c r="AX275" s="145"/>
      <c r="AY275" s="145"/>
      <c r="AZ275" s="145"/>
      <c r="BA275" s="180"/>
      <c r="BB275" s="180"/>
      <c r="BC275" s="180"/>
      <c r="BD275" s="180"/>
      <c r="BE275" s="180"/>
      <c r="BF275" s="180"/>
      <c r="BG275" s="145"/>
      <c r="BH275" s="145"/>
      <c r="BI275" s="145"/>
    </row>
    <row r="276" spans="1:104" ht="14.25" customHeight="1" x14ac:dyDescent="0.2">
      <c r="A276" s="135" t="s">
        <v>46</v>
      </c>
      <c r="B276" s="136" t="s">
        <v>507</v>
      </c>
      <c r="C276" s="137" t="s">
        <v>508</v>
      </c>
      <c r="D276" s="138"/>
      <c r="E276" s="139"/>
      <c r="F276" s="139"/>
      <c r="G276" s="140"/>
      <c r="H276" s="141"/>
      <c r="I276" s="142"/>
      <c r="J276" s="143"/>
      <c r="K276" s="144"/>
      <c r="O276" s="145"/>
    </row>
    <row r="277" spans="1:104" x14ac:dyDescent="0.2">
      <c r="A277" s="146">
        <v>93</v>
      </c>
      <c r="B277" s="147" t="s">
        <v>509</v>
      </c>
      <c r="C277" s="148" t="s">
        <v>510</v>
      </c>
      <c r="D277" s="149" t="s">
        <v>511</v>
      </c>
      <c r="E277" s="150">
        <v>24.5</v>
      </c>
      <c r="F277" s="151">
        <v>0</v>
      </c>
      <c r="G277" s="152">
        <f>E277*F277</f>
        <v>0</v>
      </c>
      <c r="H277" s="153">
        <v>0</v>
      </c>
      <c r="I277" s="154">
        <f>E277*H277</f>
        <v>0</v>
      </c>
      <c r="J277" s="153">
        <v>0</v>
      </c>
      <c r="K277" s="154">
        <f>E277*J277</f>
        <v>0</v>
      </c>
      <c r="O277" s="145"/>
      <c r="Z277" s="145"/>
      <c r="AA277" s="145">
        <v>1</v>
      </c>
      <c r="AB277" s="145">
        <v>7</v>
      </c>
      <c r="AC277" s="145">
        <v>7</v>
      </c>
      <c r="AD277" s="145"/>
      <c r="AE277" s="145"/>
      <c r="AF277" s="145"/>
      <c r="AG277" s="145"/>
      <c r="AH277" s="145"/>
      <c r="AI277" s="145"/>
      <c r="AJ277" s="145"/>
      <c r="AK277" s="145"/>
      <c r="AL277" s="145"/>
      <c r="AM277" s="145"/>
      <c r="AN277" s="145"/>
      <c r="AO277" s="145"/>
      <c r="AP277" s="145"/>
      <c r="AQ277" s="145"/>
      <c r="AR277" s="145"/>
      <c r="AS277" s="145"/>
      <c r="AT277" s="145"/>
      <c r="AU277" s="145"/>
      <c r="AV277" s="145"/>
      <c r="AW277" s="145"/>
      <c r="AX277" s="145"/>
      <c r="AY277" s="145"/>
      <c r="AZ277" s="155">
        <f>G277</f>
        <v>0</v>
      </c>
      <c r="BA277" s="145"/>
      <c r="BB277" s="145"/>
      <c r="BC277" s="145"/>
      <c r="BD277" s="145"/>
      <c r="BE277" s="145"/>
      <c r="BF277" s="145"/>
      <c r="BG277" s="145"/>
      <c r="BH277" s="145"/>
      <c r="BI277" s="145"/>
      <c r="CA277" s="145">
        <v>1</v>
      </c>
      <c r="CB277" s="145">
        <v>7</v>
      </c>
      <c r="CZ277" s="108">
        <v>2</v>
      </c>
    </row>
    <row r="278" spans="1:104" ht="33.75" x14ac:dyDescent="0.2">
      <c r="A278" s="156"/>
      <c r="B278" s="157"/>
      <c r="C278" s="158" t="s">
        <v>512</v>
      </c>
      <c r="D278" s="159"/>
      <c r="E278" s="159"/>
      <c r="F278" s="159"/>
      <c r="G278" s="160"/>
      <c r="I278" s="161"/>
      <c r="K278" s="161"/>
      <c r="L278" s="162" t="s">
        <v>512</v>
      </c>
      <c r="O278" s="145"/>
      <c r="Z278" s="145"/>
      <c r="AA278" s="145"/>
      <c r="AB278" s="145"/>
      <c r="AC278" s="145"/>
      <c r="AD278" s="145"/>
      <c r="AE278" s="145"/>
      <c r="AF278" s="145"/>
      <c r="AG278" s="145"/>
      <c r="AH278" s="145"/>
      <c r="AI278" s="145"/>
      <c r="AJ278" s="145"/>
      <c r="AK278" s="145"/>
      <c r="AL278" s="145"/>
      <c r="AM278" s="145"/>
      <c r="AN278" s="145"/>
      <c r="AO278" s="145"/>
      <c r="AP278" s="145"/>
      <c r="AQ278" s="145"/>
      <c r="AR278" s="145"/>
      <c r="AS278" s="145"/>
      <c r="AT278" s="145"/>
      <c r="AU278" s="145"/>
      <c r="AV278" s="145"/>
      <c r="AW278" s="145"/>
      <c r="AX278" s="145"/>
      <c r="AY278" s="145"/>
      <c r="AZ278" s="145"/>
      <c r="BA278" s="145"/>
      <c r="BB278" s="145"/>
      <c r="BC278" s="145"/>
      <c r="BD278" s="145"/>
      <c r="BE278" s="145"/>
      <c r="BF278" s="145"/>
      <c r="BG278" s="145"/>
      <c r="BH278" s="145"/>
      <c r="BI278" s="145"/>
    </row>
    <row r="279" spans="1:104" x14ac:dyDescent="0.2">
      <c r="A279" s="156"/>
      <c r="B279" s="157"/>
      <c r="C279" s="158" t="s">
        <v>513</v>
      </c>
      <c r="D279" s="159"/>
      <c r="E279" s="159"/>
      <c r="F279" s="159"/>
      <c r="G279" s="160"/>
      <c r="I279" s="161"/>
      <c r="K279" s="161"/>
      <c r="L279" s="162" t="s">
        <v>513</v>
      </c>
      <c r="O279" s="145"/>
      <c r="Z279" s="145"/>
      <c r="AA279" s="145"/>
      <c r="AB279" s="145"/>
      <c r="AC279" s="145"/>
      <c r="AD279" s="145"/>
      <c r="AE279" s="145"/>
      <c r="AF279" s="145"/>
      <c r="AG279" s="145"/>
      <c r="AH279" s="145"/>
      <c r="AI279" s="145"/>
      <c r="AJ279" s="145"/>
      <c r="AK279" s="145"/>
      <c r="AL279" s="145"/>
      <c r="AM279" s="145"/>
      <c r="AN279" s="145"/>
      <c r="AO279" s="145"/>
      <c r="AP279" s="145"/>
      <c r="AQ279" s="145"/>
      <c r="AR279" s="145"/>
      <c r="AS279" s="145"/>
      <c r="AT279" s="145"/>
      <c r="AU279" s="145"/>
      <c r="AV279" s="145"/>
      <c r="AW279" s="145"/>
      <c r="AX279" s="145"/>
      <c r="AY279" s="145"/>
      <c r="AZ279" s="145"/>
      <c r="BA279" s="145"/>
      <c r="BB279" s="145"/>
      <c r="BC279" s="145"/>
      <c r="BD279" s="145"/>
      <c r="BE279" s="145"/>
      <c r="BF279" s="145"/>
      <c r="BG279" s="145"/>
      <c r="BH279" s="145"/>
      <c r="BI279" s="145"/>
    </row>
    <row r="280" spans="1:104" x14ac:dyDescent="0.2">
      <c r="A280" s="156"/>
      <c r="B280" s="157"/>
      <c r="C280" s="158" t="s">
        <v>514</v>
      </c>
      <c r="D280" s="159"/>
      <c r="E280" s="159"/>
      <c r="F280" s="159"/>
      <c r="G280" s="160"/>
      <c r="I280" s="161"/>
      <c r="K280" s="161"/>
      <c r="L280" s="162" t="s">
        <v>514</v>
      </c>
      <c r="O280" s="145"/>
      <c r="Z280" s="145"/>
      <c r="AA280" s="145"/>
      <c r="AB280" s="145"/>
      <c r="AC280" s="145"/>
      <c r="AD280" s="145"/>
      <c r="AE280" s="145"/>
      <c r="AF280" s="145"/>
      <c r="AG280" s="145"/>
      <c r="AH280" s="145"/>
      <c r="AI280" s="145"/>
      <c r="AJ280" s="145"/>
      <c r="AK280" s="145"/>
      <c r="AL280" s="145"/>
      <c r="AM280" s="145"/>
      <c r="AN280" s="145"/>
      <c r="AO280" s="145"/>
      <c r="AP280" s="145"/>
      <c r="AQ280" s="145"/>
      <c r="AR280" s="145"/>
      <c r="AS280" s="145"/>
      <c r="AT280" s="145"/>
      <c r="AU280" s="145"/>
      <c r="AV280" s="145"/>
      <c r="AW280" s="145"/>
      <c r="AX280" s="145"/>
      <c r="AY280" s="145"/>
      <c r="AZ280" s="145"/>
      <c r="BA280" s="145"/>
      <c r="BB280" s="145"/>
      <c r="BC280" s="145"/>
      <c r="BD280" s="145"/>
      <c r="BE280" s="145"/>
      <c r="BF280" s="145"/>
      <c r="BG280" s="145"/>
      <c r="BH280" s="145"/>
      <c r="BI280" s="145"/>
    </row>
    <row r="281" spans="1:104" x14ac:dyDescent="0.2">
      <c r="A281" s="171" t="s">
        <v>49</v>
      </c>
      <c r="B281" s="172" t="s">
        <v>507</v>
      </c>
      <c r="C281" s="173" t="s">
        <v>508</v>
      </c>
      <c r="D281" s="174"/>
      <c r="E281" s="175"/>
      <c r="F281" s="175"/>
      <c r="G281" s="176">
        <f>SUM(G276:G280)</f>
        <v>0</v>
      </c>
      <c r="H281" s="177"/>
      <c r="I281" s="176">
        <f>SUM(I276:I280)</f>
        <v>0</v>
      </c>
      <c r="J281" s="178"/>
      <c r="K281" s="176">
        <f>SUM(K276:K280)</f>
        <v>0</v>
      </c>
      <c r="O281" s="145"/>
      <c r="X281" s="179">
        <f>K281</f>
        <v>0</v>
      </c>
      <c r="Y281" s="179">
        <f>I281</f>
        <v>0</v>
      </c>
      <c r="Z281" s="155">
        <f>G281</f>
        <v>0</v>
      </c>
      <c r="AA281" s="145"/>
      <c r="AB281" s="145"/>
      <c r="AC281" s="145"/>
      <c r="AD281" s="145"/>
      <c r="AE281" s="145"/>
      <c r="AF281" s="145"/>
      <c r="AG281" s="145"/>
      <c r="AH281" s="145"/>
      <c r="AI281" s="145"/>
      <c r="AJ281" s="145"/>
      <c r="AK281" s="145"/>
      <c r="AL281" s="145"/>
      <c r="AM281" s="145"/>
      <c r="AN281" s="145"/>
      <c r="AO281" s="145"/>
      <c r="AP281" s="145"/>
      <c r="AQ281" s="145"/>
      <c r="AR281" s="145"/>
      <c r="AS281" s="145"/>
      <c r="AT281" s="145"/>
      <c r="AU281" s="145"/>
      <c r="AV281" s="145"/>
      <c r="AW281" s="145"/>
      <c r="AX281" s="145"/>
      <c r="AY281" s="145"/>
      <c r="AZ281" s="145"/>
      <c r="BA281" s="180"/>
      <c r="BB281" s="180"/>
      <c r="BC281" s="180"/>
      <c r="BD281" s="180"/>
      <c r="BE281" s="180"/>
      <c r="BF281" s="180"/>
      <c r="BG281" s="145"/>
      <c r="BH281" s="145"/>
      <c r="BI281" s="145"/>
    </row>
    <row r="282" spans="1:104" ht="14.25" customHeight="1" x14ac:dyDescent="0.2">
      <c r="A282" s="135" t="s">
        <v>46</v>
      </c>
      <c r="B282" s="136" t="s">
        <v>515</v>
      </c>
      <c r="C282" s="137" t="s">
        <v>516</v>
      </c>
      <c r="D282" s="138"/>
      <c r="E282" s="139"/>
      <c r="F282" s="139"/>
      <c r="G282" s="140"/>
      <c r="H282" s="141"/>
      <c r="I282" s="142"/>
      <c r="J282" s="143"/>
      <c r="K282" s="144"/>
      <c r="O282" s="145"/>
    </row>
    <row r="283" spans="1:104" ht="22.5" x14ac:dyDescent="0.2">
      <c r="A283" s="146">
        <v>94</v>
      </c>
      <c r="B283" s="147" t="s">
        <v>517</v>
      </c>
      <c r="C283" s="148" t="s">
        <v>518</v>
      </c>
      <c r="D283" s="149" t="s">
        <v>48</v>
      </c>
      <c r="E283" s="150">
        <v>3.36</v>
      </c>
      <c r="F283" s="151">
        <v>0</v>
      </c>
      <c r="G283" s="152">
        <f>E283*F283</f>
        <v>0</v>
      </c>
      <c r="H283" s="153">
        <v>6.0999999999999997E-4</v>
      </c>
      <c r="I283" s="154">
        <f>E283*H283</f>
        <v>2.0495999999999999E-3</v>
      </c>
      <c r="J283" s="153">
        <v>0</v>
      </c>
      <c r="K283" s="154">
        <f>E283*J283</f>
        <v>0</v>
      </c>
      <c r="O283" s="145"/>
      <c r="Z283" s="145"/>
      <c r="AA283" s="145">
        <v>1</v>
      </c>
      <c r="AB283" s="145">
        <v>7</v>
      </c>
      <c r="AC283" s="145">
        <v>7</v>
      </c>
      <c r="AD283" s="145"/>
      <c r="AE283" s="145"/>
      <c r="AF283" s="145"/>
      <c r="AG283" s="145"/>
      <c r="AH283" s="145"/>
      <c r="AI283" s="145"/>
      <c r="AJ283" s="145"/>
      <c r="AK283" s="145"/>
      <c r="AL283" s="145"/>
      <c r="AM283" s="145"/>
      <c r="AN283" s="145"/>
      <c r="AO283" s="145"/>
      <c r="AP283" s="145"/>
      <c r="AQ283" s="145"/>
      <c r="AR283" s="145"/>
      <c r="AS283" s="145"/>
      <c r="AT283" s="145"/>
      <c r="AU283" s="145"/>
      <c r="AV283" s="145"/>
      <c r="AW283" s="145"/>
      <c r="AX283" s="145"/>
      <c r="AY283" s="145"/>
      <c r="AZ283" s="155">
        <f>G283</f>
        <v>0</v>
      </c>
      <c r="BA283" s="145"/>
      <c r="BB283" s="145"/>
      <c r="BC283" s="145"/>
      <c r="BD283" s="145"/>
      <c r="BE283" s="145"/>
      <c r="BF283" s="145"/>
      <c r="BG283" s="145"/>
      <c r="BH283" s="145"/>
      <c r="BI283" s="145"/>
      <c r="CA283" s="145">
        <v>1</v>
      </c>
      <c r="CB283" s="145">
        <v>7</v>
      </c>
      <c r="CZ283" s="108">
        <v>2</v>
      </c>
    </row>
    <row r="284" spans="1:104" x14ac:dyDescent="0.2">
      <c r="A284" s="156"/>
      <c r="B284" s="157"/>
      <c r="C284" s="163" t="s">
        <v>519</v>
      </c>
      <c r="D284" s="164"/>
      <c r="E284" s="165">
        <v>3.36</v>
      </c>
      <c r="F284" s="166"/>
      <c r="G284" s="167"/>
      <c r="H284" s="168"/>
      <c r="I284" s="161"/>
      <c r="J284" s="169"/>
      <c r="K284" s="161"/>
      <c r="M284" s="162" t="s">
        <v>519</v>
      </c>
      <c r="O284" s="145"/>
      <c r="Z284" s="145"/>
      <c r="AA284" s="145"/>
      <c r="AB284" s="145"/>
      <c r="AC284" s="145"/>
      <c r="AD284" s="145"/>
      <c r="AE284" s="145"/>
      <c r="AF284" s="145"/>
      <c r="AG284" s="145"/>
      <c r="AH284" s="145"/>
      <c r="AI284" s="145"/>
      <c r="AJ284" s="145"/>
      <c r="AK284" s="145"/>
      <c r="AL284" s="145"/>
      <c r="AM284" s="145"/>
      <c r="AN284" s="145"/>
      <c r="AO284" s="145"/>
      <c r="AP284" s="145"/>
      <c r="AQ284" s="145"/>
      <c r="AR284" s="145"/>
      <c r="AS284" s="145"/>
      <c r="AT284" s="145"/>
      <c r="AU284" s="145"/>
      <c r="AV284" s="145"/>
      <c r="AW284" s="145"/>
      <c r="AX284" s="145"/>
      <c r="AY284" s="145"/>
      <c r="AZ284" s="145"/>
      <c r="BA284" s="145"/>
      <c r="BB284" s="145"/>
      <c r="BC284" s="145"/>
      <c r="BD284" s="170" t="str">
        <f>C283</f>
        <v xml:space="preserve">Nátěr syntetický betonových povrchů 1x + 2x email </v>
      </c>
      <c r="BE284" s="145"/>
      <c r="BF284" s="145"/>
      <c r="BG284" s="145"/>
      <c r="BH284" s="145"/>
      <c r="BI284" s="145"/>
    </row>
    <row r="285" spans="1:104" x14ac:dyDescent="0.2">
      <c r="A285" s="146">
        <v>95</v>
      </c>
      <c r="B285" s="147" t="s">
        <v>520</v>
      </c>
      <c r="C285" s="148" t="s">
        <v>521</v>
      </c>
      <c r="D285" s="149" t="s">
        <v>48</v>
      </c>
      <c r="E285" s="150">
        <v>5</v>
      </c>
      <c r="F285" s="151">
        <v>0</v>
      </c>
      <c r="G285" s="152">
        <f>E285*F285</f>
        <v>0</v>
      </c>
      <c r="H285" s="153">
        <v>4.6999999999999999E-4</v>
      </c>
      <c r="I285" s="154">
        <f>E285*H285</f>
        <v>2.3500000000000001E-3</v>
      </c>
      <c r="J285" s="153">
        <v>0</v>
      </c>
      <c r="K285" s="154">
        <f>E285*J285</f>
        <v>0</v>
      </c>
      <c r="O285" s="145"/>
      <c r="Z285" s="145"/>
      <c r="AA285" s="145">
        <v>1</v>
      </c>
      <c r="AB285" s="145">
        <v>7</v>
      </c>
      <c r="AC285" s="145">
        <v>7</v>
      </c>
      <c r="AD285" s="145"/>
      <c r="AE285" s="145"/>
      <c r="AF285" s="145"/>
      <c r="AG285" s="145"/>
      <c r="AH285" s="145"/>
      <c r="AI285" s="145"/>
      <c r="AJ285" s="145"/>
      <c r="AK285" s="145"/>
      <c r="AL285" s="145"/>
      <c r="AM285" s="145"/>
      <c r="AN285" s="145"/>
      <c r="AO285" s="145"/>
      <c r="AP285" s="145"/>
      <c r="AQ285" s="145"/>
      <c r="AR285" s="145"/>
      <c r="AS285" s="145"/>
      <c r="AT285" s="145"/>
      <c r="AU285" s="145"/>
      <c r="AV285" s="145"/>
      <c r="AW285" s="145"/>
      <c r="AX285" s="145"/>
      <c r="AY285" s="145"/>
      <c r="AZ285" s="155">
        <f>G285</f>
        <v>0</v>
      </c>
      <c r="BA285" s="145"/>
      <c r="BB285" s="145"/>
      <c r="BC285" s="145"/>
      <c r="BD285" s="145"/>
      <c r="BE285" s="145"/>
      <c r="BF285" s="145"/>
      <c r="BG285" s="145"/>
      <c r="BH285" s="145"/>
      <c r="BI285" s="145"/>
      <c r="CA285" s="145">
        <v>1</v>
      </c>
      <c r="CB285" s="145">
        <v>7</v>
      </c>
      <c r="CZ285" s="108">
        <v>2</v>
      </c>
    </row>
    <row r="286" spans="1:104" x14ac:dyDescent="0.2">
      <c r="A286" s="156"/>
      <c r="B286" s="157"/>
      <c r="C286" s="158" t="s">
        <v>522</v>
      </c>
      <c r="D286" s="159"/>
      <c r="E286" s="159"/>
      <c r="F286" s="159"/>
      <c r="G286" s="160"/>
      <c r="I286" s="161"/>
      <c r="K286" s="161"/>
      <c r="L286" s="162" t="s">
        <v>522</v>
      </c>
      <c r="O286" s="145"/>
      <c r="Z286" s="145"/>
      <c r="AA286" s="145"/>
      <c r="AB286" s="145"/>
      <c r="AC286" s="145"/>
      <c r="AD286" s="145"/>
      <c r="AE286" s="145"/>
      <c r="AF286" s="145"/>
      <c r="AG286" s="145"/>
      <c r="AH286" s="145"/>
      <c r="AI286" s="145"/>
      <c r="AJ286" s="145"/>
      <c r="AK286" s="145"/>
      <c r="AL286" s="145"/>
      <c r="AM286" s="145"/>
      <c r="AN286" s="145"/>
      <c r="AO286" s="145"/>
      <c r="AP286" s="145"/>
      <c r="AQ286" s="145"/>
      <c r="AR286" s="145"/>
      <c r="AS286" s="145"/>
      <c r="AT286" s="145"/>
      <c r="AU286" s="145"/>
      <c r="AV286" s="145"/>
      <c r="AW286" s="145"/>
      <c r="AX286" s="145"/>
      <c r="AY286" s="145"/>
      <c r="AZ286" s="145"/>
      <c r="BA286" s="145"/>
      <c r="BB286" s="145"/>
      <c r="BC286" s="145"/>
      <c r="BD286" s="145"/>
      <c r="BE286" s="145"/>
      <c r="BF286" s="145"/>
      <c r="BG286" s="145"/>
      <c r="BH286" s="145"/>
      <c r="BI286" s="145"/>
    </row>
    <row r="287" spans="1:104" x14ac:dyDescent="0.2">
      <c r="A287" s="171" t="s">
        <v>49</v>
      </c>
      <c r="B287" s="172" t="s">
        <v>515</v>
      </c>
      <c r="C287" s="173" t="s">
        <v>516</v>
      </c>
      <c r="D287" s="174"/>
      <c r="E287" s="175"/>
      <c r="F287" s="175"/>
      <c r="G287" s="176">
        <f>SUM(G282:G286)</f>
        <v>0</v>
      </c>
      <c r="H287" s="177"/>
      <c r="I287" s="176">
        <f>SUM(I282:I286)</f>
        <v>4.3996E-3</v>
      </c>
      <c r="J287" s="178"/>
      <c r="K287" s="176">
        <f>SUM(K282:K286)</f>
        <v>0</v>
      </c>
      <c r="O287" s="145"/>
      <c r="X287" s="179">
        <f>K287</f>
        <v>0</v>
      </c>
      <c r="Y287" s="179">
        <f>I287</f>
        <v>4.3996E-3</v>
      </c>
      <c r="Z287" s="155">
        <f>G287</f>
        <v>0</v>
      </c>
      <c r="AA287" s="145"/>
      <c r="AB287" s="145"/>
      <c r="AC287" s="145"/>
      <c r="AD287" s="145"/>
      <c r="AE287" s="145"/>
      <c r="AF287" s="145"/>
      <c r="AG287" s="145"/>
      <c r="AH287" s="145"/>
      <c r="AI287" s="145"/>
      <c r="AJ287" s="145"/>
      <c r="AK287" s="145"/>
      <c r="AL287" s="145"/>
      <c r="AM287" s="145"/>
      <c r="AN287" s="145"/>
      <c r="AO287" s="145"/>
      <c r="AP287" s="145"/>
      <c r="AQ287" s="145"/>
      <c r="AR287" s="145"/>
      <c r="AS287" s="145"/>
      <c r="AT287" s="145"/>
      <c r="AU287" s="145"/>
      <c r="AV287" s="145"/>
      <c r="AW287" s="145"/>
      <c r="AX287" s="145"/>
      <c r="AY287" s="145"/>
      <c r="AZ287" s="145"/>
      <c r="BA287" s="180"/>
      <c r="BB287" s="180"/>
      <c r="BC287" s="180"/>
      <c r="BD287" s="180"/>
      <c r="BE287" s="180"/>
      <c r="BF287" s="180"/>
      <c r="BG287" s="145"/>
      <c r="BH287" s="145"/>
      <c r="BI287" s="145"/>
    </row>
    <row r="288" spans="1:104" ht="14.25" customHeight="1" x14ac:dyDescent="0.2">
      <c r="A288" s="135" t="s">
        <v>46</v>
      </c>
      <c r="B288" s="136" t="s">
        <v>523</v>
      </c>
      <c r="C288" s="137" t="s">
        <v>524</v>
      </c>
      <c r="D288" s="138"/>
      <c r="E288" s="139"/>
      <c r="F288" s="139"/>
      <c r="G288" s="140"/>
      <c r="H288" s="141"/>
      <c r="I288" s="142"/>
      <c r="J288" s="143"/>
      <c r="K288" s="144"/>
      <c r="O288" s="145"/>
    </row>
    <row r="289" spans="1:104" x14ac:dyDescent="0.2">
      <c r="A289" s="146">
        <v>96</v>
      </c>
      <c r="B289" s="147" t="s">
        <v>525</v>
      </c>
      <c r="C289" s="148" t="s">
        <v>526</v>
      </c>
      <c r="D289" s="149" t="s">
        <v>48</v>
      </c>
      <c r="E289" s="150">
        <v>44</v>
      </c>
      <c r="F289" s="151">
        <v>0</v>
      </c>
      <c r="G289" s="152">
        <f>E289*F289</f>
        <v>0</v>
      </c>
      <c r="H289" s="153">
        <v>3.8999999999999999E-4</v>
      </c>
      <c r="I289" s="154">
        <f>E289*H289</f>
        <v>1.7159999999999998E-2</v>
      </c>
      <c r="J289" s="153">
        <v>0</v>
      </c>
      <c r="K289" s="154">
        <f>E289*J289</f>
        <v>0</v>
      </c>
      <c r="O289" s="145"/>
      <c r="Z289" s="145"/>
      <c r="AA289" s="145">
        <v>1</v>
      </c>
      <c r="AB289" s="145">
        <v>1</v>
      </c>
      <c r="AC289" s="145">
        <v>1</v>
      </c>
      <c r="AD289" s="145"/>
      <c r="AE289" s="145"/>
      <c r="AF289" s="145"/>
      <c r="AG289" s="145"/>
      <c r="AH289" s="145"/>
      <c r="AI289" s="145"/>
      <c r="AJ289" s="145"/>
      <c r="AK289" s="145"/>
      <c r="AL289" s="145"/>
      <c r="AM289" s="145"/>
      <c r="AN289" s="145"/>
      <c r="AO289" s="145"/>
      <c r="AP289" s="145"/>
      <c r="AQ289" s="145"/>
      <c r="AR289" s="145"/>
      <c r="AS289" s="145"/>
      <c r="AT289" s="145"/>
      <c r="AU289" s="145"/>
      <c r="AV289" s="145"/>
      <c r="AW289" s="145"/>
      <c r="AX289" s="145"/>
      <c r="AY289" s="145"/>
      <c r="AZ289" s="155">
        <f>G289</f>
        <v>0</v>
      </c>
      <c r="BA289" s="145"/>
      <c r="BB289" s="145"/>
      <c r="BC289" s="145"/>
      <c r="BD289" s="145"/>
      <c r="BE289" s="145"/>
      <c r="BF289" s="145"/>
      <c r="BG289" s="145"/>
      <c r="BH289" s="145"/>
      <c r="BI289" s="145"/>
      <c r="CA289" s="145">
        <v>1</v>
      </c>
      <c r="CB289" s="145">
        <v>1</v>
      </c>
      <c r="CZ289" s="108">
        <v>2</v>
      </c>
    </row>
    <row r="290" spans="1:104" ht="22.5" x14ac:dyDescent="0.2">
      <c r="A290" s="156"/>
      <c r="B290" s="157"/>
      <c r="C290" s="158" t="s">
        <v>527</v>
      </c>
      <c r="D290" s="159"/>
      <c r="E290" s="159"/>
      <c r="F290" s="159"/>
      <c r="G290" s="160"/>
      <c r="I290" s="161"/>
      <c r="K290" s="161"/>
      <c r="L290" s="162" t="s">
        <v>527</v>
      </c>
      <c r="O290" s="145"/>
      <c r="Z290" s="145"/>
      <c r="AA290" s="145"/>
      <c r="AB290" s="145"/>
      <c r="AC290" s="145"/>
      <c r="AD290" s="145"/>
      <c r="AE290" s="145"/>
      <c r="AF290" s="145"/>
      <c r="AG290" s="145"/>
      <c r="AH290" s="145"/>
      <c r="AI290" s="145"/>
      <c r="AJ290" s="145"/>
      <c r="AK290" s="145"/>
      <c r="AL290" s="145"/>
      <c r="AM290" s="145"/>
      <c r="AN290" s="145"/>
      <c r="AO290" s="145"/>
      <c r="AP290" s="145"/>
      <c r="AQ290" s="145"/>
      <c r="AR290" s="145"/>
      <c r="AS290" s="145"/>
      <c r="AT290" s="145"/>
      <c r="AU290" s="145"/>
      <c r="AV290" s="145"/>
      <c r="AW290" s="145"/>
      <c r="AX290" s="145"/>
      <c r="AY290" s="145"/>
      <c r="AZ290" s="145"/>
      <c r="BA290" s="145"/>
      <c r="BB290" s="145"/>
      <c r="BC290" s="145"/>
      <c r="BD290" s="145"/>
      <c r="BE290" s="145"/>
      <c r="BF290" s="145"/>
      <c r="BG290" s="145"/>
      <c r="BH290" s="145"/>
      <c r="BI290" s="145"/>
    </row>
    <row r="291" spans="1:104" x14ac:dyDescent="0.2">
      <c r="A291" s="171" t="s">
        <v>49</v>
      </c>
      <c r="B291" s="172" t="s">
        <v>523</v>
      </c>
      <c r="C291" s="173" t="s">
        <v>524</v>
      </c>
      <c r="D291" s="174"/>
      <c r="E291" s="175"/>
      <c r="F291" s="175"/>
      <c r="G291" s="176">
        <f>SUM(G288:G290)</f>
        <v>0</v>
      </c>
      <c r="H291" s="177"/>
      <c r="I291" s="176">
        <f>SUM(I288:I290)</f>
        <v>1.7159999999999998E-2</v>
      </c>
      <c r="J291" s="178"/>
      <c r="K291" s="176">
        <f>SUM(K288:K290)</f>
        <v>0</v>
      </c>
      <c r="O291" s="145"/>
      <c r="X291" s="179">
        <f>K291</f>
        <v>0</v>
      </c>
      <c r="Y291" s="179">
        <f>I291</f>
        <v>1.7159999999999998E-2</v>
      </c>
      <c r="Z291" s="155">
        <f>G291</f>
        <v>0</v>
      </c>
      <c r="AA291" s="145"/>
      <c r="AB291" s="145"/>
      <c r="AC291" s="145"/>
      <c r="AD291" s="145"/>
      <c r="AE291" s="145"/>
      <c r="AF291" s="145"/>
      <c r="AG291" s="145"/>
      <c r="AH291" s="145"/>
      <c r="AI291" s="145"/>
      <c r="AJ291" s="145"/>
      <c r="AK291" s="145"/>
      <c r="AL291" s="145"/>
      <c r="AM291" s="145"/>
      <c r="AN291" s="145"/>
      <c r="AO291" s="145"/>
      <c r="AP291" s="145"/>
      <c r="AQ291" s="145"/>
      <c r="AR291" s="145"/>
      <c r="AS291" s="145"/>
      <c r="AT291" s="145"/>
      <c r="AU291" s="145"/>
      <c r="AV291" s="145"/>
      <c r="AW291" s="145"/>
      <c r="AX291" s="145"/>
      <c r="AY291" s="145"/>
      <c r="AZ291" s="145"/>
      <c r="BA291" s="180"/>
      <c r="BB291" s="180"/>
      <c r="BC291" s="180"/>
      <c r="BD291" s="180"/>
      <c r="BE291" s="180"/>
      <c r="BF291" s="180"/>
      <c r="BG291" s="145"/>
      <c r="BH291" s="145"/>
      <c r="BI291" s="145"/>
    </row>
    <row r="292" spans="1:104" ht="14.25" customHeight="1" x14ac:dyDescent="0.2">
      <c r="A292" s="135" t="s">
        <v>46</v>
      </c>
      <c r="B292" s="136" t="s">
        <v>528</v>
      </c>
      <c r="C292" s="137" t="s">
        <v>529</v>
      </c>
      <c r="D292" s="138"/>
      <c r="E292" s="139"/>
      <c r="F292" s="139"/>
      <c r="G292" s="140"/>
      <c r="H292" s="141"/>
      <c r="I292" s="142"/>
      <c r="J292" s="143"/>
      <c r="K292" s="144"/>
      <c r="O292" s="145"/>
    </row>
    <row r="293" spans="1:104" x14ac:dyDescent="0.2">
      <c r="A293" s="146">
        <v>97</v>
      </c>
      <c r="B293" s="147" t="s">
        <v>530</v>
      </c>
      <c r="C293" s="148" t="s">
        <v>531</v>
      </c>
      <c r="D293" s="149" t="s">
        <v>86</v>
      </c>
      <c r="E293" s="150">
        <v>84.954849999999993</v>
      </c>
      <c r="F293" s="151">
        <v>0</v>
      </c>
      <c r="G293" s="152">
        <f>E293*F293</f>
        <v>0</v>
      </c>
      <c r="H293" s="153">
        <v>0</v>
      </c>
      <c r="I293" s="154">
        <f>E293*H293</f>
        <v>0</v>
      </c>
      <c r="J293" s="153"/>
      <c r="K293" s="154">
        <f>E293*J293</f>
        <v>0</v>
      </c>
      <c r="O293" s="145"/>
      <c r="Z293" s="145"/>
      <c r="AA293" s="145">
        <v>8</v>
      </c>
      <c r="AB293" s="145">
        <v>0</v>
      </c>
      <c r="AC293" s="145">
        <v>3</v>
      </c>
      <c r="AD293" s="145"/>
      <c r="AE293" s="145"/>
      <c r="AF293" s="145"/>
      <c r="AG293" s="145"/>
      <c r="AH293" s="145"/>
      <c r="AI293" s="145"/>
      <c r="AJ293" s="145"/>
      <c r="AK293" s="145"/>
      <c r="AL293" s="145"/>
      <c r="AM293" s="145"/>
      <c r="AN293" s="145"/>
      <c r="AO293" s="145"/>
      <c r="AP293" s="145"/>
      <c r="AQ293" s="145"/>
      <c r="AR293" s="145"/>
      <c r="AS293" s="145"/>
      <c r="AT293" s="145"/>
      <c r="AU293" s="145"/>
      <c r="AV293" s="145"/>
      <c r="AW293" s="145"/>
      <c r="AX293" s="145"/>
      <c r="AY293" s="145"/>
      <c r="AZ293" s="155">
        <f>G293</f>
        <v>0</v>
      </c>
      <c r="BA293" s="145"/>
      <c r="BB293" s="145"/>
      <c r="BC293" s="145"/>
      <c r="BD293" s="145"/>
      <c r="BE293" s="145"/>
      <c r="BF293" s="145"/>
      <c r="BG293" s="145"/>
      <c r="BH293" s="145"/>
      <c r="BI293" s="145"/>
      <c r="CA293" s="145">
        <v>8</v>
      </c>
      <c r="CB293" s="145">
        <v>0</v>
      </c>
      <c r="CZ293" s="108">
        <v>1</v>
      </c>
    </row>
    <row r="294" spans="1:104" x14ac:dyDescent="0.2">
      <c r="A294" s="146">
        <v>98</v>
      </c>
      <c r="B294" s="147" t="s">
        <v>532</v>
      </c>
      <c r="C294" s="148" t="s">
        <v>533</v>
      </c>
      <c r="D294" s="149" t="s">
        <v>86</v>
      </c>
      <c r="E294" s="150">
        <v>84.954849999999993</v>
      </c>
      <c r="F294" s="151">
        <v>0</v>
      </c>
      <c r="G294" s="152">
        <f>E294*F294</f>
        <v>0</v>
      </c>
      <c r="H294" s="153">
        <v>0</v>
      </c>
      <c r="I294" s="154">
        <f>E294*H294</f>
        <v>0</v>
      </c>
      <c r="J294" s="153"/>
      <c r="K294" s="154">
        <f>E294*J294</f>
        <v>0</v>
      </c>
      <c r="O294" s="145"/>
      <c r="Z294" s="145"/>
      <c r="AA294" s="145">
        <v>8</v>
      </c>
      <c r="AB294" s="145">
        <v>0</v>
      </c>
      <c r="AC294" s="145">
        <v>3</v>
      </c>
      <c r="AD294" s="145"/>
      <c r="AE294" s="145"/>
      <c r="AF294" s="145"/>
      <c r="AG294" s="145"/>
      <c r="AH294" s="145"/>
      <c r="AI294" s="145"/>
      <c r="AJ294" s="145"/>
      <c r="AK294" s="145"/>
      <c r="AL294" s="145"/>
      <c r="AM294" s="145"/>
      <c r="AN294" s="145"/>
      <c r="AO294" s="145"/>
      <c r="AP294" s="145"/>
      <c r="AQ294" s="145"/>
      <c r="AR294" s="145"/>
      <c r="AS294" s="145"/>
      <c r="AT294" s="145"/>
      <c r="AU294" s="145"/>
      <c r="AV294" s="145"/>
      <c r="AW294" s="145"/>
      <c r="AX294" s="145"/>
      <c r="AY294" s="145"/>
      <c r="AZ294" s="155">
        <f>G294</f>
        <v>0</v>
      </c>
      <c r="BA294" s="145"/>
      <c r="BB294" s="145"/>
      <c r="BC294" s="145"/>
      <c r="BD294" s="145"/>
      <c r="BE294" s="145"/>
      <c r="BF294" s="145"/>
      <c r="BG294" s="145"/>
      <c r="BH294" s="145"/>
      <c r="BI294" s="145"/>
      <c r="CA294" s="145">
        <v>8</v>
      </c>
      <c r="CB294" s="145">
        <v>0</v>
      </c>
      <c r="CZ294" s="108">
        <v>1</v>
      </c>
    </row>
    <row r="295" spans="1:104" x14ac:dyDescent="0.2">
      <c r="A295" s="146">
        <v>99</v>
      </c>
      <c r="B295" s="147" t="s">
        <v>534</v>
      </c>
      <c r="C295" s="148" t="s">
        <v>535</v>
      </c>
      <c r="D295" s="149" t="s">
        <v>86</v>
      </c>
      <c r="E295" s="150">
        <v>84.954849999999993</v>
      </c>
      <c r="F295" s="151">
        <v>0</v>
      </c>
      <c r="G295" s="152">
        <f>E295*F295</f>
        <v>0</v>
      </c>
      <c r="H295" s="153">
        <v>0</v>
      </c>
      <c r="I295" s="154">
        <f>E295*H295</f>
        <v>0</v>
      </c>
      <c r="J295" s="153"/>
      <c r="K295" s="154">
        <f>E295*J295</f>
        <v>0</v>
      </c>
      <c r="O295" s="145"/>
      <c r="Z295" s="145"/>
      <c r="AA295" s="145">
        <v>8</v>
      </c>
      <c r="AB295" s="145">
        <v>0</v>
      </c>
      <c r="AC295" s="145">
        <v>3</v>
      </c>
      <c r="AD295" s="145"/>
      <c r="AE295" s="145"/>
      <c r="AF295" s="145"/>
      <c r="AG295" s="145"/>
      <c r="AH295" s="145"/>
      <c r="AI295" s="145"/>
      <c r="AJ295" s="145"/>
      <c r="AK295" s="145"/>
      <c r="AL295" s="145"/>
      <c r="AM295" s="145"/>
      <c r="AN295" s="145"/>
      <c r="AO295" s="145"/>
      <c r="AP295" s="145"/>
      <c r="AQ295" s="145"/>
      <c r="AR295" s="145"/>
      <c r="AS295" s="145"/>
      <c r="AT295" s="145"/>
      <c r="AU295" s="145"/>
      <c r="AV295" s="145"/>
      <c r="AW295" s="145"/>
      <c r="AX295" s="145"/>
      <c r="AY295" s="145"/>
      <c r="AZ295" s="155">
        <f>G295</f>
        <v>0</v>
      </c>
      <c r="BA295" s="145"/>
      <c r="BB295" s="145"/>
      <c r="BC295" s="145"/>
      <c r="BD295" s="145"/>
      <c r="BE295" s="145"/>
      <c r="BF295" s="145"/>
      <c r="BG295" s="145"/>
      <c r="BH295" s="145"/>
      <c r="BI295" s="145"/>
      <c r="CA295" s="145">
        <v>8</v>
      </c>
      <c r="CB295" s="145">
        <v>0</v>
      </c>
      <c r="CZ295" s="108">
        <v>1</v>
      </c>
    </row>
    <row r="296" spans="1:104" x14ac:dyDescent="0.2">
      <c r="A296" s="146">
        <v>100</v>
      </c>
      <c r="B296" s="147" t="s">
        <v>536</v>
      </c>
      <c r="C296" s="148" t="s">
        <v>537</v>
      </c>
      <c r="D296" s="149" t="s">
        <v>86</v>
      </c>
      <c r="E296" s="150">
        <v>2123.8712500000001</v>
      </c>
      <c r="F296" s="151">
        <v>0</v>
      </c>
      <c r="G296" s="152">
        <f>E296*F296</f>
        <v>0</v>
      </c>
      <c r="H296" s="153">
        <v>0</v>
      </c>
      <c r="I296" s="154">
        <f>E296*H296</f>
        <v>0</v>
      </c>
      <c r="J296" s="153"/>
      <c r="K296" s="154">
        <f>E296*J296</f>
        <v>0</v>
      </c>
      <c r="O296" s="145"/>
      <c r="Z296" s="145"/>
      <c r="AA296" s="145">
        <v>8</v>
      </c>
      <c r="AB296" s="145">
        <v>0</v>
      </c>
      <c r="AC296" s="145">
        <v>3</v>
      </c>
      <c r="AD296" s="145"/>
      <c r="AE296" s="145"/>
      <c r="AF296" s="145"/>
      <c r="AG296" s="145"/>
      <c r="AH296" s="145"/>
      <c r="AI296" s="145"/>
      <c r="AJ296" s="145"/>
      <c r="AK296" s="145"/>
      <c r="AL296" s="145"/>
      <c r="AM296" s="145"/>
      <c r="AN296" s="145"/>
      <c r="AO296" s="145"/>
      <c r="AP296" s="145"/>
      <c r="AQ296" s="145"/>
      <c r="AR296" s="145"/>
      <c r="AS296" s="145"/>
      <c r="AT296" s="145"/>
      <c r="AU296" s="145"/>
      <c r="AV296" s="145"/>
      <c r="AW296" s="145"/>
      <c r="AX296" s="145"/>
      <c r="AY296" s="145"/>
      <c r="AZ296" s="155">
        <f>G296</f>
        <v>0</v>
      </c>
      <c r="BA296" s="145"/>
      <c r="BB296" s="145"/>
      <c r="BC296" s="145"/>
      <c r="BD296" s="145"/>
      <c r="BE296" s="145"/>
      <c r="BF296" s="145"/>
      <c r="BG296" s="145"/>
      <c r="BH296" s="145"/>
      <c r="BI296" s="145"/>
      <c r="CA296" s="145">
        <v>8</v>
      </c>
      <c r="CB296" s="145">
        <v>0</v>
      </c>
      <c r="CZ296" s="108">
        <v>1</v>
      </c>
    </row>
    <row r="297" spans="1:104" x14ac:dyDescent="0.2">
      <c r="A297" s="146">
        <v>101</v>
      </c>
      <c r="B297" s="147" t="s">
        <v>538</v>
      </c>
      <c r="C297" s="148" t="s">
        <v>539</v>
      </c>
      <c r="D297" s="149" t="s">
        <v>86</v>
      </c>
      <c r="E297" s="150">
        <v>84.954849999999993</v>
      </c>
      <c r="F297" s="151">
        <v>0</v>
      </c>
      <c r="G297" s="152">
        <f>E297*F297</f>
        <v>0</v>
      </c>
      <c r="H297" s="153">
        <v>0</v>
      </c>
      <c r="I297" s="154">
        <f>E297*H297</f>
        <v>0</v>
      </c>
      <c r="J297" s="153"/>
      <c r="K297" s="154">
        <f>E297*J297</f>
        <v>0</v>
      </c>
      <c r="O297" s="145"/>
      <c r="Z297" s="145"/>
      <c r="AA297" s="145">
        <v>8</v>
      </c>
      <c r="AB297" s="145">
        <v>0</v>
      </c>
      <c r="AC297" s="145">
        <v>3</v>
      </c>
      <c r="AD297" s="145"/>
      <c r="AE297" s="145"/>
      <c r="AF297" s="145"/>
      <c r="AG297" s="145"/>
      <c r="AH297" s="145"/>
      <c r="AI297" s="145"/>
      <c r="AJ297" s="145"/>
      <c r="AK297" s="145"/>
      <c r="AL297" s="145"/>
      <c r="AM297" s="145"/>
      <c r="AN297" s="145"/>
      <c r="AO297" s="145"/>
      <c r="AP297" s="145"/>
      <c r="AQ297" s="145"/>
      <c r="AR297" s="145"/>
      <c r="AS297" s="145"/>
      <c r="AT297" s="145"/>
      <c r="AU297" s="145"/>
      <c r="AV297" s="145"/>
      <c r="AW297" s="145"/>
      <c r="AX297" s="145"/>
      <c r="AY297" s="145"/>
      <c r="AZ297" s="155">
        <f>G297</f>
        <v>0</v>
      </c>
      <c r="BA297" s="145"/>
      <c r="BB297" s="145"/>
      <c r="BC297" s="145"/>
      <c r="BD297" s="145"/>
      <c r="BE297" s="145"/>
      <c r="BF297" s="145"/>
      <c r="BG297" s="145"/>
      <c r="BH297" s="145"/>
      <c r="BI297" s="145"/>
      <c r="CA297" s="145">
        <v>8</v>
      </c>
      <c r="CB297" s="145">
        <v>0</v>
      </c>
      <c r="CZ297" s="108">
        <v>1</v>
      </c>
    </row>
    <row r="298" spans="1:104" x14ac:dyDescent="0.2">
      <c r="A298" s="146">
        <v>102</v>
      </c>
      <c r="B298" s="147" t="s">
        <v>540</v>
      </c>
      <c r="C298" s="148" t="s">
        <v>541</v>
      </c>
      <c r="D298" s="149" t="s">
        <v>86</v>
      </c>
      <c r="E298" s="150">
        <v>169.90969999999999</v>
      </c>
      <c r="F298" s="151">
        <v>0</v>
      </c>
      <c r="G298" s="152">
        <f>E298*F298</f>
        <v>0</v>
      </c>
      <c r="H298" s="153">
        <v>0</v>
      </c>
      <c r="I298" s="154">
        <f>E298*H298</f>
        <v>0</v>
      </c>
      <c r="J298" s="153"/>
      <c r="K298" s="154">
        <f>E298*J298</f>
        <v>0</v>
      </c>
      <c r="O298" s="145"/>
      <c r="Z298" s="145"/>
      <c r="AA298" s="145">
        <v>8</v>
      </c>
      <c r="AB298" s="145">
        <v>0</v>
      </c>
      <c r="AC298" s="145">
        <v>3</v>
      </c>
      <c r="AD298" s="145"/>
      <c r="AE298" s="145"/>
      <c r="AF298" s="145"/>
      <c r="AG298" s="145"/>
      <c r="AH298" s="145"/>
      <c r="AI298" s="145"/>
      <c r="AJ298" s="145"/>
      <c r="AK298" s="145"/>
      <c r="AL298" s="145"/>
      <c r="AM298" s="145"/>
      <c r="AN298" s="145"/>
      <c r="AO298" s="145"/>
      <c r="AP298" s="145"/>
      <c r="AQ298" s="145"/>
      <c r="AR298" s="145"/>
      <c r="AS298" s="145"/>
      <c r="AT298" s="145"/>
      <c r="AU298" s="145"/>
      <c r="AV298" s="145"/>
      <c r="AW298" s="145"/>
      <c r="AX298" s="145"/>
      <c r="AY298" s="145"/>
      <c r="AZ298" s="155">
        <f>G298</f>
        <v>0</v>
      </c>
      <c r="BA298" s="145"/>
      <c r="BB298" s="145"/>
      <c r="BC298" s="145"/>
      <c r="BD298" s="145"/>
      <c r="BE298" s="145"/>
      <c r="BF298" s="145"/>
      <c r="BG298" s="145"/>
      <c r="BH298" s="145"/>
      <c r="BI298" s="145"/>
      <c r="CA298" s="145">
        <v>8</v>
      </c>
      <c r="CB298" s="145">
        <v>0</v>
      </c>
      <c r="CZ298" s="108">
        <v>1</v>
      </c>
    </row>
    <row r="299" spans="1:104" x14ac:dyDescent="0.2">
      <c r="A299" s="146">
        <v>103</v>
      </c>
      <c r="B299" s="147" t="s">
        <v>542</v>
      </c>
      <c r="C299" s="148" t="s">
        <v>543</v>
      </c>
      <c r="D299" s="149" t="s">
        <v>86</v>
      </c>
      <c r="E299" s="150">
        <v>84.954849999999993</v>
      </c>
      <c r="F299" s="151">
        <v>0</v>
      </c>
      <c r="G299" s="152">
        <f>E299*F299</f>
        <v>0</v>
      </c>
      <c r="H299" s="153">
        <v>0</v>
      </c>
      <c r="I299" s="154">
        <f>E299*H299</f>
        <v>0</v>
      </c>
      <c r="J299" s="153"/>
      <c r="K299" s="154">
        <f>E299*J299</f>
        <v>0</v>
      </c>
      <c r="O299" s="145"/>
      <c r="Z299" s="145"/>
      <c r="AA299" s="145">
        <v>8</v>
      </c>
      <c r="AB299" s="145">
        <v>0</v>
      </c>
      <c r="AC299" s="145">
        <v>3</v>
      </c>
      <c r="AD299" s="145"/>
      <c r="AE299" s="145"/>
      <c r="AF299" s="145"/>
      <c r="AG299" s="145"/>
      <c r="AH299" s="145"/>
      <c r="AI299" s="145"/>
      <c r="AJ299" s="145"/>
      <c r="AK299" s="145"/>
      <c r="AL299" s="145"/>
      <c r="AM299" s="145"/>
      <c r="AN299" s="145"/>
      <c r="AO299" s="145"/>
      <c r="AP299" s="145"/>
      <c r="AQ299" s="145"/>
      <c r="AR299" s="145"/>
      <c r="AS299" s="145"/>
      <c r="AT299" s="145"/>
      <c r="AU299" s="145"/>
      <c r="AV299" s="145"/>
      <c r="AW299" s="145"/>
      <c r="AX299" s="145"/>
      <c r="AY299" s="145"/>
      <c r="AZ299" s="155">
        <f>G299</f>
        <v>0</v>
      </c>
      <c r="BA299" s="145"/>
      <c r="BB299" s="145"/>
      <c r="BC299" s="145"/>
      <c r="BD299" s="145"/>
      <c r="BE299" s="145"/>
      <c r="BF299" s="145"/>
      <c r="BG299" s="145"/>
      <c r="BH299" s="145"/>
      <c r="BI299" s="145"/>
      <c r="CA299" s="145">
        <v>8</v>
      </c>
      <c r="CB299" s="145">
        <v>0</v>
      </c>
      <c r="CZ299" s="108">
        <v>1</v>
      </c>
    </row>
    <row r="300" spans="1:104" x14ac:dyDescent="0.2">
      <c r="A300" s="171" t="s">
        <v>49</v>
      </c>
      <c r="B300" s="172" t="s">
        <v>528</v>
      </c>
      <c r="C300" s="173" t="s">
        <v>529</v>
      </c>
      <c r="D300" s="174"/>
      <c r="E300" s="175"/>
      <c r="F300" s="175"/>
      <c r="G300" s="176">
        <f>SUM(G292:G299)</f>
        <v>0</v>
      </c>
      <c r="H300" s="177"/>
      <c r="I300" s="176">
        <f>SUM(I292:I299)</f>
        <v>0</v>
      </c>
      <c r="J300" s="178"/>
      <c r="K300" s="176">
        <f>SUM(K292:K299)</f>
        <v>0</v>
      </c>
      <c r="O300" s="145"/>
      <c r="X300" s="179">
        <f>K300</f>
        <v>0</v>
      </c>
      <c r="Y300" s="179">
        <f>I300</f>
        <v>0</v>
      </c>
      <c r="Z300" s="155">
        <f>G300</f>
        <v>0</v>
      </c>
      <c r="AA300" s="145"/>
      <c r="AB300" s="145"/>
      <c r="AC300" s="145"/>
      <c r="AD300" s="145"/>
      <c r="AE300" s="145"/>
      <c r="AF300" s="145"/>
      <c r="AG300" s="145"/>
      <c r="AH300" s="145"/>
      <c r="AI300" s="145"/>
      <c r="AJ300" s="145"/>
      <c r="AK300" s="145"/>
      <c r="AL300" s="145"/>
      <c r="AM300" s="145"/>
      <c r="AN300" s="145"/>
      <c r="AO300" s="145"/>
      <c r="AP300" s="145"/>
      <c r="AQ300" s="145"/>
      <c r="AR300" s="145"/>
      <c r="AS300" s="145"/>
      <c r="AT300" s="145"/>
      <c r="AU300" s="145"/>
      <c r="AV300" s="145"/>
      <c r="AW300" s="145"/>
      <c r="AX300" s="145"/>
      <c r="AY300" s="145"/>
      <c r="AZ300" s="145"/>
      <c r="BA300" s="180"/>
      <c r="BB300" s="180"/>
      <c r="BC300" s="180"/>
      <c r="BD300" s="180"/>
      <c r="BE300" s="180"/>
      <c r="BF300" s="180"/>
      <c r="BG300" s="145"/>
      <c r="BH300" s="145"/>
      <c r="BI300" s="145"/>
    </row>
    <row r="301" spans="1:104" x14ac:dyDescent="0.2">
      <c r="A301" s="181" t="s">
        <v>29</v>
      </c>
      <c r="B301" s="182" t="s">
        <v>50</v>
      </c>
      <c r="C301" s="183"/>
      <c r="D301" s="184"/>
      <c r="E301" s="185"/>
      <c r="F301" s="185"/>
      <c r="G301" s="186">
        <f>SUM(Z7:Z301)</f>
        <v>0</v>
      </c>
      <c r="H301" s="187"/>
      <c r="I301" s="186">
        <f>SUM(Y7:Y301)</f>
        <v>72.070863467000009</v>
      </c>
      <c r="J301" s="187"/>
      <c r="K301" s="186">
        <f>SUM(X7:X301)</f>
        <v>-83.814849999999993</v>
      </c>
      <c r="O301" s="145"/>
      <c r="BA301" s="188"/>
      <c r="BB301" s="188"/>
      <c r="BC301" s="188"/>
      <c r="BD301" s="188"/>
      <c r="BE301" s="188"/>
      <c r="BF301" s="188"/>
    </row>
    <row r="302" spans="1:104" x14ac:dyDescent="0.2">
      <c r="E302" s="108"/>
    </row>
    <row r="303" spans="1:104" x14ac:dyDescent="0.2">
      <c r="A303" s="189" t="s">
        <v>31</v>
      </c>
      <c r="E303" s="108"/>
    </row>
    <row r="304" spans="1:104" ht="117.75" customHeight="1" x14ac:dyDescent="0.2">
      <c r="A304" s="190"/>
      <c r="B304" s="191"/>
      <c r="C304" s="191"/>
      <c r="D304" s="191"/>
      <c r="E304" s="191"/>
      <c r="F304" s="191"/>
      <c r="G304" s="192"/>
    </row>
    <row r="305" spans="5:5" x14ac:dyDescent="0.2">
      <c r="E305" s="108"/>
    </row>
    <row r="306" spans="5:5" x14ac:dyDescent="0.2">
      <c r="E306" s="108"/>
    </row>
    <row r="307" spans="5:5" x14ac:dyDescent="0.2">
      <c r="E307" s="108"/>
    </row>
    <row r="308" spans="5:5" x14ac:dyDescent="0.2">
      <c r="E308" s="108"/>
    </row>
    <row r="309" spans="5:5" x14ac:dyDescent="0.2">
      <c r="E309" s="108"/>
    </row>
    <row r="310" spans="5:5" x14ac:dyDescent="0.2">
      <c r="E310" s="108"/>
    </row>
    <row r="311" spans="5:5" x14ac:dyDescent="0.2">
      <c r="E311" s="108"/>
    </row>
    <row r="312" spans="5:5" x14ac:dyDescent="0.2">
      <c r="E312" s="108"/>
    </row>
    <row r="313" spans="5:5" x14ac:dyDescent="0.2">
      <c r="E313" s="108"/>
    </row>
    <row r="314" spans="5:5" x14ac:dyDescent="0.2">
      <c r="E314" s="108"/>
    </row>
    <row r="315" spans="5:5" x14ac:dyDescent="0.2">
      <c r="E315" s="108"/>
    </row>
    <row r="316" spans="5:5" x14ac:dyDescent="0.2">
      <c r="E316" s="108"/>
    </row>
    <row r="317" spans="5:5" x14ac:dyDescent="0.2">
      <c r="E317" s="108"/>
    </row>
    <row r="318" spans="5:5" x14ac:dyDescent="0.2">
      <c r="E318" s="108"/>
    </row>
    <row r="319" spans="5:5" x14ac:dyDescent="0.2">
      <c r="E319" s="108"/>
    </row>
    <row r="320" spans="5:5" x14ac:dyDescent="0.2">
      <c r="E320" s="108"/>
    </row>
    <row r="321" spans="1:7" x14ac:dyDescent="0.2">
      <c r="E321" s="108"/>
    </row>
    <row r="322" spans="1:7" x14ac:dyDescent="0.2">
      <c r="E322" s="108"/>
    </row>
    <row r="323" spans="1:7" x14ac:dyDescent="0.2">
      <c r="E323" s="108"/>
    </row>
    <row r="324" spans="1:7" x14ac:dyDescent="0.2">
      <c r="E324" s="108"/>
    </row>
    <row r="325" spans="1:7" x14ac:dyDescent="0.2">
      <c r="A325" s="169"/>
      <c r="B325" s="169"/>
      <c r="C325" s="169"/>
      <c r="D325" s="169"/>
      <c r="E325" s="169"/>
      <c r="F325" s="169"/>
      <c r="G325" s="169"/>
    </row>
    <row r="326" spans="1:7" x14ac:dyDescent="0.2">
      <c r="A326" s="169"/>
      <c r="B326" s="169"/>
      <c r="C326" s="169"/>
      <c r="D326" s="169"/>
      <c r="E326" s="169"/>
      <c r="F326" s="169"/>
      <c r="G326" s="169"/>
    </row>
    <row r="327" spans="1:7" x14ac:dyDescent="0.2">
      <c r="A327" s="169"/>
      <c r="B327" s="169"/>
      <c r="C327" s="169"/>
      <c r="D327" s="169"/>
      <c r="E327" s="169"/>
      <c r="F327" s="169"/>
      <c r="G327" s="169"/>
    </row>
    <row r="328" spans="1:7" x14ac:dyDescent="0.2">
      <c r="A328" s="169"/>
      <c r="B328" s="169"/>
      <c r="C328" s="169"/>
      <c r="D328" s="169"/>
      <c r="E328" s="169"/>
      <c r="F328" s="169"/>
      <c r="G328" s="169"/>
    </row>
    <row r="329" spans="1:7" x14ac:dyDescent="0.2">
      <c r="E329" s="108"/>
    </row>
    <row r="330" spans="1:7" x14ac:dyDescent="0.2">
      <c r="E330" s="108"/>
    </row>
    <row r="331" spans="1:7" x14ac:dyDescent="0.2">
      <c r="E331" s="108"/>
    </row>
    <row r="332" spans="1:7" x14ac:dyDescent="0.2">
      <c r="E332" s="108"/>
    </row>
    <row r="333" spans="1:7" x14ac:dyDescent="0.2">
      <c r="E333" s="108"/>
    </row>
    <row r="334" spans="1:7" x14ac:dyDescent="0.2">
      <c r="E334" s="108"/>
    </row>
    <row r="335" spans="1:7" x14ac:dyDescent="0.2">
      <c r="E335" s="108"/>
    </row>
    <row r="336" spans="1:7" x14ac:dyDescent="0.2">
      <c r="E336" s="108"/>
    </row>
    <row r="337" spans="5:5" x14ac:dyDescent="0.2">
      <c r="E337" s="108"/>
    </row>
    <row r="338" spans="5:5" x14ac:dyDescent="0.2">
      <c r="E338" s="108"/>
    </row>
    <row r="339" spans="5:5" x14ac:dyDescent="0.2">
      <c r="E339" s="108"/>
    </row>
    <row r="340" spans="5:5" x14ac:dyDescent="0.2">
      <c r="E340" s="108"/>
    </row>
    <row r="341" spans="5:5" x14ac:dyDescent="0.2">
      <c r="E341" s="108"/>
    </row>
    <row r="342" spans="5:5" x14ac:dyDescent="0.2">
      <c r="E342" s="108"/>
    </row>
    <row r="343" spans="5:5" x14ac:dyDescent="0.2">
      <c r="E343" s="108"/>
    </row>
    <row r="344" spans="5:5" x14ac:dyDescent="0.2">
      <c r="E344" s="108"/>
    </row>
    <row r="345" spans="5:5" x14ac:dyDescent="0.2">
      <c r="E345" s="108"/>
    </row>
    <row r="346" spans="5:5" x14ac:dyDescent="0.2">
      <c r="E346" s="108"/>
    </row>
    <row r="347" spans="5:5" x14ac:dyDescent="0.2">
      <c r="E347" s="108"/>
    </row>
    <row r="348" spans="5:5" x14ac:dyDescent="0.2">
      <c r="E348" s="108"/>
    </row>
    <row r="349" spans="5:5" x14ac:dyDescent="0.2">
      <c r="E349" s="108"/>
    </row>
    <row r="350" spans="5:5" x14ac:dyDescent="0.2">
      <c r="E350" s="108"/>
    </row>
    <row r="351" spans="5:5" x14ac:dyDescent="0.2">
      <c r="E351" s="108"/>
    </row>
    <row r="352" spans="5:5" x14ac:dyDescent="0.2">
      <c r="E352" s="108"/>
    </row>
    <row r="353" spans="1:7" x14ac:dyDescent="0.2">
      <c r="E353" s="108"/>
    </row>
    <row r="354" spans="1:7" x14ac:dyDescent="0.2">
      <c r="E354" s="108"/>
    </row>
    <row r="355" spans="1:7" x14ac:dyDescent="0.2">
      <c r="E355" s="108"/>
    </row>
    <row r="356" spans="1:7" x14ac:dyDescent="0.2">
      <c r="E356" s="108"/>
    </row>
    <row r="357" spans="1:7" x14ac:dyDescent="0.2">
      <c r="E357" s="108"/>
    </row>
    <row r="358" spans="1:7" x14ac:dyDescent="0.2">
      <c r="E358" s="108"/>
    </row>
    <row r="359" spans="1:7" x14ac:dyDescent="0.2">
      <c r="E359" s="108"/>
    </row>
    <row r="360" spans="1:7" x14ac:dyDescent="0.2">
      <c r="A360" s="193"/>
      <c r="B360" s="193"/>
    </row>
    <row r="361" spans="1:7" x14ac:dyDescent="0.2">
      <c r="A361" s="169"/>
      <c r="B361" s="169"/>
      <c r="C361" s="194"/>
      <c r="D361" s="194"/>
      <c r="E361" s="195"/>
      <c r="F361" s="194"/>
      <c r="G361" s="196"/>
    </row>
    <row r="362" spans="1:7" x14ac:dyDescent="0.2">
      <c r="A362" s="197"/>
      <c r="B362" s="197"/>
      <c r="C362" s="169"/>
      <c r="D362" s="169"/>
      <c r="E362" s="198"/>
      <c r="F362" s="169"/>
      <c r="G362" s="169"/>
    </row>
    <row r="363" spans="1:7" x14ac:dyDescent="0.2">
      <c r="A363" s="169"/>
      <c r="B363" s="169"/>
      <c r="C363" s="169"/>
      <c r="D363" s="169"/>
      <c r="E363" s="198"/>
      <c r="F363" s="169"/>
      <c r="G363" s="169"/>
    </row>
    <row r="364" spans="1:7" x14ac:dyDescent="0.2">
      <c r="A364" s="169"/>
      <c r="B364" s="169"/>
      <c r="C364" s="169"/>
      <c r="D364" s="169"/>
      <c r="E364" s="198"/>
      <c r="F364" s="169"/>
      <c r="G364" s="169"/>
    </row>
    <row r="365" spans="1:7" x14ac:dyDescent="0.2">
      <c r="A365" s="169"/>
      <c r="B365" s="169"/>
      <c r="C365" s="169"/>
      <c r="D365" s="169"/>
      <c r="E365" s="198"/>
      <c r="F365" s="169"/>
      <c r="G365" s="169"/>
    </row>
    <row r="366" spans="1:7" x14ac:dyDescent="0.2">
      <c r="A366" s="169"/>
      <c r="B366" s="169"/>
      <c r="C366" s="169"/>
      <c r="D366" s="169"/>
      <c r="E366" s="198"/>
      <c r="F366" s="169"/>
      <c r="G366" s="169"/>
    </row>
    <row r="367" spans="1:7" x14ac:dyDescent="0.2">
      <c r="A367" s="169"/>
      <c r="B367" s="169"/>
      <c r="C367" s="169"/>
      <c r="D367" s="169"/>
      <c r="E367" s="198"/>
      <c r="F367" s="169"/>
      <c r="G367" s="169"/>
    </row>
    <row r="368" spans="1:7" x14ac:dyDescent="0.2">
      <c r="A368" s="169"/>
      <c r="B368" s="169"/>
      <c r="C368" s="169"/>
      <c r="D368" s="169"/>
      <c r="E368" s="198"/>
      <c r="F368" s="169"/>
      <c r="G368" s="169"/>
    </row>
    <row r="369" spans="1:7" x14ac:dyDescent="0.2">
      <c r="A369" s="169"/>
      <c r="B369" s="169"/>
      <c r="C369" s="169"/>
      <c r="D369" s="169"/>
      <c r="E369" s="198"/>
      <c r="F369" s="169"/>
      <c r="G369" s="169"/>
    </row>
    <row r="370" spans="1:7" x14ac:dyDescent="0.2">
      <c r="A370" s="169"/>
      <c r="B370" s="169"/>
      <c r="C370" s="169"/>
      <c r="D370" s="169"/>
      <c r="E370" s="198"/>
      <c r="F370" s="169"/>
      <c r="G370" s="169"/>
    </row>
    <row r="371" spans="1:7" x14ac:dyDescent="0.2">
      <c r="A371" s="169"/>
      <c r="B371" s="169"/>
      <c r="C371" s="169"/>
      <c r="D371" s="169"/>
      <c r="E371" s="198"/>
      <c r="F371" s="169"/>
      <c r="G371" s="169"/>
    </row>
    <row r="372" spans="1:7" x14ac:dyDescent="0.2">
      <c r="A372" s="169"/>
      <c r="B372" s="169"/>
      <c r="C372" s="169"/>
      <c r="D372" s="169"/>
      <c r="E372" s="198"/>
      <c r="F372" s="169"/>
      <c r="G372" s="169"/>
    </row>
    <row r="373" spans="1:7" x14ac:dyDescent="0.2">
      <c r="A373" s="169"/>
      <c r="B373" s="169"/>
      <c r="C373" s="169"/>
      <c r="D373" s="169"/>
      <c r="E373" s="198"/>
      <c r="F373" s="169"/>
      <c r="G373" s="169"/>
    </row>
    <row r="374" spans="1:7" x14ac:dyDescent="0.2">
      <c r="A374" s="169"/>
      <c r="B374" s="169"/>
      <c r="C374" s="169"/>
      <c r="D374" s="169"/>
      <c r="E374" s="198"/>
      <c r="F374" s="169"/>
      <c r="G374" s="169"/>
    </row>
  </sheetData>
  <sheetProtection password="C7B2" sheet="1"/>
  <mergeCells count="149">
    <mergeCell ref="C284:D284"/>
    <mergeCell ref="C286:G286"/>
    <mergeCell ref="C290:G290"/>
    <mergeCell ref="C268:G268"/>
    <mergeCell ref="C269:G269"/>
    <mergeCell ref="C270:G270"/>
    <mergeCell ref="C271:G271"/>
    <mergeCell ref="C278:G278"/>
    <mergeCell ref="C279:G279"/>
    <mergeCell ref="C280:G280"/>
    <mergeCell ref="C262:G262"/>
    <mergeCell ref="C263:G263"/>
    <mergeCell ref="C264:G264"/>
    <mergeCell ref="C265:G265"/>
    <mergeCell ref="C266:G266"/>
    <mergeCell ref="C267:G267"/>
    <mergeCell ref="C253:G253"/>
    <mergeCell ref="C255:G255"/>
    <mergeCell ref="C256:G256"/>
    <mergeCell ref="C257:G257"/>
    <mergeCell ref="C258:G258"/>
    <mergeCell ref="C259:G259"/>
    <mergeCell ref="C260:G260"/>
    <mergeCell ref="C261:G261"/>
    <mergeCell ref="C232:D232"/>
    <mergeCell ref="C237:G237"/>
    <mergeCell ref="C241:D241"/>
    <mergeCell ref="C244:G244"/>
    <mergeCell ref="C245:D245"/>
    <mergeCell ref="C247:D247"/>
    <mergeCell ref="C218:D218"/>
    <mergeCell ref="C219:D219"/>
    <mergeCell ref="C220:D220"/>
    <mergeCell ref="C221:D221"/>
    <mergeCell ref="C225:D225"/>
    <mergeCell ref="C227:D227"/>
    <mergeCell ref="C228:D228"/>
    <mergeCell ref="C231:D231"/>
    <mergeCell ref="C201:D201"/>
    <mergeCell ref="C202:D202"/>
    <mergeCell ref="C203:D203"/>
    <mergeCell ref="C204:D204"/>
    <mergeCell ref="C205:D205"/>
    <mergeCell ref="C207:D207"/>
    <mergeCell ref="C209:G209"/>
    <mergeCell ref="C210:D210"/>
    <mergeCell ref="C211:D211"/>
    <mergeCell ref="C194:D194"/>
    <mergeCell ref="C212:D212"/>
    <mergeCell ref="C213:D213"/>
    <mergeCell ref="C216:D216"/>
    <mergeCell ref="C217:D217"/>
    <mergeCell ref="C180:D180"/>
    <mergeCell ref="C182:D182"/>
    <mergeCell ref="C183:D183"/>
    <mergeCell ref="C184:D184"/>
    <mergeCell ref="C187:D187"/>
    <mergeCell ref="C189:D189"/>
    <mergeCell ref="C172:D172"/>
    <mergeCell ref="C173:D173"/>
    <mergeCell ref="C174:D174"/>
    <mergeCell ref="C176:D176"/>
    <mergeCell ref="C177:D177"/>
    <mergeCell ref="C178:D178"/>
    <mergeCell ref="C162:D162"/>
    <mergeCell ref="C164:D164"/>
    <mergeCell ref="C166:G166"/>
    <mergeCell ref="C167:D167"/>
    <mergeCell ref="C169:D169"/>
    <mergeCell ref="C171:D171"/>
    <mergeCell ref="C154:D154"/>
    <mergeCell ref="C156:D156"/>
    <mergeCell ref="C158:D158"/>
    <mergeCell ref="C160:D160"/>
    <mergeCell ref="C137:D137"/>
    <mergeCell ref="C138:D138"/>
    <mergeCell ref="C140:D140"/>
    <mergeCell ref="C142:D142"/>
    <mergeCell ref="C144:G144"/>
    <mergeCell ref="C122:D122"/>
    <mergeCell ref="C124:D124"/>
    <mergeCell ref="C126:D126"/>
    <mergeCell ref="C129:D129"/>
    <mergeCell ref="C132:D132"/>
    <mergeCell ref="C133:D133"/>
    <mergeCell ref="C114:G114"/>
    <mergeCell ref="C115:G115"/>
    <mergeCell ref="C116:G116"/>
    <mergeCell ref="C117:D117"/>
    <mergeCell ref="C119:G119"/>
    <mergeCell ref="C120:D120"/>
    <mergeCell ref="C106:D106"/>
    <mergeCell ref="C108:G108"/>
    <mergeCell ref="C109:D109"/>
    <mergeCell ref="C110:D110"/>
    <mergeCell ref="C112:G112"/>
    <mergeCell ref="C113:G113"/>
    <mergeCell ref="C96:D96"/>
    <mergeCell ref="C97:D97"/>
    <mergeCell ref="C100:G100"/>
    <mergeCell ref="C101:G101"/>
    <mergeCell ref="C103:G103"/>
    <mergeCell ref="C104:G104"/>
    <mergeCell ref="C85:D85"/>
    <mergeCell ref="C88:G88"/>
    <mergeCell ref="C89:G89"/>
    <mergeCell ref="C90:G90"/>
    <mergeCell ref="C91:G91"/>
    <mergeCell ref="C92:D92"/>
    <mergeCell ref="C94:G94"/>
    <mergeCell ref="C95:G95"/>
    <mergeCell ref="C69:D69"/>
    <mergeCell ref="C71:G71"/>
    <mergeCell ref="C72:D72"/>
    <mergeCell ref="C73:D73"/>
    <mergeCell ref="C75:D75"/>
    <mergeCell ref="C80:G80"/>
    <mergeCell ref="C58:G58"/>
    <mergeCell ref="C59:D59"/>
    <mergeCell ref="C60:D60"/>
    <mergeCell ref="C62:G62"/>
    <mergeCell ref="C63:D63"/>
    <mergeCell ref="C65:G65"/>
    <mergeCell ref="C66:D66"/>
    <mergeCell ref="C68:G68"/>
    <mergeCell ref="C43:D43"/>
    <mergeCell ref="C45:G45"/>
    <mergeCell ref="C46:D46"/>
    <mergeCell ref="C47:D47"/>
    <mergeCell ref="C49:D49"/>
    <mergeCell ref="C50:D50"/>
    <mergeCell ref="C53:G53"/>
    <mergeCell ref="C54:D54"/>
    <mergeCell ref="C35:G35"/>
    <mergeCell ref="C36:D36"/>
    <mergeCell ref="C37:D37"/>
    <mergeCell ref="C39:D39"/>
    <mergeCell ref="C18:D18"/>
    <mergeCell ref="C20:D20"/>
    <mergeCell ref="C22:D22"/>
    <mergeCell ref="C26:D26"/>
    <mergeCell ref="C28:D28"/>
    <mergeCell ref="C30:D30"/>
    <mergeCell ref="A1:G1"/>
    <mergeCell ref="A304:G304"/>
    <mergeCell ref="C9:G9"/>
    <mergeCell ref="C10:D10"/>
    <mergeCell ref="C14:D14"/>
    <mergeCell ref="C16:D16"/>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CZ171"/>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604</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245</v>
      </c>
      <c r="C7" s="137" t="s">
        <v>246</v>
      </c>
      <c r="D7" s="138"/>
      <c r="E7" s="139"/>
      <c r="F7" s="139"/>
      <c r="G7" s="140"/>
      <c r="H7" s="141"/>
      <c r="I7" s="142"/>
      <c r="J7" s="143"/>
      <c r="K7" s="144"/>
      <c r="O7" s="145"/>
    </row>
    <row r="8" spans="1:104" x14ac:dyDescent="0.2">
      <c r="A8" s="146">
        <v>1</v>
      </c>
      <c r="B8" s="147" t="s">
        <v>247</v>
      </c>
      <c r="C8" s="148" t="s">
        <v>248</v>
      </c>
      <c r="D8" s="149" t="s">
        <v>249</v>
      </c>
      <c r="E8" s="150">
        <v>10</v>
      </c>
      <c r="F8" s="151">
        <v>0</v>
      </c>
      <c r="G8" s="152">
        <f>E8*F8</f>
        <v>0</v>
      </c>
      <c r="H8" s="153">
        <v>5.1499999999999997E-2</v>
      </c>
      <c r="I8" s="154">
        <f>E8*H8</f>
        <v>0.51500000000000001</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x14ac:dyDescent="0.2">
      <c r="A9" s="156"/>
      <c r="B9" s="157"/>
      <c r="C9" s="158" t="s">
        <v>545</v>
      </c>
      <c r="D9" s="159"/>
      <c r="E9" s="159"/>
      <c r="F9" s="159"/>
      <c r="G9" s="160"/>
      <c r="I9" s="161"/>
      <c r="K9" s="161"/>
      <c r="L9" s="162" t="s">
        <v>545</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x14ac:dyDescent="0.2">
      <c r="A10" s="156"/>
      <c r="B10" s="157"/>
      <c r="C10" s="163" t="s">
        <v>546</v>
      </c>
      <c r="D10" s="164"/>
      <c r="E10" s="165">
        <v>6</v>
      </c>
      <c r="F10" s="166"/>
      <c r="G10" s="167"/>
      <c r="H10" s="168"/>
      <c r="I10" s="161"/>
      <c r="J10" s="169"/>
      <c r="K10" s="161"/>
      <c r="M10" s="162" t="s">
        <v>546</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70" t="str">
        <f>C9</f>
        <v>I PROFILY</v>
      </c>
      <c r="BE10" s="145"/>
      <c r="BF10" s="145"/>
      <c r="BG10" s="145"/>
      <c r="BH10" s="145"/>
      <c r="BI10" s="145"/>
    </row>
    <row r="11" spans="1:104" x14ac:dyDescent="0.2">
      <c r="A11" s="156"/>
      <c r="B11" s="157"/>
      <c r="C11" s="163" t="s">
        <v>547</v>
      </c>
      <c r="D11" s="164"/>
      <c r="E11" s="165">
        <v>4</v>
      </c>
      <c r="F11" s="166"/>
      <c r="G11" s="167"/>
      <c r="H11" s="168"/>
      <c r="I11" s="161"/>
      <c r="J11" s="169"/>
      <c r="K11" s="161"/>
      <c r="M11" s="162" t="s">
        <v>547</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70" t="str">
        <f>C10</f>
        <v>STROP:6</v>
      </c>
      <c r="BE11" s="145"/>
      <c r="BF11" s="145"/>
      <c r="BG11" s="145"/>
      <c r="BH11" s="145"/>
      <c r="BI11" s="145"/>
    </row>
    <row r="12" spans="1:104" x14ac:dyDescent="0.2">
      <c r="A12" s="171" t="s">
        <v>49</v>
      </c>
      <c r="B12" s="172" t="s">
        <v>245</v>
      </c>
      <c r="C12" s="173" t="s">
        <v>246</v>
      </c>
      <c r="D12" s="174"/>
      <c r="E12" s="175"/>
      <c r="F12" s="175"/>
      <c r="G12" s="176">
        <f>SUM(G7:G11)</f>
        <v>0</v>
      </c>
      <c r="H12" s="177"/>
      <c r="I12" s="176">
        <f>SUM(I7:I11)</f>
        <v>0.51500000000000001</v>
      </c>
      <c r="J12" s="178"/>
      <c r="K12" s="176">
        <f>SUM(K7:K11)</f>
        <v>0</v>
      </c>
      <c r="O12" s="145"/>
      <c r="X12" s="179">
        <f>K12</f>
        <v>0</v>
      </c>
      <c r="Y12" s="179">
        <f>I12</f>
        <v>0.51500000000000001</v>
      </c>
      <c r="Z12" s="155">
        <f>G12</f>
        <v>0</v>
      </c>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80"/>
      <c r="BB12" s="180"/>
      <c r="BC12" s="180"/>
      <c r="BD12" s="180"/>
      <c r="BE12" s="180"/>
      <c r="BF12" s="180"/>
      <c r="BG12" s="145"/>
      <c r="BH12" s="145"/>
      <c r="BI12" s="145"/>
    </row>
    <row r="13" spans="1:104" ht="14.25" customHeight="1" x14ac:dyDescent="0.2">
      <c r="A13" s="135" t="s">
        <v>46</v>
      </c>
      <c r="B13" s="136" t="s">
        <v>75</v>
      </c>
      <c r="C13" s="137" t="s">
        <v>76</v>
      </c>
      <c r="D13" s="138"/>
      <c r="E13" s="139"/>
      <c r="F13" s="139"/>
      <c r="G13" s="140"/>
      <c r="H13" s="141"/>
      <c r="I13" s="142"/>
      <c r="J13" s="143"/>
      <c r="K13" s="144"/>
      <c r="O13" s="145"/>
    </row>
    <row r="14" spans="1:104" ht="22.5" x14ac:dyDescent="0.2">
      <c r="A14" s="146">
        <v>2</v>
      </c>
      <c r="B14" s="147" t="s">
        <v>548</v>
      </c>
      <c r="C14" s="148" t="s">
        <v>549</v>
      </c>
      <c r="D14" s="149" t="s">
        <v>249</v>
      </c>
      <c r="E14" s="150">
        <v>12.12</v>
      </c>
      <c r="F14" s="151">
        <v>0</v>
      </c>
      <c r="G14" s="152">
        <f>E14*F14</f>
        <v>0</v>
      </c>
      <c r="H14" s="153">
        <v>8.0500000000000002E-2</v>
      </c>
      <c r="I14" s="154">
        <f>E14*H14</f>
        <v>0.97565999999999997</v>
      </c>
      <c r="J14" s="153">
        <v>0</v>
      </c>
      <c r="K14" s="154">
        <f>E14*J14</f>
        <v>0</v>
      </c>
      <c r="O14" s="145"/>
      <c r="Z14" s="145"/>
      <c r="AA14" s="145">
        <v>1</v>
      </c>
      <c r="AB14" s="145">
        <v>1</v>
      </c>
      <c r="AC14" s="145">
        <v>1</v>
      </c>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55">
        <f>G14</f>
        <v>0</v>
      </c>
      <c r="BA14" s="145"/>
      <c r="BB14" s="145"/>
      <c r="BC14" s="145"/>
      <c r="BD14" s="145"/>
      <c r="BE14" s="145"/>
      <c r="BF14" s="145"/>
      <c r="BG14" s="145"/>
      <c r="BH14" s="145"/>
      <c r="BI14" s="145"/>
      <c r="CA14" s="145">
        <v>1</v>
      </c>
      <c r="CB14" s="145">
        <v>1</v>
      </c>
      <c r="CZ14" s="108">
        <v>1</v>
      </c>
    </row>
    <row r="15" spans="1:104" ht="22.5" x14ac:dyDescent="0.2">
      <c r="A15" s="146">
        <v>3</v>
      </c>
      <c r="B15" s="147" t="s">
        <v>84</v>
      </c>
      <c r="C15" s="148" t="s">
        <v>85</v>
      </c>
      <c r="D15" s="149" t="s">
        <v>86</v>
      </c>
      <c r="E15" s="150">
        <v>1.2999999999999999E-2</v>
      </c>
      <c r="F15" s="151">
        <v>0</v>
      </c>
      <c r="G15" s="152">
        <f>E15*F15</f>
        <v>0</v>
      </c>
      <c r="H15" s="153">
        <v>1.9009999999999999E-2</v>
      </c>
      <c r="I15" s="154">
        <f>E15*H15</f>
        <v>2.4712999999999997E-4</v>
      </c>
      <c r="J15" s="153">
        <v>0</v>
      </c>
      <c r="K15" s="154">
        <f>E15*J15</f>
        <v>0</v>
      </c>
      <c r="O15" s="145"/>
      <c r="Z15" s="145"/>
      <c r="AA15" s="145">
        <v>1</v>
      </c>
      <c r="AB15" s="145">
        <v>1</v>
      </c>
      <c r="AC15" s="145">
        <v>1</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v>
      </c>
      <c r="CB15" s="145">
        <v>1</v>
      </c>
      <c r="CZ15" s="108">
        <v>1</v>
      </c>
    </row>
    <row r="16" spans="1:104" x14ac:dyDescent="0.2">
      <c r="A16" s="156"/>
      <c r="B16" s="157"/>
      <c r="C16" s="163" t="s">
        <v>550</v>
      </c>
      <c r="D16" s="164"/>
      <c r="E16" s="165">
        <v>1.2999999999999999E-2</v>
      </c>
      <c r="F16" s="166"/>
      <c r="G16" s="167"/>
      <c r="H16" s="168"/>
      <c r="I16" s="161"/>
      <c r="J16" s="169"/>
      <c r="K16" s="161"/>
      <c r="M16" s="162" t="s">
        <v>550</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70" t="str">
        <f>C15</f>
        <v xml:space="preserve">Osazení válcovaných nosníků ve stropech do č. 12 </v>
      </c>
      <c r="BE16" s="145"/>
      <c r="BF16" s="145"/>
      <c r="BG16" s="145"/>
      <c r="BH16" s="145"/>
      <c r="BI16" s="145"/>
    </row>
    <row r="17" spans="1:104" ht="22.5" x14ac:dyDescent="0.2">
      <c r="A17" s="146">
        <v>4</v>
      </c>
      <c r="B17" s="147" t="s">
        <v>89</v>
      </c>
      <c r="C17" s="148" t="s">
        <v>90</v>
      </c>
      <c r="D17" s="149" t="s">
        <v>86</v>
      </c>
      <c r="E17" s="150">
        <v>0.26900000000000002</v>
      </c>
      <c r="F17" s="151">
        <v>0</v>
      </c>
      <c r="G17" s="152">
        <f>E17*F17</f>
        <v>0</v>
      </c>
      <c r="H17" s="153">
        <v>1.6629999999999999E-2</v>
      </c>
      <c r="I17" s="154">
        <f>E17*H17</f>
        <v>4.4734700000000002E-3</v>
      </c>
      <c r="J17" s="153">
        <v>0</v>
      </c>
      <c r="K17" s="154">
        <f>E17*J17</f>
        <v>0</v>
      </c>
      <c r="O17" s="145"/>
      <c r="Z17" s="145"/>
      <c r="AA17" s="145">
        <v>1</v>
      </c>
      <c r="AB17" s="145">
        <v>1</v>
      </c>
      <c r="AC17" s="145">
        <v>1</v>
      </c>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55">
        <f>G17</f>
        <v>0</v>
      </c>
      <c r="BA17" s="145"/>
      <c r="BB17" s="145"/>
      <c r="BC17" s="145"/>
      <c r="BD17" s="145"/>
      <c r="BE17" s="145"/>
      <c r="BF17" s="145"/>
      <c r="BG17" s="145"/>
      <c r="BH17" s="145"/>
      <c r="BI17" s="145"/>
      <c r="CA17" s="145">
        <v>1</v>
      </c>
      <c r="CB17" s="145">
        <v>1</v>
      </c>
      <c r="CZ17" s="108">
        <v>1</v>
      </c>
    </row>
    <row r="18" spans="1:104" x14ac:dyDescent="0.2">
      <c r="A18" s="156"/>
      <c r="B18" s="157"/>
      <c r="C18" s="163" t="s">
        <v>551</v>
      </c>
      <c r="D18" s="164"/>
      <c r="E18" s="165">
        <v>0.185</v>
      </c>
      <c r="F18" s="166"/>
      <c r="G18" s="167"/>
      <c r="H18" s="168"/>
      <c r="I18" s="161"/>
      <c r="J18" s="169"/>
      <c r="K18" s="161"/>
      <c r="M18" s="162" t="s">
        <v>551</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70" t="str">
        <f>C17</f>
        <v xml:space="preserve">Osazení válcovaných nosníků ve stropech č. 14 - 22 </v>
      </c>
      <c r="BE18" s="145"/>
      <c r="BF18" s="145"/>
      <c r="BG18" s="145"/>
      <c r="BH18" s="145"/>
      <c r="BI18" s="145"/>
    </row>
    <row r="19" spans="1:104" x14ac:dyDescent="0.2">
      <c r="A19" s="156"/>
      <c r="B19" s="157"/>
      <c r="C19" s="163" t="s">
        <v>552</v>
      </c>
      <c r="D19" s="164"/>
      <c r="E19" s="165">
        <v>8.4000000000000005E-2</v>
      </c>
      <c r="F19" s="166"/>
      <c r="G19" s="167"/>
      <c r="H19" s="168"/>
      <c r="I19" s="161"/>
      <c r="J19" s="169"/>
      <c r="K19" s="161"/>
      <c r="M19" s="162" t="s">
        <v>552</v>
      </c>
      <c r="O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70" t="str">
        <f>C18</f>
        <v>STROP:0,185</v>
      </c>
      <c r="BE19" s="145"/>
      <c r="BF19" s="145"/>
      <c r="BG19" s="145"/>
      <c r="BH19" s="145"/>
      <c r="BI19" s="145"/>
    </row>
    <row r="20" spans="1:104" ht="22.5" x14ac:dyDescent="0.2">
      <c r="A20" s="146">
        <v>5</v>
      </c>
      <c r="B20" s="147" t="s">
        <v>310</v>
      </c>
      <c r="C20" s="148" t="s">
        <v>311</v>
      </c>
      <c r="D20" s="149" t="s">
        <v>48</v>
      </c>
      <c r="E20" s="150">
        <v>7.56</v>
      </c>
      <c r="F20" s="151">
        <v>0</v>
      </c>
      <c r="G20" s="152">
        <f>E20*F20</f>
        <v>0</v>
      </c>
      <c r="H20" s="153">
        <v>2.666E-2</v>
      </c>
      <c r="I20" s="154">
        <f>E20*H20</f>
        <v>0.2015496</v>
      </c>
      <c r="J20" s="153">
        <v>0</v>
      </c>
      <c r="K20" s="154">
        <f>E20*J20</f>
        <v>0</v>
      </c>
      <c r="O20" s="145"/>
      <c r="Z20" s="145"/>
      <c r="AA20" s="145">
        <v>1</v>
      </c>
      <c r="AB20" s="145">
        <v>1</v>
      </c>
      <c r="AC20" s="145">
        <v>1</v>
      </c>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55">
        <f>G20</f>
        <v>0</v>
      </c>
      <c r="BA20" s="145"/>
      <c r="BB20" s="145"/>
      <c r="BC20" s="145"/>
      <c r="BD20" s="145"/>
      <c r="BE20" s="145"/>
      <c r="BF20" s="145"/>
      <c r="BG20" s="145"/>
      <c r="BH20" s="145"/>
      <c r="BI20" s="145"/>
      <c r="CA20" s="145">
        <v>1</v>
      </c>
      <c r="CB20" s="145">
        <v>1</v>
      </c>
      <c r="CZ20" s="108">
        <v>1</v>
      </c>
    </row>
    <row r="21" spans="1:104" x14ac:dyDescent="0.2">
      <c r="A21" s="156"/>
      <c r="B21" s="157"/>
      <c r="C21" s="158" t="s">
        <v>553</v>
      </c>
      <c r="D21" s="159"/>
      <c r="E21" s="159"/>
      <c r="F21" s="159"/>
      <c r="G21" s="160"/>
      <c r="I21" s="161"/>
      <c r="K21" s="161"/>
      <c r="L21" s="162" t="s">
        <v>553</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row>
    <row r="22" spans="1:104" x14ac:dyDescent="0.2">
      <c r="A22" s="156"/>
      <c r="B22" s="157"/>
      <c r="C22" s="158" t="s">
        <v>554</v>
      </c>
      <c r="D22" s="159"/>
      <c r="E22" s="159"/>
      <c r="F22" s="159"/>
      <c r="G22" s="160"/>
      <c r="I22" s="161"/>
      <c r="K22" s="161"/>
      <c r="L22" s="162" t="s">
        <v>554</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row>
    <row r="23" spans="1:104" x14ac:dyDescent="0.2">
      <c r="A23" s="156"/>
      <c r="B23" s="157"/>
      <c r="C23" s="158" t="s">
        <v>555</v>
      </c>
      <c r="D23" s="159"/>
      <c r="E23" s="159"/>
      <c r="F23" s="159"/>
      <c r="G23" s="160"/>
      <c r="I23" s="161"/>
      <c r="K23" s="161"/>
      <c r="L23" s="162" t="s">
        <v>555</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row>
    <row r="24" spans="1:104" x14ac:dyDescent="0.2">
      <c r="A24" s="156"/>
      <c r="B24" s="157"/>
      <c r="C24" s="158" t="s">
        <v>556</v>
      </c>
      <c r="D24" s="159"/>
      <c r="E24" s="159"/>
      <c r="F24" s="159"/>
      <c r="G24" s="160"/>
      <c r="I24" s="161"/>
      <c r="K24" s="161"/>
      <c r="L24" s="162" t="s">
        <v>556</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row>
    <row r="25" spans="1:104" x14ac:dyDescent="0.2">
      <c r="A25" s="156"/>
      <c r="B25" s="157"/>
      <c r="C25" s="158" t="s">
        <v>557</v>
      </c>
      <c r="D25" s="159"/>
      <c r="E25" s="159"/>
      <c r="F25" s="159"/>
      <c r="G25" s="160"/>
      <c r="I25" s="161"/>
      <c r="K25" s="161"/>
      <c r="L25" s="162" t="s">
        <v>557</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row>
    <row r="26" spans="1:104" x14ac:dyDescent="0.2">
      <c r="A26" s="156"/>
      <c r="B26" s="157"/>
      <c r="C26" s="158" t="s">
        <v>558</v>
      </c>
      <c r="D26" s="159"/>
      <c r="E26" s="159"/>
      <c r="F26" s="159"/>
      <c r="G26" s="160"/>
      <c r="I26" s="161"/>
      <c r="K26" s="161"/>
      <c r="L26" s="162" t="s">
        <v>558</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row>
    <row r="27" spans="1:104" x14ac:dyDescent="0.2">
      <c r="A27" s="156"/>
      <c r="B27" s="157"/>
      <c r="C27" s="163" t="s">
        <v>559</v>
      </c>
      <c r="D27" s="164"/>
      <c r="E27" s="165">
        <v>5.46</v>
      </c>
      <c r="F27" s="166"/>
      <c r="G27" s="167"/>
      <c r="H27" s="168"/>
      <c r="I27" s="161"/>
      <c r="J27" s="169"/>
      <c r="K27" s="161"/>
      <c r="M27" s="162" t="s">
        <v>559</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70" t="str">
        <f>C26</f>
        <v xml:space="preserve">-	Namontovaná na SDK příčce a zděné stěně </v>
      </c>
      <c r="BE27" s="145"/>
      <c r="BF27" s="145"/>
      <c r="BG27" s="145"/>
      <c r="BH27" s="145"/>
      <c r="BI27" s="145"/>
    </row>
    <row r="28" spans="1:104" x14ac:dyDescent="0.2">
      <c r="A28" s="156"/>
      <c r="B28" s="157"/>
      <c r="C28" s="163" t="s">
        <v>560</v>
      </c>
      <c r="D28" s="164"/>
      <c r="E28" s="165">
        <v>2.1</v>
      </c>
      <c r="F28" s="166"/>
      <c r="G28" s="167"/>
      <c r="H28" s="168"/>
      <c r="I28" s="161"/>
      <c r="J28" s="169"/>
      <c r="K28" s="161"/>
      <c r="M28" s="162" t="s">
        <v>560</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70" t="str">
        <f>C27</f>
        <v>1,3*4,2</v>
      </c>
      <c r="BE28" s="145"/>
      <c r="BF28" s="145"/>
      <c r="BG28" s="145"/>
      <c r="BH28" s="145"/>
      <c r="BI28" s="145"/>
    </row>
    <row r="29" spans="1:104" ht="22.5" x14ac:dyDescent="0.2">
      <c r="A29" s="146">
        <v>6</v>
      </c>
      <c r="B29" s="147" t="s">
        <v>318</v>
      </c>
      <c r="C29" s="148" t="s">
        <v>319</v>
      </c>
      <c r="D29" s="149" t="s">
        <v>79</v>
      </c>
      <c r="E29" s="150">
        <v>0.82869999999999999</v>
      </c>
      <c r="F29" s="151">
        <v>0</v>
      </c>
      <c r="G29" s="152">
        <f>E29*F29</f>
        <v>0</v>
      </c>
      <c r="H29" s="153">
        <v>2.52508</v>
      </c>
      <c r="I29" s="154">
        <f>E29*H29</f>
        <v>2.0925337960000001</v>
      </c>
      <c r="J29" s="153">
        <v>0</v>
      </c>
      <c r="K29" s="154">
        <f>E29*J29</f>
        <v>0</v>
      </c>
      <c r="O29" s="145"/>
      <c r="Z29" s="145"/>
      <c r="AA29" s="145">
        <v>1</v>
      </c>
      <c r="AB29" s="145">
        <v>1</v>
      </c>
      <c r="AC29" s="145">
        <v>1</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v>
      </c>
      <c r="CB29" s="145">
        <v>1</v>
      </c>
      <c r="CZ29" s="108">
        <v>1</v>
      </c>
    </row>
    <row r="30" spans="1:104" x14ac:dyDescent="0.2">
      <c r="A30" s="156"/>
      <c r="B30" s="157"/>
      <c r="C30" s="158"/>
      <c r="D30" s="159"/>
      <c r="E30" s="159"/>
      <c r="F30" s="159"/>
      <c r="G30" s="160"/>
      <c r="I30" s="161"/>
      <c r="K30" s="161"/>
      <c r="L30" s="162"/>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row>
    <row r="31" spans="1:104" x14ac:dyDescent="0.2">
      <c r="A31" s="156"/>
      <c r="B31" s="157"/>
      <c r="C31" s="163" t="s">
        <v>561</v>
      </c>
      <c r="D31" s="164"/>
      <c r="E31" s="165">
        <v>0.82869999999999999</v>
      </c>
      <c r="F31" s="166"/>
      <c r="G31" s="167"/>
      <c r="H31" s="168"/>
      <c r="I31" s="161"/>
      <c r="J31" s="169"/>
      <c r="K31" s="161"/>
      <c r="M31" s="162" t="s">
        <v>561</v>
      </c>
      <c r="O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70">
        <f>C30</f>
        <v>0</v>
      </c>
      <c r="BE31" s="145"/>
      <c r="BF31" s="145"/>
      <c r="BG31" s="145"/>
      <c r="BH31" s="145"/>
      <c r="BI31" s="145"/>
    </row>
    <row r="32" spans="1:104" ht="22.5" x14ac:dyDescent="0.2">
      <c r="A32" s="146">
        <v>7</v>
      </c>
      <c r="B32" s="147" t="s">
        <v>321</v>
      </c>
      <c r="C32" s="148" t="s">
        <v>322</v>
      </c>
      <c r="D32" s="149" t="s">
        <v>86</v>
      </c>
      <c r="E32" s="150">
        <v>1.7500000000000002E-2</v>
      </c>
      <c r="F32" s="151">
        <v>0</v>
      </c>
      <c r="G32" s="152">
        <f>E32*F32</f>
        <v>0</v>
      </c>
      <c r="H32" s="153">
        <v>1.0579400000000001</v>
      </c>
      <c r="I32" s="154">
        <f>E32*H32</f>
        <v>1.8513950000000005E-2</v>
      </c>
      <c r="J32" s="153">
        <v>0</v>
      </c>
      <c r="K32" s="154">
        <f>E32*J32</f>
        <v>0</v>
      </c>
      <c r="O32" s="145"/>
      <c r="Z32" s="145"/>
      <c r="AA32" s="145">
        <v>1</v>
      </c>
      <c r="AB32" s="145">
        <v>1</v>
      </c>
      <c r="AC32" s="145">
        <v>1</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55">
        <f>G32</f>
        <v>0</v>
      </c>
      <c r="BA32" s="145"/>
      <c r="BB32" s="145"/>
      <c r="BC32" s="145"/>
      <c r="BD32" s="145"/>
      <c r="BE32" s="145"/>
      <c r="BF32" s="145"/>
      <c r="BG32" s="145"/>
      <c r="BH32" s="145"/>
      <c r="BI32" s="145"/>
      <c r="CA32" s="145">
        <v>1</v>
      </c>
      <c r="CB32" s="145">
        <v>1</v>
      </c>
      <c r="CZ32" s="108">
        <v>1</v>
      </c>
    </row>
    <row r="33" spans="1:104" ht="25.5" x14ac:dyDescent="0.2">
      <c r="A33" s="156"/>
      <c r="B33" s="157"/>
      <c r="C33" s="163" t="s">
        <v>562</v>
      </c>
      <c r="D33" s="164"/>
      <c r="E33" s="165">
        <v>1.7500000000000002E-2</v>
      </c>
      <c r="F33" s="166"/>
      <c r="G33" s="167"/>
      <c r="H33" s="168"/>
      <c r="I33" s="161"/>
      <c r="J33" s="169"/>
      <c r="K33" s="161"/>
      <c r="M33" s="162" t="s">
        <v>562</v>
      </c>
      <c r="O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70" t="str">
        <f>C32</f>
        <v>Výztuž schodišťových konstrukcí svařovanou sítí průměr drátu  6,0, oka 100/100 mm KH30</v>
      </c>
      <c r="BE33" s="145"/>
      <c r="BF33" s="145"/>
      <c r="BG33" s="145"/>
      <c r="BH33" s="145"/>
      <c r="BI33" s="145"/>
    </row>
    <row r="34" spans="1:104" x14ac:dyDescent="0.2">
      <c r="A34" s="146">
        <v>8</v>
      </c>
      <c r="B34" s="147" t="s">
        <v>563</v>
      </c>
      <c r="C34" s="148" t="s">
        <v>564</v>
      </c>
      <c r="D34" s="149" t="s">
        <v>48</v>
      </c>
      <c r="E34" s="150">
        <v>1.05</v>
      </c>
      <c r="F34" s="151">
        <v>0</v>
      </c>
      <c r="G34" s="152">
        <f>E34*F34</f>
        <v>0</v>
      </c>
      <c r="H34" s="153">
        <v>3.2399999999999998E-2</v>
      </c>
      <c r="I34" s="154">
        <f>E34*H34</f>
        <v>3.4020000000000002E-2</v>
      </c>
      <c r="J34" s="153">
        <v>0</v>
      </c>
      <c r="K34" s="154">
        <f>E34*J34</f>
        <v>0</v>
      </c>
      <c r="O34" s="145"/>
      <c r="Z34" s="145"/>
      <c r="AA34" s="145">
        <v>1</v>
      </c>
      <c r="AB34" s="145">
        <v>1</v>
      </c>
      <c r="AC34" s="145">
        <v>1</v>
      </c>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55">
        <f>G34</f>
        <v>0</v>
      </c>
      <c r="BA34" s="145"/>
      <c r="BB34" s="145"/>
      <c r="BC34" s="145"/>
      <c r="BD34" s="145"/>
      <c r="BE34" s="145"/>
      <c r="BF34" s="145"/>
      <c r="BG34" s="145"/>
      <c r="BH34" s="145"/>
      <c r="BI34" s="145"/>
      <c r="CA34" s="145">
        <v>1</v>
      </c>
      <c r="CB34" s="145">
        <v>1</v>
      </c>
      <c r="CZ34" s="108">
        <v>1</v>
      </c>
    </row>
    <row r="35" spans="1:104" x14ac:dyDescent="0.2">
      <c r="A35" s="156"/>
      <c r="B35" s="157"/>
      <c r="C35" s="163" t="s">
        <v>565</v>
      </c>
      <c r="D35" s="164"/>
      <c r="E35" s="165">
        <v>1.05</v>
      </c>
      <c r="F35" s="166"/>
      <c r="G35" s="167"/>
      <c r="H35" s="168"/>
      <c r="I35" s="161"/>
      <c r="J35" s="169"/>
      <c r="K35" s="161"/>
      <c r="M35" s="162" t="s">
        <v>565</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70" t="str">
        <f>C34</f>
        <v xml:space="preserve">Bednění schodnic přímočarých - zřízení </v>
      </c>
      <c r="BE35" s="145"/>
      <c r="BF35" s="145"/>
      <c r="BG35" s="145"/>
      <c r="BH35" s="145"/>
      <c r="BI35" s="145"/>
    </row>
    <row r="36" spans="1:104" x14ac:dyDescent="0.2">
      <c r="A36" s="146">
        <v>9</v>
      </c>
      <c r="B36" s="147" t="s">
        <v>566</v>
      </c>
      <c r="C36" s="148" t="s">
        <v>567</v>
      </c>
      <c r="D36" s="149" t="s">
        <v>48</v>
      </c>
      <c r="E36" s="150">
        <v>1.05</v>
      </c>
      <c r="F36" s="151">
        <v>0</v>
      </c>
      <c r="G36" s="152">
        <f>E36*F36</f>
        <v>0</v>
      </c>
      <c r="H36" s="153">
        <v>0</v>
      </c>
      <c r="I36" s="154">
        <f>E36*H36</f>
        <v>0</v>
      </c>
      <c r="J36" s="153">
        <v>0</v>
      </c>
      <c r="K36" s="154">
        <f>E36*J36</f>
        <v>0</v>
      </c>
      <c r="O36" s="145"/>
      <c r="Z36" s="145"/>
      <c r="AA36" s="145">
        <v>1</v>
      </c>
      <c r="AB36" s="145">
        <v>1</v>
      </c>
      <c r="AC36" s="145">
        <v>1</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1</v>
      </c>
      <c r="CB36" s="145">
        <v>1</v>
      </c>
      <c r="CZ36" s="108">
        <v>1</v>
      </c>
    </row>
    <row r="37" spans="1:104" x14ac:dyDescent="0.2">
      <c r="A37" s="156"/>
      <c r="B37" s="157"/>
      <c r="C37" s="163" t="s">
        <v>565</v>
      </c>
      <c r="D37" s="164"/>
      <c r="E37" s="165">
        <v>1.05</v>
      </c>
      <c r="F37" s="166"/>
      <c r="G37" s="167"/>
      <c r="H37" s="168"/>
      <c r="I37" s="161"/>
      <c r="J37" s="169"/>
      <c r="K37" s="161"/>
      <c r="M37" s="162" t="s">
        <v>565</v>
      </c>
      <c r="O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70" t="str">
        <f>C36</f>
        <v xml:space="preserve">Bednění schodnic přímočarých - odstranění </v>
      </c>
      <c r="BE37" s="145"/>
      <c r="BF37" s="145"/>
      <c r="BG37" s="145"/>
      <c r="BH37" s="145"/>
      <c r="BI37" s="145"/>
    </row>
    <row r="38" spans="1:104" ht="22.5" x14ac:dyDescent="0.2">
      <c r="A38" s="146">
        <v>10</v>
      </c>
      <c r="B38" s="147" t="s">
        <v>324</v>
      </c>
      <c r="C38" s="148" t="s">
        <v>325</v>
      </c>
      <c r="D38" s="149" t="s">
        <v>106</v>
      </c>
      <c r="E38" s="150">
        <v>5.2</v>
      </c>
      <c r="F38" s="151">
        <v>0</v>
      </c>
      <c r="G38" s="152">
        <f>E38*F38</f>
        <v>0</v>
      </c>
      <c r="H38" s="153">
        <v>0.11369</v>
      </c>
      <c r="I38" s="154">
        <f>E38*H38</f>
        <v>0.59118800000000005</v>
      </c>
      <c r="J38" s="153">
        <v>0</v>
      </c>
      <c r="K38" s="154">
        <f>E38*J38</f>
        <v>0</v>
      </c>
      <c r="O38" s="145"/>
      <c r="Z38" s="145"/>
      <c r="AA38" s="145">
        <v>1</v>
      </c>
      <c r="AB38" s="145">
        <v>1</v>
      </c>
      <c r="AC38" s="145">
        <v>1</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v>
      </c>
      <c r="CB38" s="145">
        <v>1</v>
      </c>
      <c r="CZ38" s="108">
        <v>1</v>
      </c>
    </row>
    <row r="39" spans="1:104" x14ac:dyDescent="0.2">
      <c r="A39" s="156"/>
      <c r="B39" s="157"/>
      <c r="C39" s="163" t="s">
        <v>568</v>
      </c>
      <c r="D39" s="164"/>
      <c r="E39" s="165">
        <v>5.2</v>
      </c>
      <c r="F39" s="166"/>
      <c r="G39" s="167"/>
      <c r="H39" s="168"/>
      <c r="I39" s="161"/>
      <c r="J39" s="169"/>
      <c r="K39" s="161"/>
      <c r="M39" s="162" t="s">
        <v>568</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70" t="str">
        <f>C38</f>
        <v xml:space="preserve">Stupně dusané na terén, na desku, z betonu C 20/25 </v>
      </c>
      <c r="BE39" s="145"/>
      <c r="BF39" s="145"/>
      <c r="BG39" s="145"/>
      <c r="BH39" s="145"/>
      <c r="BI39" s="145"/>
    </row>
    <row r="40" spans="1:104" x14ac:dyDescent="0.2">
      <c r="A40" s="146">
        <v>11</v>
      </c>
      <c r="B40" s="147" t="s">
        <v>327</v>
      </c>
      <c r="C40" s="148" t="s">
        <v>328</v>
      </c>
      <c r="D40" s="149" t="s">
        <v>48</v>
      </c>
      <c r="E40" s="150">
        <v>3.64</v>
      </c>
      <c r="F40" s="151">
        <v>0</v>
      </c>
      <c r="G40" s="152">
        <f>E40*F40</f>
        <v>0</v>
      </c>
      <c r="H40" s="153">
        <v>1.6930000000000001E-2</v>
      </c>
      <c r="I40" s="154">
        <f>E40*H40</f>
        <v>6.1625200000000005E-2</v>
      </c>
      <c r="J40" s="153">
        <v>0</v>
      </c>
      <c r="K40" s="154">
        <f>E40*J40</f>
        <v>0</v>
      </c>
      <c r="O40" s="145"/>
      <c r="Z40" s="145"/>
      <c r="AA40" s="145">
        <v>1</v>
      </c>
      <c r="AB40" s="145">
        <v>1</v>
      </c>
      <c r="AC40" s="145">
        <v>1</v>
      </c>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55">
        <f>G40</f>
        <v>0</v>
      </c>
      <c r="BA40" s="145"/>
      <c r="BB40" s="145"/>
      <c r="BC40" s="145"/>
      <c r="BD40" s="145"/>
      <c r="BE40" s="145"/>
      <c r="BF40" s="145"/>
      <c r="BG40" s="145"/>
      <c r="BH40" s="145"/>
      <c r="BI40" s="145"/>
      <c r="CA40" s="145">
        <v>1</v>
      </c>
      <c r="CB40" s="145">
        <v>1</v>
      </c>
      <c r="CZ40" s="108">
        <v>1</v>
      </c>
    </row>
    <row r="41" spans="1:104" x14ac:dyDescent="0.2">
      <c r="A41" s="156"/>
      <c r="B41" s="157"/>
      <c r="C41" s="163" t="s">
        <v>569</v>
      </c>
      <c r="D41" s="164"/>
      <c r="E41" s="165">
        <v>3.64</v>
      </c>
      <c r="F41" s="166"/>
      <c r="G41" s="167"/>
      <c r="H41" s="168"/>
      <c r="I41" s="161"/>
      <c r="J41" s="169"/>
      <c r="K41" s="161"/>
      <c r="M41" s="162" t="s">
        <v>569</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70" t="str">
        <f>C40</f>
        <v xml:space="preserve">Bednění stupňů přímočarých - zřízení </v>
      </c>
      <c r="BE41" s="145"/>
      <c r="BF41" s="145"/>
      <c r="BG41" s="145"/>
      <c r="BH41" s="145"/>
      <c r="BI41" s="145"/>
    </row>
    <row r="42" spans="1:104" x14ac:dyDescent="0.2">
      <c r="A42" s="146">
        <v>12</v>
      </c>
      <c r="B42" s="147" t="s">
        <v>330</v>
      </c>
      <c r="C42" s="148" t="s">
        <v>331</v>
      </c>
      <c r="D42" s="149" t="s">
        <v>48</v>
      </c>
      <c r="E42" s="150">
        <v>3.64</v>
      </c>
      <c r="F42" s="151">
        <v>0</v>
      </c>
      <c r="G42" s="152">
        <f>E42*F42</f>
        <v>0</v>
      </c>
      <c r="H42" s="153">
        <v>0</v>
      </c>
      <c r="I42" s="154">
        <f>E42*H42</f>
        <v>0</v>
      </c>
      <c r="J42" s="153">
        <v>0</v>
      </c>
      <c r="K42" s="154">
        <f>E42*J42</f>
        <v>0</v>
      </c>
      <c r="O42" s="145"/>
      <c r="Z42" s="145"/>
      <c r="AA42" s="145">
        <v>1</v>
      </c>
      <c r="AB42" s="145">
        <v>1</v>
      </c>
      <c r="AC42" s="145">
        <v>1</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v>
      </c>
      <c r="CB42" s="145">
        <v>1</v>
      </c>
      <c r="CZ42" s="108">
        <v>1</v>
      </c>
    </row>
    <row r="43" spans="1:104" x14ac:dyDescent="0.2">
      <c r="A43" s="146">
        <v>13</v>
      </c>
      <c r="B43" s="147" t="s">
        <v>570</v>
      </c>
      <c r="C43" s="148" t="s">
        <v>571</v>
      </c>
      <c r="D43" s="149" t="s">
        <v>86</v>
      </c>
      <c r="E43" s="150">
        <v>1.6500000000000001E-2</v>
      </c>
      <c r="F43" s="151">
        <v>0</v>
      </c>
      <c r="G43" s="152">
        <f>E43*F43</f>
        <v>0</v>
      </c>
      <c r="H43" s="153">
        <v>1</v>
      </c>
      <c r="I43" s="154">
        <f>E43*H43</f>
        <v>1.6500000000000001E-2</v>
      </c>
      <c r="J43" s="153"/>
      <c r="K43" s="154">
        <f>E43*J43</f>
        <v>0</v>
      </c>
      <c r="O43" s="145"/>
      <c r="Z43" s="145"/>
      <c r="AA43" s="145">
        <v>3</v>
      </c>
      <c r="AB43" s="145">
        <v>1</v>
      </c>
      <c r="AC43" s="145">
        <v>13359070</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3</v>
      </c>
      <c r="CB43" s="145">
        <v>1</v>
      </c>
      <c r="CZ43" s="108">
        <v>1</v>
      </c>
    </row>
    <row r="44" spans="1:104" x14ac:dyDescent="0.2">
      <c r="A44" s="146">
        <v>14</v>
      </c>
      <c r="B44" s="147" t="s">
        <v>572</v>
      </c>
      <c r="C44" s="148" t="s">
        <v>573</v>
      </c>
      <c r="D44" s="149" t="s">
        <v>86</v>
      </c>
      <c r="E44" s="150">
        <v>8.8999999999999996E-2</v>
      </c>
      <c r="F44" s="151">
        <v>0</v>
      </c>
      <c r="G44" s="152">
        <f>E44*F44</f>
        <v>0</v>
      </c>
      <c r="H44" s="153">
        <v>1</v>
      </c>
      <c r="I44" s="154">
        <f>E44*H44</f>
        <v>8.8999999999999996E-2</v>
      </c>
      <c r="J44" s="153"/>
      <c r="K44" s="154">
        <f>E44*J44</f>
        <v>0</v>
      </c>
      <c r="O44" s="145"/>
      <c r="Z44" s="145"/>
      <c r="AA44" s="145">
        <v>3</v>
      </c>
      <c r="AB44" s="145">
        <v>1</v>
      </c>
      <c r="AC44" s="145">
        <v>13380520</v>
      </c>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55">
        <f>G44</f>
        <v>0</v>
      </c>
      <c r="BA44" s="145"/>
      <c r="BB44" s="145"/>
      <c r="BC44" s="145"/>
      <c r="BD44" s="145"/>
      <c r="BE44" s="145"/>
      <c r="BF44" s="145"/>
      <c r="BG44" s="145"/>
      <c r="BH44" s="145"/>
      <c r="BI44" s="145"/>
      <c r="CA44" s="145">
        <v>3</v>
      </c>
      <c r="CB44" s="145">
        <v>1</v>
      </c>
      <c r="CZ44" s="108">
        <v>1</v>
      </c>
    </row>
    <row r="45" spans="1:104" x14ac:dyDescent="0.2">
      <c r="A45" s="156"/>
      <c r="B45" s="157"/>
      <c r="C45" s="163" t="s">
        <v>574</v>
      </c>
      <c r="D45" s="164"/>
      <c r="E45" s="165">
        <v>8.8999999999999996E-2</v>
      </c>
      <c r="F45" s="166"/>
      <c r="G45" s="167"/>
      <c r="H45" s="168"/>
      <c r="I45" s="161"/>
      <c r="J45" s="169"/>
      <c r="K45" s="161"/>
      <c r="M45" s="162" t="s">
        <v>574</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70" t="str">
        <f>C44</f>
        <v>Tyč průřezu I 120, střední, jakost oceli S235</v>
      </c>
      <c r="BE45" s="145"/>
      <c r="BF45" s="145"/>
      <c r="BG45" s="145"/>
      <c r="BH45" s="145"/>
      <c r="BI45" s="145"/>
    </row>
    <row r="46" spans="1:104" x14ac:dyDescent="0.2">
      <c r="A46" s="146">
        <v>15</v>
      </c>
      <c r="B46" s="147" t="s">
        <v>575</v>
      </c>
      <c r="C46" s="148" t="s">
        <v>576</v>
      </c>
      <c r="D46" s="149" t="s">
        <v>86</v>
      </c>
      <c r="E46" s="150">
        <v>0.1961</v>
      </c>
      <c r="F46" s="151">
        <v>0</v>
      </c>
      <c r="G46" s="152">
        <f>E46*F46</f>
        <v>0</v>
      </c>
      <c r="H46" s="153">
        <v>1</v>
      </c>
      <c r="I46" s="154">
        <f>E46*H46</f>
        <v>0.1961</v>
      </c>
      <c r="J46" s="153"/>
      <c r="K46" s="154">
        <f>E46*J46</f>
        <v>0</v>
      </c>
      <c r="O46" s="145"/>
      <c r="Z46" s="145"/>
      <c r="AA46" s="145">
        <v>3</v>
      </c>
      <c r="AB46" s="145">
        <v>1</v>
      </c>
      <c r="AC46" s="145">
        <v>13383430</v>
      </c>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55">
        <f>G46</f>
        <v>0</v>
      </c>
      <c r="BA46" s="145"/>
      <c r="BB46" s="145"/>
      <c r="BC46" s="145"/>
      <c r="BD46" s="145"/>
      <c r="BE46" s="145"/>
      <c r="BF46" s="145"/>
      <c r="BG46" s="145"/>
      <c r="BH46" s="145"/>
      <c r="BI46" s="145"/>
      <c r="CA46" s="145">
        <v>3</v>
      </c>
      <c r="CB46" s="145">
        <v>1</v>
      </c>
      <c r="CZ46" s="108">
        <v>1</v>
      </c>
    </row>
    <row r="47" spans="1:104" x14ac:dyDescent="0.2">
      <c r="A47" s="156"/>
      <c r="B47" s="157"/>
      <c r="C47" s="163" t="s">
        <v>577</v>
      </c>
      <c r="D47" s="164"/>
      <c r="E47" s="165">
        <v>0.1961</v>
      </c>
      <c r="F47" s="166"/>
      <c r="G47" s="167"/>
      <c r="H47" s="168"/>
      <c r="I47" s="161"/>
      <c r="J47" s="169"/>
      <c r="K47" s="161"/>
      <c r="M47" s="162" t="s">
        <v>577</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70" t="str">
        <f>C46</f>
        <v>Tyč průřezu IPE 160, střední, jakost oceli S235</v>
      </c>
      <c r="BE47" s="145"/>
      <c r="BF47" s="145"/>
      <c r="BG47" s="145"/>
      <c r="BH47" s="145"/>
      <c r="BI47" s="145"/>
    </row>
    <row r="48" spans="1:104" x14ac:dyDescent="0.2">
      <c r="A48" s="171" t="s">
        <v>49</v>
      </c>
      <c r="B48" s="172" t="s">
        <v>75</v>
      </c>
      <c r="C48" s="173" t="s">
        <v>76</v>
      </c>
      <c r="D48" s="174"/>
      <c r="E48" s="175"/>
      <c r="F48" s="175"/>
      <c r="G48" s="176">
        <f>SUM(G13:G47)</f>
        <v>0</v>
      </c>
      <c r="H48" s="177"/>
      <c r="I48" s="176">
        <f>SUM(I13:I47)</f>
        <v>4.2814111460000008</v>
      </c>
      <c r="J48" s="178"/>
      <c r="K48" s="176">
        <f>SUM(K13:K47)</f>
        <v>0</v>
      </c>
      <c r="O48" s="145"/>
      <c r="X48" s="179">
        <f>K48</f>
        <v>0</v>
      </c>
      <c r="Y48" s="179">
        <f>I48</f>
        <v>4.2814111460000008</v>
      </c>
      <c r="Z48" s="155">
        <f>G48</f>
        <v>0</v>
      </c>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80"/>
      <c r="BB48" s="180"/>
      <c r="BC48" s="180"/>
      <c r="BD48" s="180"/>
      <c r="BE48" s="180"/>
      <c r="BF48" s="180"/>
      <c r="BG48" s="145"/>
      <c r="BH48" s="145"/>
      <c r="BI48" s="145"/>
    </row>
    <row r="49" spans="1:104" ht="14.25" customHeight="1" x14ac:dyDescent="0.2">
      <c r="A49" s="135" t="s">
        <v>46</v>
      </c>
      <c r="B49" s="136" t="s">
        <v>342</v>
      </c>
      <c r="C49" s="137" t="s">
        <v>343</v>
      </c>
      <c r="D49" s="138"/>
      <c r="E49" s="139"/>
      <c r="F49" s="139"/>
      <c r="G49" s="140"/>
      <c r="H49" s="141"/>
      <c r="I49" s="142"/>
      <c r="J49" s="143"/>
      <c r="K49" s="144"/>
      <c r="O49" s="145"/>
    </row>
    <row r="50" spans="1:104" ht="22.5" x14ac:dyDescent="0.2">
      <c r="A50" s="146">
        <v>16</v>
      </c>
      <c r="B50" s="147" t="s">
        <v>578</v>
      </c>
      <c r="C50" s="148" t="s">
        <v>579</v>
      </c>
      <c r="D50" s="149" t="s">
        <v>48</v>
      </c>
      <c r="E50" s="150">
        <v>5.46</v>
      </c>
      <c r="F50" s="151">
        <v>0</v>
      </c>
      <c r="G50" s="152">
        <f>E50*F50</f>
        <v>0</v>
      </c>
      <c r="H50" s="153">
        <v>8.3000000000000004E-2</v>
      </c>
      <c r="I50" s="154">
        <f>E50*H50</f>
        <v>0.45318000000000003</v>
      </c>
      <c r="J50" s="153">
        <v>0</v>
      </c>
      <c r="K50" s="154">
        <f>E50*J50</f>
        <v>0</v>
      </c>
      <c r="O50" s="145"/>
      <c r="Z50" s="145"/>
      <c r="AA50" s="145">
        <v>1</v>
      </c>
      <c r="AB50" s="145">
        <v>1</v>
      </c>
      <c r="AC50" s="145">
        <v>1</v>
      </c>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55">
        <f>G50</f>
        <v>0</v>
      </c>
      <c r="BA50" s="145"/>
      <c r="BB50" s="145"/>
      <c r="BC50" s="145"/>
      <c r="BD50" s="145"/>
      <c r="BE50" s="145"/>
      <c r="BF50" s="145"/>
      <c r="BG50" s="145"/>
      <c r="BH50" s="145"/>
      <c r="BI50" s="145"/>
      <c r="CA50" s="145">
        <v>1</v>
      </c>
      <c r="CB50" s="145">
        <v>1</v>
      </c>
      <c r="CZ50" s="108">
        <v>1</v>
      </c>
    </row>
    <row r="51" spans="1:104" x14ac:dyDescent="0.2">
      <c r="A51" s="156"/>
      <c r="B51" s="157"/>
      <c r="C51" s="158" t="s">
        <v>580</v>
      </c>
      <c r="D51" s="159"/>
      <c r="E51" s="159"/>
      <c r="F51" s="159"/>
      <c r="G51" s="160"/>
      <c r="I51" s="161"/>
      <c r="K51" s="161"/>
      <c r="L51" s="162" t="s">
        <v>580</v>
      </c>
      <c r="O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row>
    <row r="52" spans="1:104" x14ac:dyDescent="0.2">
      <c r="A52" s="156"/>
      <c r="B52" s="157"/>
      <c r="C52" s="163" t="s">
        <v>581</v>
      </c>
      <c r="D52" s="164"/>
      <c r="E52" s="165">
        <v>5.46</v>
      </c>
      <c r="F52" s="166"/>
      <c r="G52" s="167"/>
      <c r="H52" s="168"/>
      <c r="I52" s="161"/>
      <c r="J52" s="169"/>
      <c r="K52" s="161"/>
      <c r="M52" s="162" t="s">
        <v>581</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70" t="str">
        <f>C51</f>
        <v>p12</v>
      </c>
      <c r="BE52" s="145"/>
      <c r="BF52" s="145"/>
      <c r="BG52" s="145"/>
      <c r="BH52" s="145"/>
      <c r="BI52" s="145"/>
    </row>
    <row r="53" spans="1:104" x14ac:dyDescent="0.2">
      <c r="A53" s="146">
        <v>17</v>
      </c>
      <c r="B53" s="147" t="s">
        <v>582</v>
      </c>
      <c r="C53" s="148" t="s">
        <v>583</v>
      </c>
      <c r="D53" s="149" t="s">
        <v>48</v>
      </c>
      <c r="E53" s="150">
        <v>7.8</v>
      </c>
      <c r="F53" s="151">
        <v>0</v>
      </c>
      <c r="G53" s="152">
        <f>E53*F53</f>
        <v>0</v>
      </c>
      <c r="H53" s="153">
        <v>0</v>
      </c>
      <c r="I53" s="154">
        <f>E53*H53</f>
        <v>0</v>
      </c>
      <c r="J53" s="153">
        <v>0</v>
      </c>
      <c r="K53" s="154">
        <f>E53*J53</f>
        <v>0</v>
      </c>
      <c r="O53" s="145"/>
      <c r="Z53" s="145"/>
      <c r="AA53" s="145">
        <v>1</v>
      </c>
      <c r="AB53" s="145">
        <v>1</v>
      </c>
      <c r="AC53" s="145">
        <v>1</v>
      </c>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55">
        <f>G53</f>
        <v>0</v>
      </c>
      <c r="BA53" s="145"/>
      <c r="BB53" s="145"/>
      <c r="BC53" s="145"/>
      <c r="BD53" s="145"/>
      <c r="BE53" s="145"/>
      <c r="BF53" s="145"/>
      <c r="BG53" s="145"/>
      <c r="BH53" s="145"/>
      <c r="BI53" s="145"/>
      <c r="CA53" s="145">
        <v>1</v>
      </c>
      <c r="CB53" s="145">
        <v>1</v>
      </c>
      <c r="CZ53" s="108">
        <v>1</v>
      </c>
    </row>
    <row r="54" spans="1:104" x14ac:dyDescent="0.2">
      <c r="A54" s="156"/>
      <c r="B54" s="157"/>
      <c r="C54" s="158" t="s">
        <v>584</v>
      </c>
      <c r="D54" s="159"/>
      <c r="E54" s="159"/>
      <c r="F54" s="159"/>
      <c r="G54" s="160"/>
      <c r="I54" s="161"/>
      <c r="K54" s="161"/>
      <c r="L54" s="162" t="s">
        <v>584</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row>
    <row r="55" spans="1:104" x14ac:dyDescent="0.2">
      <c r="A55" s="171" t="s">
        <v>49</v>
      </c>
      <c r="B55" s="172" t="s">
        <v>342</v>
      </c>
      <c r="C55" s="173" t="s">
        <v>343</v>
      </c>
      <c r="D55" s="174"/>
      <c r="E55" s="175"/>
      <c r="F55" s="175"/>
      <c r="G55" s="176">
        <f>SUM(G49:G54)</f>
        <v>0</v>
      </c>
      <c r="H55" s="177"/>
      <c r="I55" s="176">
        <f>SUM(I49:I54)</f>
        <v>0.45318000000000003</v>
      </c>
      <c r="J55" s="178"/>
      <c r="K55" s="176">
        <f>SUM(K49:K54)</f>
        <v>0</v>
      </c>
      <c r="O55" s="145"/>
      <c r="X55" s="179">
        <f>K55</f>
        <v>0</v>
      </c>
      <c r="Y55" s="179">
        <f>I55</f>
        <v>0.45318000000000003</v>
      </c>
      <c r="Z55" s="155">
        <f>G55</f>
        <v>0</v>
      </c>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80"/>
      <c r="BB55" s="180"/>
      <c r="BC55" s="180"/>
      <c r="BD55" s="180"/>
      <c r="BE55" s="180"/>
      <c r="BF55" s="180"/>
      <c r="BG55" s="145"/>
      <c r="BH55" s="145"/>
      <c r="BI55" s="145"/>
    </row>
    <row r="56" spans="1:104" ht="14.25" customHeight="1" x14ac:dyDescent="0.2">
      <c r="A56" s="135" t="s">
        <v>46</v>
      </c>
      <c r="B56" s="136" t="s">
        <v>357</v>
      </c>
      <c r="C56" s="137" t="s">
        <v>358</v>
      </c>
      <c r="D56" s="138"/>
      <c r="E56" s="139"/>
      <c r="F56" s="139"/>
      <c r="G56" s="140"/>
      <c r="H56" s="141"/>
      <c r="I56" s="142"/>
      <c r="J56" s="143"/>
      <c r="K56" s="144"/>
      <c r="O56" s="145"/>
    </row>
    <row r="57" spans="1:104" x14ac:dyDescent="0.2">
      <c r="A57" s="146">
        <v>18</v>
      </c>
      <c r="B57" s="147" t="s">
        <v>585</v>
      </c>
      <c r="C57" s="148" t="s">
        <v>586</v>
      </c>
      <c r="D57" s="149" t="s">
        <v>48</v>
      </c>
      <c r="E57" s="150">
        <v>7.8</v>
      </c>
      <c r="F57" s="151">
        <v>0</v>
      </c>
      <c r="G57" s="152">
        <f>E57*F57</f>
        <v>0</v>
      </c>
      <c r="H57" s="153">
        <v>3.4590000000000003E-2</v>
      </c>
      <c r="I57" s="154">
        <f>E57*H57</f>
        <v>0.26980200000000004</v>
      </c>
      <c r="J57" s="153">
        <v>0</v>
      </c>
      <c r="K57" s="154">
        <f>E57*J57</f>
        <v>0</v>
      </c>
      <c r="O57" s="145"/>
      <c r="Z57" s="145"/>
      <c r="AA57" s="145">
        <v>1</v>
      </c>
      <c r="AB57" s="145">
        <v>1</v>
      </c>
      <c r="AC57" s="145">
        <v>1</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55">
        <f>G57</f>
        <v>0</v>
      </c>
      <c r="BA57" s="145"/>
      <c r="BB57" s="145"/>
      <c r="BC57" s="145"/>
      <c r="BD57" s="145"/>
      <c r="BE57" s="145"/>
      <c r="BF57" s="145"/>
      <c r="BG57" s="145"/>
      <c r="BH57" s="145"/>
      <c r="BI57" s="145"/>
      <c r="CA57" s="145">
        <v>1</v>
      </c>
      <c r="CB57" s="145">
        <v>1</v>
      </c>
      <c r="CZ57" s="108">
        <v>1</v>
      </c>
    </row>
    <row r="58" spans="1:104" x14ac:dyDescent="0.2">
      <c r="A58" s="156"/>
      <c r="B58" s="157"/>
      <c r="C58" s="163" t="s">
        <v>587</v>
      </c>
      <c r="D58" s="164"/>
      <c r="E58" s="165">
        <v>7.8</v>
      </c>
      <c r="F58" s="166"/>
      <c r="G58" s="167"/>
      <c r="H58" s="168"/>
      <c r="I58" s="161"/>
      <c r="J58" s="169"/>
      <c r="K58" s="161"/>
      <c r="M58" s="162" t="s">
        <v>587</v>
      </c>
      <c r="O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70" t="str">
        <f>C57</f>
        <v xml:space="preserve">Lešení lehké pomocné, výška podlahy do 1,2 m </v>
      </c>
      <c r="BE58" s="145"/>
      <c r="BF58" s="145"/>
      <c r="BG58" s="145"/>
      <c r="BH58" s="145"/>
      <c r="BI58" s="145"/>
    </row>
    <row r="59" spans="1:104" x14ac:dyDescent="0.2">
      <c r="A59" s="171" t="s">
        <v>49</v>
      </c>
      <c r="B59" s="172" t="s">
        <v>357</v>
      </c>
      <c r="C59" s="173" t="s">
        <v>358</v>
      </c>
      <c r="D59" s="174"/>
      <c r="E59" s="175"/>
      <c r="F59" s="175"/>
      <c r="G59" s="176">
        <f>SUM(G56:G58)</f>
        <v>0</v>
      </c>
      <c r="H59" s="177"/>
      <c r="I59" s="176">
        <f>SUM(I56:I58)</f>
        <v>0.26980200000000004</v>
      </c>
      <c r="J59" s="178"/>
      <c r="K59" s="176">
        <f>SUM(K56:K58)</f>
        <v>0</v>
      </c>
      <c r="O59" s="145"/>
      <c r="X59" s="179">
        <f>K59</f>
        <v>0</v>
      </c>
      <c r="Y59" s="179">
        <f>I59</f>
        <v>0.26980200000000004</v>
      </c>
      <c r="Z59" s="155">
        <f>G59</f>
        <v>0</v>
      </c>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80"/>
      <c r="BB59" s="180"/>
      <c r="BC59" s="180"/>
      <c r="BD59" s="180"/>
      <c r="BE59" s="180"/>
      <c r="BF59" s="180"/>
      <c r="BG59" s="145"/>
      <c r="BH59" s="145"/>
      <c r="BI59" s="145"/>
    </row>
    <row r="60" spans="1:104" ht="14.25" customHeight="1" x14ac:dyDescent="0.2">
      <c r="A60" s="135" t="s">
        <v>46</v>
      </c>
      <c r="B60" s="136" t="s">
        <v>361</v>
      </c>
      <c r="C60" s="137" t="s">
        <v>362</v>
      </c>
      <c r="D60" s="138"/>
      <c r="E60" s="139"/>
      <c r="F60" s="139"/>
      <c r="G60" s="140"/>
      <c r="H60" s="141"/>
      <c r="I60" s="142"/>
      <c r="J60" s="143"/>
      <c r="K60" s="144"/>
      <c r="O60" s="145"/>
    </row>
    <row r="61" spans="1:104" x14ac:dyDescent="0.2">
      <c r="A61" s="146">
        <v>19</v>
      </c>
      <c r="B61" s="147" t="s">
        <v>363</v>
      </c>
      <c r="C61" s="148" t="s">
        <v>364</v>
      </c>
      <c r="D61" s="149" t="s">
        <v>48</v>
      </c>
      <c r="E61" s="150">
        <v>15.6</v>
      </c>
      <c r="F61" s="151">
        <v>0</v>
      </c>
      <c r="G61" s="152">
        <f>E61*F61</f>
        <v>0</v>
      </c>
      <c r="H61" s="153">
        <v>4.0000000000000003E-5</v>
      </c>
      <c r="I61" s="154">
        <f>E61*H61</f>
        <v>6.2399999999999999E-4</v>
      </c>
      <c r="J61" s="153">
        <v>0</v>
      </c>
      <c r="K61" s="154">
        <f>E61*J61</f>
        <v>0</v>
      </c>
      <c r="O61" s="145"/>
      <c r="Z61" s="145"/>
      <c r="AA61" s="145">
        <v>1</v>
      </c>
      <c r="AB61" s="145">
        <v>1</v>
      </c>
      <c r="AC61" s="145">
        <v>1</v>
      </c>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55">
        <f>G61</f>
        <v>0</v>
      </c>
      <c r="BA61" s="145"/>
      <c r="BB61" s="145"/>
      <c r="BC61" s="145"/>
      <c r="BD61" s="145"/>
      <c r="BE61" s="145"/>
      <c r="BF61" s="145"/>
      <c r="BG61" s="145"/>
      <c r="BH61" s="145"/>
      <c r="BI61" s="145"/>
      <c r="CA61" s="145">
        <v>1</v>
      </c>
      <c r="CB61" s="145">
        <v>1</v>
      </c>
      <c r="CZ61" s="108">
        <v>1</v>
      </c>
    </row>
    <row r="62" spans="1:104" x14ac:dyDescent="0.2">
      <c r="A62" s="156"/>
      <c r="B62" s="157"/>
      <c r="C62" s="163" t="s">
        <v>588</v>
      </c>
      <c r="D62" s="164"/>
      <c r="E62" s="165">
        <v>9.1</v>
      </c>
      <c r="F62" s="166"/>
      <c r="G62" s="167"/>
      <c r="H62" s="168"/>
      <c r="I62" s="161"/>
      <c r="J62" s="169"/>
      <c r="K62" s="161"/>
      <c r="M62" s="162" t="s">
        <v>588</v>
      </c>
      <c r="O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70" t="str">
        <f>C61</f>
        <v xml:space="preserve">Vyčištění budov o výšce podlaží do 4 m </v>
      </c>
      <c r="BE62" s="145"/>
      <c r="BF62" s="145"/>
      <c r="BG62" s="145"/>
      <c r="BH62" s="145"/>
      <c r="BI62" s="145"/>
    </row>
    <row r="63" spans="1:104" x14ac:dyDescent="0.2">
      <c r="A63" s="156"/>
      <c r="B63" s="157"/>
      <c r="C63" s="163" t="s">
        <v>589</v>
      </c>
      <c r="D63" s="164"/>
      <c r="E63" s="165">
        <v>6.5</v>
      </c>
      <c r="F63" s="166"/>
      <c r="G63" s="167"/>
      <c r="H63" s="168"/>
      <c r="I63" s="161"/>
      <c r="J63" s="169"/>
      <c r="K63" s="161"/>
      <c r="M63" s="162" t="s">
        <v>589</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70" t="str">
        <f>C62</f>
        <v>M103:9,1</v>
      </c>
      <c r="BE63" s="145"/>
      <c r="BF63" s="145"/>
      <c r="BG63" s="145"/>
      <c r="BH63" s="145"/>
      <c r="BI63" s="145"/>
    </row>
    <row r="64" spans="1:104" x14ac:dyDescent="0.2">
      <c r="A64" s="171" t="s">
        <v>49</v>
      </c>
      <c r="B64" s="172" t="s">
        <v>361</v>
      </c>
      <c r="C64" s="173" t="s">
        <v>362</v>
      </c>
      <c r="D64" s="174"/>
      <c r="E64" s="175"/>
      <c r="F64" s="175"/>
      <c r="G64" s="176">
        <f>SUM(G60:G63)</f>
        <v>0</v>
      </c>
      <c r="H64" s="177"/>
      <c r="I64" s="176">
        <f>SUM(I60:I63)</f>
        <v>6.2399999999999999E-4</v>
      </c>
      <c r="J64" s="178"/>
      <c r="K64" s="176">
        <f>SUM(K60:K63)</f>
        <v>0</v>
      </c>
      <c r="O64" s="145"/>
      <c r="X64" s="179">
        <f>K64</f>
        <v>0</v>
      </c>
      <c r="Y64" s="179">
        <f>I64</f>
        <v>6.2399999999999999E-4</v>
      </c>
      <c r="Z64" s="155">
        <f>G64</f>
        <v>0</v>
      </c>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80"/>
      <c r="BB64" s="180"/>
      <c r="BC64" s="180"/>
      <c r="BD64" s="180"/>
      <c r="BE64" s="180"/>
      <c r="BF64" s="180"/>
      <c r="BG64" s="145"/>
      <c r="BH64" s="145"/>
      <c r="BI64" s="145"/>
    </row>
    <row r="65" spans="1:104" ht="14.25" customHeight="1" x14ac:dyDescent="0.2">
      <c r="A65" s="135" t="s">
        <v>46</v>
      </c>
      <c r="B65" s="136" t="s">
        <v>418</v>
      </c>
      <c r="C65" s="137" t="s">
        <v>419</v>
      </c>
      <c r="D65" s="138"/>
      <c r="E65" s="139"/>
      <c r="F65" s="139"/>
      <c r="G65" s="140"/>
      <c r="H65" s="141"/>
      <c r="I65" s="142"/>
      <c r="J65" s="143"/>
      <c r="K65" s="144"/>
      <c r="O65" s="145"/>
    </row>
    <row r="66" spans="1:104" x14ac:dyDescent="0.2">
      <c r="A66" s="146">
        <v>20</v>
      </c>
      <c r="B66" s="147" t="s">
        <v>590</v>
      </c>
      <c r="C66" s="148" t="s">
        <v>591</v>
      </c>
      <c r="D66" s="149" t="s">
        <v>249</v>
      </c>
      <c r="E66" s="150">
        <v>5</v>
      </c>
      <c r="F66" s="151">
        <v>0</v>
      </c>
      <c r="G66" s="152">
        <f>E66*F66</f>
        <v>0</v>
      </c>
      <c r="H66" s="153">
        <v>3.4000000000000002E-4</v>
      </c>
      <c r="I66" s="154">
        <f>E66*H66</f>
        <v>1.7000000000000001E-3</v>
      </c>
      <c r="J66" s="153">
        <v>-2.5000000000000001E-2</v>
      </c>
      <c r="K66" s="154">
        <f>E66*J66</f>
        <v>-0.125</v>
      </c>
      <c r="O66" s="145"/>
      <c r="Z66" s="145"/>
      <c r="AA66" s="145">
        <v>1</v>
      </c>
      <c r="AB66" s="145">
        <v>1</v>
      </c>
      <c r="AC66" s="145">
        <v>1</v>
      </c>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55">
        <f>G66</f>
        <v>0</v>
      </c>
      <c r="BA66" s="145"/>
      <c r="BB66" s="145"/>
      <c r="BC66" s="145"/>
      <c r="BD66" s="145"/>
      <c r="BE66" s="145"/>
      <c r="BF66" s="145"/>
      <c r="BG66" s="145"/>
      <c r="BH66" s="145"/>
      <c r="BI66" s="145"/>
      <c r="CA66" s="145">
        <v>1</v>
      </c>
      <c r="CB66" s="145">
        <v>1</v>
      </c>
      <c r="CZ66" s="108">
        <v>1</v>
      </c>
    </row>
    <row r="67" spans="1:104" x14ac:dyDescent="0.2">
      <c r="A67" s="146">
        <v>21</v>
      </c>
      <c r="B67" s="147" t="s">
        <v>420</v>
      </c>
      <c r="C67" s="148" t="s">
        <v>421</v>
      </c>
      <c r="D67" s="149" t="s">
        <v>249</v>
      </c>
      <c r="E67" s="150">
        <v>5</v>
      </c>
      <c r="F67" s="151">
        <v>0</v>
      </c>
      <c r="G67" s="152">
        <f>E67*F67</f>
        <v>0</v>
      </c>
      <c r="H67" s="153">
        <v>3.4000000000000002E-4</v>
      </c>
      <c r="I67" s="154">
        <f>E67*H67</f>
        <v>1.7000000000000001E-3</v>
      </c>
      <c r="J67" s="153">
        <v>-5.3999999999999999E-2</v>
      </c>
      <c r="K67" s="154">
        <f>E67*J67</f>
        <v>-0.27</v>
      </c>
      <c r="O67" s="145"/>
      <c r="Z67" s="145"/>
      <c r="AA67" s="145">
        <v>1</v>
      </c>
      <c r="AB67" s="145">
        <v>1</v>
      </c>
      <c r="AC67" s="145">
        <v>1</v>
      </c>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55">
        <f>G67</f>
        <v>0</v>
      </c>
      <c r="BA67" s="145"/>
      <c r="BB67" s="145"/>
      <c r="BC67" s="145"/>
      <c r="BD67" s="145"/>
      <c r="BE67" s="145"/>
      <c r="BF67" s="145"/>
      <c r="BG67" s="145"/>
      <c r="BH67" s="145"/>
      <c r="BI67" s="145"/>
      <c r="CA67" s="145">
        <v>1</v>
      </c>
      <c r="CB67" s="145">
        <v>1</v>
      </c>
      <c r="CZ67" s="108">
        <v>1</v>
      </c>
    </row>
    <row r="68" spans="1:104" x14ac:dyDescent="0.2">
      <c r="A68" s="146">
        <v>22</v>
      </c>
      <c r="B68" s="147" t="s">
        <v>422</v>
      </c>
      <c r="C68" s="148" t="s">
        <v>423</v>
      </c>
      <c r="D68" s="149" t="s">
        <v>106</v>
      </c>
      <c r="E68" s="150">
        <v>2</v>
      </c>
      <c r="F68" s="151">
        <v>0</v>
      </c>
      <c r="G68" s="152">
        <f>E68*F68</f>
        <v>0</v>
      </c>
      <c r="H68" s="153">
        <v>6.6360000000000002E-2</v>
      </c>
      <c r="I68" s="154">
        <f>E68*H68</f>
        <v>0.13272</v>
      </c>
      <c r="J68" s="153">
        <v>0</v>
      </c>
      <c r="K68" s="154">
        <f>E68*J68</f>
        <v>0</v>
      </c>
      <c r="O68" s="145"/>
      <c r="Z68" s="145"/>
      <c r="AA68" s="145">
        <v>1</v>
      </c>
      <c r="AB68" s="145">
        <v>1</v>
      </c>
      <c r="AC68" s="145">
        <v>1</v>
      </c>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55">
        <f>G68</f>
        <v>0</v>
      </c>
      <c r="BA68" s="145"/>
      <c r="BB68" s="145"/>
      <c r="BC68" s="145"/>
      <c r="BD68" s="145"/>
      <c r="BE68" s="145"/>
      <c r="BF68" s="145"/>
      <c r="BG68" s="145"/>
      <c r="BH68" s="145"/>
      <c r="BI68" s="145"/>
      <c r="CA68" s="145">
        <v>1</v>
      </c>
      <c r="CB68" s="145">
        <v>1</v>
      </c>
      <c r="CZ68" s="108">
        <v>1</v>
      </c>
    </row>
    <row r="69" spans="1:104" x14ac:dyDescent="0.2">
      <c r="A69" s="171" t="s">
        <v>49</v>
      </c>
      <c r="B69" s="172" t="s">
        <v>418</v>
      </c>
      <c r="C69" s="173" t="s">
        <v>419</v>
      </c>
      <c r="D69" s="174"/>
      <c r="E69" s="175"/>
      <c r="F69" s="175"/>
      <c r="G69" s="176">
        <f>SUM(G65:G68)</f>
        <v>0</v>
      </c>
      <c r="H69" s="177"/>
      <c r="I69" s="176">
        <f>SUM(I65:I68)</f>
        <v>0.13612000000000002</v>
      </c>
      <c r="J69" s="178"/>
      <c r="K69" s="176">
        <f>SUM(K65:K68)</f>
        <v>-0.39500000000000002</v>
      </c>
      <c r="O69" s="145"/>
      <c r="X69" s="179">
        <f>K69</f>
        <v>-0.39500000000000002</v>
      </c>
      <c r="Y69" s="179">
        <f>I69</f>
        <v>0.13612000000000002</v>
      </c>
      <c r="Z69" s="155">
        <f>G69</f>
        <v>0</v>
      </c>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80"/>
      <c r="BB69" s="180"/>
      <c r="BC69" s="180"/>
      <c r="BD69" s="180"/>
      <c r="BE69" s="180"/>
      <c r="BF69" s="180"/>
      <c r="BG69" s="145"/>
      <c r="BH69" s="145"/>
      <c r="BI69" s="145"/>
    </row>
    <row r="70" spans="1:104" ht="14.25" customHeight="1" x14ac:dyDescent="0.2">
      <c r="A70" s="135" t="s">
        <v>46</v>
      </c>
      <c r="B70" s="136" t="s">
        <v>166</v>
      </c>
      <c r="C70" s="137" t="s">
        <v>167</v>
      </c>
      <c r="D70" s="138"/>
      <c r="E70" s="139"/>
      <c r="F70" s="139"/>
      <c r="G70" s="140"/>
      <c r="H70" s="141"/>
      <c r="I70" s="142"/>
      <c r="J70" s="143"/>
      <c r="K70" s="144"/>
      <c r="O70" s="145"/>
    </row>
    <row r="71" spans="1:104" x14ac:dyDescent="0.2">
      <c r="A71" s="146">
        <v>23</v>
      </c>
      <c r="B71" s="147" t="s">
        <v>168</v>
      </c>
      <c r="C71" s="148" t="s">
        <v>169</v>
      </c>
      <c r="D71" s="149" t="s">
        <v>86</v>
      </c>
      <c r="E71" s="150">
        <v>5.6561371459999998</v>
      </c>
      <c r="F71" s="151">
        <v>0</v>
      </c>
      <c r="G71" s="152">
        <f>E71*F71</f>
        <v>0</v>
      </c>
      <c r="H71" s="153">
        <v>0</v>
      </c>
      <c r="I71" s="154">
        <f>E71*H71</f>
        <v>0</v>
      </c>
      <c r="J71" s="153"/>
      <c r="K71" s="154">
        <f>E71*J71</f>
        <v>0</v>
      </c>
      <c r="O71" s="145"/>
      <c r="Z71" s="145"/>
      <c r="AA71" s="145">
        <v>7</v>
      </c>
      <c r="AB71" s="145">
        <v>1</v>
      </c>
      <c r="AC71" s="145">
        <v>2</v>
      </c>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v>7</v>
      </c>
      <c r="CB71" s="145">
        <v>1</v>
      </c>
      <c r="CZ71" s="108">
        <v>1</v>
      </c>
    </row>
    <row r="72" spans="1:104" x14ac:dyDescent="0.2">
      <c r="A72" s="171" t="s">
        <v>49</v>
      </c>
      <c r="B72" s="172" t="s">
        <v>166</v>
      </c>
      <c r="C72" s="173" t="s">
        <v>167</v>
      </c>
      <c r="D72" s="174"/>
      <c r="E72" s="175"/>
      <c r="F72" s="175"/>
      <c r="G72" s="176">
        <f>SUM(G70:G71)</f>
        <v>0</v>
      </c>
      <c r="H72" s="177"/>
      <c r="I72" s="176">
        <f>SUM(I70:I71)</f>
        <v>0</v>
      </c>
      <c r="J72" s="178"/>
      <c r="K72" s="176">
        <f>SUM(K70:K71)</f>
        <v>0</v>
      </c>
      <c r="O72" s="145"/>
      <c r="X72" s="179">
        <f>K72</f>
        <v>0</v>
      </c>
      <c r="Y72" s="179">
        <f>I72</f>
        <v>0</v>
      </c>
      <c r="Z72" s="155">
        <f>G72</f>
        <v>0</v>
      </c>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80"/>
      <c r="BB72" s="180"/>
      <c r="BC72" s="180"/>
      <c r="BD72" s="180"/>
      <c r="BE72" s="180"/>
      <c r="BF72" s="180"/>
      <c r="BG72" s="145"/>
      <c r="BH72" s="145"/>
      <c r="BI72" s="145"/>
    </row>
    <row r="73" spans="1:104" ht="14.25" customHeight="1" x14ac:dyDescent="0.2">
      <c r="A73" s="135" t="s">
        <v>46</v>
      </c>
      <c r="B73" s="136" t="s">
        <v>446</v>
      </c>
      <c r="C73" s="137" t="s">
        <v>447</v>
      </c>
      <c r="D73" s="138"/>
      <c r="E73" s="139"/>
      <c r="F73" s="139"/>
      <c r="G73" s="140"/>
      <c r="H73" s="141"/>
      <c r="I73" s="142"/>
      <c r="J73" s="143"/>
      <c r="K73" s="144"/>
      <c r="O73" s="145"/>
    </row>
    <row r="74" spans="1:104" ht="22.5" x14ac:dyDescent="0.2">
      <c r="A74" s="146">
        <v>24</v>
      </c>
      <c r="B74" s="147" t="s">
        <v>592</v>
      </c>
      <c r="C74" s="148" t="s">
        <v>593</v>
      </c>
      <c r="D74" s="149" t="s">
        <v>48</v>
      </c>
      <c r="E74" s="150">
        <v>7.8</v>
      </c>
      <c r="F74" s="151">
        <v>0</v>
      </c>
      <c r="G74" s="152">
        <f>E74*F74</f>
        <v>0</v>
      </c>
      <c r="H74" s="153">
        <v>1.07E-3</v>
      </c>
      <c r="I74" s="154">
        <f>E74*H74</f>
        <v>8.3459999999999993E-3</v>
      </c>
      <c r="J74" s="153"/>
      <c r="K74" s="154">
        <f>E74*J74</f>
        <v>0</v>
      </c>
      <c r="O74" s="145"/>
      <c r="Z74" s="145"/>
      <c r="AA74" s="145">
        <v>12</v>
      </c>
      <c r="AB74" s="145">
        <v>0</v>
      </c>
      <c r="AC74" s="145">
        <v>31</v>
      </c>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55">
        <f>G74</f>
        <v>0</v>
      </c>
      <c r="BA74" s="145"/>
      <c r="BB74" s="145"/>
      <c r="BC74" s="145"/>
      <c r="BD74" s="145"/>
      <c r="BE74" s="145"/>
      <c r="BF74" s="145"/>
      <c r="BG74" s="145"/>
      <c r="BH74" s="145"/>
      <c r="BI74" s="145"/>
      <c r="CA74" s="145">
        <v>12</v>
      </c>
      <c r="CB74" s="145">
        <v>0</v>
      </c>
      <c r="CZ74" s="108">
        <v>2</v>
      </c>
    </row>
    <row r="75" spans="1:104" x14ac:dyDescent="0.2">
      <c r="A75" s="156"/>
      <c r="B75" s="157"/>
      <c r="C75" s="158" t="s">
        <v>594</v>
      </c>
      <c r="D75" s="159"/>
      <c r="E75" s="159"/>
      <c r="F75" s="159"/>
      <c r="G75" s="160"/>
      <c r="I75" s="161"/>
      <c r="K75" s="161"/>
      <c r="L75" s="162" t="s">
        <v>594</v>
      </c>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row>
    <row r="76" spans="1:104" x14ac:dyDescent="0.2">
      <c r="A76" s="156"/>
      <c r="B76" s="157"/>
      <c r="C76" s="158"/>
      <c r="D76" s="159"/>
      <c r="E76" s="159"/>
      <c r="F76" s="159"/>
      <c r="G76" s="160"/>
      <c r="I76" s="161"/>
      <c r="K76" s="161"/>
      <c r="L76" s="162"/>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row>
    <row r="77" spans="1:104" x14ac:dyDescent="0.2">
      <c r="A77" s="146">
        <v>25</v>
      </c>
      <c r="B77" s="147" t="s">
        <v>595</v>
      </c>
      <c r="C77" s="148" t="s">
        <v>459</v>
      </c>
      <c r="D77" s="149" t="s">
        <v>22</v>
      </c>
      <c r="E77" s="200">
        <v>0</v>
      </c>
      <c r="F77" s="151">
        <v>0</v>
      </c>
      <c r="G77" s="152">
        <f>E77*F77</f>
        <v>0</v>
      </c>
      <c r="H77" s="153">
        <v>0</v>
      </c>
      <c r="I77" s="154">
        <f>E77*H77</f>
        <v>0</v>
      </c>
      <c r="J77" s="153"/>
      <c r="K77" s="154">
        <f>E77*J77</f>
        <v>0</v>
      </c>
      <c r="O77" s="145"/>
      <c r="Z77" s="145"/>
      <c r="AA77" s="145">
        <v>7</v>
      </c>
      <c r="AB77" s="145">
        <v>1002</v>
      </c>
      <c r="AC77" s="145">
        <v>5</v>
      </c>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55">
        <f>G77</f>
        <v>0</v>
      </c>
      <c r="BA77" s="145"/>
      <c r="BB77" s="145"/>
      <c r="BC77" s="145"/>
      <c r="BD77" s="145"/>
      <c r="BE77" s="145"/>
      <c r="BF77" s="145"/>
      <c r="BG77" s="145"/>
      <c r="BH77" s="145"/>
      <c r="BI77" s="145"/>
      <c r="CA77" s="145">
        <v>7</v>
      </c>
      <c r="CB77" s="145">
        <v>1002</v>
      </c>
      <c r="CZ77" s="108">
        <v>2</v>
      </c>
    </row>
    <row r="78" spans="1:104" x14ac:dyDescent="0.2">
      <c r="A78" s="171" t="s">
        <v>49</v>
      </c>
      <c r="B78" s="172" t="s">
        <v>446</v>
      </c>
      <c r="C78" s="173" t="s">
        <v>447</v>
      </c>
      <c r="D78" s="174"/>
      <c r="E78" s="175"/>
      <c r="F78" s="175"/>
      <c r="G78" s="176">
        <f>SUM(G73:G77)</f>
        <v>0</v>
      </c>
      <c r="H78" s="177"/>
      <c r="I78" s="176">
        <f>SUM(I73:I77)</f>
        <v>8.3459999999999993E-3</v>
      </c>
      <c r="J78" s="178"/>
      <c r="K78" s="176">
        <f>SUM(K73:K77)</f>
        <v>0</v>
      </c>
      <c r="O78" s="145"/>
      <c r="X78" s="179">
        <f>K78</f>
        <v>0</v>
      </c>
      <c r="Y78" s="179">
        <f>I78</f>
        <v>8.3459999999999993E-3</v>
      </c>
      <c r="Z78" s="155">
        <f>G78</f>
        <v>0</v>
      </c>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80"/>
      <c r="BB78" s="180"/>
      <c r="BC78" s="180"/>
      <c r="BD78" s="180"/>
      <c r="BE78" s="180"/>
      <c r="BF78" s="180"/>
      <c r="BG78" s="145"/>
      <c r="BH78" s="145"/>
      <c r="BI78" s="145"/>
    </row>
    <row r="79" spans="1:104" ht="14.25" customHeight="1" x14ac:dyDescent="0.2">
      <c r="A79" s="135" t="s">
        <v>46</v>
      </c>
      <c r="B79" s="136" t="s">
        <v>170</v>
      </c>
      <c r="C79" s="137" t="s">
        <v>171</v>
      </c>
      <c r="D79" s="138"/>
      <c r="E79" s="139"/>
      <c r="F79" s="139"/>
      <c r="G79" s="140"/>
      <c r="H79" s="141"/>
      <c r="I79" s="142"/>
      <c r="J79" s="143"/>
      <c r="K79" s="144"/>
      <c r="O79" s="145"/>
    </row>
    <row r="80" spans="1:104" x14ac:dyDescent="0.2">
      <c r="A80" s="146">
        <v>26</v>
      </c>
      <c r="B80" s="147" t="s">
        <v>172</v>
      </c>
      <c r="C80" s="148" t="s">
        <v>596</v>
      </c>
      <c r="D80" s="149" t="s">
        <v>48</v>
      </c>
      <c r="E80" s="150">
        <v>7.8</v>
      </c>
      <c r="F80" s="151">
        <v>0</v>
      </c>
      <c r="G80" s="152">
        <f>E80*F80</f>
        <v>0</v>
      </c>
      <c r="H80" s="153">
        <v>0</v>
      </c>
      <c r="I80" s="154">
        <f>E80*H80</f>
        <v>0</v>
      </c>
      <c r="J80" s="153">
        <v>0</v>
      </c>
      <c r="K80" s="154">
        <f>E80*J80</f>
        <v>0</v>
      </c>
      <c r="O80" s="145"/>
      <c r="Z80" s="145"/>
      <c r="AA80" s="145">
        <v>1</v>
      </c>
      <c r="AB80" s="145">
        <v>7</v>
      </c>
      <c r="AC80" s="145">
        <v>7</v>
      </c>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55">
        <f>G80</f>
        <v>0</v>
      </c>
      <c r="BA80" s="145"/>
      <c r="BB80" s="145"/>
      <c r="BC80" s="145"/>
      <c r="BD80" s="145"/>
      <c r="BE80" s="145"/>
      <c r="BF80" s="145"/>
      <c r="BG80" s="145"/>
      <c r="BH80" s="145"/>
      <c r="BI80" s="145"/>
      <c r="CA80" s="145">
        <v>1</v>
      </c>
      <c r="CB80" s="145">
        <v>7</v>
      </c>
      <c r="CZ80" s="108">
        <v>2</v>
      </c>
    </row>
    <row r="81" spans="1:104" x14ac:dyDescent="0.2">
      <c r="A81" s="156"/>
      <c r="B81" s="157"/>
      <c r="C81" s="163" t="s">
        <v>587</v>
      </c>
      <c r="D81" s="164"/>
      <c r="E81" s="165">
        <v>7.8</v>
      </c>
      <c r="F81" s="166"/>
      <c r="G81" s="167"/>
      <c r="H81" s="168"/>
      <c r="I81" s="161"/>
      <c r="J81" s="169"/>
      <c r="K81" s="161"/>
      <c r="M81" s="162" t="s">
        <v>587</v>
      </c>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70" t="str">
        <f>C80</f>
        <v xml:space="preserve">Montáž ,tvar.plechem, nýtováním </v>
      </c>
      <c r="BE81" s="145"/>
      <c r="BF81" s="145"/>
      <c r="BG81" s="145"/>
      <c r="BH81" s="145"/>
      <c r="BI81" s="145"/>
    </row>
    <row r="82" spans="1:104" ht="22.5" x14ac:dyDescent="0.2">
      <c r="A82" s="146">
        <v>27</v>
      </c>
      <c r="B82" s="147" t="s">
        <v>597</v>
      </c>
      <c r="C82" s="148" t="s">
        <v>598</v>
      </c>
      <c r="D82" s="149" t="s">
        <v>177</v>
      </c>
      <c r="E82" s="150">
        <v>0.14000000000000001</v>
      </c>
      <c r="F82" s="151">
        <v>0</v>
      </c>
      <c r="G82" s="152">
        <f>E82*F82</f>
        <v>0</v>
      </c>
      <c r="H82" s="153">
        <v>6.0000000000000002E-5</v>
      </c>
      <c r="I82" s="154">
        <f>E82*H82</f>
        <v>8.4000000000000009E-6</v>
      </c>
      <c r="J82" s="153">
        <v>0</v>
      </c>
      <c r="K82" s="154">
        <f>E82*J82</f>
        <v>0</v>
      </c>
      <c r="O82" s="145"/>
      <c r="Z82" s="145"/>
      <c r="AA82" s="145">
        <v>1</v>
      </c>
      <c r="AB82" s="145">
        <v>7</v>
      </c>
      <c r="AC82" s="145">
        <v>7</v>
      </c>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55">
        <f>G82</f>
        <v>0</v>
      </c>
      <c r="BA82" s="145"/>
      <c r="BB82" s="145"/>
      <c r="BC82" s="145"/>
      <c r="BD82" s="145"/>
      <c r="BE82" s="145"/>
      <c r="BF82" s="145"/>
      <c r="BG82" s="145"/>
      <c r="BH82" s="145"/>
      <c r="BI82" s="145"/>
      <c r="CA82" s="145">
        <v>1</v>
      </c>
      <c r="CB82" s="145">
        <v>7</v>
      </c>
      <c r="CZ82" s="108">
        <v>2</v>
      </c>
    </row>
    <row r="83" spans="1:104" x14ac:dyDescent="0.2">
      <c r="A83" s="156"/>
      <c r="B83" s="157"/>
      <c r="C83" s="163" t="s">
        <v>599</v>
      </c>
      <c r="D83" s="164"/>
      <c r="E83" s="165">
        <v>0.14000000000000001</v>
      </c>
      <c r="F83" s="166"/>
      <c r="G83" s="167"/>
      <c r="H83" s="168"/>
      <c r="I83" s="161"/>
      <c r="J83" s="169"/>
      <c r="K83" s="161"/>
      <c r="M83" s="162" t="s">
        <v>599</v>
      </c>
      <c r="O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70" t="str">
        <f>C82</f>
        <v xml:space="preserve">Výroba a montáž kov. atypických konstr. do 20 kg </v>
      </c>
      <c r="BE83" s="145"/>
      <c r="BF83" s="145"/>
      <c r="BG83" s="145"/>
      <c r="BH83" s="145"/>
      <c r="BI83" s="145"/>
    </row>
    <row r="84" spans="1:104" x14ac:dyDescent="0.2">
      <c r="A84" s="146">
        <v>28</v>
      </c>
      <c r="B84" s="147" t="s">
        <v>600</v>
      </c>
      <c r="C84" s="148" t="s">
        <v>601</v>
      </c>
      <c r="D84" s="149" t="s">
        <v>511</v>
      </c>
      <c r="E84" s="150">
        <v>8</v>
      </c>
      <c r="F84" s="151">
        <v>0</v>
      </c>
      <c r="G84" s="152">
        <f>E84*F84</f>
        <v>0</v>
      </c>
      <c r="H84" s="153">
        <v>2.5000000000000001E-2</v>
      </c>
      <c r="I84" s="154">
        <f>E84*H84</f>
        <v>0.2</v>
      </c>
      <c r="J84" s="153"/>
      <c r="K84" s="154">
        <f>E84*J84</f>
        <v>0</v>
      </c>
      <c r="O84" s="145"/>
      <c r="Z84" s="145"/>
      <c r="AA84" s="145">
        <v>12</v>
      </c>
      <c r="AB84" s="145">
        <v>0</v>
      </c>
      <c r="AC84" s="145">
        <v>17</v>
      </c>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55">
        <f>G84</f>
        <v>0</v>
      </c>
      <c r="BA84" s="145"/>
      <c r="BB84" s="145"/>
      <c r="BC84" s="145"/>
      <c r="BD84" s="145"/>
      <c r="BE84" s="145"/>
      <c r="BF84" s="145"/>
      <c r="BG84" s="145"/>
      <c r="BH84" s="145"/>
      <c r="BI84" s="145"/>
      <c r="CA84" s="145">
        <v>12</v>
      </c>
      <c r="CB84" s="145">
        <v>0</v>
      </c>
      <c r="CZ84" s="108">
        <v>2</v>
      </c>
    </row>
    <row r="85" spans="1:104" ht="33.75" x14ac:dyDescent="0.2">
      <c r="A85" s="156"/>
      <c r="B85" s="157"/>
      <c r="C85" s="158" t="s">
        <v>602</v>
      </c>
      <c r="D85" s="159"/>
      <c r="E85" s="159"/>
      <c r="F85" s="159"/>
      <c r="G85" s="160"/>
      <c r="I85" s="161"/>
      <c r="K85" s="161"/>
      <c r="L85" s="162" t="s">
        <v>602</v>
      </c>
      <c r="O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row>
    <row r="86" spans="1:104" x14ac:dyDescent="0.2">
      <c r="A86" s="146">
        <v>29</v>
      </c>
      <c r="B86" s="147" t="s">
        <v>575</v>
      </c>
      <c r="C86" s="148" t="s">
        <v>576</v>
      </c>
      <c r="D86" s="149" t="s">
        <v>86</v>
      </c>
      <c r="E86" s="150">
        <v>0.1484</v>
      </c>
      <c r="F86" s="151">
        <v>0</v>
      </c>
      <c r="G86" s="152">
        <f>E86*F86</f>
        <v>0</v>
      </c>
      <c r="H86" s="153">
        <v>1</v>
      </c>
      <c r="I86" s="154">
        <f>E86*H86</f>
        <v>0.1484</v>
      </c>
      <c r="J86" s="153"/>
      <c r="K86" s="154">
        <f>E86*J86</f>
        <v>0</v>
      </c>
      <c r="O86" s="145"/>
      <c r="Z86" s="145"/>
      <c r="AA86" s="145">
        <v>3</v>
      </c>
      <c r="AB86" s="145">
        <v>7</v>
      </c>
      <c r="AC86" s="145">
        <v>13383430</v>
      </c>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55">
        <f>G86</f>
        <v>0</v>
      </c>
      <c r="BA86" s="145"/>
      <c r="BB86" s="145"/>
      <c r="BC86" s="145"/>
      <c r="BD86" s="145"/>
      <c r="BE86" s="145"/>
      <c r="BF86" s="145"/>
      <c r="BG86" s="145"/>
      <c r="BH86" s="145"/>
      <c r="BI86" s="145"/>
      <c r="CA86" s="145">
        <v>3</v>
      </c>
      <c r="CB86" s="145">
        <v>7</v>
      </c>
      <c r="CZ86" s="108">
        <v>2</v>
      </c>
    </row>
    <row r="87" spans="1:104" x14ac:dyDescent="0.2">
      <c r="A87" s="156"/>
      <c r="B87" s="157"/>
      <c r="C87" s="163" t="s">
        <v>603</v>
      </c>
      <c r="D87" s="164"/>
      <c r="E87" s="165">
        <v>0.1484</v>
      </c>
      <c r="F87" s="166"/>
      <c r="G87" s="167"/>
      <c r="H87" s="168"/>
      <c r="I87" s="161"/>
      <c r="J87" s="169"/>
      <c r="K87" s="161"/>
      <c r="M87" s="162" t="s">
        <v>603</v>
      </c>
      <c r="O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70" t="str">
        <f>C86</f>
        <v>Tyč průřezu IPE 160, střední, jakost oceli S235</v>
      </c>
      <c r="BE87" s="145"/>
      <c r="BF87" s="145"/>
      <c r="BG87" s="145"/>
      <c r="BH87" s="145"/>
      <c r="BI87" s="145"/>
    </row>
    <row r="88" spans="1:104" ht="22.5" x14ac:dyDescent="0.2">
      <c r="A88" s="146">
        <v>30</v>
      </c>
      <c r="B88" s="147" t="s">
        <v>181</v>
      </c>
      <c r="C88" s="148" t="s">
        <v>182</v>
      </c>
      <c r="D88" s="149" t="s">
        <v>86</v>
      </c>
      <c r="E88" s="150">
        <v>0.34840840000000001</v>
      </c>
      <c r="F88" s="151">
        <v>0</v>
      </c>
      <c r="G88" s="152">
        <f>E88*F88</f>
        <v>0</v>
      </c>
      <c r="H88" s="153">
        <v>0</v>
      </c>
      <c r="I88" s="154">
        <f>E88*H88</f>
        <v>0</v>
      </c>
      <c r="J88" s="153"/>
      <c r="K88" s="154">
        <f>E88*J88</f>
        <v>0</v>
      </c>
      <c r="O88" s="145"/>
      <c r="Z88" s="145"/>
      <c r="AA88" s="145">
        <v>7</v>
      </c>
      <c r="AB88" s="145">
        <v>1001</v>
      </c>
      <c r="AC88" s="145">
        <v>5</v>
      </c>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55">
        <f>G88</f>
        <v>0</v>
      </c>
      <c r="BA88" s="145"/>
      <c r="BB88" s="145"/>
      <c r="BC88" s="145"/>
      <c r="BD88" s="145"/>
      <c r="BE88" s="145"/>
      <c r="BF88" s="145"/>
      <c r="BG88" s="145"/>
      <c r="BH88" s="145"/>
      <c r="BI88" s="145"/>
      <c r="CA88" s="145">
        <v>7</v>
      </c>
      <c r="CB88" s="145">
        <v>1001</v>
      </c>
      <c r="CZ88" s="108">
        <v>2</v>
      </c>
    </row>
    <row r="89" spans="1:104" x14ac:dyDescent="0.2">
      <c r="A89" s="171" t="s">
        <v>49</v>
      </c>
      <c r="B89" s="172" t="s">
        <v>170</v>
      </c>
      <c r="C89" s="173" t="s">
        <v>171</v>
      </c>
      <c r="D89" s="174"/>
      <c r="E89" s="175"/>
      <c r="F89" s="175"/>
      <c r="G89" s="176">
        <f>SUM(G79:G88)</f>
        <v>0</v>
      </c>
      <c r="H89" s="177"/>
      <c r="I89" s="176">
        <f>SUM(I79:I88)</f>
        <v>0.34840840000000001</v>
      </c>
      <c r="J89" s="178"/>
      <c r="K89" s="176">
        <f>SUM(K79:K88)</f>
        <v>0</v>
      </c>
      <c r="O89" s="145"/>
      <c r="X89" s="179">
        <f>K89</f>
        <v>0</v>
      </c>
      <c r="Y89" s="179">
        <f>I89</f>
        <v>0.34840840000000001</v>
      </c>
      <c r="Z89" s="155">
        <f>G89</f>
        <v>0</v>
      </c>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80"/>
      <c r="BB89" s="180"/>
      <c r="BC89" s="180"/>
      <c r="BD89" s="180"/>
      <c r="BE89" s="180"/>
      <c r="BF89" s="180"/>
      <c r="BG89" s="145"/>
      <c r="BH89" s="145"/>
      <c r="BI89" s="145"/>
    </row>
    <row r="90" spans="1:104" ht="14.25" customHeight="1" x14ac:dyDescent="0.2">
      <c r="A90" s="135" t="s">
        <v>46</v>
      </c>
      <c r="B90" s="136" t="s">
        <v>528</v>
      </c>
      <c r="C90" s="137" t="s">
        <v>529</v>
      </c>
      <c r="D90" s="138"/>
      <c r="E90" s="139"/>
      <c r="F90" s="139"/>
      <c r="G90" s="140"/>
      <c r="H90" s="141"/>
      <c r="I90" s="142"/>
      <c r="J90" s="143"/>
      <c r="K90" s="144"/>
      <c r="O90" s="145"/>
    </row>
    <row r="91" spans="1:104" x14ac:dyDescent="0.2">
      <c r="A91" s="146">
        <v>31</v>
      </c>
      <c r="B91" s="147" t="s">
        <v>530</v>
      </c>
      <c r="C91" s="148" t="s">
        <v>531</v>
      </c>
      <c r="D91" s="149" t="s">
        <v>86</v>
      </c>
      <c r="E91" s="150">
        <v>0.39500000000000002</v>
      </c>
      <c r="F91" s="151">
        <v>0</v>
      </c>
      <c r="G91" s="152">
        <f>E91*F91</f>
        <v>0</v>
      </c>
      <c r="H91" s="153">
        <v>0</v>
      </c>
      <c r="I91" s="154">
        <f>E91*H91</f>
        <v>0</v>
      </c>
      <c r="J91" s="153"/>
      <c r="K91" s="154">
        <f>E91*J91</f>
        <v>0</v>
      </c>
      <c r="O91" s="145"/>
      <c r="Z91" s="145"/>
      <c r="AA91" s="145">
        <v>8</v>
      </c>
      <c r="AB91" s="145">
        <v>0</v>
      </c>
      <c r="AC91" s="145">
        <v>3</v>
      </c>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55">
        <f>G91</f>
        <v>0</v>
      </c>
      <c r="BA91" s="145"/>
      <c r="BB91" s="145"/>
      <c r="BC91" s="145"/>
      <c r="BD91" s="145"/>
      <c r="BE91" s="145"/>
      <c r="BF91" s="145"/>
      <c r="BG91" s="145"/>
      <c r="BH91" s="145"/>
      <c r="BI91" s="145"/>
      <c r="CA91" s="145">
        <v>8</v>
      </c>
      <c r="CB91" s="145">
        <v>0</v>
      </c>
      <c r="CZ91" s="108">
        <v>1</v>
      </c>
    </row>
    <row r="92" spans="1:104" x14ac:dyDescent="0.2">
      <c r="A92" s="146">
        <v>32</v>
      </c>
      <c r="B92" s="147" t="s">
        <v>534</v>
      </c>
      <c r="C92" s="148" t="s">
        <v>535</v>
      </c>
      <c r="D92" s="149" t="s">
        <v>86</v>
      </c>
      <c r="E92" s="150">
        <v>0.39500000000000002</v>
      </c>
      <c r="F92" s="151">
        <v>0</v>
      </c>
      <c r="G92" s="152">
        <f>E92*F92</f>
        <v>0</v>
      </c>
      <c r="H92" s="153">
        <v>0</v>
      </c>
      <c r="I92" s="154">
        <f>E92*H92</f>
        <v>0</v>
      </c>
      <c r="J92" s="153"/>
      <c r="K92" s="154">
        <f>E92*J92</f>
        <v>0</v>
      </c>
      <c r="O92" s="145"/>
      <c r="Z92" s="145"/>
      <c r="AA92" s="145">
        <v>8</v>
      </c>
      <c r="AB92" s="145">
        <v>0</v>
      </c>
      <c r="AC92" s="145">
        <v>3</v>
      </c>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55">
        <f>G92</f>
        <v>0</v>
      </c>
      <c r="BA92" s="145"/>
      <c r="BB92" s="145"/>
      <c r="BC92" s="145"/>
      <c r="BD92" s="145"/>
      <c r="BE92" s="145"/>
      <c r="BF92" s="145"/>
      <c r="BG92" s="145"/>
      <c r="BH92" s="145"/>
      <c r="BI92" s="145"/>
      <c r="CA92" s="145">
        <v>8</v>
      </c>
      <c r="CB92" s="145">
        <v>0</v>
      </c>
      <c r="CZ92" s="108">
        <v>1</v>
      </c>
    </row>
    <row r="93" spans="1:104" x14ac:dyDescent="0.2">
      <c r="A93" s="146">
        <v>33</v>
      </c>
      <c r="B93" s="147" t="s">
        <v>536</v>
      </c>
      <c r="C93" s="148" t="s">
        <v>537</v>
      </c>
      <c r="D93" s="149" t="s">
        <v>86</v>
      </c>
      <c r="E93" s="150">
        <v>9.875</v>
      </c>
      <c r="F93" s="151">
        <v>0</v>
      </c>
      <c r="G93" s="152">
        <f>E93*F93</f>
        <v>0</v>
      </c>
      <c r="H93" s="153">
        <v>0</v>
      </c>
      <c r="I93" s="154">
        <f>E93*H93</f>
        <v>0</v>
      </c>
      <c r="J93" s="153"/>
      <c r="K93" s="154">
        <f>E93*J93</f>
        <v>0</v>
      </c>
      <c r="O93" s="145"/>
      <c r="Z93" s="145"/>
      <c r="AA93" s="145">
        <v>8</v>
      </c>
      <c r="AB93" s="145">
        <v>0</v>
      </c>
      <c r="AC93" s="145">
        <v>3</v>
      </c>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55">
        <f>G93</f>
        <v>0</v>
      </c>
      <c r="BA93" s="145"/>
      <c r="BB93" s="145"/>
      <c r="BC93" s="145"/>
      <c r="BD93" s="145"/>
      <c r="BE93" s="145"/>
      <c r="BF93" s="145"/>
      <c r="BG93" s="145"/>
      <c r="BH93" s="145"/>
      <c r="BI93" s="145"/>
      <c r="CA93" s="145">
        <v>8</v>
      </c>
      <c r="CB93" s="145">
        <v>0</v>
      </c>
      <c r="CZ93" s="108">
        <v>1</v>
      </c>
    </row>
    <row r="94" spans="1:104" x14ac:dyDescent="0.2">
      <c r="A94" s="146">
        <v>34</v>
      </c>
      <c r="B94" s="147" t="s">
        <v>538</v>
      </c>
      <c r="C94" s="148" t="s">
        <v>539</v>
      </c>
      <c r="D94" s="149" t="s">
        <v>86</v>
      </c>
      <c r="E94" s="150">
        <v>0.39500000000000002</v>
      </c>
      <c r="F94" s="151">
        <v>0</v>
      </c>
      <c r="G94" s="152">
        <f>E94*F94</f>
        <v>0</v>
      </c>
      <c r="H94" s="153">
        <v>0</v>
      </c>
      <c r="I94" s="154">
        <f>E94*H94</f>
        <v>0</v>
      </c>
      <c r="J94" s="153"/>
      <c r="K94" s="154">
        <f>E94*J94</f>
        <v>0</v>
      </c>
      <c r="O94" s="145"/>
      <c r="Z94" s="145"/>
      <c r="AA94" s="145">
        <v>8</v>
      </c>
      <c r="AB94" s="145">
        <v>0</v>
      </c>
      <c r="AC94" s="145">
        <v>3</v>
      </c>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55">
        <f>G94</f>
        <v>0</v>
      </c>
      <c r="BA94" s="145"/>
      <c r="BB94" s="145"/>
      <c r="BC94" s="145"/>
      <c r="BD94" s="145"/>
      <c r="BE94" s="145"/>
      <c r="BF94" s="145"/>
      <c r="BG94" s="145"/>
      <c r="BH94" s="145"/>
      <c r="BI94" s="145"/>
      <c r="CA94" s="145">
        <v>8</v>
      </c>
      <c r="CB94" s="145">
        <v>0</v>
      </c>
      <c r="CZ94" s="108">
        <v>1</v>
      </c>
    </row>
    <row r="95" spans="1:104" x14ac:dyDescent="0.2">
      <c r="A95" s="146">
        <v>35</v>
      </c>
      <c r="B95" s="147" t="s">
        <v>540</v>
      </c>
      <c r="C95" s="148" t="s">
        <v>541</v>
      </c>
      <c r="D95" s="149" t="s">
        <v>86</v>
      </c>
      <c r="E95" s="150">
        <v>0.79</v>
      </c>
      <c r="F95" s="151">
        <v>0</v>
      </c>
      <c r="G95" s="152">
        <f>E95*F95</f>
        <v>0</v>
      </c>
      <c r="H95" s="153">
        <v>0</v>
      </c>
      <c r="I95" s="154">
        <f>E95*H95</f>
        <v>0</v>
      </c>
      <c r="J95" s="153"/>
      <c r="K95" s="154">
        <f>E95*J95</f>
        <v>0</v>
      </c>
      <c r="O95" s="145"/>
      <c r="Z95" s="145"/>
      <c r="AA95" s="145">
        <v>8</v>
      </c>
      <c r="AB95" s="145">
        <v>0</v>
      </c>
      <c r="AC95" s="145">
        <v>3</v>
      </c>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55">
        <f>G95</f>
        <v>0</v>
      </c>
      <c r="BA95" s="145"/>
      <c r="BB95" s="145"/>
      <c r="BC95" s="145"/>
      <c r="BD95" s="145"/>
      <c r="BE95" s="145"/>
      <c r="BF95" s="145"/>
      <c r="BG95" s="145"/>
      <c r="BH95" s="145"/>
      <c r="BI95" s="145"/>
      <c r="CA95" s="145">
        <v>8</v>
      </c>
      <c r="CB95" s="145">
        <v>0</v>
      </c>
      <c r="CZ95" s="108">
        <v>1</v>
      </c>
    </row>
    <row r="96" spans="1:104" x14ac:dyDescent="0.2">
      <c r="A96" s="146">
        <v>36</v>
      </c>
      <c r="B96" s="147" t="s">
        <v>542</v>
      </c>
      <c r="C96" s="148" t="s">
        <v>543</v>
      </c>
      <c r="D96" s="149" t="s">
        <v>86</v>
      </c>
      <c r="E96" s="150">
        <v>0.39500000000000002</v>
      </c>
      <c r="F96" s="151">
        <v>0</v>
      </c>
      <c r="G96" s="152">
        <f>E96*F96</f>
        <v>0</v>
      </c>
      <c r="H96" s="153">
        <v>0</v>
      </c>
      <c r="I96" s="154">
        <f>E96*H96</f>
        <v>0</v>
      </c>
      <c r="J96" s="153"/>
      <c r="K96" s="154">
        <f>E96*J96</f>
        <v>0</v>
      </c>
      <c r="O96" s="145"/>
      <c r="Z96" s="145"/>
      <c r="AA96" s="145">
        <v>8</v>
      </c>
      <c r="AB96" s="145">
        <v>0</v>
      </c>
      <c r="AC96" s="145">
        <v>3</v>
      </c>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55">
        <f>G96</f>
        <v>0</v>
      </c>
      <c r="BA96" s="145"/>
      <c r="BB96" s="145"/>
      <c r="BC96" s="145"/>
      <c r="BD96" s="145"/>
      <c r="BE96" s="145"/>
      <c r="BF96" s="145"/>
      <c r="BG96" s="145"/>
      <c r="BH96" s="145"/>
      <c r="BI96" s="145"/>
      <c r="CA96" s="145">
        <v>8</v>
      </c>
      <c r="CB96" s="145">
        <v>0</v>
      </c>
      <c r="CZ96" s="108">
        <v>1</v>
      </c>
    </row>
    <row r="97" spans="1:61" x14ac:dyDescent="0.2">
      <c r="A97" s="171" t="s">
        <v>49</v>
      </c>
      <c r="B97" s="172" t="s">
        <v>528</v>
      </c>
      <c r="C97" s="173" t="s">
        <v>529</v>
      </c>
      <c r="D97" s="174"/>
      <c r="E97" s="175"/>
      <c r="F97" s="175"/>
      <c r="G97" s="176">
        <f>SUM(G90:G96)</f>
        <v>0</v>
      </c>
      <c r="H97" s="177"/>
      <c r="I97" s="176">
        <f>SUM(I90:I96)</f>
        <v>0</v>
      </c>
      <c r="J97" s="178"/>
      <c r="K97" s="176">
        <f>SUM(K90:K96)</f>
        <v>0</v>
      </c>
      <c r="O97" s="145"/>
      <c r="X97" s="179">
        <f>K97</f>
        <v>0</v>
      </c>
      <c r="Y97" s="179">
        <f>I97</f>
        <v>0</v>
      </c>
      <c r="Z97" s="155">
        <f>G97</f>
        <v>0</v>
      </c>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80"/>
      <c r="BB97" s="180"/>
      <c r="BC97" s="180"/>
      <c r="BD97" s="180"/>
      <c r="BE97" s="180"/>
      <c r="BF97" s="180"/>
      <c r="BG97" s="145"/>
      <c r="BH97" s="145"/>
      <c r="BI97" s="145"/>
    </row>
    <row r="98" spans="1:61" x14ac:dyDescent="0.2">
      <c r="A98" s="181" t="s">
        <v>29</v>
      </c>
      <c r="B98" s="182" t="s">
        <v>50</v>
      </c>
      <c r="C98" s="183"/>
      <c r="D98" s="184"/>
      <c r="E98" s="185"/>
      <c r="F98" s="185"/>
      <c r="G98" s="186">
        <f>SUM(Z7:Z98)</f>
        <v>0</v>
      </c>
      <c r="H98" s="187"/>
      <c r="I98" s="186">
        <f>SUM(Y7:Y98)</f>
        <v>6.0128915460000014</v>
      </c>
      <c r="J98" s="187"/>
      <c r="K98" s="186">
        <f>SUM(X7:X98)</f>
        <v>-0.39500000000000002</v>
      </c>
      <c r="O98" s="145"/>
      <c r="BA98" s="188"/>
      <c r="BB98" s="188"/>
      <c r="BC98" s="188"/>
      <c r="BD98" s="188"/>
      <c r="BE98" s="188"/>
      <c r="BF98" s="188"/>
    </row>
    <row r="99" spans="1:61" x14ac:dyDescent="0.2">
      <c r="E99" s="108"/>
    </row>
    <row r="100" spans="1:61" x14ac:dyDescent="0.2">
      <c r="A100" s="189" t="s">
        <v>31</v>
      </c>
      <c r="E100" s="108"/>
    </row>
    <row r="101" spans="1:61" ht="117.75" customHeight="1" x14ac:dyDescent="0.2">
      <c r="A101" s="190"/>
      <c r="B101" s="191"/>
      <c r="C101" s="191"/>
      <c r="D101" s="191"/>
      <c r="E101" s="191"/>
      <c r="F101" s="191"/>
      <c r="G101" s="192"/>
    </row>
    <row r="102" spans="1:61" x14ac:dyDescent="0.2">
      <c r="E102" s="108"/>
    </row>
    <row r="103" spans="1:61" x14ac:dyDescent="0.2">
      <c r="E103" s="108"/>
    </row>
    <row r="104" spans="1:61" x14ac:dyDescent="0.2">
      <c r="E104" s="108"/>
    </row>
    <row r="105" spans="1:61" x14ac:dyDescent="0.2">
      <c r="E105" s="108"/>
    </row>
    <row r="106" spans="1:61" x14ac:dyDescent="0.2">
      <c r="E106" s="108"/>
    </row>
    <row r="107" spans="1:61" x14ac:dyDescent="0.2">
      <c r="E107" s="108"/>
    </row>
    <row r="108" spans="1:61" x14ac:dyDescent="0.2">
      <c r="E108" s="108"/>
    </row>
    <row r="109" spans="1:61" x14ac:dyDescent="0.2">
      <c r="E109" s="108"/>
    </row>
    <row r="110" spans="1:61" x14ac:dyDescent="0.2">
      <c r="E110" s="108"/>
    </row>
    <row r="111" spans="1:61" x14ac:dyDescent="0.2">
      <c r="E111" s="108"/>
    </row>
    <row r="112" spans="1:61" x14ac:dyDescent="0.2">
      <c r="E112" s="108"/>
    </row>
    <row r="113" spans="1:7" x14ac:dyDescent="0.2">
      <c r="E113" s="108"/>
    </row>
    <row r="114" spans="1:7" x14ac:dyDescent="0.2">
      <c r="E114" s="108"/>
    </row>
    <row r="115" spans="1:7" x14ac:dyDescent="0.2">
      <c r="E115" s="108"/>
    </row>
    <row r="116" spans="1:7" x14ac:dyDescent="0.2">
      <c r="E116" s="108"/>
    </row>
    <row r="117" spans="1:7" x14ac:dyDescent="0.2">
      <c r="E117" s="108"/>
    </row>
    <row r="118" spans="1:7" x14ac:dyDescent="0.2">
      <c r="E118" s="108"/>
    </row>
    <row r="119" spans="1:7" x14ac:dyDescent="0.2">
      <c r="E119" s="108"/>
    </row>
    <row r="120" spans="1:7" x14ac:dyDescent="0.2">
      <c r="E120" s="108"/>
    </row>
    <row r="121" spans="1:7" x14ac:dyDescent="0.2">
      <c r="E121" s="108"/>
    </row>
    <row r="122" spans="1:7" x14ac:dyDescent="0.2">
      <c r="A122" s="169"/>
      <c r="B122" s="169"/>
      <c r="C122" s="169"/>
      <c r="D122" s="169"/>
      <c r="E122" s="169"/>
      <c r="F122" s="169"/>
      <c r="G122" s="169"/>
    </row>
    <row r="123" spans="1:7" x14ac:dyDescent="0.2">
      <c r="A123" s="169"/>
      <c r="B123" s="169"/>
      <c r="C123" s="169"/>
      <c r="D123" s="169"/>
      <c r="E123" s="169"/>
      <c r="F123" s="169"/>
      <c r="G123" s="169"/>
    </row>
    <row r="124" spans="1:7" x14ac:dyDescent="0.2">
      <c r="A124" s="169"/>
      <c r="B124" s="169"/>
      <c r="C124" s="169"/>
      <c r="D124" s="169"/>
      <c r="E124" s="169"/>
      <c r="F124" s="169"/>
      <c r="G124" s="169"/>
    </row>
    <row r="125" spans="1:7" x14ac:dyDescent="0.2">
      <c r="A125" s="169"/>
      <c r="B125" s="169"/>
      <c r="C125" s="169"/>
      <c r="D125" s="169"/>
      <c r="E125" s="169"/>
      <c r="F125" s="169"/>
      <c r="G125" s="169"/>
    </row>
    <row r="126" spans="1:7" x14ac:dyDescent="0.2">
      <c r="E126" s="108"/>
    </row>
    <row r="127" spans="1:7" x14ac:dyDescent="0.2">
      <c r="E127" s="108"/>
    </row>
    <row r="128" spans="1:7" x14ac:dyDescent="0.2">
      <c r="E128" s="108"/>
    </row>
    <row r="129" spans="5:5" x14ac:dyDescent="0.2">
      <c r="E129" s="108"/>
    </row>
    <row r="130" spans="5:5" x14ac:dyDescent="0.2">
      <c r="E130" s="108"/>
    </row>
    <row r="131" spans="5:5" x14ac:dyDescent="0.2">
      <c r="E131" s="108"/>
    </row>
    <row r="132" spans="5:5" x14ac:dyDescent="0.2">
      <c r="E132" s="108"/>
    </row>
    <row r="133" spans="5:5" x14ac:dyDescent="0.2">
      <c r="E133" s="108"/>
    </row>
    <row r="134" spans="5:5" x14ac:dyDescent="0.2">
      <c r="E134" s="108"/>
    </row>
    <row r="135" spans="5:5" x14ac:dyDescent="0.2">
      <c r="E135" s="108"/>
    </row>
    <row r="136" spans="5:5" x14ac:dyDescent="0.2">
      <c r="E136" s="108"/>
    </row>
    <row r="137" spans="5:5" x14ac:dyDescent="0.2">
      <c r="E137" s="108"/>
    </row>
    <row r="138" spans="5:5" x14ac:dyDescent="0.2">
      <c r="E138" s="108"/>
    </row>
    <row r="139" spans="5:5" x14ac:dyDescent="0.2">
      <c r="E139" s="108"/>
    </row>
    <row r="140" spans="5:5" x14ac:dyDescent="0.2">
      <c r="E140" s="108"/>
    </row>
    <row r="141" spans="5:5" x14ac:dyDescent="0.2">
      <c r="E141" s="108"/>
    </row>
    <row r="142" spans="5:5" x14ac:dyDescent="0.2">
      <c r="E142" s="108"/>
    </row>
    <row r="143" spans="5:5" x14ac:dyDescent="0.2">
      <c r="E143" s="108"/>
    </row>
    <row r="144" spans="5:5" x14ac:dyDescent="0.2">
      <c r="E144" s="108"/>
    </row>
    <row r="145" spans="1:7" x14ac:dyDescent="0.2">
      <c r="E145" s="108"/>
    </row>
    <row r="146" spans="1:7" x14ac:dyDescent="0.2">
      <c r="E146" s="108"/>
    </row>
    <row r="147" spans="1:7" x14ac:dyDescent="0.2">
      <c r="E147" s="108"/>
    </row>
    <row r="148" spans="1:7" x14ac:dyDescent="0.2">
      <c r="E148" s="108"/>
    </row>
    <row r="149" spans="1:7" x14ac:dyDescent="0.2">
      <c r="E149" s="108"/>
    </row>
    <row r="150" spans="1:7" x14ac:dyDescent="0.2">
      <c r="E150" s="108"/>
    </row>
    <row r="151" spans="1:7" x14ac:dyDescent="0.2">
      <c r="E151" s="108"/>
    </row>
    <row r="152" spans="1:7" x14ac:dyDescent="0.2">
      <c r="E152" s="108"/>
    </row>
    <row r="153" spans="1:7" x14ac:dyDescent="0.2">
      <c r="E153" s="108"/>
    </row>
    <row r="154" spans="1:7" x14ac:dyDescent="0.2">
      <c r="E154" s="108"/>
    </row>
    <row r="155" spans="1:7" x14ac:dyDescent="0.2">
      <c r="E155" s="108"/>
    </row>
    <row r="156" spans="1:7" x14ac:dyDescent="0.2">
      <c r="E156" s="108"/>
    </row>
    <row r="157" spans="1:7" x14ac:dyDescent="0.2">
      <c r="A157" s="193"/>
      <c r="B157" s="193"/>
    </row>
    <row r="158" spans="1:7" x14ac:dyDescent="0.2">
      <c r="A158" s="169"/>
      <c r="B158" s="169"/>
      <c r="C158" s="194"/>
      <c r="D158" s="194"/>
      <c r="E158" s="195"/>
      <c r="F158" s="194"/>
      <c r="G158" s="196"/>
    </row>
    <row r="159" spans="1:7" x14ac:dyDescent="0.2">
      <c r="A159" s="197"/>
      <c r="B159" s="197"/>
      <c r="C159" s="169"/>
      <c r="D159" s="169"/>
      <c r="E159" s="198"/>
      <c r="F159" s="169"/>
      <c r="G159" s="169"/>
    </row>
    <row r="160" spans="1:7" x14ac:dyDescent="0.2">
      <c r="A160" s="169"/>
      <c r="B160" s="169"/>
      <c r="C160" s="169"/>
      <c r="D160" s="169"/>
      <c r="E160" s="198"/>
      <c r="F160" s="169"/>
      <c r="G160" s="169"/>
    </row>
    <row r="161" spans="1:7" x14ac:dyDescent="0.2">
      <c r="A161" s="169"/>
      <c r="B161" s="169"/>
      <c r="C161" s="169"/>
      <c r="D161" s="169"/>
      <c r="E161" s="198"/>
      <c r="F161" s="169"/>
      <c r="G161" s="169"/>
    </row>
    <row r="162" spans="1:7" x14ac:dyDescent="0.2">
      <c r="A162" s="169"/>
      <c r="B162" s="169"/>
      <c r="C162" s="169"/>
      <c r="D162" s="169"/>
      <c r="E162" s="198"/>
      <c r="F162" s="169"/>
      <c r="G162" s="169"/>
    </row>
    <row r="163" spans="1:7" x14ac:dyDescent="0.2">
      <c r="A163" s="169"/>
      <c r="B163" s="169"/>
      <c r="C163" s="169"/>
      <c r="D163" s="169"/>
      <c r="E163" s="198"/>
      <c r="F163" s="169"/>
      <c r="G163" s="169"/>
    </row>
    <row r="164" spans="1:7" x14ac:dyDescent="0.2">
      <c r="A164" s="169"/>
      <c r="B164" s="169"/>
      <c r="C164" s="169"/>
      <c r="D164" s="169"/>
      <c r="E164" s="198"/>
      <c r="F164" s="169"/>
      <c r="G164" s="169"/>
    </row>
    <row r="165" spans="1:7" x14ac:dyDescent="0.2">
      <c r="A165" s="169"/>
      <c r="B165" s="169"/>
      <c r="C165" s="169"/>
      <c r="D165" s="169"/>
      <c r="E165" s="198"/>
      <c r="F165" s="169"/>
      <c r="G165" s="169"/>
    </row>
    <row r="166" spans="1:7" x14ac:dyDescent="0.2">
      <c r="A166" s="169"/>
      <c r="B166" s="169"/>
      <c r="C166" s="169"/>
      <c r="D166" s="169"/>
      <c r="E166" s="198"/>
      <c r="F166" s="169"/>
      <c r="G166" s="169"/>
    </row>
    <row r="167" spans="1:7" x14ac:dyDescent="0.2">
      <c r="A167" s="169"/>
      <c r="B167" s="169"/>
      <c r="C167" s="169"/>
      <c r="D167" s="169"/>
      <c r="E167" s="198"/>
      <c r="F167" s="169"/>
      <c r="G167" s="169"/>
    </row>
    <row r="168" spans="1:7" x14ac:dyDescent="0.2">
      <c r="A168" s="169"/>
      <c r="B168" s="169"/>
      <c r="C168" s="169"/>
      <c r="D168" s="169"/>
      <c r="E168" s="198"/>
      <c r="F168" s="169"/>
      <c r="G168" s="169"/>
    </row>
    <row r="169" spans="1:7" x14ac:dyDescent="0.2">
      <c r="A169" s="169"/>
      <c r="B169" s="169"/>
      <c r="C169" s="169"/>
      <c r="D169" s="169"/>
      <c r="E169" s="198"/>
      <c r="F169" s="169"/>
      <c r="G169" s="169"/>
    </row>
    <row r="170" spans="1:7" x14ac:dyDescent="0.2">
      <c r="A170" s="169"/>
      <c r="B170" s="169"/>
      <c r="C170" s="169"/>
      <c r="D170" s="169"/>
      <c r="E170" s="198"/>
      <c r="F170" s="169"/>
      <c r="G170" s="169"/>
    </row>
    <row r="171" spans="1:7" x14ac:dyDescent="0.2">
      <c r="A171" s="169"/>
      <c r="B171" s="169"/>
      <c r="C171" s="169"/>
      <c r="D171" s="169"/>
      <c r="E171" s="198"/>
      <c r="F171" s="169"/>
      <c r="G171" s="169"/>
    </row>
  </sheetData>
  <sheetProtection password="C7B2" sheet="1"/>
  <mergeCells count="37">
    <mergeCell ref="C81:D81"/>
    <mergeCell ref="C83:D83"/>
    <mergeCell ref="C85:G85"/>
    <mergeCell ref="C87:D87"/>
    <mergeCell ref="C75:G75"/>
    <mergeCell ref="C76:G76"/>
    <mergeCell ref="C58:D58"/>
    <mergeCell ref="C62:D62"/>
    <mergeCell ref="C63:D63"/>
    <mergeCell ref="C47:D47"/>
    <mergeCell ref="C51:G51"/>
    <mergeCell ref="C52:D52"/>
    <mergeCell ref="C54:G54"/>
    <mergeCell ref="C33:D33"/>
    <mergeCell ref="C35:D35"/>
    <mergeCell ref="C37:D37"/>
    <mergeCell ref="C39:D39"/>
    <mergeCell ref="C41:D41"/>
    <mergeCell ref="C45:D45"/>
    <mergeCell ref="C25:G25"/>
    <mergeCell ref="C26:G26"/>
    <mergeCell ref="C27:D27"/>
    <mergeCell ref="C28:D28"/>
    <mergeCell ref="C30:G30"/>
    <mergeCell ref="C31:D31"/>
    <mergeCell ref="C18:D18"/>
    <mergeCell ref="C19:D19"/>
    <mergeCell ref="C21:G21"/>
    <mergeCell ref="C22:G22"/>
    <mergeCell ref="C23:G23"/>
    <mergeCell ref="C24:G24"/>
    <mergeCell ref="A1:G1"/>
    <mergeCell ref="A101:G101"/>
    <mergeCell ref="C9:G9"/>
    <mergeCell ref="C10:D10"/>
    <mergeCell ref="C11:D11"/>
    <mergeCell ref="C16:D16"/>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CZ270"/>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660</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245</v>
      </c>
      <c r="C7" s="137" t="s">
        <v>246</v>
      </c>
      <c r="D7" s="138"/>
      <c r="E7" s="139"/>
      <c r="F7" s="139"/>
      <c r="G7" s="140"/>
      <c r="H7" s="141"/>
      <c r="I7" s="142"/>
      <c r="J7" s="143"/>
      <c r="K7" s="144"/>
      <c r="O7" s="145"/>
    </row>
    <row r="8" spans="1:104" x14ac:dyDescent="0.2">
      <c r="A8" s="146">
        <v>1</v>
      </c>
      <c r="B8" s="147" t="s">
        <v>247</v>
      </c>
      <c r="C8" s="148" t="s">
        <v>248</v>
      </c>
      <c r="D8" s="149" t="s">
        <v>249</v>
      </c>
      <c r="E8" s="150">
        <v>6</v>
      </c>
      <c r="F8" s="151">
        <v>0</v>
      </c>
      <c r="G8" s="152">
        <f>E8*F8</f>
        <v>0</v>
      </c>
      <c r="H8" s="153">
        <v>5.1499999999999997E-2</v>
      </c>
      <c r="I8" s="154">
        <f>E8*H8</f>
        <v>0.309</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x14ac:dyDescent="0.2">
      <c r="A9" s="156"/>
      <c r="B9" s="157"/>
      <c r="C9" s="158" t="s">
        <v>545</v>
      </c>
      <c r="D9" s="159"/>
      <c r="E9" s="159"/>
      <c r="F9" s="159"/>
      <c r="G9" s="160"/>
      <c r="I9" s="161"/>
      <c r="K9" s="161"/>
      <c r="L9" s="162" t="s">
        <v>545</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x14ac:dyDescent="0.2">
      <c r="A10" s="171" t="s">
        <v>49</v>
      </c>
      <c r="B10" s="172" t="s">
        <v>245</v>
      </c>
      <c r="C10" s="173" t="s">
        <v>246</v>
      </c>
      <c r="D10" s="174"/>
      <c r="E10" s="175"/>
      <c r="F10" s="175"/>
      <c r="G10" s="176">
        <f>SUM(G7:G9)</f>
        <v>0</v>
      </c>
      <c r="H10" s="177"/>
      <c r="I10" s="176">
        <f>SUM(I7:I9)</f>
        <v>0.309</v>
      </c>
      <c r="J10" s="178"/>
      <c r="K10" s="176">
        <f>SUM(K7:K9)</f>
        <v>0</v>
      </c>
      <c r="O10" s="145"/>
      <c r="X10" s="179">
        <f>K10</f>
        <v>0</v>
      </c>
      <c r="Y10" s="179">
        <f>I10</f>
        <v>0.309</v>
      </c>
      <c r="Z10" s="155">
        <f>G10</f>
        <v>0</v>
      </c>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80"/>
      <c r="BB10" s="180"/>
      <c r="BC10" s="180"/>
      <c r="BD10" s="180"/>
      <c r="BE10" s="180"/>
      <c r="BF10" s="180"/>
      <c r="BG10" s="145"/>
      <c r="BH10" s="145"/>
      <c r="BI10" s="145"/>
    </row>
    <row r="11" spans="1:104" ht="14.25" customHeight="1" x14ac:dyDescent="0.2">
      <c r="A11" s="135" t="s">
        <v>46</v>
      </c>
      <c r="B11" s="136" t="s">
        <v>75</v>
      </c>
      <c r="C11" s="137" t="s">
        <v>76</v>
      </c>
      <c r="D11" s="138"/>
      <c r="E11" s="139"/>
      <c r="F11" s="139"/>
      <c r="G11" s="140"/>
      <c r="H11" s="141"/>
      <c r="I11" s="142"/>
      <c r="J11" s="143"/>
      <c r="K11" s="144"/>
      <c r="O11" s="145"/>
    </row>
    <row r="12" spans="1:104" ht="22.5" x14ac:dyDescent="0.2">
      <c r="A12" s="146">
        <v>2</v>
      </c>
      <c r="B12" s="147" t="s">
        <v>605</v>
      </c>
      <c r="C12" s="148" t="s">
        <v>606</v>
      </c>
      <c r="D12" s="149" t="s">
        <v>249</v>
      </c>
      <c r="E12" s="150">
        <v>4</v>
      </c>
      <c r="F12" s="151">
        <v>0</v>
      </c>
      <c r="G12" s="152">
        <f>E12*F12</f>
        <v>0</v>
      </c>
      <c r="H12" s="153">
        <v>3.8739999999999997E-2</v>
      </c>
      <c r="I12" s="154">
        <f>E12*H12</f>
        <v>0.15495999999999999</v>
      </c>
      <c r="J12" s="153">
        <v>0</v>
      </c>
      <c r="K12" s="154">
        <f>E12*J12</f>
        <v>0</v>
      </c>
      <c r="O12" s="145"/>
      <c r="Z12" s="145"/>
      <c r="AA12" s="145">
        <v>1</v>
      </c>
      <c r="AB12" s="145">
        <v>1</v>
      </c>
      <c r="AC12" s="145">
        <v>1</v>
      </c>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55">
        <f>G12</f>
        <v>0</v>
      </c>
      <c r="BA12" s="145"/>
      <c r="BB12" s="145"/>
      <c r="BC12" s="145"/>
      <c r="BD12" s="145"/>
      <c r="BE12" s="145"/>
      <c r="BF12" s="145"/>
      <c r="BG12" s="145"/>
      <c r="BH12" s="145"/>
      <c r="BI12" s="145"/>
      <c r="CA12" s="145">
        <v>1</v>
      </c>
      <c r="CB12" s="145">
        <v>1</v>
      </c>
      <c r="CZ12" s="108">
        <v>1</v>
      </c>
    </row>
    <row r="13" spans="1:104" ht="22.5" x14ac:dyDescent="0.2">
      <c r="A13" s="146">
        <v>3</v>
      </c>
      <c r="B13" s="147" t="s">
        <v>548</v>
      </c>
      <c r="C13" s="148" t="s">
        <v>549</v>
      </c>
      <c r="D13" s="149" t="s">
        <v>249</v>
      </c>
      <c r="E13" s="150">
        <v>34</v>
      </c>
      <c r="F13" s="151">
        <v>0</v>
      </c>
      <c r="G13" s="152">
        <f>E13*F13</f>
        <v>0</v>
      </c>
      <c r="H13" s="153">
        <v>8.0500000000000002E-2</v>
      </c>
      <c r="I13" s="154">
        <f>E13*H13</f>
        <v>2.7370000000000001</v>
      </c>
      <c r="J13" s="153">
        <v>0</v>
      </c>
      <c r="K13" s="154">
        <f>E13*J13</f>
        <v>0</v>
      </c>
      <c r="O13" s="145"/>
      <c r="Z13" s="145"/>
      <c r="AA13" s="145">
        <v>1</v>
      </c>
      <c r="AB13" s="145">
        <v>1</v>
      </c>
      <c r="AC13" s="145">
        <v>1</v>
      </c>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55">
        <f>G13</f>
        <v>0</v>
      </c>
      <c r="BA13" s="145"/>
      <c r="BB13" s="145"/>
      <c r="BC13" s="145"/>
      <c r="BD13" s="145"/>
      <c r="BE13" s="145"/>
      <c r="BF13" s="145"/>
      <c r="BG13" s="145"/>
      <c r="BH13" s="145"/>
      <c r="BI13" s="145"/>
      <c r="CA13" s="145">
        <v>1</v>
      </c>
      <c r="CB13" s="145">
        <v>1</v>
      </c>
      <c r="CZ13" s="108">
        <v>1</v>
      </c>
    </row>
    <row r="14" spans="1:104" ht="22.5" x14ac:dyDescent="0.2">
      <c r="A14" s="146">
        <v>4</v>
      </c>
      <c r="B14" s="147" t="s">
        <v>310</v>
      </c>
      <c r="C14" s="148" t="s">
        <v>311</v>
      </c>
      <c r="D14" s="149" t="s">
        <v>48</v>
      </c>
      <c r="E14" s="150">
        <v>18.842500000000001</v>
      </c>
      <c r="F14" s="151">
        <v>0</v>
      </c>
      <c r="G14" s="152">
        <f>E14*F14</f>
        <v>0</v>
      </c>
      <c r="H14" s="153">
        <v>2.666E-2</v>
      </c>
      <c r="I14" s="154">
        <f>E14*H14</f>
        <v>0.50234105000000007</v>
      </c>
      <c r="J14" s="153">
        <v>0</v>
      </c>
      <c r="K14" s="154">
        <f>E14*J14</f>
        <v>0</v>
      </c>
      <c r="O14" s="145"/>
      <c r="Z14" s="145"/>
      <c r="AA14" s="145">
        <v>1</v>
      </c>
      <c r="AB14" s="145">
        <v>1</v>
      </c>
      <c r="AC14" s="145">
        <v>1</v>
      </c>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55">
        <f>G14</f>
        <v>0</v>
      </c>
      <c r="BA14" s="145"/>
      <c r="BB14" s="145"/>
      <c r="BC14" s="145"/>
      <c r="BD14" s="145"/>
      <c r="BE14" s="145"/>
      <c r="BF14" s="145"/>
      <c r="BG14" s="145"/>
      <c r="BH14" s="145"/>
      <c r="BI14" s="145"/>
      <c r="CA14" s="145">
        <v>1</v>
      </c>
      <c r="CB14" s="145">
        <v>1</v>
      </c>
      <c r="CZ14" s="108">
        <v>1</v>
      </c>
    </row>
    <row r="15" spans="1:104" x14ac:dyDescent="0.2">
      <c r="A15" s="156"/>
      <c r="B15" s="157"/>
      <c r="C15" s="158" t="s">
        <v>312</v>
      </c>
      <c r="D15" s="159"/>
      <c r="E15" s="159"/>
      <c r="F15" s="159"/>
      <c r="G15" s="160"/>
      <c r="I15" s="161"/>
      <c r="K15" s="161"/>
      <c r="L15" s="162" t="s">
        <v>312</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row>
    <row r="16" spans="1:104" x14ac:dyDescent="0.2">
      <c r="A16" s="156"/>
      <c r="B16" s="157"/>
      <c r="C16" s="158" t="s">
        <v>313</v>
      </c>
      <c r="D16" s="159"/>
      <c r="E16" s="159"/>
      <c r="F16" s="159"/>
      <c r="G16" s="160"/>
      <c r="I16" s="161"/>
      <c r="K16" s="161"/>
      <c r="L16" s="162" t="s">
        <v>313</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row>
    <row r="17" spans="1:104" x14ac:dyDescent="0.2">
      <c r="A17" s="156"/>
      <c r="B17" s="157"/>
      <c r="C17" s="158" t="s">
        <v>314</v>
      </c>
      <c r="D17" s="159"/>
      <c r="E17" s="159"/>
      <c r="F17" s="159"/>
      <c r="G17" s="160"/>
      <c r="I17" s="161"/>
      <c r="K17" s="161"/>
      <c r="L17" s="162" t="s">
        <v>314</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104" x14ac:dyDescent="0.2">
      <c r="A18" s="156"/>
      <c r="B18" s="157"/>
      <c r="C18" s="158" t="s">
        <v>315</v>
      </c>
      <c r="D18" s="159"/>
      <c r="E18" s="159"/>
      <c r="F18" s="159"/>
      <c r="G18" s="160"/>
      <c r="I18" s="161"/>
      <c r="K18" s="161"/>
      <c r="L18" s="162" t="s">
        <v>315</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row>
    <row r="19" spans="1:104" x14ac:dyDescent="0.2">
      <c r="A19" s="156"/>
      <c r="B19" s="157"/>
      <c r="C19" s="158" t="s">
        <v>316</v>
      </c>
      <c r="D19" s="159"/>
      <c r="E19" s="159"/>
      <c r="F19" s="159"/>
      <c r="G19" s="160"/>
      <c r="I19" s="161"/>
      <c r="K19" s="161"/>
      <c r="L19" s="162" t="s">
        <v>316</v>
      </c>
      <c r="O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c r="BI19" s="145"/>
    </row>
    <row r="20" spans="1:104" x14ac:dyDescent="0.2">
      <c r="A20" s="156"/>
      <c r="B20" s="157"/>
      <c r="C20" s="163" t="s">
        <v>607</v>
      </c>
      <c r="D20" s="164"/>
      <c r="E20" s="165">
        <v>12.6</v>
      </c>
      <c r="F20" s="166"/>
      <c r="G20" s="167"/>
      <c r="H20" s="168"/>
      <c r="I20" s="161"/>
      <c r="J20" s="169"/>
      <c r="K20" s="161"/>
      <c r="M20" s="162" t="s">
        <v>607</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70" t="str">
        <f>C19</f>
        <v>-	Ukončen na příčkách.</v>
      </c>
      <c r="BE20" s="145"/>
      <c r="BF20" s="145"/>
      <c r="BG20" s="145"/>
      <c r="BH20" s="145"/>
      <c r="BI20" s="145"/>
    </row>
    <row r="21" spans="1:104" x14ac:dyDescent="0.2">
      <c r="A21" s="156"/>
      <c r="B21" s="157"/>
      <c r="C21" s="163" t="s">
        <v>608</v>
      </c>
      <c r="D21" s="164"/>
      <c r="E21" s="165">
        <v>1.68</v>
      </c>
      <c r="F21" s="166"/>
      <c r="G21" s="167"/>
      <c r="H21" s="168"/>
      <c r="I21" s="161"/>
      <c r="J21" s="169"/>
      <c r="K21" s="161"/>
      <c r="M21" s="162" t="s">
        <v>608</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70" t="str">
        <f>C20</f>
        <v>1,5*4,2*2</v>
      </c>
      <c r="BE21" s="145"/>
      <c r="BF21" s="145"/>
      <c r="BG21" s="145"/>
      <c r="BH21" s="145"/>
      <c r="BI21" s="145"/>
    </row>
    <row r="22" spans="1:104" x14ac:dyDescent="0.2">
      <c r="A22" s="156"/>
      <c r="B22" s="157"/>
      <c r="C22" s="163" t="s">
        <v>609</v>
      </c>
      <c r="D22" s="164"/>
      <c r="E22" s="165">
        <v>4.5625</v>
      </c>
      <c r="F22" s="166"/>
      <c r="G22" s="167"/>
      <c r="H22" s="168"/>
      <c r="I22" s="161"/>
      <c r="J22" s="169"/>
      <c r="K22" s="161"/>
      <c r="M22" s="162" t="s">
        <v>609</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70" t="str">
        <f>C21</f>
        <v>0,2*4,2*2</v>
      </c>
      <c r="BE22" s="145"/>
      <c r="BF22" s="145"/>
      <c r="BG22" s="145"/>
      <c r="BH22" s="145"/>
      <c r="BI22" s="145"/>
    </row>
    <row r="23" spans="1:104" ht="22.5" x14ac:dyDescent="0.2">
      <c r="A23" s="146">
        <v>5</v>
      </c>
      <c r="B23" s="147" t="s">
        <v>318</v>
      </c>
      <c r="C23" s="148" t="s">
        <v>319</v>
      </c>
      <c r="D23" s="149" t="s">
        <v>79</v>
      </c>
      <c r="E23" s="150">
        <v>1.9350000000000001</v>
      </c>
      <c r="F23" s="151">
        <v>0</v>
      </c>
      <c r="G23" s="152">
        <f>E23*F23</f>
        <v>0</v>
      </c>
      <c r="H23" s="153">
        <v>2.52508</v>
      </c>
      <c r="I23" s="154">
        <f>E23*H23</f>
        <v>4.8860298000000002</v>
      </c>
      <c r="J23" s="153">
        <v>0</v>
      </c>
      <c r="K23" s="154">
        <f>E23*J23</f>
        <v>0</v>
      </c>
      <c r="O23" s="145"/>
      <c r="Z23" s="145"/>
      <c r="AA23" s="145">
        <v>1</v>
      </c>
      <c r="AB23" s="145">
        <v>1</v>
      </c>
      <c r="AC23" s="145">
        <v>1</v>
      </c>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55">
        <f>G23</f>
        <v>0</v>
      </c>
      <c r="BA23" s="145"/>
      <c r="BB23" s="145"/>
      <c r="BC23" s="145"/>
      <c r="BD23" s="145"/>
      <c r="BE23" s="145"/>
      <c r="BF23" s="145"/>
      <c r="BG23" s="145"/>
      <c r="BH23" s="145"/>
      <c r="BI23" s="145"/>
      <c r="CA23" s="145">
        <v>1</v>
      </c>
      <c r="CB23" s="145">
        <v>1</v>
      </c>
      <c r="CZ23" s="108">
        <v>1</v>
      </c>
    </row>
    <row r="24" spans="1:104" x14ac:dyDescent="0.2">
      <c r="A24" s="156"/>
      <c r="B24" s="157"/>
      <c r="C24" s="158"/>
      <c r="D24" s="159"/>
      <c r="E24" s="159"/>
      <c r="F24" s="159"/>
      <c r="G24" s="160"/>
      <c r="I24" s="161"/>
      <c r="K24" s="161"/>
      <c r="L24" s="162"/>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row>
    <row r="25" spans="1:104" x14ac:dyDescent="0.2">
      <c r="A25" s="156"/>
      <c r="B25" s="157"/>
      <c r="C25" s="163" t="s">
        <v>610</v>
      </c>
      <c r="D25" s="164"/>
      <c r="E25" s="165">
        <v>1.26</v>
      </c>
      <c r="F25" s="166"/>
      <c r="G25" s="167"/>
      <c r="H25" s="168"/>
      <c r="I25" s="161"/>
      <c r="J25" s="169"/>
      <c r="K25" s="161"/>
      <c r="M25" s="162" t="s">
        <v>610</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70">
        <f>C24</f>
        <v>0</v>
      </c>
      <c r="BE25" s="145"/>
      <c r="BF25" s="145"/>
      <c r="BG25" s="145"/>
      <c r="BH25" s="145"/>
      <c r="BI25" s="145"/>
    </row>
    <row r="26" spans="1:104" x14ac:dyDescent="0.2">
      <c r="A26" s="156"/>
      <c r="B26" s="157"/>
      <c r="C26" s="163" t="s">
        <v>611</v>
      </c>
      <c r="D26" s="164"/>
      <c r="E26" s="165">
        <v>0.67500000000000004</v>
      </c>
      <c r="F26" s="166"/>
      <c r="G26" s="167"/>
      <c r="H26" s="168"/>
      <c r="I26" s="161"/>
      <c r="J26" s="169"/>
      <c r="K26" s="161"/>
      <c r="M26" s="162" t="s">
        <v>611</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70" t="str">
        <f>C25</f>
        <v>4,2*0,15*2</v>
      </c>
      <c r="BE26" s="145"/>
      <c r="BF26" s="145"/>
      <c r="BG26" s="145"/>
      <c r="BH26" s="145"/>
      <c r="BI26" s="145"/>
    </row>
    <row r="27" spans="1:104" ht="22.5" x14ac:dyDescent="0.2">
      <c r="A27" s="146">
        <v>6</v>
      </c>
      <c r="B27" s="147" t="s">
        <v>321</v>
      </c>
      <c r="C27" s="148" t="s">
        <v>322</v>
      </c>
      <c r="D27" s="149" t="s">
        <v>86</v>
      </c>
      <c r="E27" s="150">
        <v>4.5199999999999997E-2</v>
      </c>
      <c r="F27" s="151">
        <v>0</v>
      </c>
      <c r="G27" s="152">
        <f>E27*F27</f>
        <v>0</v>
      </c>
      <c r="H27" s="153">
        <v>1.0579400000000001</v>
      </c>
      <c r="I27" s="154">
        <f>E27*H27</f>
        <v>4.7818888000000004E-2</v>
      </c>
      <c r="J27" s="153">
        <v>0</v>
      </c>
      <c r="K27" s="154">
        <f>E27*J27</f>
        <v>0</v>
      </c>
      <c r="O27" s="145"/>
      <c r="Z27" s="145"/>
      <c r="AA27" s="145">
        <v>1</v>
      </c>
      <c r="AB27" s="145">
        <v>1</v>
      </c>
      <c r="AC27" s="145">
        <v>1</v>
      </c>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55">
        <f>G27</f>
        <v>0</v>
      </c>
      <c r="BA27" s="145"/>
      <c r="BB27" s="145"/>
      <c r="BC27" s="145"/>
      <c r="BD27" s="145"/>
      <c r="BE27" s="145"/>
      <c r="BF27" s="145"/>
      <c r="BG27" s="145"/>
      <c r="BH27" s="145"/>
      <c r="BI27" s="145"/>
      <c r="CA27" s="145">
        <v>1</v>
      </c>
      <c r="CB27" s="145">
        <v>1</v>
      </c>
      <c r="CZ27" s="108">
        <v>1</v>
      </c>
    </row>
    <row r="28" spans="1:104" ht="25.5" x14ac:dyDescent="0.2">
      <c r="A28" s="156"/>
      <c r="B28" s="157"/>
      <c r="C28" s="163" t="s">
        <v>612</v>
      </c>
      <c r="D28" s="164"/>
      <c r="E28" s="165">
        <v>2.9399999999999999E-2</v>
      </c>
      <c r="F28" s="166"/>
      <c r="G28" s="167"/>
      <c r="H28" s="168"/>
      <c r="I28" s="161"/>
      <c r="J28" s="169"/>
      <c r="K28" s="161"/>
      <c r="M28" s="162" t="s">
        <v>612</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70" t="str">
        <f>C27</f>
        <v>Výztuž schodišťových konstrukcí svařovanou sítí průměr drátu  6,0, oka 100/100 mm KH30</v>
      </c>
      <c r="BE28" s="145"/>
      <c r="BF28" s="145"/>
      <c r="BG28" s="145"/>
      <c r="BH28" s="145"/>
      <c r="BI28" s="145"/>
    </row>
    <row r="29" spans="1:104" x14ac:dyDescent="0.2">
      <c r="A29" s="156"/>
      <c r="B29" s="157"/>
      <c r="C29" s="163" t="s">
        <v>613</v>
      </c>
      <c r="D29" s="164"/>
      <c r="E29" s="165">
        <v>1.5800000000000002E-2</v>
      </c>
      <c r="F29" s="166"/>
      <c r="G29" s="167"/>
      <c r="H29" s="168"/>
      <c r="I29" s="161"/>
      <c r="J29" s="169"/>
      <c r="K29" s="161"/>
      <c r="M29" s="162" t="s">
        <v>613</v>
      </c>
      <c r="O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70" t="str">
        <f>C28</f>
        <v>4,2*0,0035*2</v>
      </c>
      <c r="BE29" s="145"/>
      <c r="BF29" s="145"/>
      <c r="BG29" s="145"/>
      <c r="BH29" s="145"/>
      <c r="BI29" s="145"/>
    </row>
    <row r="30" spans="1:104" x14ac:dyDescent="0.2">
      <c r="A30" s="146">
        <v>7</v>
      </c>
      <c r="B30" s="147" t="s">
        <v>563</v>
      </c>
      <c r="C30" s="148" t="s">
        <v>564</v>
      </c>
      <c r="D30" s="149" t="s">
        <v>48</v>
      </c>
      <c r="E30" s="150">
        <v>1.86</v>
      </c>
      <c r="F30" s="151">
        <v>0</v>
      </c>
      <c r="G30" s="152">
        <f>E30*F30</f>
        <v>0</v>
      </c>
      <c r="H30" s="153">
        <v>3.2399999999999998E-2</v>
      </c>
      <c r="I30" s="154">
        <f>E30*H30</f>
        <v>6.0263999999999998E-2</v>
      </c>
      <c r="J30" s="153">
        <v>0</v>
      </c>
      <c r="K30" s="154">
        <f>E30*J30</f>
        <v>0</v>
      </c>
      <c r="O30" s="145"/>
      <c r="Z30" s="145"/>
      <c r="AA30" s="145">
        <v>1</v>
      </c>
      <c r="AB30" s="145">
        <v>1</v>
      </c>
      <c r="AC30" s="145">
        <v>1</v>
      </c>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55">
        <f>G30</f>
        <v>0</v>
      </c>
      <c r="BA30" s="145"/>
      <c r="BB30" s="145"/>
      <c r="BC30" s="145"/>
      <c r="BD30" s="145"/>
      <c r="BE30" s="145"/>
      <c r="BF30" s="145"/>
      <c r="BG30" s="145"/>
      <c r="BH30" s="145"/>
      <c r="BI30" s="145"/>
      <c r="CA30" s="145">
        <v>1</v>
      </c>
      <c r="CB30" s="145">
        <v>1</v>
      </c>
      <c r="CZ30" s="108">
        <v>1</v>
      </c>
    </row>
    <row r="31" spans="1:104" x14ac:dyDescent="0.2">
      <c r="A31" s="156"/>
      <c r="B31" s="157"/>
      <c r="C31" s="163" t="s">
        <v>614</v>
      </c>
      <c r="D31" s="164"/>
      <c r="E31" s="165">
        <v>1.68</v>
      </c>
      <c r="F31" s="166"/>
      <c r="G31" s="167"/>
      <c r="H31" s="168"/>
      <c r="I31" s="161"/>
      <c r="J31" s="169"/>
      <c r="K31" s="161"/>
      <c r="M31" s="162" t="s">
        <v>614</v>
      </c>
      <c r="O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70" t="str">
        <f>C30</f>
        <v xml:space="preserve">Bednění schodnic přímočarých - zřízení </v>
      </c>
      <c r="BE31" s="145"/>
      <c r="BF31" s="145"/>
      <c r="BG31" s="145"/>
      <c r="BH31" s="145"/>
      <c r="BI31" s="145"/>
    </row>
    <row r="32" spans="1:104" x14ac:dyDescent="0.2">
      <c r="A32" s="156"/>
      <c r="B32" s="157"/>
      <c r="C32" s="163" t="s">
        <v>615</v>
      </c>
      <c r="D32" s="164"/>
      <c r="E32" s="165">
        <v>0.18</v>
      </c>
      <c r="F32" s="166"/>
      <c r="G32" s="167"/>
      <c r="H32" s="168"/>
      <c r="I32" s="161"/>
      <c r="J32" s="169"/>
      <c r="K32" s="161"/>
      <c r="M32" s="162" t="s">
        <v>615</v>
      </c>
      <c r="O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70" t="str">
        <f>C31</f>
        <v>4,2*0,2*2</v>
      </c>
      <c r="BE32" s="145"/>
      <c r="BF32" s="145"/>
      <c r="BG32" s="145"/>
      <c r="BH32" s="145"/>
      <c r="BI32" s="145"/>
    </row>
    <row r="33" spans="1:104" x14ac:dyDescent="0.2">
      <c r="A33" s="146">
        <v>8</v>
      </c>
      <c r="B33" s="147" t="s">
        <v>566</v>
      </c>
      <c r="C33" s="148" t="s">
        <v>567</v>
      </c>
      <c r="D33" s="149" t="s">
        <v>48</v>
      </c>
      <c r="E33" s="150">
        <v>1.86</v>
      </c>
      <c r="F33" s="151">
        <v>0</v>
      </c>
      <c r="G33" s="152">
        <f>E33*F33</f>
        <v>0</v>
      </c>
      <c r="H33" s="153">
        <v>0</v>
      </c>
      <c r="I33" s="154">
        <f>E33*H33</f>
        <v>0</v>
      </c>
      <c r="J33" s="153">
        <v>0</v>
      </c>
      <c r="K33" s="154">
        <f>E33*J33</f>
        <v>0</v>
      </c>
      <c r="O33" s="145"/>
      <c r="Z33" s="145"/>
      <c r="AA33" s="145">
        <v>1</v>
      </c>
      <c r="AB33" s="145">
        <v>1</v>
      </c>
      <c r="AC33" s="145">
        <v>1</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1</v>
      </c>
      <c r="CB33" s="145">
        <v>1</v>
      </c>
      <c r="CZ33" s="108">
        <v>1</v>
      </c>
    </row>
    <row r="34" spans="1:104" ht="22.5" x14ac:dyDescent="0.2">
      <c r="A34" s="146">
        <v>9</v>
      </c>
      <c r="B34" s="147" t="s">
        <v>324</v>
      </c>
      <c r="C34" s="148" t="s">
        <v>325</v>
      </c>
      <c r="D34" s="149" t="s">
        <v>106</v>
      </c>
      <c r="E34" s="150">
        <v>34.5</v>
      </c>
      <c r="F34" s="151">
        <v>0</v>
      </c>
      <c r="G34" s="152">
        <f>E34*F34</f>
        <v>0</v>
      </c>
      <c r="H34" s="153">
        <v>0.11369</v>
      </c>
      <c r="I34" s="154">
        <f>E34*H34</f>
        <v>3.9223050000000002</v>
      </c>
      <c r="J34" s="153">
        <v>0</v>
      </c>
      <c r="K34" s="154">
        <f>E34*J34</f>
        <v>0</v>
      </c>
      <c r="O34" s="145"/>
      <c r="Z34" s="145"/>
      <c r="AA34" s="145">
        <v>1</v>
      </c>
      <c r="AB34" s="145">
        <v>1</v>
      </c>
      <c r="AC34" s="145">
        <v>1</v>
      </c>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55">
        <f>G34</f>
        <v>0</v>
      </c>
      <c r="BA34" s="145"/>
      <c r="BB34" s="145"/>
      <c r="BC34" s="145"/>
      <c r="BD34" s="145"/>
      <c r="BE34" s="145"/>
      <c r="BF34" s="145"/>
      <c r="BG34" s="145"/>
      <c r="BH34" s="145"/>
      <c r="BI34" s="145"/>
      <c r="CA34" s="145">
        <v>1</v>
      </c>
      <c r="CB34" s="145">
        <v>1</v>
      </c>
      <c r="CZ34" s="108">
        <v>1</v>
      </c>
    </row>
    <row r="35" spans="1:104" x14ac:dyDescent="0.2">
      <c r="A35" s="156"/>
      <c r="B35" s="157"/>
      <c r="C35" s="163" t="s">
        <v>616</v>
      </c>
      <c r="D35" s="164"/>
      <c r="E35" s="165">
        <v>34.5</v>
      </c>
      <c r="F35" s="166"/>
      <c r="G35" s="167"/>
      <c r="H35" s="168"/>
      <c r="I35" s="161"/>
      <c r="J35" s="169"/>
      <c r="K35" s="161"/>
      <c r="M35" s="162" t="s">
        <v>616</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70" t="str">
        <f>C34</f>
        <v xml:space="preserve">Stupně dusané na terén, na desku, z betonu C 20/25 </v>
      </c>
      <c r="BE35" s="145"/>
      <c r="BF35" s="145"/>
      <c r="BG35" s="145"/>
      <c r="BH35" s="145"/>
      <c r="BI35" s="145"/>
    </row>
    <row r="36" spans="1:104" x14ac:dyDescent="0.2">
      <c r="A36" s="146">
        <v>10</v>
      </c>
      <c r="B36" s="147" t="s">
        <v>327</v>
      </c>
      <c r="C36" s="148" t="s">
        <v>328</v>
      </c>
      <c r="D36" s="149" t="s">
        <v>48</v>
      </c>
      <c r="E36" s="150">
        <v>17.25</v>
      </c>
      <c r="F36" s="151">
        <v>0</v>
      </c>
      <c r="G36" s="152">
        <f>E36*F36</f>
        <v>0</v>
      </c>
      <c r="H36" s="153">
        <v>1.6930000000000001E-2</v>
      </c>
      <c r="I36" s="154">
        <f>E36*H36</f>
        <v>0.29204249999999998</v>
      </c>
      <c r="J36" s="153">
        <v>0</v>
      </c>
      <c r="K36" s="154">
        <f>E36*J36</f>
        <v>0</v>
      </c>
      <c r="O36" s="145"/>
      <c r="Z36" s="145"/>
      <c r="AA36" s="145">
        <v>1</v>
      </c>
      <c r="AB36" s="145">
        <v>1</v>
      </c>
      <c r="AC36" s="145">
        <v>1</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1</v>
      </c>
      <c r="CB36" s="145">
        <v>1</v>
      </c>
      <c r="CZ36" s="108">
        <v>1</v>
      </c>
    </row>
    <row r="37" spans="1:104" x14ac:dyDescent="0.2">
      <c r="A37" s="156"/>
      <c r="B37" s="157"/>
      <c r="C37" s="163" t="s">
        <v>617</v>
      </c>
      <c r="D37" s="164"/>
      <c r="E37" s="165">
        <v>17.25</v>
      </c>
      <c r="F37" s="166"/>
      <c r="G37" s="167"/>
      <c r="H37" s="168"/>
      <c r="I37" s="161"/>
      <c r="J37" s="169"/>
      <c r="K37" s="161"/>
      <c r="M37" s="162" t="s">
        <v>617</v>
      </c>
      <c r="O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70" t="str">
        <f>C36</f>
        <v xml:space="preserve">Bednění stupňů přímočarých - zřízení </v>
      </c>
      <c r="BE37" s="145"/>
      <c r="BF37" s="145"/>
      <c r="BG37" s="145"/>
      <c r="BH37" s="145"/>
      <c r="BI37" s="145"/>
    </row>
    <row r="38" spans="1:104" x14ac:dyDescent="0.2">
      <c r="A38" s="146">
        <v>11</v>
      </c>
      <c r="B38" s="147" t="s">
        <v>330</v>
      </c>
      <c r="C38" s="148" t="s">
        <v>331</v>
      </c>
      <c r="D38" s="149" t="s">
        <v>48</v>
      </c>
      <c r="E38" s="150">
        <v>17.25</v>
      </c>
      <c r="F38" s="151">
        <v>0</v>
      </c>
      <c r="G38" s="152">
        <f>E38*F38</f>
        <v>0</v>
      </c>
      <c r="H38" s="153">
        <v>0</v>
      </c>
      <c r="I38" s="154">
        <f>E38*H38</f>
        <v>0</v>
      </c>
      <c r="J38" s="153">
        <v>0</v>
      </c>
      <c r="K38" s="154">
        <f>E38*J38</f>
        <v>0</v>
      </c>
      <c r="O38" s="145"/>
      <c r="Z38" s="145"/>
      <c r="AA38" s="145">
        <v>1</v>
      </c>
      <c r="AB38" s="145">
        <v>1</v>
      </c>
      <c r="AC38" s="145">
        <v>1</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v>
      </c>
      <c r="CB38" s="145">
        <v>1</v>
      </c>
      <c r="CZ38" s="108">
        <v>1</v>
      </c>
    </row>
    <row r="39" spans="1:104" x14ac:dyDescent="0.2">
      <c r="A39" s="171" t="s">
        <v>49</v>
      </c>
      <c r="B39" s="172" t="s">
        <v>75</v>
      </c>
      <c r="C39" s="173" t="s">
        <v>76</v>
      </c>
      <c r="D39" s="174"/>
      <c r="E39" s="175"/>
      <c r="F39" s="175"/>
      <c r="G39" s="176">
        <f>SUM(G11:G38)</f>
        <v>0</v>
      </c>
      <c r="H39" s="177"/>
      <c r="I39" s="176">
        <f>SUM(I11:I38)</f>
        <v>12.602761237999999</v>
      </c>
      <c r="J39" s="178"/>
      <c r="K39" s="176">
        <f>SUM(K11:K38)</f>
        <v>0</v>
      </c>
      <c r="O39" s="145"/>
      <c r="X39" s="179">
        <f>K39</f>
        <v>0</v>
      </c>
      <c r="Y39" s="179">
        <f>I39</f>
        <v>12.602761237999999</v>
      </c>
      <c r="Z39" s="155">
        <f>G39</f>
        <v>0</v>
      </c>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80"/>
      <c r="BB39" s="180"/>
      <c r="BC39" s="180"/>
      <c r="BD39" s="180"/>
      <c r="BE39" s="180"/>
      <c r="BF39" s="180"/>
      <c r="BG39" s="145"/>
      <c r="BH39" s="145"/>
      <c r="BI39" s="145"/>
    </row>
    <row r="40" spans="1:104" ht="14.25" customHeight="1" x14ac:dyDescent="0.2">
      <c r="A40" s="135" t="s">
        <v>46</v>
      </c>
      <c r="B40" s="136" t="s">
        <v>342</v>
      </c>
      <c r="C40" s="137" t="s">
        <v>343</v>
      </c>
      <c r="D40" s="138"/>
      <c r="E40" s="139"/>
      <c r="F40" s="139"/>
      <c r="G40" s="140"/>
      <c r="H40" s="141"/>
      <c r="I40" s="142"/>
      <c r="J40" s="143"/>
      <c r="K40" s="144"/>
      <c r="O40" s="145"/>
    </row>
    <row r="41" spans="1:104" ht="22.5" x14ac:dyDescent="0.2">
      <c r="A41" s="146">
        <v>12</v>
      </c>
      <c r="B41" s="147" t="s">
        <v>578</v>
      </c>
      <c r="C41" s="148" t="s">
        <v>579</v>
      </c>
      <c r="D41" s="149" t="s">
        <v>48</v>
      </c>
      <c r="E41" s="150">
        <v>4.38</v>
      </c>
      <c r="F41" s="151">
        <v>0</v>
      </c>
      <c r="G41" s="152">
        <f>E41*F41</f>
        <v>0</v>
      </c>
      <c r="H41" s="153">
        <v>8.3000000000000004E-2</v>
      </c>
      <c r="I41" s="154">
        <f>E41*H41</f>
        <v>0.36354000000000003</v>
      </c>
      <c r="J41" s="153">
        <v>0</v>
      </c>
      <c r="K41" s="154">
        <f>E41*J41</f>
        <v>0</v>
      </c>
      <c r="O41" s="145"/>
      <c r="Z41" s="145"/>
      <c r="AA41" s="145">
        <v>1</v>
      </c>
      <c r="AB41" s="145">
        <v>1</v>
      </c>
      <c r="AC41" s="145">
        <v>1</v>
      </c>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55">
        <f>G41</f>
        <v>0</v>
      </c>
      <c r="BA41" s="145"/>
      <c r="BB41" s="145"/>
      <c r="BC41" s="145"/>
      <c r="BD41" s="145"/>
      <c r="BE41" s="145"/>
      <c r="BF41" s="145"/>
      <c r="BG41" s="145"/>
      <c r="BH41" s="145"/>
      <c r="BI41" s="145"/>
      <c r="CA41" s="145">
        <v>1</v>
      </c>
      <c r="CB41" s="145">
        <v>1</v>
      </c>
      <c r="CZ41" s="108">
        <v>1</v>
      </c>
    </row>
    <row r="42" spans="1:104" ht="25.5" x14ac:dyDescent="0.2">
      <c r="A42" s="156"/>
      <c r="B42" s="157"/>
      <c r="C42" s="163" t="s">
        <v>618</v>
      </c>
      <c r="D42" s="164"/>
      <c r="E42" s="165">
        <v>4.38</v>
      </c>
      <c r="F42" s="166"/>
      <c r="G42" s="167"/>
      <c r="H42" s="168"/>
      <c r="I42" s="161"/>
      <c r="J42" s="169"/>
      <c r="K42" s="161"/>
      <c r="M42" s="162" t="s">
        <v>618</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70" t="str">
        <f>C41</f>
        <v>Potěr ze SMS , ruční zpracování, tl. 50 mm  samonivelační anhydritová směs</v>
      </c>
      <c r="BE42" s="145"/>
      <c r="BF42" s="145"/>
      <c r="BG42" s="145"/>
      <c r="BH42" s="145"/>
      <c r="BI42" s="145"/>
    </row>
    <row r="43" spans="1:104" x14ac:dyDescent="0.2">
      <c r="A43" s="171" t="s">
        <v>49</v>
      </c>
      <c r="B43" s="172" t="s">
        <v>342</v>
      </c>
      <c r="C43" s="173" t="s">
        <v>343</v>
      </c>
      <c r="D43" s="174"/>
      <c r="E43" s="175"/>
      <c r="F43" s="175"/>
      <c r="G43" s="176">
        <f>SUM(G40:G42)</f>
        <v>0</v>
      </c>
      <c r="H43" s="177"/>
      <c r="I43" s="176">
        <f>SUM(I40:I42)</f>
        <v>0.36354000000000003</v>
      </c>
      <c r="J43" s="178"/>
      <c r="K43" s="176">
        <f>SUM(K40:K42)</f>
        <v>0</v>
      </c>
      <c r="O43" s="145"/>
      <c r="X43" s="179">
        <f>K43</f>
        <v>0</v>
      </c>
      <c r="Y43" s="179">
        <f>I43</f>
        <v>0.36354000000000003</v>
      </c>
      <c r="Z43" s="155">
        <f>G43</f>
        <v>0</v>
      </c>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80"/>
      <c r="BB43" s="180"/>
      <c r="BC43" s="180"/>
      <c r="BD43" s="180"/>
      <c r="BE43" s="180"/>
      <c r="BF43" s="180"/>
      <c r="BG43" s="145"/>
      <c r="BH43" s="145"/>
      <c r="BI43" s="145"/>
    </row>
    <row r="44" spans="1:104" ht="14.25" customHeight="1" x14ac:dyDescent="0.2">
      <c r="A44" s="135" t="s">
        <v>46</v>
      </c>
      <c r="B44" s="136" t="s">
        <v>357</v>
      </c>
      <c r="C44" s="137" t="s">
        <v>358</v>
      </c>
      <c r="D44" s="138"/>
      <c r="E44" s="139"/>
      <c r="F44" s="139"/>
      <c r="G44" s="140"/>
      <c r="H44" s="141"/>
      <c r="I44" s="142"/>
      <c r="J44" s="143"/>
      <c r="K44" s="144"/>
      <c r="O44" s="145"/>
    </row>
    <row r="45" spans="1:104" x14ac:dyDescent="0.2">
      <c r="A45" s="146">
        <v>13</v>
      </c>
      <c r="B45" s="147" t="s">
        <v>619</v>
      </c>
      <c r="C45" s="148" t="s">
        <v>620</v>
      </c>
      <c r="D45" s="149" t="s">
        <v>48</v>
      </c>
      <c r="E45" s="150">
        <v>17</v>
      </c>
      <c r="F45" s="151">
        <v>0</v>
      </c>
      <c r="G45" s="152">
        <f>E45*F45</f>
        <v>0</v>
      </c>
      <c r="H45" s="153">
        <v>5.9199999999999999E-3</v>
      </c>
      <c r="I45" s="154">
        <f>E45*H45</f>
        <v>0.10063999999999999</v>
      </c>
      <c r="J45" s="153">
        <v>0</v>
      </c>
      <c r="K45" s="154">
        <f>E45*J45</f>
        <v>0</v>
      </c>
      <c r="O45" s="145"/>
      <c r="Z45" s="145"/>
      <c r="AA45" s="145">
        <v>1</v>
      </c>
      <c r="AB45" s="145">
        <v>1</v>
      </c>
      <c r="AC45" s="145">
        <v>1</v>
      </c>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55">
        <f>G45</f>
        <v>0</v>
      </c>
      <c r="BA45" s="145"/>
      <c r="BB45" s="145"/>
      <c r="BC45" s="145"/>
      <c r="BD45" s="145"/>
      <c r="BE45" s="145"/>
      <c r="BF45" s="145"/>
      <c r="BG45" s="145"/>
      <c r="BH45" s="145"/>
      <c r="BI45" s="145"/>
      <c r="CA45" s="145">
        <v>1</v>
      </c>
      <c r="CB45" s="145">
        <v>1</v>
      </c>
      <c r="CZ45" s="108">
        <v>1</v>
      </c>
    </row>
    <row r="46" spans="1:104" x14ac:dyDescent="0.2">
      <c r="A46" s="171" t="s">
        <v>49</v>
      </c>
      <c r="B46" s="172" t="s">
        <v>357</v>
      </c>
      <c r="C46" s="173" t="s">
        <v>358</v>
      </c>
      <c r="D46" s="174"/>
      <c r="E46" s="175"/>
      <c r="F46" s="175"/>
      <c r="G46" s="176">
        <f>SUM(G44:G45)</f>
        <v>0</v>
      </c>
      <c r="H46" s="177"/>
      <c r="I46" s="176">
        <f>SUM(I44:I45)</f>
        <v>0.10063999999999999</v>
      </c>
      <c r="J46" s="178"/>
      <c r="K46" s="176">
        <f>SUM(K44:K45)</f>
        <v>0</v>
      </c>
      <c r="O46" s="145"/>
      <c r="X46" s="179">
        <f>K46</f>
        <v>0</v>
      </c>
      <c r="Y46" s="179">
        <f>I46</f>
        <v>0.10063999999999999</v>
      </c>
      <c r="Z46" s="155">
        <f>G46</f>
        <v>0</v>
      </c>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80"/>
      <c r="BB46" s="180"/>
      <c r="BC46" s="180"/>
      <c r="BD46" s="180"/>
      <c r="BE46" s="180"/>
      <c r="BF46" s="180"/>
      <c r="BG46" s="145"/>
      <c r="BH46" s="145"/>
      <c r="BI46" s="145"/>
    </row>
    <row r="47" spans="1:104" ht="14.25" customHeight="1" x14ac:dyDescent="0.2">
      <c r="A47" s="135" t="s">
        <v>46</v>
      </c>
      <c r="B47" s="136" t="s">
        <v>361</v>
      </c>
      <c r="C47" s="137" t="s">
        <v>362</v>
      </c>
      <c r="D47" s="138"/>
      <c r="E47" s="139"/>
      <c r="F47" s="139"/>
      <c r="G47" s="140"/>
      <c r="H47" s="141"/>
      <c r="I47" s="142"/>
      <c r="J47" s="143"/>
      <c r="K47" s="144"/>
      <c r="O47" s="145"/>
    </row>
    <row r="48" spans="1:104" x14ac:dyDescent="0.2">
      <c r="A48" s="146">
        <v>14</v>
      </c>
      <c r="B48" s="147" t="s">
        <v>363</v>
      </c>
      <c r="C48" s="148" t="s">
        <v>364</v>
      </c>
      <c r="D48" s="149" t="s">
        <v>48</v>
      </c>
      <c r="E48" s="150">
        <v>17</v>
      </c>
      <c r="F48" s="151">
        <v>0</v>
      </c>
      <c r="G48" s="152">
        <f>E48*F48</f>
        <v>0</v>
      </c>
      <c r="H48" s="153">
        <v>4.0000000000000003E-5</v>
      </c>
      <c r="I48" s="154">
        <f>E48*H48</f>
        <v>6.8000000000000005E-4</v>
      </c>
      <c r="J48" s="153">
        <v>0</v>
      </c>
      <c r="K48" s="154">
        <f>E48*J48</f>
        <v>0</v>
      </c>
      <c r="O48" s="145"/>
      <c r="Z48" s="145"/>
      <c r="AA48" s="145">
        <v>1</v>
      </c>
      <c r="AB48" s="145">
        <v>1</v>
      </c>
      <c r="AC48" s="145">
        <v>1</v>
      </c>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55">
        <f>G48</f>
        <v>0</v>
      </c>
      <c r="BA48" s="145"/>
      <c r="BB48" s="145"/>
      <c r="BC48" s="145"/>
      <c r="BD48" s="145"/>
      <c r="BE48" s="145"/>
      <c r="BF48" s="145"/>
      <c r="BG48" s="145"/>
      <c r="BH48" s="145"/>
      <c r="BI48" s="145"/>
      <c r="CA48" s="145">
        <v>1</v>
      </c>
      <c r="CB48" s="145">
        <v>1</v>
      </c>
      <c r="CZ48" s="108">
        <v>1</v>
      </c>
    </row>
    <row r="49" spans="1:104" x14ac:dyDescent="0.2">
      <c r="A49" s="171" t="s">
        <v>49</v>
      </c>
      <c r="B49" s="172" t="s">
        <v>361</v>
      </c>
      <c r="C49" s="173" t="s">
        <v>362</v>
      </c>
      <c r="D49" s="174"/>
      <c r="E49" s="175"/>
      <c r="F49" s="175"/>
      <c r="G49" s="176">
        <f>SUM(G47:G48)</f>
        <v>0</v>
      </c>
      <c r="H49" s="177"/>
      <c r="I49" s="176">
        <f>SUM(I47:I48)</f>
        <v>6.8000000000000005E-4</v>
      </c>
      <c r="J49" s="178"/>
      <c r="K49" s="176">
        <f>SUM(K47:K48)</f>
        <v>0</v>
      </c>
      <c r="O49" s="145"/>
      <c r="X49" s="179">
        <f>K49</f>
        <v>0</v>
      </c>
      <c r="Y49" s="179">
        <f>I49</f>
        <v>6.8000000000000005E-4</v>
      </c>
      <c r="Z49" s="155">
        <f>G49</f>
        <v>0</v>
      </c>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80"/>
      <c r="BB49" s="180"/>
      <c r="BC49" s="180"/>
      <c r="BD49" s="180"/>
      <c r="BE49" s="180"/>
      <c r="BF49" s="180"/>
      <c r="BG49" s="145"/>
      <c r="BH49" s="145"/>
      <c r="BI49" s="145"/>
    </row>
    <row r="50" spans="1:104" ht="14.25" customHeight="1" x14ac:dyDescent="0.2">
      <c r="A50" s="135" t="s">
        <v>46</v>
      </c>
      <c r="B50" s="136" t="s">
        <v>365</v>
      </c>
      <c r="C50" s="137" t="s">
        <v>366</v>
      </c>
      <c r="D50" s="138"/>
      <c r="E50" s="139"/>
      <c r="F50" s="139"/>
      <c r="G50" s="140"/>
      <c r="H50" s="141"/>
      <c r="I50" s="142"/>
      <c r="J50" s="143"/>
      <c r="K50" s="144"/>
      <c r="O50" s="145"/>
    </row>
    <row r="51" spans="1:104" x14ac:dyDescent="0.2">
      <c r="A51" s="146">
        <v>15</v>
      </c>
      <c r="B51" s="147" t="s">
        <v>367</v>
      </c>
      <c r="C51" s="148" t="s">
        <v>368</v>
      </c>
      <c r="D51" s="149" t="s">
        <v>48</v>
      </c>
      <c r="E51" s="150">
        <v>17.579999999999998</v>
      </c>
      <c r="F51" s="151">
        <v>0</v>
      </c>
      <c r="G51" s="152">
        <f>E51*F51</f>
        <v>0</v>
      </c>
      <c r="H51" s="153">
        <v>0</v>
      </c>
      <c r="I51" s="154">
        <f>E51*H51</f>
        <v>0</v>
      </c>
      <c r="J51" s="153"/>
      <c r="K51" s="154">
        <f>E51*J51</f>
        <v>0</v>
      </c>
      <c r="O51" s="145"/>
      <c r="Z51" s="145"/>
      <c r="AA51" s="145">
        <v>11</v>
      </c>
      <c r="AB51" s="145">
        <v>3</v>
      </c>
      <c r="AC51" s="145">
        <v>1</v>
      </c>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55">
        <f>G51</f>
        <v>0</v>
      </c>
      <c r="BA51" s="145"/>
      <c r="BB51" s="145"/>
      <c r="BC51" s="145"/>
      <c r="BD51" s="145"/>
      <c r="BE51" s="145"/>
      <c r="BF51" s="145"/>
      <c r="BG51" s="145"/>
      <c r="BH51" s="145"/>
      <c r="BI51" s="145"/>
      <c r="CA51" s="145">
        <v>11</v>
      </c>
      <c r="CB51" s="145">
        <v>3</v>
      </c>
      <c r="CZ51" s="108">
        <v>1</v>
      </c>
    </row>
    <row r="52" spans="1:104" x14ac:dyDescent="0.2">
      <c r="A52" s="156"/>
      <c r="B52" s="157"/>
      <c r="C52" s="163" t="s">
        <v>621</v>
      </c>
      <c r="D52" s="164"/>
      <c r="E52" s="165">
        <v>12.9</v>
      </c>
      <c r="F52" s="166"/>
      <c r="G52" s="167"/>
      <c r="H52" s="168"/>
      <c r="I52" s="161"/>
      <c r="J52" s="169"/>
      <c r="K52" s="161"/>
      <c r="M52" s="162" t="s">
        <v>621</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70" t="str">
        <f>C51</f>
        <v>Bourání schodiště   ŽB tl. 15 cm vč stupňů</v>
      </c>
      <c r="BE52" s="145"/>
      <c r="BF52" s="145"/>
      <c r="BG52" s="145"/>
      <c r="BH52" s="145"/>
      <c r="BI52" s="145"/>
    </row>
    <row r="53" spans="1:104" x14ac:dyDescent="0.2">
      <c r="A53" s="156"/>
      <c r="B53" s="157"/>
      <c r="C53" s="163" t="s">
        <v>622</v>
      </c>
      <c r="D53" s="164"/>
      <c r="E53" s="165">
        <v>4.68</v>
      </c>
      <c r="F53" s="166"/>
      <c r="G53" s="167"/>
      <c r="H53" s="168"/>
      <c r="I53" s="161"/>
      <c r="J53" s="169"/>
      <c r="K53" s="161"/>
      <c r="M53" s="162" t="s">
        <v>622</v>
      </c>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70" t="str">
        <f>C52</f>
        <v>4,3*1,5*2</v>
      </c>
      <c r="BE53" s="145"/>
      <c r="BF53" s="145"/>
      <c r="BG53" s="145"/>
      <c r="BH53" s="145"/>
      <c r="BI53" s="145"/>
    </row>
    <row r="54" spans="1:104" x14ac:dyDescent="0.2">
      <c r="A54" s="171" t="s">
        <v>49</v>
      </c>
      <c r="B54" s="172" t="s">
        <v>365</v>
      </c>
      <c r="C54" s="173" t="s">
        <v>366</v>
      </c>
      <c r="D54" s="174"/>
      <c r="E54" s="175"/>
      <c r="F54" s="175"/>
      <c r="G54" s="176">
        <f>SUM(G50:G53)</f>
        <v>0</v>
      </c>
      <c r="H54" s="177"/>
      <c r="I54" s="176">
        <f>SUM(I50:I53)</f>
        <v>0</v>
      </c>
      <c r="J54" s="178"/>
      <c r="K54" s="176">
        <f>SUM(K50:K53)</f>
        <v>0</v>
      </c>
      <c r="O54" s="145"/>
      <c r="X54" s="179">
        <f>K54</f>
        <v>0</v>
      </c>
      <c r="Y54" s="179">
        <f>I54</f>
        <v>0</v>
      </c>
      <c r="Z54" s="155">
        <f>G54</f>
        <v>0</v>
      </c>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80"/>
      <c r="BB54" s="180"/>
      <c r="BC54" s="180"/>
      <c r="BD54" s="180"/>
      <c r="BE54" s="180"/>
      <c r="BF54" s="180"/>
      <c r="BG54" s="145"/>
      <c r="BH54" s="145"/>
      <c r="BI54" s="145"/>
    </row>
    <row r="55" spans="1:104" ht="14.25" customHeight="1" x14ac:dyDescent="0.2">
      <c r="A55" s="135" t="s">
        <v>46</v>
      </c>
      <c r="B55" s="136" t="s">
        <v>418</v>
      </c>
      <c r="C55" s="137" t="s">
        <v>419</v>
      </c>
      <c r="D55" s="138"/>
      <c r="E55" s="139"/>
      <c r="F55" s="139"/>
      <c r="G55" s="140"/>
      <c r="H55" s="141"/>
      <c r="I55" s="142"/>
      <c r="J55" s="143"/>
      <c r="K55" s="144"/>
      <c r="O55" s="145"/>
    </row>
    <row r="56" spans="1:104" x14ac:dyDescent="0.2">
      <c r="A56" s="146">
        <v>16</v>
      </c>
      <c r="B56" s="147" t="s">
        <v>590</v>
      </c>
      <c r="C56" s="148" t="s">
        <v>591</v>
      </c>
      <c r="D56" s="149" t="s">
        <v>249</v>
      </c>
      <c r="E56" s="150">
        <v>3</v>
      </c>
      <c r="F56" s="151">
        <v>0</v>
      </c>
      <c r="G56" s="152">
        <f>E56*F56</f>
        <v>0</v>
      </c>
      <c r="H56" s="153">
        <v>3.4000000000000002E-4</v>
      </c>
      <c r="I56" s="154">
        <f>E56*H56</f>
        <v>1.0200000000000001E-3</v>
      </c>
      <c r="J56" s="153">
        <v>-2.5000000000000001E-2</v>
      </c>
      <c r="K56" s="154">
        <f>E56*J56</f>
        <v>-7.5000000000000011E-2</v>
      </c>
      <c r="O56" s="145"/>
      <c r="Z56" s="145"/>
      <c r="AA56" s="145">
        <v>1</v>
      </c>
      <c r="AB56" s="145">
        <v>1</v>
      </c>
      <c r="AC56" s="145">
        <v>1</v>
      </c>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55">
        <f>G56</f>
        <v>0</v>
      </c>
      <c r="BA56" s="145"/>
      <c r="BB56" s="145"/>
      <c r="BC56" s="145"/>
      <c r="BD56" s="145"/>
      <c r="BE56" s="145"/>
      <c r="BF56" s="145"/>
      <c r="BG56" s="145"/>
      <c r="BH56" s="145"/>
      <c r="BI56" s="145"/>
      <c r="CA56" s="145">
        <v>1</v>
      </c>
      <c r="CB56" s="145">
        <v>1</v>
      </c>
      <c r="CZ56" s="108">
        <v>1</v>
      </c>
    </row>
    <row r="57" spans="1:104" x14ac:dyDescent="0.2">
      <c r="A57" s="146">
        <v>17</v>
      </c>
      <c r="B57" s="147" t="s">
        <v>420</v>
      </c>
      <c r="C57" s="148" t="s">
        <v>421</v>
      </c>
      <c r="D57" s="149" t="s">
        <v>249</v>
      </c>
      <c r="E57" s="150">
        <v>3</v>
      </c>
      <c r="F57" s="151">
        <v>0</v>
      </c>
      <c r="G57" s="152">
        <f>E57*F57</f>
        <v>0</v>
      </c>
      <c r="H57" s="153">
        <v>3.4000000000000002E-4</v>
      </c>
      <c r="I57" s="154">
        <f>E57*H57</f>
        <v>1.0200000000000001E-3</v>
      </c>
      <c r="J57" s="153">
        <v>-5.3999999999999999E-2</v>
      </c>
      <c r="K57" s="154">
        <f>E57*J57</f>
        <v>-0.16200000000000001</v>
      </c>
      <c r="O57" s="145"/>
      <c r="Z57" s="145"/>
      <c r="AA57" s="145">
        <v>1</v>
      </c>
      <c r="AB57" s="145">
        <v>1</v>
      </c>
      <c r="AC57" s="145">
        <v>1</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55">
        <f>G57</f>
        <v>0</v>
      </c>
      <c r="BA57" s="145"/>
      <c r="BB57" s="145"/>
      <c r="BC57" s="145"/>
      <c r="BD57" s="145"/>
      <c r="BE57" s="145"/>
      <c r="BF57" s="145"/>
      <c r="BG57" s="145"/>
      <c r="BH57" s="145"/>
      <c r="BI57" s="145"/>
      <c r="CA57" s="145">
        <v>1</v>
      </c>
      <c r="CB57" s="145">
        <v>1</v>
      </c>
      <c r="CZ57" s="108">
        <v>1</v>
      </c>
    </row>
    <row r="58" spans="1:104" x14ac:dyDescent="0.2">
      <c r="A58" s="146">
        <v>18</v>
      </c>
      <c r="B58" s="147" t="s">
        <v>422</v>
      </c>
      <c r="C58" s="148" t="s">
        <v>423</v>
      </c>
      <c r="D58" s="149" t="s">
        <v>106</v>
      </c>
      <c r="E58" s="150">
        <v>3.6</v>
      </c>
      <c r="F58" s="151">
        <v>0</v>
      </c>
      <c r="G58" s="152">
        <f>E58*F58</f>
        <v>0</v>
      </c>
      <c r="H58" s="153">
        <v>6.6360000000000002E-2</v>
      </c>
      <c r="I58" s="154">
        <f>E58*H58</f>
        <v>0.23889600000000002</v>
      </c>
      <c r="J58" s="153">
        <v>-0.2</v>
      </c>
      <c r="K58" s="154">
        <f>E58*J58</f>
        <v>-0.72000000000000008</v>
      </c>
      <c r="O58" s="145"/>
      <c r="Z58" s="145"/>
      <c r="AA58" s="145">
        <v>1</v>
      </c>
      <c r="AB58" s="145">
        <v>1</v>
      </c>
      <c r="AC58" s="145">
        <v>1</v>
      </c>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55">
        <f>G58</f>
        <v>0</v>
      </c>
      <c r="BA58" s="145"/>
      <c r="BB58" s="145"/>
      <c r="BC58" s="145"/>
      <c r="BD58" s="145"/>
      <c r="BE58" s="145"/>
      <c r="BF58" s="145"/>
      <c r="BG58" s="145"/>
      <c r="BH58" s="145"/>
      <c r="BI58" s="145"/>
      <c r="CA58" s="145">
        <v>1</v>
      </c>
      <c r="CB58" s="145">
        <v>1</v>
      </c>
      <c r="CZ58" s="108">
        <v>1</v>
      </c>
    </row>
    <row r="59" spans="1:104" x14ac:dyDescent="0.2">
      <c r="A59" s="171" t="s">
        <v>49</v>
      </c>
      <c r="B59" s="172" t="s">
        <v>418</v>
      </c>
      <c r="C59" s="173" t="s">
        <v>419</v>
      </c>
      <c r="D59" s="174"/>
      <c r="E59" s="175"/>
      <c r="F59" s="175"/>
      <c r="G59" s="176">
        <f>SUM(G55:G58)</f>
        <v>0</v>
      </c>
      <c r="H59" s="177"/>
      <c r="I59" s="176">
        <f>SUM(I55:I58)</f>
        <v>0.24093600000000004</v>
      </c>
      <c r="J59" s="178"/>
      <c r="K59" s="176">
        <f>SUM(K55:K58)</f>
        <v>-0.95700000000000007</v>
      </c>
      <c r="O59" s="145"/>
      <c r="X59" s="179">
        <f>K59</f>
        <v>-0.95700000000000007</v>
      </c>
      <c r="Y59" s="179">
        <f>I59</f>
        <v>0.24093600000000004</v>
      </c>
      <c r="Z59" s="155">
        <f>G59</f>
        <v>0</v>
      </c>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80"/>
      <c r="BB59" s="180"/>
      <c r="BC59" s="180"/>
      <c r="BD59" s="180"/>
      <c r="BE59" s="180"/>
      <c r="BF59" s="180"/>
      <c r="BG59" s="145"/>
      <c r="BH59" s="145"/>
      <c r="BI59" s="145"/>
    </row>
    <row r="60" spans="1:104" ht="14.25" customHeight="1" x14ac:dyDescent="0.2">
      <c r="A60" s="135" t="s">
        <v>46</v>
      </c>
      <c r="B60" s="136" t="s">
        <v>166</v>
      </c>
      <c r="C60" s="137" t="s">
        <v>167</v>
      </c>
      <c r="D60" s="138"/>
      <c r="E60" s="139"/>
      <c r="F60" s="139"/>
      <c r="G60" s="140"/>
      <c r="H60" s="141"/>
      <c r="I60" s="142"/>
      <c r="J60" s="143"/>
      <c r="K60" s="144"/>
      <c r="O60" s="145"/>
    </row>
    <row r="61" spans="1:104" x14ac:dyDescent="0.2">
      <c r="A61" s="146">
        <v>19</v>
      </c>
      <c r="B61" s="147" t="s">
        <v>168</v>
      </c>
      <c r="C61" s="148" t="s">
        <v>169</v>
      </c>
      <c r="D61" s="149" t="s">
        <v>86</v>
      </c>
      <c r="E61" s="150">
        <v>13.617557238</v>
      </c>
      <c r="F61" s="151">
        <v>0</v>
      </c>
      <c r="G61" s="152">
        <f>E61*F61</f>
        <v>0</v>
      </c>
      <c r="H61" s="153">
        <v>0</v>
      </c>
      <c r="I61" s="154">
        <f>E61*H61</f>
        <v>0</v>
      </c>
      <c r="J61" s="153"/>
      <c r="K61" s="154">
        <f>E61*J61</f>
        <v>0</v>
      </c>
      <c r="O61" s="145"/>
      <c r="Z61" s="145"/>
      <c r="AA61" s="145">
        <v>7</v>
      </c>
      <c r="AB61" s="145">
        <v>1</v>
      </c>
      <c r="AC61" s="145">
        <v>2</v>
      </c>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55">
        <f>G61</f>
        <v>0</v>
      </c>
      <c r="BA61" s="145"/>
      <c r="BB61" s="145"/>
      <c r="BC61" s="145"/>
      <c r="BD61" s="145"/>
      <c r="BE61" s="145"/>
      <c r="BF61" s="145"/>
      <c r="BG61" s="145"/>
      <c r="BH61" s="145"/>
      <c r="BI61" s="145"/>
      <c r="CA61" s="145">
        <v>7</v>
      </c>
      <c r="CB61" s="145">
        <v>1</v>
      </c>
      <c r="CZ61" s="108">
        <v>1</v>
      </c>
    </row>
    <row r="62" spans="1:104" x14ac:dyDescent="0.2">
      <c r="A62" s="171" t="s">
        <v>49</v>
      </c>
      <c r="B62" s="172" t="s">
        <v>166</v>
      </c>
      <c r="C62" s="173" t="s">
        <v>167</v>
      </c>
      <c r="D62" s="174"/>
      <c r="E62" s="175"/>
      <c r="F62" s="175"/>
      <c r="G62" s="176">
        <f>SUM(G60:G61)</f>
        <v>0</v>
      </c>
      <c r="H62" s="177"/>
      <c r="I62" s="176">
        <f>SUM(I60:I61)</f>
        <v>0</v>
      </c>
      <c r="J62" s="178"/>
      <c r="K62" s="176">
        <f>SUM(K60:K61)</f>
        <v>0</v>
      </c>
      <c r="O62" s="145"/>
      <c r="X62" s="179">
        <f>K62</f>
        <v>0</v>
      </c>
      <c r="Y62" s="179">
        <f>I62</f>
        <v>0</v>
      </c>
      <c r="Z62" s="155">
        <f>G62</f>
        <v>0</v>
      </c>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80"/>
      <c r="BB62" s="180"/>
      <c r="BC62" s="180"/>
      <c r="BD62" s="180"/>
      <c r="BE62" s="180"/>
      <c r="BF62" s="180"/>
      <c r="BG62" s="145"/>
      <c r="BH62" s="145"/>
      <c r="BI62" s="145"/>
    </row>
    <row r="63" spans="1:104" ht="14.25" customHeight="1" x14ac:dyDescent="0.2">
      <c r="A63" s="135" t="s">
        <v>46</v>
      </c>
      <c r="B63" s="136" t="s">
        <v>170</v>
      </c>
      <c r="C63" s="137" t="s">
        <v>171</v>
      </c>
      <c r="D63" s="138"/>
      <c r="E63" s="139"/>
      <c r="F63" s="139"/>
      <c r="G63" s="140"/>
      <c r="H63" s="141"/>
      <c r="I63" s="142"/>
      <c r="J63" s="143"/>
      <c r="K63" s="144"/>
      <c r="O63" s="145"/>
    </row>
    <row r="64" spans="1:104" ht="22.5" x14ac:dyDescent="0.2">
      <c r="A64" s="146">
        <v>20</v>
      </c>
      <c r="B64" s="147" t="s">
        <v>597</v>
      </c>
      <c r="C64" s="148" t="s">
        <v>598</v>
      </c>
      <c r="D64" s="149" t="s">
        <v>177</v>
      </c>
      <c r="E64" s="150">
        <v>793</v>
      </c>
      <c r="F64" s="151">
        <v>0</v>
      </c>
      <c r="G64" s="152">
        <f>E64*F64</f>
        <v>0</v>
      </c>
      <c r="H64" s="153">
        <v>6.0000000000000002E-5</v>
      </c>
      <c r="I64" s="154">
        <f>E64*H64</f>
        <v>4.7580000000000004E-2</v>
      </c>
      <c r="J64" s="153">
        <v>0</v>
      </c>
      <c r="K64" s="154">
        <f>E64*J64</f>
        <v>0</v>
      </c>
      <c r="O64" s="145"/>
      <c r="Z64" s="145"/>
      <c r="AA64" s="145">
        <v>1</v>
      </c>
      <c r="AB64" s="145">
        <v>7</v>
      </c>
      <c r="AC64" s="145">
        <v>7</v>
      </c>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55">
        <f>G64</f>
        <v>0</v>
      </c>
      <c r="BA64" s="145"/>
      <c r="BB64" s="145"/>
      <c r="BC64" s="145"/>
      <c r="BD64" s="145"/>
      <c r="BE64" s="145"/>
      <c r="BF64" s="145"/>
      <c r="BG64" s="145"/>
      <c r="BH64" s="145"/>
      <c r="BI64" s="145"/>
      <c r="CA64" s="145">
        <v>1</v>
      </c>
      <c r="CB64" s="145">
        <v>7</v>
      </c>
      <c r="CZ64" s="108">
        <v>2</v>
      </c>
    </row>
    <row r="65" spans="1:104" x14ac:dyDescent="0.2">
      <c r="A65" s="156"/>
      <c r="B65" s="157"/>
      <c r="C65" s="163" t="s">
        <v>623</v>
      </c>
      <c r="D65" s="164"/>
      <c r="E65" s="165">
        <v>617</v>
      </c>
      <c r="F65" s="166"/>
      <c r="G65" s="167"/>
      <c r="H65" s="168"/>
      <c r="I65" s="161"/>
      <c r="J65" s="169"/>
      <c r="K65" s="161"/>
      <c r="M65" s="162">
        <v>617</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70" t="str">
        <f>C64</f>
        <v xml:space="preserve">Výroba a montáž kov. atypických konstr. do 20 kg </v>
      </c>
      <c r="BE65" s="145"/>
      <c r="BF65" s="145"/>
      <c r="BG65" s="145"/>
      <c r="BH65" s="145"/>
      <c r="BI65" s="145"/>
    </row>
    <row r="66" spans="1:104" x14ac:dyDescent="0.2">
      <c r="A66" s="156"/>
      <c r="B66" s="157"/>
      <c r="C66" s="163" t="s">
        <v>624</v>
      </c>
      <c r="D66" s="164"/>
      <c r="E66" s="165">
        <v>146</v>
      </c>
      <c r="F66" s="166"/>
      <c r="G66" s="167"/>
      <c r="H66" s="168"/>
      <c r="I66" s="161"/>
      <c r="J66" s="169"/>
      <c r="K66" s="161"/>
      <c r="M66" s="162">
        <v>146</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70" t="str">
        <f>C65</f>
        <v>617</v>
      </c>
      <c r="BE66" s="145"/>
      <c r="BF66" s="145"/>
      <c r="BG66" s="145"/>
      <c r="BH66" s="145"/>
      <c r="BI66" s="145"/>
    </row>
    <row r="67" spans="1:104" x14ac:dyDescent="0.2">
      <c r="A67" s="156"/>
      <c r="B67" s="157"/>
      <c r="C67" s="163" t="s">
        <v>625</v>
      </c>
      <c r="D67" s="164"/>
      <c r="E67" s="165">
        <v>30</v>
      </c>
      <c r="F67" s="166"/>
      <c r="G67" s="167"/>
      <c r="H67" s="168"/>
      <c r="I67" s="161"/>
      <c r="J67" s="169"/>
      <c r="K67" s="161"/>
      <c r="M67" s="162">
        <v>30</v>
      </c>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70" t="str">
        <f>C66</f>
        <v>146</v>
      </c>
      <c r="BE67" s="145"/>
      <c r="BF67" s="145"/>
      <c r="BG67" s="145"/>
      <c r="BH67" s="145"/>
      <c r="BI67" s="145"/>
    </row>
    <row r="68" spans="1:104" x14ac:dyDescent="0.2">
      <c r="A68" s="146">
        <v>21</v>
      </c>
      <c r="B68" s="147" t="s">
        <v>626</v>
      </c>
      <c r="C68" s="148" t="s">
        <v>627</v>
      </c>
      <c r="D68" s="149" t="s">
        <v>106</v>
      </c>
      <c r="E68" s="150">
        <v>9.3000000000000007</v>
      </c>
      <c r="F68" s="151">
        <v>0</v>
      </c>
      <c r="G68" s="152">
        <f>E68*F68</f>
        <v>0</v>
      </c>
      <c r="H68" s="153">
        <v>1.8079999999999999E-2</v>
      </c>
      <c r="I68" s="154">
        <f>E68*H68</f>
        <v>0.16814400000000002</v>
      </c>
      <c r="J68" s="153">
        <v>0</v>
      </c>
      <c r="K68" s="154">
        <f>E68*J68</f>
        <v>0</v>
      </c>
      <c r="O68" s="145"/>
      <c r="Z68" s="145"/>
      <c r="AA68" s="145">
        <v>2</v>
      </c>
      <c r="AB68" s="145">
        <v>7</v>
      </c>
      <c r="AC68" s="145">
        <v>7</v>
      </c>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55">
        <f>G68</f>
        <v>0</v>
      </c>
      <c r="BA68" s="145"/>
      <c r="BB68" s="145"/>
      <c r="BC68" s="145"/>
      <c r="BD68" s="145"/>
      <c r="BE68" s="145"/>
      <c r="BF68" s="145"/>
      <c r="BG68" s="145"/>
      <c r="BH68" s="145"/>
      <c r="BI68" s="145"/>
      <c r="CA68" s="145">
        <v>2</v>
      </c>
      <c r="CB68" s="145">
        <v>7</v>
      </c>
      <c r="CZ68" s="108">
        <v>2</v>
      </c>
    </row>
    <row r="69" spans="1:104" x14ac:dyDescent="0.2">
      <c r="A69" s="156"/>
      <c r="B69" s="157"/>
      <c r="C69" s="158" t="s">
        <v>628</v>
      </c>
      <c r="D69" s="159"/>
      <c r="E69" s="159"/>
      <c r="F69" s="159"/>
      <c r="G69" s="160"/>
      <c r="I69" s="161"/>
      <c r="K69" s="161"/>
      <c r="L69" s="162" t="s">
        <v>628</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row>
    <row r="70" spans="1:104" x14ac:dyDescent="0.2">
      <c r="A70" s="156"/>
      <c r="B70" s="157"/>
      <c r="C70" s="163" t="s">
        <v>629</v>
      </c>
      <c r="D70" s="164"/>
      <c r="E70" s="165">
        <v>9.3000000000000007</v>
      </c>
      <c r="F70" s="166"/>
      <c r="G70" s="167"/>
      <c r="H70" s="168"/>
      <c r="I70" s="161"/>
      <c r="J70" s="169"/>
      <c r="K70" s="161"/>
      <c r="M70" s="162" t="s">
        <v>629</v>
      </c>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70" t="str">
        <f>C69</f>
        <v xml:space="preserve">komplet </v>
      </c>
      <c r="BE70" s="145"/>
      <c r="BF70" s="145"/>
      <c r="BG70" s="145"/>
      <c r="BH70" s="145"/>
      <c r="BI70" s="145"/>
    </row>
    <row r="71" spans="1:104" ht="22.5" x14ac:dyDescent="0.2">
      <c r="A71" s="146">
        <v>22</v>
      </c>
      <c r="B71" s="147" t="s">
        <v>336</v>
      </c>
      <c r="C71" s="148" t="s">
        <v>337</v>
      </c>
      <c r="D71" s="149" t="s">
        <v>86</v>
      </c>
      <c r="E71" s="150">
        <v>3.1800000000000002E-2</v>
      </c>
      <c r="F71" s="151">
        <v>0</v>
      </c>
      <c r="G71" s="152">
        <f>E71*F71</f>
        <v>0</v>
      </c>
      <c r="H71" s="153">
        <v>1</v>
      </c>
      <c r="I71" s="154">
        <f>E71*H71</f>
        <v>3.1800000000000002E-2</v>
      </c>
      <c r="J71" s="153"/>
      <c r="K71" s="154">
        <f>E71*J71</f>
        <v>0</v>
      </c>
      <c r="O71" s="145"/>
      <c r="Z71" s="145"/>
      <c r="AA71" s="145">
        <v>3</v>
      </c>
      <c r="AB71" s="145">
        <v>1</v>
      </c>
      <c r="AC71" s="145">
        <v>13432435</v>
      </c>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v>3</v>
      </c>
      <c r="CB71" s="145">
        <v>1</v>
      </c>
      <c r="CZ71" s="108">
        <v>2</v>
      </c>
    </row>
    <row r="72" spans="1:104" x14ac:dyDescent="0.2">
      <c r="A72" s="156"/>
      <c r="B72" s="157"/>
      <c r="C72" s="163" t="s">
        <v>630</v>
      </c>
      <c r="D72" s="164"/>
      <c r="E72" s="165">
        <v>3.1800000000000002E-2</v>
      </c>
      <c r="F72" s="166"/>
      <c r="G72" s="167"/>
      <c r="H72" s="168"/>
      <c r="I72" s="161"/>
      <c r="J72" s="169"/>
      <c r="K72" s="161"/>
      <c r="M72" s="162" t="s">
        <v>630</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70" t="str">
        <f>C71</f>
        <v>Úhelník rovnoramenný L jakost S235 100x100x8 mm</v>
      </c>
      <c r="BE72" s="145"/>
      <c r="BF72" s="145"/>
      <c r="BG72" s="145"/>
      <c r="BH72" s="145"/>
      <c r="BI72" s="145"/>
    </row>
    <row r="73" spans="1:104" x14ac:dyDescent="0.2">
      <c r="A73" s="146">
        <v>23</v>
      </c>
      <c r="B73" s="147" t="s">
        <v>631</v>
      </c>
      <c r="C73" s="148" t="s">
        <v>632</v>
      </c>
      <c r="D73" s="149" t="s">
        <v>86</v>
      </c>
      <c r="E73" s="150">
        <v>0.15479999999999999</v>
      </c>
      <c r="F73" s="151">
        <v>0</v>
      </c>
      <c r="G73" s="152">
        <f>E73*F73</f>
        <v>0</v>
      </c>
      <c r="H73" s="153">
        <v>1</v>
      </c>
      <c r="I73" s="154">
        <f>E73*H73</f>
        <v>0.15479999999999999</v>
      </c>
      <c r="J73" s="153"/>
      <c r="K73" s="154">
        <f>E73*J73</f>
        <v>0</v>
      </c>
      <c r="O73" s="145"/>
      <c r="Z73" s="145"/>
      <c r="AA73" s="145">
        <v>3</v>
      </c>
      <c r="AB73" s="145">
        <v>1</v>
      </c>
      <c r="AC73" s="145">
        <v>13480925</v>
      </c>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55">
        <f>G73</f>
        <v>0</v>
      </c>
      <c r="BA73" s="145"/>
      <c r="BB73" s="145"/>
      <c r="BC73" s="145"/>
      <c r="BD73" s="145"/>
      <c r="BE73" s="145"/>
      <c r="BF73" s="145"/>
      <c r="BG73" s="145"/>
      <c r="BH73" s="145"/>
      <c r="BI73" s="145"/>
      <c r="CA73" s="145">
        <v>3</v>
      </c>
      <c r="CB73" s="145">
        <v>1</v>
      </c>
      <c r="CZ73" s="108">
        <v>2</v>
      </c>
    </row>
    <row r="74" spans="1:104" x14ac:dyDescent="0.2">
      <c r="A74" s="156"/>
      <c r="B74" s="157"/>
      <c r="C74" s="163" t="s">
        <v>633</v>
      </c>
      <c r="D74" s="164"/>
      <c r="E74" s="165">
        <v>0.15479999999999999</v>
      </c>
      <c r="F74" s="166"/>
      <c r="G74" s="167"/>
      <c r="H74" s="168"/>
      <c r="I74" s="161"/>
      <c r="J74" s="169"/>
      <c r="K74" s="161"/>
      <c r="M74" s="162" t="s">
        <v>633</v>
      </c>
      <c r="O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70" t="str">
        <f>C73</f>
        <v>Tyč průřezu I 240, hrubé, jakost oceli S235</v>
      </c>
      <c r="BE74" s="145"/>
      <c r="BF74" s="145"/>
      <c r="BG74" s="145"/>
      <c r="BH74" s="145"/>
      <c r="BI74" s="145"/>
    </row>
    <row r="75" spans="1:104" x14ac:dyDescent="0.2">
      <c r="A75" s="146">
        <v>24</v>
      </c>
      <c r="B75" s="147" t="s">
        <v>634</v>
      </c>
      <c r="C75" s="148" t="s">
        <v>635</v>
      </c>
      <c r="D75" s="149" t="s">
        <v>86</v>
      </c>
      <c r="E75" s="150">
        <v>0.65400000000000003</v>
      </c>
      <c r="F75" s="151">
        <v>0</v>
      </c>
      <c r="G75" s="152">
        <f>E75*F75</f>
        <v>0</v>
      </c>
      <c r="H75" s="153">
        <v>1</v>
      </c>
      <c r="I75" s="154">
        <f>E75*H75</f>
        <v>0.65400000000000003</v>
      </c>
      <c r="J75" s="153"/>
      <c r="K75" s="154">
        <f>E75*J75</f>
        <v>0</v>
      </c>
      <c r="O75" s="145"/>
      <c r="Z75" s="145"/>
      <c r="AA75" s="145">
        <v>3</v>
      </c>
      <c r="AB75" s="145">
        <v>1</v>
      </c>
      <c r="AC75" s="145">
        <v>13483420</v>
      </c>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55">
        <f>G75</f>
        <v>0</v>
      </c>
      <c r="BA75" s="145"/>
      <c r="BB75" s="145"/>
      <c r="BC75" s="145"/>
      <c r="BD75" s="145"/>
      <c r="BE75" s="145"/>
      <c r="BF75" s="145"/>
      <c r="BG75" s="145"/>
      <c r="BH75" s="145"/>
      <c r="BI75" s="145"/>
      <c r="CA75" s="145">
        <v>3</v>
      </c>
      <c r="CB75" s="145">
        <v>1</v>
      </c>
      <c r="CZ75" s="108">
        <v>2</v>
      </c>
    </row>
    <row r="76" spans="1:104" x14ac:dyDescent="0.2">
      <c r="A76" s="156"/>
      <c r="B76" s="157"/>
      <c r="C76" s="163" t="s">
        <v>636</v>
      </c>
      <c r="D76" s="164"/>
      <c r="E76" s="165">
        <v>0.65400000000000003</v>
      </c>
      <c r="F76" s="166"/>
      <c r="G76" s="167"/>
      <c r="H76" s="168"/>
      <c r="I76" s="161"/>
      <c r="J76" s="169"/>
      <c r="K76" s="161"/>
      <c r="M76" s="162" t="s">
        <v>636</v>
      </c>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70" t="str">
        <f>C75</f>
        <v>Tyč průřezu U 220, hrubé, jakost oceli S235</v>
      </c>
      <c r="BE76" s="145"/>
      <c r="BF76" s="145"/>
      <c r="BG76" s="145"/>
      <c r="BH76" s="145"/>
      <c r="BI76" s="145"/>
    </row>
    <row r="77" spans="1:104" ht="22.5" x14ac:dyDescent="0.2">
      <c r="A77" s="146">
        <v>25</v>
      </c>
      <c r="B77" s="147" t="s">
        <v>181</v>
      </c>
      <c r="C77" s="148" t="s">
        <v>182</v>
      </c>
      <c r="D77" s="149" t="s">
        <v>86</v>
      </c>
      <c r="E77" s="150">
        <v>0.88817999999999997</v>
      </c>
      <c r="F77" s="151">
        <v>0</v>
      </c>
      <c r="G77" s="152">
        <f>E77*F77</f>
        <v>0</v>
      </c>
      <c r="H77" s="153">
        <v>0</v>
      </c>
      <c r="I77" s="154">
        <f>E77*H77</f>
        <v>0</v>
      </c>
      <c r="J77" s="153"/>
      <c r="K77" s="154">
        <f>E77*J77</f>
        <v>0</v>
      </c>
      <c r="O77" s="145"/>
      <c r="Z77" s="145"/>
      <c r="AA77" s="145">
        <v>7</v>
      </c>
      <c r="AB77" s="145">
        <v>1001</v>
      </c>
      <c r="AC77" s="145">
        <v>5</v>
      </c>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55">
        <f>G77</f>
        <v>0</v>
      </c>
      <c r="BA77" s="145"/>
      <c r="BB77" s="145"/>
      <c r="BC77" s="145"/>
      <c r="BD77" s="145"/>
      <c r="BE77" s="145"/>
      <c r="BF77" s="145"/>
      <c r="BG77" s="145"/>
      <c r="BH77" s="145"/>
      <c r="BI77" s="145"/>
      <c r="CA77" s="145">
        <v>7</v>
      </c>
      <c r="CB77" s="145">
        <v>1001</v>
      </c>
      <c r="CZ77" s="108">
        <v>2</v>
      </c>
    </row>
    <row r="78" spans="1:104" x14ac:dyDescent="0.2">
      <c r="A78" s="171" t="s">
        <v>49</v>
      </c>
      <c r="B78" s="172" t="s">
        <v>170</v>
      </c>
      <c r="C78" s="173" t="s">
        <v>171</v>
      </c>
      <c r="D78" s="174"/>
      <c r="E78" s="175"/>
      <c r="F78" s="175"/>
      <c r="G78" s="176">
        <f>SUM(G63:G77)</f>
        <v>0</v>
      </c>
      <c r="H78" s="177"/>
      <c r="I78" s="176">
        <f>SUM(I63:I77)</f>
        <v>1.056324</v>
      </c>
      <c r="J78" s="178"/>
      <c r="K78" s="176">
        <f>SUM(K63:K77)</f>
        <v>0</v>
      </c>
      <c r="O78" s="145"/>
      <c r="X78" s="179">
        <f>K78</f>
        <v>0</v>
      </c>
      <c r="Y78" s="179">
        <f>I78</f>
        <v>1.056324</v>
      </c>
      <c r="Z78" s="155">
        <f>G78</f>
        <v>0</v>
      </c>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80"/>
      <c r="BB78" s="180"/>
      <c r="BC78" s="180"/>
      <c r="BD78" s="180"/>
      <c r="BE78" s="180"/>
      <c r="BF78" s="180"/>
      <c r="BG78" s="145"/>
      <c r="BH78" s="145"/>
      <c r="BI78" s="145"/>
    </row>
    <row r="79" spans="1:104" ht="14.25" customHeight="1" x14ac:dyDescent="0.2">
      <c r="A79" s="135" t="s">
        <v>46</v>
      </c>
      <c r="B79" s="136" t="s">
        <v>481</v>
      </c>
      <c r="C79" s="137" t="s">
        <v>482</v>
      </c>
      <c r="D79" s="138"/>
      <c r="E79" s="139"/>
      <c r="F79" s="139"/>
      <c r="G79" s="140"/>
      <c r="H79" s="141"/>
      <c r="I79" s="142"/>
      <c r="J79" s="143"/>
      <c r="K79" s="144"/>
      <c r="O79" s="145"/>
    </row>
    <row r="80" spans="1:104" x14ac:dyDescent="0.2">
      <c r="A80" s="146">
        <v>26</v>
      </c>
      <c r="B80" s="147" t="s">
        <v>637</v>
      </c>
      <c r="C80" s="148" t="s">
        <v>638</v>
      </c>
      <c r="D80" s="149" t="s">
        <v>106</v>
      </c>
      <c r="E80" s="150">
        <v>16.100000000000001</v>
      </c>
      <c r="F80" s="151">
        <v>0</v>
      </c>
      <c r="G80" s="152">
        <f>E80*F80</f>
        <v>0</v>
      </c>
      <c r="H80" s="153">
        <v>0</v>
      </c>
      <c r="I80" s="154">
        <f>E80*H80</f>
        <v>0</v>
      </c>
      <c r="J80" s="153">
        <v>0</v>
      </c>
      <c r="K80" s="154">
        <f>E80*J80</f>
        <v>0</v>
      </c>
      <c r="O80" s="145"/>
      <c r="Z80" s="145"/>
      <c r="AA80" s="145">
        <v>1</v>
      </c>
      <c r="AB80" s="145">
        <v>7</v>
      </c>
      <c r="AC80" s="145">
        <v>7</v>
      </c>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55">
        <f>G80</f>
        <v>0</v>
      </c>
      <c r="BA80" s="145"/>
      <c r="BB80" s="145"/>
      <c r="BC80" s="145"/>
      <c r="BD80" s="145"/>
      <c r="BE80" s="145"/>
      <c r="BF80" s="145"/>
      <c r="BG80" s="145"/>
      <c r="BH80" s="145"/>
      <c r="BI80" s="145"/>
      <c r="CA80" s="145">
        <v>1</v>
      </c>
      <c r="CB80" s="145">
        <v>7</v>
      </c>
      <c r="CZ80" s="108">
        <v>2</v>
      </c>
    </row>
    <row r="81" spans="1:61" x14ac:dyDescent="0.2">
      <c r="A81" s="156"/>
      <c r="B81" s="157"/>
      <c r="C81" s="158" t="s">
        <v>491</v>
      </c>
      <c r="D81" s="159"/>
      <c r="E81" s="159"/>
      <c r="F81" s="159"/>
      <c r="G81" s="160"/>
      <c r="I81" s="161"/>
      <c r="K81" s="161"/>
      <c r="L81" s="162" t="s">
        <v>491</v>
      </c>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row>
    <row r="82" spans="1:61" x14ac:dyDescent="0.2">
      <c r="A82" s="156"/>
      <c r="B82" s="157"/>
      <c r="C82" s="158"/>
      <c r="D82" s="159"/>
      <c r="E82" s="159"/>
      <c r="F82" s="159"/>
      <c r="G82" s="160"/>
      <c r="I82" s="161"/>
      <c r="K82" s="161"/>
      <c r="L82" s="162"/>
      <c r="O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row>
    <row r="83" spans="1:61" x14ac:dyDescent="0.2">
      <c r="A83" s="156"/>
      <c r="B83" s="157"/>
      <c r="C83" s="158" t="s">
        <v>492</v>
      </c>
      <c r="D83" s="159"/>
      <c r="E83" s="159"/>
      <c r="F83" s="159"/>
      <c r="G83" s="160"/>
      <c r="I83" s="161"/>
      <c r="K83" s="161"/>
      <c r="L83" s="162" t="s">
        <v>492</v>
      </c>
      <c r="O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row>
    <row r="84" spans="1:61" x14ac:dyDescent="0.2">
      <c r="A84" s="156"/>
      <c r="B84" s="157"/>
      <c r="C84" s="158"/>
      <c r="D84" s="159"/>
      <c r="E84" s="159"/>
      <c r="F84" s="159"/>
      <c r="G84" s="160"/>
      <c r="I84" s="161"/>
      <c r="K84" s="161"/>
      <c r="L84" s="162"/>
      <c r="O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row>
    <row r="85" spans="1:61" x14ac:dyDescent="0.2">
      <c r="A85" s="156"/>
      <c r="B85" s="157"/>
      <c r="C85" s="158" t="s">
        <v>493</v>
      </c>
      <c r="D85" s="159"/>
      <c r="E85" s="159"/>
      <c r="F85" s="159"/>
      <c r="G85" s="160"/>
      <c r="I85" s="161"/>
      <c r="K85" s="161"/>
      <c r="L85" s="162" t="s">
        <v>493</v>
      </c>
      <c r="O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row>
    <row r="86" spans="1:61" x14ac:dyDescent="0.2">
      <c r="A86" s="156"/>
      <c r="B86" s="157"/>
      <c r="C86" s="158"/>
      <c r="D86" s="159"/>
      <c r="E86" s="159"/>
      <c r="F86" s="159"/>
      <c r="G86" s="160"/>
      <c r="I86" s="161"/>
      <c r="K86" s="161"/>
      <c r="L86" s="162"/>
      <c r="O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row>
    <row r="87" spans="1:61" x14ac:dyDescent="0.2">
      <c r="A87" s="156"/>
      <c r="B87" s="157"/>
      <c r="C87" s="158" t="s">
        <v>494</v>
      </c>
      <c r="D87" s="159"/>
      <c r="E87" s="159"/>
      <c r="F87" s="159"/>
      <c r="G87" s="160"/>
      <c r="I87" s="161"/>
      <c r="K87" s="161"/>
      <c r="L87" s="162" t="s">
        <v>494</v>
      </c>
      <c r="O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row>
    <row r="88" spans="1:61" x14ac:dyDescent="0.2">
      <c r="A88" s="156"/>
      <c r="B88" s="157"/>
      <c r="C88" s="158" t="s">
        <v>495</v>
      </c>
      <c r="D88" s="159"/>
      <c r="E88" s="159"/>
      <c r="F88" s="159"/>
      <c r="G88" s="160"/>
      <c r="I88" s="161"/>
      <c r="K88" s="161"/>
      <c r="L88" s="162" t="s">
        <v>495</v>
      </c>
      <c r="O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row>
    <row r="89" spans="1:61" x14ac:dyDescent="0.2">
      <c r="A89" s="156"/>
      <c r="B89" s="157"/>
      <c r="C89" s="158" t="s">
        <v>496</v>
      </c>
      <c r="D89" s="159"/>
      <c r="E89" s="159"/>
      <c r="F89" s="159"/>
      <c r="G89" s="160"/>
      <c r="I89" s="161"/>
      <c r="K89" s="161"/>
      <c r="L89" s="162" t="s">
        <v>496</v>
      </c>
      <c r="O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c r="BI89" s="145"/>
    </row>
    <row r="90" spans="1:61" x14ac:dyDescent="0.2">
      <c r="A90" s="156"/>
      <c r="B90" s="157"/>
      <c r="C90" s="158"/>
      <c r="D90" s="159"/>
      <c r="E90" s="159"/>
      <c r="F90" s="159"/>
      <c r="G90" s="160"/>
      <c r="I90" s="161"/>
      <c r="K90" s="161"/>
      <c r="L90" s="162"/>
      <c r="O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row>
    <row r="91" spans="1:61" x14ac:dyDescent="0.2">
      <c r="A91" s="156"/>
      <c r="B91" s="157"/>
      <c r="C91" s="158" t="s">
        <v>497</v>
      </c>
      <c r="D91" s="159"/>
      <c r="E91" s="159"/>
      <c r="F91" s="159"/>
      <c r="G91" s="160"/>
      <c r="I91" s="161"/>
      <c r="K91" s="161"/>
      <c r="L91" s="162" t="s">
        <v>497</v>
      </c>
      <c r="O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row>
    <row r="92" spans="1:61" ht="33.75" x14ac:dyDescent="0.2">
      <c r="A92" s="156"/>
      <c r="B92" s="157"/>
      <c r="C92" s="158" t="s">
        <v>498</v>
      </c>
      <c r="D92" s="159"/>
      <c r="E92" s="159"/>
      <c r="F92" s="159"/>
      <c r="G92" s="160"/>
      <c r="I92" s="161"/>
      <c r="K92" s="161"/>
      <c r="L92" s="162" t="s">
        <v>498</v>
      </c>
      <c r="O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c r="BG92" s="145"/>
      <c r="BH92" s="145"/>
      <c r="BI92" s="145"/>
    </row>
    <row r="93" spans="1:61" x14ac:dyDescent="0.2">
      <c r="A93" s="156"/>
      <c r="B93" s="157"/>
      <c r="C93" s="158"/>
      <c r="D93" s="159"/>
      <c r="E93" s="159"/>
      <c r="F93" s="159"/>
      <c r="G93" s="160"/>
      <c r="I93" s="161"/>
      <c r="K93" s="161"/>
      <c r="L93" s="162"/>
      <c r="O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row>
    <row r="94" spans="1:61" x14ac:dyDescent="0.2">
      <c r="A94" s="156"/>
      <c r="B94" s="157"/>
      <c r="C94" s="158" t="s">
        <v>499</v>
      </c>
      <c r="D94" s="159"/>
      <c r="E94" s="159"/>
      <c r="F94" s="159"/>
      <c r="G94" s="160"/>
      <c r="I94" s="161"/>
      <c r="K94" s="161"/>
      <c r="L94" s="162" t="s">
        <v>499</v>
      </c>
      <c r="O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row>
    <row r="95" spans="1:61" ht="22.5" x14ac:dyDescent="0.2">
      <c r="A95" s="156"/>
      <c r="B95" s="157"/>
      <c r="C95" s="158" t="s">
        <v>500</v>
      </c>
      <c r="D95" s="159"/>
      <c r="E95" s="159"/>
      <c r="F95" s="159"/>
      <c r="G95" s="160"/>
      <c r="I95" s="161"/>
      <c r="K95" s="161"/>
      <c r="L95" s="162" t="s">
        <v>500</v>
      </c>
      <c r="O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row>
    <row r="96" spans="1:61" ht="38.25" x14ac:dyDescent="0.2">
      <c r="A96" s="156"/>
      <c r="B96" s="157"/>
      <c r="C96" s="163" t="s">
        <v>639</v>
      </c>
      <c r="D96" s="164"/>
      <c r="E96" s="165">
        <v>16.100000000000001</v>
      </c>
      <c r="F96" s="166"/>
      <c r="G96" s="167"/>
      <c r="H96" s="168"/>
      <c r="I96" s="161"/>
      <c r="J96" s="169"/>
      <c r="K96" s="161"/>
      <c r="M96" s="162" t="s">
        <v>639</v>
      </c>
      <c r="O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70" t="str">
        <f>C95</f>
        <v>Po obvodě izolované plochy aplikujeme na stěnu systémový samolepicí pěnový separační pás na bázi PE šíře 25 mm. Ten přeruší eventuální akustické mosty mezi dlažbou a stěnou.</v>
      </c>
      <c r="BE96" s="145"/>
      <c r="BF96" s="145"/>
      <c r="BG96" s="145"/>
      <c r="BH96" s="145"/>
      <c r="BI96" s="145"/>
    </row>
    <row r="97" spans="1:104" ht="22.5" x14ac:dyDescent="0.2">
      <c r="A97" s="146">
        <v>27</v>
      </c>
      <c r="B97" s="147" t="s">
        <v>640</v>
      </c>
      <c r="C97" s="148" t="s">
        <v>641</v>
      </c>
      <c r="D97" s="149" t="s">
        <v>48</v>
      </c>
      <c r="E97" s="150">
        <v>4.6428000000000003</v>
      </c>
      <c r="F97" s="151">
        <v>0</v>
      </c>
      <c r="G97" s="152">
        <f>E97*F97</f>
        <v>0</v>
      </c>
      <c r="H97" s="153">
        <v>1.9199999999999998E-2</v>
      </c>
      <c r="I97" s="154">
        <f>E97*H97</f>
        <v>8.914176E-2</v>
      </c>
      <c r="J97" s="153"/>
      <c r="K97" s="154">
        <f>E97*J97</f>
        <v>0</v>
      </c>
      <c r="O97" s="145"/>
      <c r="Z97" s="145"/>
      <c r="AA97" s="145">
        <v>12</v>
      </c>
      <c r="AB97" s="145">
        <v>0</v>
      </c>
      <c r="AC97" s="145">
        <v>35</v>
      </c>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55">
        <f>G97</f>
        <v>0</v>
      </c>
      <c r="BA97" s="145"/>
      <c r="BB97" s="145"/>
      <c r="BC97" s="145"/>
      <c r="BD97" s="145"/>
      <c r="BE97" s="145"/>
      <c r="BF97" s="145"/>
      <c r="BG97" s="145"/>
      <c r="BH97" s="145"/>
      <c r="BI97" s="145"/>
      <c r="CA97" s="145">
        <v>12</v>
      </c>
      <c r="CB97" s="145">
        <v>0</v>
      </c>
      <c r="CZ97" s="108">
        <v>2</v>
      </c>
    </row>
    <row r="98" spans="1:104" x14ac:dyDescent="0.2">
      <c r="A98" s="156"/>
      <c r="B98" s="157"/>
      <c r="C98" s="158" t="s">
        <v>642</v>
      </c>
      <c r="D98" s="159"/>
      <c r="E98" s="159"/>
      <c r="F98" s="159"/>
      <c r="G98" s="160"/>
      <c r="I98" s="161"/>
      <c r="K98" s="161"/>
      <c r="L98" s="162" t="s">
        <v>642</v>
      </c>
      <c r="O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row>
    <row r="99" spans="1:104" x14ac:dyDescent="0.2">
      <c r="A99" s="156"/>
      <c r="B99" s="157"/>
      <c r="C99" s="158"/>
      <c r="D99" s="159"/>
      <c r="E99" s="159"/>
      <c r="F99" s="159"/>
      <c r="G99" s="160"/>
      <c r="I99" s="161"/>
      <c r="K99" s="161"/>
      <c r="L99" s="162"/>
      <c r="O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45"/>
      <c r="BH99" s="145"/>
      <c r="BI99" s="145"/>
    </row>
    <row r="100" spans="1:104" x14ac:dyDescent="0.2">
      <c r="A100" s="156"/>
      <c r="B100" s="157"/>
      <c r="C100" s="163" t="s">
        <v>643</v>
      </c>
      <c r="D100" s="164"/>
      <c r="E100" s="165">
        <v>4.6428000000000003</v>
      </c>
      <c r="F100" s="166"/>
      <c r="G100" s="167"/>
      <c r="H100" s="168"/>
      <c r="I100" s="161"/>
      <c r="J100" s="169"/>
      <c r="K100" s="161"/>
      <c r="M100" s="162" t="s">
        <v>643</v>
      </c>
      <c r="O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70">
        <f>C99</f>
        <v>0</v>
      </c>
      <c r="BE100" s="145"/>
      <c r="BF100" s="145"/>
      <c r="BG100" s="145"/>
      <c r="BH100" s="145"/>
      <c r="BI100" s="145"/>
    </row>
    <row r="101" spans="1:104" x14ac:dyDescent="0.2">
      <c r="A101" s="146">
        <v>28</v>
      </c>
      <c r="B101" s="147" t="s">
        <v>644</v>
      </c>
      <c r="C101" s="148" t="s">
        <v>645</v>
      </c>
      <c r="D101" s="149" t="s">
        <v>106</v>
      </c>
      <c r="E101" s="150">
        <v>17.065999999999999</v>
      </c>
      <c r="F101" s="151">
        <v>0</v>
      </c>
      <c r="G101" s="152">
        <f>E101*F101</f>
        <v>0</v>
      </c>
      <c r="H101" s="153">
        <v>1.8200000000000001E-2</v>
      </c>
      <c r="I101" s="154">
        <f>E101*H101</f>
        <v>0.31060120000000002</v>
      </c>
      <c r="J101" s="153"/>
      <c r="K101" s="154">
        <f>E101*J101</f>
        <v>0</v>
      </c>
      <c r="O101" s="145"/>
      <c r="Z101" s="145"/>
      <c r="AA101" s="145">
        <v>12</v>
      </c>
      <c r="AB101" s="145">
        <v>0</v>
      </c>
      <c r="AC101" s="145">
        <v>36</v>
      </c>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55">
        <f>G101</f>
        <v>0</v>
      </c>
      <c r="BA101" s="145"/>
      <c r="BB101" s="145"/>
      <c r="BC101" s="145"/>
      <c r="BD101" s="145"/>
      <c r="BE101" s="145"/>
      <c r="BF101" s="145"/>
      <c r="BG101" s="145"/>
      <c r="BH101" s="145"/>
      <c r="BI101" s="145"/>
      <c r="CA101" s="145">
        <v>12</v>
      </c>
      <c r="CB101" s="145">
        <v>0</v>
      </c>
      <c r="CZ101" s="108">
        <v>2</v>
      </c>
    </row>
    <row r="102" spans="1:104" ht="22.5" x14ac:dyDescent="0.2">
      <c r="A102" s="156"/>
      <c r="B102" s="157"/>
      <c r="C102" s="158" t="s">
        <v>646</v>
      </c>
      <c r="D102" s="159"/>
      <c r="E102" s="159"/>
      <c r="F102" s="159"/>
      <c r="G102" s="160"/>
      <c r="I102" s="161"/>
      <c r="K102" s="161"/>
      <c r="L102" s="162" t="s">
        <v>646</v>
      </c>
      <c r="O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c r="BI102" s="145"/>
    </row>
    <row r="103" spans="1:104" ht="38.25" x14ac:dyDescent="0.2">
      <c r="A103" s="156"/>
      <c r="B103" s="157"/>
      <c r="C103" s="163" t="s">
        <v>647</v>
      </c>
      <c r="D103" s="164"/>
      <c r="E103" s="165">
        <v>17.065999999999999</v>
      </c>
      <c r="F103" s="166"/>
      <c r="G103" s="167"/>
      <c r="H103" s="168"/>
      <c r="I103" s="161"/>
      <c r="J103" s="169"/>
      <c r="K103" s="161"/>
      <c r="M103" s="162" t="s">
        <v>647</v>
      </c>
      <c r="O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70" t="str">
        <f>C102</f>
        <v>Schodovka, slinutá neglazovaná 300/300/10 mm, protiskluznost R10/A (součinitel smykového tření: hrana stupně min. µ=0,6; ostatní stupnice min. µ=0,5), odstín antracit matný.</v>
      </c>
      <c r="BE103" s="145"/>
      <c r="BF103" s="145"/>
      <c r="BG103" s="145"/>
      <c r="BH103" s="145"/>
      <c r="BI103" s="145"/>
    </row>
    <row r="104" spans="1:104" ht="22.5" x14ac:dyDescent="0.2">
      <c r="A104" s="146">
        <v>29</v>
      </c>
      <c r="B104" s="147" t="s">
        <v>648</v>
      </c>
      <c r="C104" s="148" t="s">
        <v>649</v>
      </c>
      <c r="D104" s="149" t="s">
        <v>48</v>
      </c>
      <c r="E104" s="150">
        <v>16.100000000000001</v>
      </c>
      <c r="F104" s="151">
        <v>0</v>
      </c>
      <c r="G104" s="152">
        <f>E104*F104</f>
        <v>0</v>
      </c>
      <c r="H104" s="153">
        <v>4.64E-3</v>
      </c>
      <c r="I104" s="154">
        <f>E104*H104</f>
        <v>7.4704000000000007E-2</v>
      </c>
      <c r="J104" s="153"/>
      <c r="K104" s="154">
        <f>E104*J104</f>
        <v>0</v>
      </c>
      <c r="O104" s="145"/>
      <c r="Z104" s="145"/>
      <c r="AA104" s="145">
        <v>12</v>
      </c>
      <c r="AB104" s="145">
        <v>0</v>
      </c>
      <c r="AC104" s="145">
        <v>37</v>
      </c>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55">
        <f>G104</f>
        <v>0</v>
      </c>
      <c r="BA104" s="145"/>
      <c r="BB104" s="145"/>
      <c r="BC104" s="145"/>
      <c r="BD104" s="145"/>
      <c r="BE104" s="145"/>
      <c r="BF104" s="145"/>
      <c r="BG104" s="145"/>
      <c r="BH104" s="145"/>
      <c r="BI104" s="145"/>
      <c r="CA104" s="145">
        <v>12</v>
      </c>
      <c r="CB104" s="145">
        <v>0</v>
      </c>
      <c r="CZ104" s="108">
        <v>2</v>
      </c>
    </row>
    <row r="105" spans="1:104" x14ac:dyDescent="0.2">
      <c r="A105" s="156"/>
      <c r="B105" s="157"/>
      <c r="C105" s="158" t="s">
        <v>650</v>
      </c>
      <c r="D105" s="159"/>
      <c r="E105" s="159"/>
      <c r="F105" s="159"/>
      <c r="G105" s="160"/>
      <c r="I105" s="161"/>
      <c r="K105" s="161"/>
      <c r="L105" s="162" t="s">
        <v>650</v>
      </c>
      <c r="O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c r="BI105" s="145"/>
    </row>
    <row r="106" spans="1:104" x14ac:dyDescent="0.2">
      <c r="A106" s="156"/>
      <c r="B106" s="157"/>
      <c r="C106" s="158" t="s">
        <v>651</v>
      </c>
      <c r="D106" s="159"/>
      <c r="E106" s="159"/>
      <c r="F106" s="159"/>
      <c r="G106" s="160"/>
      <c r="I106" s="161"/>
      <c r="K106" s="161"/>
      <c r="L106" s="162" t="s">
        <v>651</v>
      </c>
      <c r="O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c r="BI106" s="145"/>
    </row>
    <row r="107" spans="1:104" x14ac:dyDescent="0.2">
      <c r="A107" s="156"/>
      <c r="B107" s="157"/>
      <c r="C107" s="158"/>
      <c r="D107" s="159"/>
      <c r="E107" s="159"/>
      <c r="F107" s="159"/>
      <c r="G107" s="160"/>
      <c r="I107" s="161"/>
      <c r="K107" s="161"/>
      <c r="L107" s="162"/>
      <c r="O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row>
    <row r="108" spans="1:104" x14ac:dyDescent="0.2">
      <c r="A108" s="156"/>
      <c r="B108" s="157"/>
      <c r="C108" s="158" t="s">
        <v>491</v>
      </c>
      <c r="D108" s="159"/>
      <c r="E108" s="159"/>
      <c r="F108" s="159"/>
      <c r="G108" s="160"/>
      <c r="I108" s="161"/>
      <c r="K108" s="161"/>
      <c r="L108" s="162" t="s">
        <v>491</v>
      </c>
      <c r="O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c r="BI108" s="145"/>
    </row>
    <row r="109" spans="1:104" x14ac:dyDescent="0.2">
      <c r="A109" s="156"/>
      <c r="B109" s="157"/>
      <c r="C109" s="158"/>
      <c r="D109" s="159"/>
      <c r="E109" s="159"/>
      <c r="F109" s="159"/>
      <c r="G109" s="160"/>
      <c r="I109" s="161"/>
      <c r="K109" s="161"/>
      <c r="L109" s="162"/>
      <c r="O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c r="BH109" s="145"/>
      <c r="BI109" s="145"/>
    </row>
    <row r="110" spans="1:104" x14ac:dyDescent="0.2">
      <c r="A110" s="156"/>
      <c r="B110" s="157"/>
      <c r="C110" s="158" t="s">
        <v>492</v>
      </c>
      <c r="D110" s="159"/>
      <c r="E110" s="159"/>
      <c r="F110" s="159"/>
      <c r="G110" s="160"/>
      <c r="I110" s="161"/>
      <c r="K110" s="161"/>
      <c r="L110" s="162" t="s">
        <v>492</v>
      </c>
      <c r="O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c r="BI110" s="145"/>
    </row>
    <row r="111" spans="1:104" x14ac:dyDescent="0.2">
      <c r="A111" s="156"/>
      <c r="B111" s="157"/>
      <c r="C111" s="158"/>
      <c r="D111" s="159"/>
      <c r="E111" s="159"/>
      <c r="F111" s="159"/>
      <c r="G111" s="160"/>
      <c r="I111" s="161"/>
      <c r="K111" s="161"/>
      <c r="L111" s="162"/>
      <c r="O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c r="BH111" s="145"/>
      <c r="BI111" s="145"/>
    </row>
    <row r="112" spans="1:104" x14ac:dyDescent="0.2">
      <c r="A112" s="156"/>
      <c r="B112" s="157"/>
      <c r="C112" s="158" t="s">
        <v>493</v>
      </c>
      <c r="D112" s="159"/>
      <c r="E112" s="159"/>
      <c r="F112" s="159"/>
      <c r="G112" s="160"/>
      <c r="I112" s="161"/>
      <c r="K112" s="161"/>
      <c r="L112" s="162" t="s">
        <v>493</v>
      </c>
      <c r="O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c r="BI112" s="145"/>
    </row>
    <row r="113" spans="1:61" x14ac:dyDescent="0.2">
      <c r="A113" s="156"/>
      <c r="B113" s="157"/>
      <c r="C113" s="158"/>
      <c r="D113" s="159"/>
      <c r="E113" s="159"/>
      <c r="F113" s="159"/>
      <c r="G113" s="160"/>
      <c r="I113" s="161"/>
      <c r="K113" s="161"/>
      <c r="L113" s="162"/>
      <c r="O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c r="BI113" s="145"/>
    </row>
    <row r="114" spans="1:61" x14ac:dyDescent="0.2">
      <c r="A114" s="156"/>
      <c r="B114" s="157"/>
      <c r="C114" s="158" t="s">
        <v>494</v>
      </c>
      <c r="D114" s="159"/>
      <c r="E114" s="159"/>
      <c r="F114" s="159"/>
      <c r="G114" s="160"/>
      <c r="I114" s="161"/>
      <c r="K114" s="161"/>
      <c r="L114" s="162" t="s">
        <v>494</v>
      </c>
      <c r="O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row>
    <row r="115" spans="1:61" x14ac:dyDescent="0.2">
      <c r="A115" s="156"/>
      <c r="B115" s="157"/>
      <c r="C115" s="158" t="s">
        <v>495</v>
      </c>
      <c r="D115" s="159"/>
      <c r="E115" s="159"/>
      <c r="F115" s="159"/>
      <c r="G115" s="160"/>
      <c r="I115" s="161"/>
      <c r="K115" s="161"/>
      <c r="L115" s="162" t="s">
        <v>495</v>
      </c>
      <c r="O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row>
    <row r="116" spans="1:61" x14ac:dyDescent="0.2">
      <c r="A116" s="156"/>
      <c r="B116" s="157"/>
      <c r="C116" s="158" t="s">
        <v>496</v>
      </c>
      <c r="D116" s="159"/>
      <c r="E116" s="159"/>
      <c r="F116" s="159"/>
      <c r="G116" s="160"/>
      <c r="I116" s="161"/>
      <c r="K116" s="161"/>
      <c r="L116" s="162" t="s">
        <v>496</v>
      </c>
      <c r="O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row>
    <row r="117" spans="1:61" x14ac:dyDescent="0.2">
      <c r="A117" s="156"/>
      <c r="B117" s="157"/>
      <c r="C117" s="158"/>
      <c r="D117" s="159"/>
      <c r="E117" s="159"/>
      <c r="F117" s="159"/>
      <c r="G117" s="160"/>
      <c r="I117" s="161"/>
      <c r="K117" s="161"/>
      <c r="L117" s="162"/>
      <c r="O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row>
    <row r="118" spans="1:61" x14ac:dyDescent="0.2">
      <c r="A118" s="156"/>
      <c r="B118" s="157"/>
      <c r="C118" s="158" t="s">
        <v>497</v>
      </c>
      <c r="D118" s="159"/>
      <c r="E118" s="159"/>
      <c r="F118" s="159"/>
      <c r="G118" s="160"/>
      <c r="I118" s="161"/>
      <c r="K118" s="161"/>
      <c r="L118" s="162" t="s">
        <v>497</v>
      </c>
      <c r="O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c r="BH118" s="145"/>
      <c r="BI118" s="145"/>
    </row>
    <row r="119" spans="1:61" ht="33.75" x14ac:dyDescent="0.2">
      <c r="A119" s="156"/>
      <c r="B119" s="157"/>
      <c r="C119" s="158" t="s">
        <v>498</v>
      </c>
      <c r="D119" s="159"/>
      <c r="E119" s="159"/>
      <c r="F119" s="159"/>
      <c r="G119" s="160"/>
      <c r="I119" s="161"/>
      <c r="K119" s="161"/>
      <c r="L119" s="162" t="s">
        <v>498</v>
      </c>
      <c r="O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c r="BI119" s="145"/>
    </row>
    <row r="120" spans="1:61" x14ac:dyDescent="0.2">
      <c r="A120" s="156"/>
      <c r="B120" s="157"/>
      <c r="C120" s="158"/>
      <c r="D120" s="159"/>
      <c r="E120" s="159"/>
      <c r="F120" s="159"/>
      <c r="G120" s="160"/>
      <c r="I120" s="161"/>
      <c r="K120" s="161"/>
      <c r="L120" s="162"/>
      <c r="O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c r="BH120" s="145"/>
      <c r="BI120" s="145"/>
    </row>
    <row r="121" spans="1:61" x14ac:dyDescent="0.2">
      <c r="A121" s="156"/>
      <c r="B121" s="157"/>
      <c r="C121" s="158" t="s">
        <v>499</v>
      </c>
      <c r="D121" s="159"/>
      <c r="E121" s="159"/>
      <c r="F121" s="159"/>
      <c r="G121" s="160"/>
      <c r="I121" s="161"/>
      <c r="K121" s="161"/>
      <c r="L121" s="162" t="s">
        <v>499</v>
      </c>
      <c r="O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c r="BH121" s="145"/>
      <c r="BI121" s="145"/>
    </row>
    <row r="122" spans="1:61" ht="22.5" x14ac:dyDescent="0.2">
      <c r="A122" s="156"/>
      <c r="B122" s="157"/>
      <c r="C122" s="158" t="s">
        <v>500</v>
      </c>
      <c r="D122" s="159"/>
      <c r="E122" s="159"/>
      <c r="F122" s="159"/>
      <c r="G122" s="160"/>
      <c r="I122" s="161"/>
      <c r="K122" s="161"/>
      <c r="L122" s="162" t="s">
        <v>500</v>
      </c>
      <c r="O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c r="BH122" s="145"/>
      <c r="BI122" s="145"/>
    </row>
    <row r="123" spans="1:61" ht="22.5" x14ac:dyDescent="0.2">
      <c r="A123" s="156"/>
      <c r="B123" s="157"/>
      <c r="C123" s="158" t="s">
        <v>652</v>
      </c>
      <c r="D123" s="159"/>
      <c r="E123" s="159"/>
      <c r="F123" s="159"/>
      <c r="G123" s="160"/>
      <c r="I123" s="161"/>
      <c r="K123" s="161"/>
      <c r="L123" s="162" t="s">
        <v>652</v>
      </c>
      <c r="O123" s="145"/>
      <c r="Z123" s="145"/>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c r="BH123" s="145"/>
      <c r="BI123" s="145"/>
    </row>
    <row r="124" spans="1:61" x14ac:dyDescent="0.2">
      <c r="A124" s="156"/>
      <c r="B124" s="157"/>
      <c r="C124" s="158"/>
      <c r="D124" s="159"/>
      <c r="E124" s="159"/>
      <c r="F124" s="159"/>
      <c r="G124" s="160"/>
      <c r="I124" s="161"/>
      <c r="K124" s="161"/>
      <c r="L124" s="162"/>
      <c r="O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c r="BH124" s="145"/>
      <c r="BI124" s="145"/>
    </row>
    <row r="125" spans="1:61" x14ac:dyDescent="0.2">
      <c r="A125" s="156"/>
      <c r="B125" s="157"/>
      <c r="C125" s="158" t="s">
        <v>653</v>
      </c>
      <c r="D125" s="159"/>
      <c r="E125" s="159"/>
      <c r="F125" s="159"/>
      <c r="G125" s="160"/>
      <c r="I125" s="161"/>
      <c r="K125" s="161"/>
      <c r="L125" s="162" t="s">
        <v>653</v>
      </c>
      <c r="O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c r="BH125" s="145"/>
      <c r="BI125" s="145"/>
    </row>
    <row r="126" spans="1:61" x14ac:dyDescent="0.2">
      <c r="A126" s="156"/>
      <c r="B126" s="157"/>
      <c r="C126" s="158" t="s">
        <v>642</v>
      </c>
      <c r="D126" s="159"/>
      <c r="E126" s="159"/>
      <c r="F126" s="159"/>
      <c r="G126" s="160"/>
      <c r="I126" s="161"/>
      <c r="K126" s="161"/>
      <c r="L126" s="162" t="s">
        <v>642</v>
      </c>
      <c r="O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c r="BH126" s="145"/>
      <c r="BI126" s="145"/>
    </row>
    <row r="127" spans="1:61" x14ac:dyDescent="0.2">
      <c r="A127" s="156"/>
      <c r="B127" s="157"/>
      <c r="C127" s="158"/>
      <c r="D127" s="159"/>
      <c r="E127" s="159"/>
      <c r="F127" s="159"/>
      <c r="G127" s="160"/>
      <c r="I127" s="161"/>
      <c r="K127" s="161"/>
      <c r="L127" s="162"/>
      <c r="O127" s="145"/>
      <c r="Z127" s="145"/>
      <c r="AA127" s="145"/>
      <c r="AB127" s="145"/>
      <c r="AC127" s="145"/>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c r="BH127" s="145"/>
      <c r="BI127" s="145"/>
    </row>
    <row r="128" spans="1:61" x14ac:dyDescent="0.2">
      <c r="A128" s="156"/>
      <c r="B128" s="157"/>
      <c r="C128" s="158" t="s">
        <v>654</v>
      </c>
      <c r="D128" s="159"/>
      <c r="E128" s="159"/>
      <c r="F128" s="159"/>
      <c r="G128" s="160"/>
      <c r="I128" s="161"/>
      <c r="K128" s="161"/>
      <c r="L128" s="162" t="s">
        <v>654</v>
      </c>
      <c r="O128" s="145"/>
      <c r="Z128" s="145"/>
      <c r="AA128" s="145"/>
      <c r="AB128" s="145"/>
      <c r="AC128" s="145"/>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c r="BH128" s="145"/>
      <c r="BI128" s="145"/>
    </row>
    <row r="129" spans="1:104" x14ac:dyDescent="0.2">
      <c r="A129" s="156"/>
      <c r="B129" s="157"/>
      <c r="C129" s="163" t="s">
        <v>639</v>
      </c>
      <c r="D129" s="164"/>
      <c r="E129" s="165">
        <v>16.100000000000001</v>
      </c>
      <c r="F129" s="166"/>
      <c r="G129" s="167"/>
      <c r="H129" s="168"/>
      <c r="I129" s="161"/>
      <c r="J129" s="169"/>
      <c r="K129" s="161"/>
      <c r="M129" s="162" t="s">
        <v>639</v>
      </c>
      <c r="O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70" t="str">
        <f>C128</f>
        <v>včetně montáže a dodávky lišt a silikonu</v>
      </c>
      <c r="BE129" s="145"/>
      <c r="BF129" s="145"/>
      <c r="BG129" s="145"/>
      <c r="BH129" s="145"/>
      <c r="BI129" s="145"/>
    </row>
    <row r="130" spans="1:104" x14ac:dyDescent="0.2">
      <c r="A130" s="146">
        <v>30</v>
      </c>
      <c r="B130" s="147" t="s">
        <v>655</v>
      </c>
      <c r="C130" s="148" t="s">
        <v>656</v>
      </c>
      <c r="D130" s="149" t="s">
        <v>106</v>
      </c>
      <c r="E130" s="150">
        <v>6.05</v>
      </c>
      <c r="F130" s="151">
        <v>0</v>
      </c>
      <c r="G130" s="152">
        <f>E130*F130</f>
        <v>0</v>
      </c>
      <c r="H130" s="153">
        <v>6.0800000000000003E-3</v>
      </c>
      <c r="I130" s="154">
        <f>E130*H130</f>
        <v>3.6784000000000004E-2</v>
      </c>
      <c r="J130" s="153"/>
      <c r="K130" s="154">
        <f>E130*J130</f>
        <v>0</v>
      </c>
      <c r="O130" s="145"/>
      <c r="Z130" s="145"/>
      <c r="AA130" s="145">
        <v>12</v>
      </c>
      <c r="AB130" s="145">
        <v>0</v>
      </c>
      <c r="AC130" s="145">
        <v>38</v>
      </c>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55">
        <f>G130</f>
        <v>0</v>
      </c>
      <c r="BA130" s="145"/>
      <c r="BB130" s="145"/>
      <c r="BC130" s="145"/>
      <c r="BD130" s="145"/>
      <c r="BE130" s="145"/>
      <c r="BF130" s="145"/>
      <c r="BG130" s="145"/>
      <c r="BH130" s="145"/>
      <c r="BI130" s="145"/>
      <c r="CA130" s="145">
        <v>12</v>
      </c>
      <c r="CB130" s="145">
        <v>0</v>
      </c>
      <c r="CZ130" s="108">
        <v>2</v>
      </c>
    </row>
    <row r="131" spans="1:104" x14ac:dyDescent="0.2">
      <c r="A131" s="156"/>
      <c r="B131" s="157"/>
      <c r="C131" s="158" t="s">
        <v>491</v>
      </c>
      <c r="D131" s="159"/>
      <c r="E131" s="159"/>
      <c r="F131" s="159"/>
      <c r="G131" s="160"/>
      <c r="I131" s="161"/>
      <c r="K131" s="161"/>
      <c r="L131" s="162" t="s">
        <v>491</v>
      </c>
      <c r="O131" s="145"/>
      <c r="Z131" s="145"/>
      <c r="AA131" s="145"/>
      <c r="AB131" s="145"/>
      <c r="AC131" s="145"/>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c r="BH131" s="145"/>
      <c r="BI131" s="145"/>
    </row>
    <row r="132" spans="1:104" x14ac:dyDescent="0.2">
      <c r="A132" s="156"/>
      <c r="B132" s="157"/>
      <c r="C132" s="158"/>
      <c r="D132" s="159"/>
      <c r="E132" s="159"/>
      <c r="F132" s="159"/>
      <c r="G132" s="160"/>
      <c r="I132" s="161"/>
      <c r="K132" s="161"/>
      <c r="L132" s="162"/>
      <c r="O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c r="BH132" s="145"/>
      <c r="BI132" s="145"/>
    </row>
    <row r="133" spans="1:104" x14ac:dyDescent="0.2">
      <c r="A133" s="156"/>
      <c r="B133" s="157"/>
      <c r="C133" s="158" t="s">
        <v>492</v>
      </c>
      <c r="D133" s="159"/>
      <c r="E133" s="159"/>
      <c r="F133" s="159"/>
      <c r="G133" s="160"/>
      <c r="I133" s="161"/>
      <c r="K133" s="161"/>
      <c r="L133" s="162" t="s">
        <v>492</v>
      </c>
      <c r="O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c r="BH133" s="145"/>
      <c r="BI133" s="145"/>
    </row>
    <row r="134" spans="1:104" x14ac:dyDescent="0.2">
      <c r="A134" s="156"/>
      <c r="B134" s="157"/>
      <c r="C134" s="158"/>
      <c r="D134" s="159"/>
      <c r="E134" s="159"/>
      <c r="F134" s="159"/>
      <c r="G134" s="160"/>
      <c r="I134" s="161"/>
      <c r="K134" s="161"/>
      <c r="L134" s="162"/>
      <c r="O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c r="BH134" s="145"/>
      <c r="BI134" s="145"/>
    </row>
    <row r="135" spans="1:104" x14ac:dyDescent="0.2">
      <c r="A135" s="156"/>
      <c r="B135" s="157"/>
      <c r="C135" s="158" t="s">
        <v>493</v>
      </c>
      <c r="D135" s="159"/>
      <c r="E135" s="159"/>
      <c r="F135" s="159"/>
      <c r="G135" s="160"/>
      <c r="I135" s="161"/>
      <c r="K135" s="161"/>
      <c r="L135" s="162" t="s">
        <v>493</v>
      </c>
      <c r="O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c r="BH135" s="145"/>
      <c r="BI135" s="145"/>
    </row>
    <row r="136" spans="1:104" x14ac:dyDescent="0.2">
      <c r="A136" s="156"/>
      <c r="B136" s="157"/>
      <c r="C136" s="158"/>
      <c r="D136" s="159"/>
      <c r="E136" s="159"/>
      <c r="F136" s="159"/>
      <c r="G136" s="160"/>
      <c r="I136" s="161"/>
      <c r="K136" s="161"/>
      <c r="L136" s="162"/>
      <c r="O136" s="145"/>
      <c r="Z136" s="145"/>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c r="BH136" s="145"/>
      <c r="BI136" s="145"/>
    </row>
    <row r="137" spans="1:104" x14ac:dyDescent="0.2">
      <c r="A137" s="156"/>
      <c r="B137" s="157"/>
      <c r="C137" s="158" t="s">
        <v>494</v>
      </c>
      <c r="D137" s="159"/>
      <c r="E137" s="159"/>
      <c r="F137" s="159"/>
      <c r="G137" s="160"/>
      <c r="I137" s="161"/>
      <c r="K137" s="161"/>
      <c r="L137" s="162" t="s">
        <v>494</v>
      </c>
      <c r="O137" s="145"/>
      <c r="Z137" s="145"/>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c r="BH137" s="145"/>
      <c r="BI137" s="145"/>
    </row>
    <row r="138" spans="1:104" x14ac:dyDescent="0.2">
      <c r="A138" s="156"/>
      <c r="B138" s="157"/>
      <c r="C138" s="158" t="s">
        <v>495</v>
      </c>
      <c r="D138" s="159"/>
      <c r="E138" s="159"/>
      <c r="F138" s="159"/>
      <c r="G138" s="160"/>
      <c r="I138" s="161"/>
      <c r="K138" s="161"/>
      <c r="L138" s="162" t="s">
        <v>495</v>
      </c>
      <c r="O138" s="145"/>
      <c r="Z138" s="145"/>
      <c r="AA138" s="145"/>
      <c r="AB138" s="145"/>
      <c r="AC138" s="145"/>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c r="BH138" s="145"/>
      <c r="BI138" s="145"/>
    </row>
    <row r="139" spans="1:104" x14ac:dyDescent="0.2">
      <c r="A139" s="156"/>
      <c r="B139" s="157"/>
      <c r="C139" s="158" t="s">
        <v>496</v>
      </c>
      <c r="D139" s="159"/>
      <c r="E139" s="159"/>
      <c r="F139" s="159"/>
      <c r="G139" s="160"/>
      <c r="I139" s="161"/>
      <c r="K139" s="161"/>
      <c r="L139" s="162" t="s">
        <v>496</v>
      </c>
      <c r="O139" s="145"/>
      <c r="Z139" s="145"/>
      <c r="AA139" s="145"/>
      <c r="AB139" s="145"/>
      <c r="AC139" s="145"/>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c r="BH139" s="145"/>
      <c r="BI139" s="145"/>
    </row>
    <row r="140" spans="1:104" x14ac:dyDescent="0.2">
      <c r="A140" s="156"/>
      <c r="B140" s="157"/>
      <c r="C140" s="158"/>
      <c r="D140" s="159"/>
      <c r="E140" s="159"/>
      <c r="F140" s="159"/>
      <c r="G140" s="160"/>
      <c r="I140" s="161"/>
      <c r="K140" s="161"/>
      <c r="L140" s="162"/>
      <c r="O140" s="145"/>
      <c r="Z140" s="145"/>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c r="BH140" s="145"/>
      <c r="BI140" s="145"/>
    </row>
    <row r="141" spans="1:104" x14ac:dyDescent="0.2">
      <c r="A141" s="156"/>
      <c r="B141" s="157"/>
      <c r="C141" s="158" t="s">
        <v>497</v>
      </c>
      <c r="D141" s="159"/>
      <c r="E141" s="159"/>
      <c r="F141" s="159"/>
      <c r="G141" s="160"/>
      <c r="I141" s="161"/>
      <c r="K141" s="161"/>
      <c r="L141" s="162" t="s">
        <v>497</v>
      </c>
      <c r="O141" s="145"/>
      <c r="Z141" s="145"/>
      <c r="AA141" s="145"/>
      <c r="AB141" s="145"/>
      <c r="AC141" s="145"/>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c r="BG141" s="145"/>
      <c r="BH141" s="145"/>
      <c r="BI141" s="145"/>
    </row>
    <row r="142" spans="1:104" ht="33.75" x14ac:dyDescent="0.2">
      <c r="A142" s="156"/>
      <c r="B142" s="157"/>
      <c r="C142" s="158" t="s">
        <v>498</v>
      </c>
      <c r="D142" s="159"/>
      <c r="E142" s="159"/>
      <c r="F142" s="159"/>
      <c r="G142" s="160"/>
      <c r="I142" s="161"/>
      <c r="K142" s="161"/>
      <c r="L142" s="162" t="s">
        <v>498</v>
      </c>
      <c r="O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c r="BH142" s="145"/>
      <c r="BI142" s="145"/>
    </row>
    <row r="143" spans="1:104" x14ac:dyDescent="0.2">
      <c r="A143" s="156"/>
      <c r="B143" s="157"/>
      <c r="C143" s="158"/>
      <c r="D143" s="159"/>
      <c r="E143" s="159"/>
      <c r="F143" s="159"/>
      <c r="G143" s="160"/>
      <c r="I143" s="161"/>
      <c r="K143" s="161"/>
      <c r="L143" s="162"/>
      <c r="O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c r="BH143" s="145"/>
      <c r="BI143" s="145"/>
    </row>
    <row r="144" spans="1:104" x14ac:dyDescent="0.2">
      <c r="A144" s="156"/>
      <c r="B144" s="157"/>
      <c r="C144" s="158" t="s">
        <v>499</v>
      </c>
      <c r="D144" s="159"/>
      <c r="E144" s="159"/>
      <c r="F144" s="159"/>
      <c r="G144" s="160"/>
      <c r="I144" s="161"/>
      <c r="K144" s="161"/>
      <c r="L144" s="162" t="s">
        <v>499</v>
      </c>
      <c r="O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c r="BH144" s="145"/>
      <c r="BI144" s="145"/>
    </row>
    <row r="145" spans="1:104" ht="22.5" x14ac:dyDescent="0.2">
      <c r="A145" s="156"/>
      <c r="B145" s="157"/>
      <c r="C145" s="158" t="s">
        <v>500</v>
      </c>
      <c r="D145" s="159"/>
      <c r="E145" s="159"/>
      <c r="F145" s="159"/>
      <c r="G145" s="160"/>
      <c r="I145" s="161"/>
      <c r="K145" s="161"/>
      <c r="L145" s="162" t="s">
        <v>500</v>
      </c>
      <c r="O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c r="BH145" s="145"/>
      <c r="BI145" s="145"/>
    </row>
    <row r="146" spans="1:104" ht="38.25" x14ac:dyDescent="0.2">
      <c r="A146" s="156"/>
      <c r="B146" s="157"/>
      <c r="C146" s="163" t="s">
        <v>657</v>
      </c>
      <c r="D146" s="164"/>
      <c r="E146" s="165">
        <v>6.05</v>
      </c>
      <c r="F146" s="166"/>
      <c r="G146" s="167"/>
      <c r="H146" s="168"/>
      <c r="I146" s="161"/>
      <c r="J146" s="169"/>
      <c r="K146" s="161"/>
      <c r="M146" s="162" t="s">
        <v>657</v>
      </c>
      <c r="O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70" t="str">
        <f>C145</f>
        <v>Po obvodě izolované plochy aplikujeme na stěnu systémový samolepicí pěnový separační pás na bázi PE šíře 25 mm. Ten přeruší eventuální akustické mosty mezi dlažbou a stěnou.</v>
      </c>
      <c r="BE146" s="145"/>
      <c r="BF146" s="145"/>
      <c r="BG146" s="145"/>
      <c r="BH146" s="145"/>
      <c r="BI146" s="145"/>
    </row>
    <row r="147" spans="1:104" ht="22.5" x14ac:dyDescent="0.2">
      <c r="A147" s="146">
        <v>31</v>
      </c>
      <c r="B147" s="147" t="s">
        <v>658</v>
      </c>
      <c r="C147" s="148" t="s">
        <v>659</v>
      </c>
      <c r="D147" s="149" t="s">
        <v>106</v>
      </c>
      <c r="E147" s="150">
        <v>16.100000000000001</v>
      </c>
      <c r="F147" s="151">
        <v>0</v>
      </c>
      <c r="G147" s="152">
        <f>E147*F147</f>
        <v>0</v>
      </c>
      <c r="H147" s="153">
        <v>4.6000000000000001E-4</v>
      </c>
      <c r="I147" s="154">
        <f>E147*H147</f>
        <v>7.4060000000000011E-3</v>
      </c>
      <c r="J147" s="153"/>
      <c r="K147" s="154">
        <f>E147*J147</f>
        <v>0</v>
      </c>
      <c r="O147" s="145"/>
      <c r="Z147" s="145"/>
      <c r="AA147" s="145">
        <v>12</v>
      </c>
      <c r="AB147" s="145">
        <v>0</v>
      </c>
      <c r="AC147" s="145">
        <v>39</v>
      </c>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55">
        <f>G147</f>
        <v>0</v>
      </c>
      <c r="BA147" s="145"/>
      <c r="BB147" s="145"/>
      <c r="BC147" s="145"/>
      <c r="BD147" s="145"/>
      <c r="BE147" s="145"/>
      <c r="BF147" s="145"/>
      <c r="BG147" s="145"/>
      <c r="BH147" s="145"/>
      <c r="BI147" s="145"/>
      <c r="CA147" s="145">
        <v>12</v>
      </c>
      <c r="CB147" s="145">
        <v>0</v>
      </c>
      <c r="CZ147" s="108">
        <v>2</v>
      </c>
    </row>
    <row r="148" spans="1:104" x14ac:dyDescent="0.2">
      <c r="A148" s="156"/>
      <c r="B148" s="157"/>
      <c r="C148" s="158" t="s">
        <v>650</v>
      </c>
      <c r="D148" s="159"/>
      <c r="E148" s="159"/>
      <c r="F148" s="159"/>
      <c r="G148" s="160"/>
      <c r="I148" s="161"/>
      <c r="K148" s="161"/>
      <c r="L148" s="162" t="s">
        <v>650</v>
      </c>
      <c r="O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c r="BH148" s="145"/>
      <c r="BI148" s="145"/>
    </row>
    <row r="149" spans="1:104" x14ac:dyDescent="0.2">
      <c r="A149" s="156"/>
      <c r="B149" s="157"/>
      <c r="C149" s="158" t="s">
        <v>651</v>
      </c>
      <c r="D149" s="159"/>
      <c r="E149" s="159"/>
      <c r="F149" s="159"/>
      <c r="G149" s="160"/>
      <c r="I149" s="161"/>
      <c r="K149" s="161"/>
      <c r="L149" s="162" t="s">
        <v>651</v>
      </c>
      <c r="O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c r="BH149" s="145"/>
      <c r="BI149" s="145"/>
    </row>
    <row r="150" spans="1:104" x14ac:dyDescent="0.2">
      <c r="A150" s="156"/>
      <c r="B150" s="157"/>
      <c r="C150" s="158"/>
      <c r="D150" s="159"/>
      <c r="E150" s="159"/>
      <c r="F150" s="159"/>
      <c r="G150" s="160"/>
      <c r="I150" s="161"/>
      <c r="K150" s="161"/>
      <c r="L150" s="162"/>
      <c r="O150" s="145"/>
      <c r="Z150" s="145"/>
      <c r="AA150" s="145"/>
      <c r="AB150" s="145"/>
      <c r="AC150" s="145"/>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c r="BH150" s="145"/>
      <c r="BI150" s="145"/>
    </row>
    <row r="151" spans="1:104" x14ac:dyDescent="0.2">
      <c r="A151" s="156"/>
      <c r="B151" s="157"/>
      <c r="C151" s="158" t="s">
        <v>491</v>
      </c>
      <c r="D151" s="159"/>
      <c r="E151" s="159"/>
      <c r="F151" s="159"/>
      <c r="G151" s="160"/>
      <c r="I151" s="161"/>
      <c r="K151" s="161"/>
      <c r="L151" s="162" t="s">
        <v>491</v>
      </c>
      <c r="O151" s="145"/>
      <c r="Z151" s="145"/>
      <c r="AA151" s="145"/>
      <c r="AB151" s="145"/>
      <c r="AC151" s="145"/>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c r="BG151" s="145"/>
      <c r="BH151" s="145"/>
      <c r="BI151" s="145"/>
    </row>
    <row r="152" spans="1:104" x14ac:dyDescent="0.2">
      <c r="A152" s="156"/>
      <c r="B152" s="157"/>
      <c r="C152" s="158"/>
      <c r="D152" s="159"/>
      <c r="E152" s="159"/>
      <c r="F152" s="159"/>
      <c r="G152" s="160"/>
      <c r="I152" s="161"/>
      <c r="K152" s="161"/>
      <c r="L152" s="162"/>
      <c r="O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c r="BH152" s="145"/>
      <c r="BI152" s="145"/>
    </row>
    <row r="153" spans="1:104" x14ac:dyDescent="0.2">
      <c r="A153" s="156"/>
      <c r="B153" s="157"/>
      <c r="C153" s="158" t="s">
        <v>492</v>
      </c>
      <c r="D153" s="159"/>
      <c r="E153" s="159"/>
      <c r="F153" s="159"/>
      <c r="G153" s="160"/>
      <c r="I153" s="161"/>
      <c r="K153" s="161"/>
      <c r="L153" s="162" t="s">
        <v>492</v>
      </c>
      <c r="O153" s="145"/>
      <c r="Z153" s="145"/>
      <c r="AA153" s="145"/>
      <c r="AB153" s="145"/>
      <c r="AC153" s="145"/>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c r="BH153" s="145"/>
      <c r="BI153" s="145"/>
    </row>
    <row r="154" spans="1:104" x14ac:dyDescent="0.2">
      <c r="A154" s="156"/>
      <c r="B154" s="157"/>
      <c r="C154" s="158"/>
      <c r="D154" s="159"/>
      <c r="E154" s="159"/>
      <c r="F154" s="159"/>
      <c r="G154" s="160"/>
      <c r="I154" s="161"/>
      <c r="K154" s="161"/>
      <c r="L154" s="162"/>
      <c r="O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c r="BH154" s="145"/>
      <c r="BI154" s="145"/>
    </row>
    <row r="155" spans="1:104" x14ac:dyDescent="0.2">
      <c r="A155" s="156"/>
      <c r="B155" s="157"/>
      <c r="C155" s="158" t="s">
        <v>493</v>
      </c>
      <c r="D155" s="159"/>
      <c r="E155" s="159"/>
      <c r="F155" s="159"/>
      <c r="G155" s="160"/>
      <c r="I155" s="161"/>
      <c r="K155" s="161"/>
      <c r="L155" s="162" t="s">
        <v>493</v>
      </c>
      <c r="O155" s="145"/>
      <c r="Z155" s="145"/>
      <c r="AA155" s="145"/>
      <c r="AB155" s="145"/>
      <c r="AC155" s="14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c r="BH155" s="145"/>
      <c r="BI155" s="145"/>
    </row>
    <row r="156" spans="1:104" x14ac:dyDescent="0.2">
      <c r="A156" s="156"/>
      <c r="B156" s="157"/>
      <c r="C156" s="158"/>
      <c r="D156" s="159"/>
      <c r="E156" s="159"/>
      <c r="F156" s="159"/>
      <c r="G156" s="160"/>
      <c r="I156" s="161"/>
      <c r="K156" s="161"/>
      <c r="L156" s="162"/>
      <c r="O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c r="BH156" s="145"/>
      <c r="BI156" s="145"/>
    </row>
    <row r="157" spans="1:104" x14ac:dyDescent="0.2">
      <c r="A157" s="156"/>
      <c r="B157" s="157"/>
      <c r="C157" s="158" t="s">
        <v>494</v>
      </c>
      <c r="D157" s="159"/>
      <c r="E157" s="159"/>
      <c r="F157" s="159"/>
      <c r="G157" s="160"/>
      <c r="I157" s="161"/>
      <c r="K157" s="161"/>
      <c r="L157" s="162" t="s">
        <v>494</v>
      </c>
      <c r="O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c r="BH157" s="145"/>
      <c r="BI157" s="145"/>
    </row>
    <row r="158" spans="1:104" x14ac:dyDescent="0.2">
      <c r="A158" s="156"/>
      <c r="B158" s="157"/>
      <c r="C158" s="158" t="s">
        <v>495</v>
      </c>
      <c r="D158" s="159"/>
      <c r="E158" s="159"/>
      <c r="F158" s="159"/>
      <c r="G158" s="160"/>
      <c r="I158" s="161"/>
      <c r="K158" s="161"/>
      <c r="L158" s="162" t="s">
        <v>495</v>
      </c>
      <c r="O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c r="BH158" s="145"/>
      <c r="BI158" s="145"/>
    </row>
    <row r="159" spans="1:104" x14ac:dyDescent="0.2">
      <c r="A159" s="156"/>
      <c r="B159" s="157"/>
      <c r="C159" s="158" t="s">
        <v>496</v>
      </c>
      <c r="D159" s="159"/>
      <c r="E159" s="159"/>
      <c r="F159" s="159"/>
      <c r="G159" s="160"/>
      <c r="I159" s="161"/>
      <c r="K159" s="161"/>
      <c r="L159" s="162" t="s">
        <v>496</v>
      </c>
      <c r="O159" s="145"/>
      <c r="Z159" s="145"/>
      <c r="AA159" s="145"/>
      <c r="AB159" s="145"/>
      <c r="AC159" s="145"/>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c r="BH159" s="145"/>
      <c r="BI159" s="145"/>
    </row>
    <row r="160" spans="1:104" x14ac:dyDescent="0.2">
      <c r="A160" s="156"/>
      <c r="B160" s="157"/>
      <c r="C160" s="158"/>
      <c r="D160" s="159"/>
      <c r="E160" s="159"/>
      <c r="F160" s="159"/>
      <c r="G160" s="160"/>
      <c r="I160" s="161"/>
      <c r="K160" s="161"/>
      <c r="L160" s="162"/>
      <c r="O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c r="BH160" s="145"/>
      <c r="BI160" s="145"/>
    </row>
    <row r="161" spans="1:104" x14ac:dyDescent="0.2">
      <c r="A161" s="156"/>
      <c r="B161" s="157"/>
      <c r="C161" s="158" t="s">
        <v>497</v>
      </c>
      <c r="D161" s="159"/>
      <c r="E161" s="159"/>
      <c r="F161" s="159"/>
      <c r="G161" s="160"/>
      <c r="I161" s="161"/>
      <c r="K161" s="161"/>
      <c r="L161" s="162" t="s">
        <v>497</v>
      </c>
      <c r="O161" s="145"/>
      <c r="Z161" s="145"/>
      <c r="AA161" s="145"/>
      <c r="AB161" s="145"/>
      <c r="AC161" s="145"/>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c r="BG161" s="145"/>
      <c r="BH161" s="145"/>
      <c r="BI161" s="145"/>
    </row>
    <row r="162" spans="1:104" ht="33.75" x14ac:dyDescent="0.2">
      <c r="A162" s="156"/>
      <c r="B162" s="157"/>
      <c r="C162" s="158" t="s">
        <v>498</v>
      </c>
      <c r="D162" s="159"/>
      <c r="E162" s="159"/>
      <c r="F162" s="159"/>
      <c r="G162" s="160"/>
      <c r="I162" s="161"/>
      <c r="K162" s="161"/>
      <c r="L162" s="162" t="s">
        <v>498</v>
      </c>
      <c r="O162" s="145"/>
      <c r="Z162" s="145"/>
      <c r="AA162" s="145"/>
      <c r="AB162" s="145"/>
      <c r="AC162" s="145"/>
      <c r="AD162" s="145"/>
      <c r="AE162" s="145"/>
      <c r="AF162" s="145"/>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c r="BH162" s="145"/>
      <c r="BI162" s="145"/>
    </row>
    <row r="163" spans="1:104" x14ac:dyDescent="0.2">
      <c r="A163" s="156"/>
      <c r="B163" s="157"/>
      <c r="C163" s="158"/>
      <c r="D163" s="159"/>
      <c r="E163" s="159"/>
      <c r="F163" s="159"/>
      <c r="G163" s="160"/>
      <c r="I163" s="161"/>
      <c r="K163" s="161"/>
      <c r="L163" s="162"/>
      <c r="O163" s="145"/>
      <c r="Z163" s="145"/>
      <c r="AA163" s="145"/>
      <c r="AB163" s="145"/>
      <c r="AC163" s="145"/>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c r="BG163" s="145"/>
      <c r="BH163" s="145"/>
      <c r="BI163" s="145"/>
    </row>
    <row r="164" spans="1:104" x14ac:dyDescent="0.2">
      <c r="A164" s="156"/>
      <c r="B164" s="157"/>
      <c r="C164" s="158" t="s">
        <v>499</v>
      </c>
      <c r="D164" s="159"/>
      <c r="E164" s="159"/>
      <c r="F164" s="159"/>
      <c r="G164" s="160"/>
      <c r="I164" s="161"/>
      <c r="K164" s="161"/>
      <c r="L164" s="162" t="s">
        <v>499</v>
      </c>
      <c r="O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c r="BH164" s="145"/>
      <c r="BI164" s="145"/>
    </row>
    <row r="165" spans="1:104" ht="22.5" x14ac:dyDescent="0.2">
      <c r="A165" s="156"/>
      <c r="B165" s="157"/>
      <c r="C165" s="158" t="s">
        <v>500</v>
      </c>
      <c r="D165" s="159"/>
      <c r="E165" s="159"/>
      <c r="F165" s="159"/>
      <c r="G165" s="160"/>
      <c r="I165" s="161"/>
      <c r="K165" s="161"/>
      <c r="L165" s="162" t="s">
        <v>500</v>
      </c>
      <c r="O165" s="145"/>
      <c r="Z165" s="145"/>
      <c r="AA165" s="145"/>
      <c r="AB165" s="145"/>
      <c r="AC165" s="145"/>
      <c r="AD165" s="145"/>
      <c r="AE165" s="145"/>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c r="BH165" s="145"/>
      <c r="BI165" s="145"/>
    </row>
    <row r="166" spans="1:104" ht="38.25" x14ac:dyDescent="0.2">
      <c r="A166" s="156"/>
      <c r="B166" s="157"/>
      <c r="C166" s="163" t="s">
        <v>639</v>
      </c>
      <c r="D166" s="164"/>
      <c r="E166" s="165">
        <v>16.100000000000001</v>
      </c>
      <c r="F166" s="166"/>
      <c r="G166" s="167"/>
      <c r="H166" s="168"/>
      <c r="I166" s="161"/>
      <c r="J166" s="169"/>
      <c r="K166" s="161"/>
      <c r="M166" s="162" t="s">
        <v>639</v>
      </c>
      <c r="O166" s="145"/>
      <c r="Z166" s="145"/>
      <c r="AA166" s="145"/>
      <c r="AB166" s="145"/>
      <c r="AC166" s="145"/>
      <c r="AD166" s="145"/>
      <c r="AE166" s="145"/>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70" t="str">
        <f>C165</f>
        <v>Po obvodě izolované plochy aplikujeme na stěnu systémový samolepicí pěnový separační pás na bázi PE šíře 25 mm. Ten přeruší eventuální akustické mosty mezi dlažbou a stěnou.</v>
      </c>
      <c r="BE166" s="145"/>
      <c r="BF166" s="145"/>
      <c r="BG166" s="145"/>
      <c r="BH166" s="145"/>
      <c r="BI166" s="145"/>
    </row>
    <row r="167" spans="1:104" x14ac:dyDescent="0.2">
      <c r="A167" s="146">
        <v>32</v>
      </c>
      <c r="B167" s="147" t="s">
        <v>488</v>
      </c>
      <c r="C167" s="148" t="s">
        <v>489</v>
      </c>
      <c r="D167" s="149" t="s">
        <v>48</v>
      </c>
      <c r="E167" s="150">
        <v>4.38</v>
      </c>
      <c r="F167" s="151">
        <v>0</v>
      </c>
      <c r="G167" s="152">
        <f>E167*F167</f>
        <v>0</v>
      </c>
      <c r="H167" s="153">
        <v>4.7499999999999999E-3</v>
      </c>
      <c r="I167" s="154">
        <f>E167*H167</f>
        <v>2.0805000000000001E-2</v>
      </c>
      <c r="J167" s="153"/>
      <c r="K167" s="154">
        <f>E167*J167</f>
        <v>0</v>
      </c>
      <c r="O167" s="145"/>
      <c r="Z167" s="145"/>
      <c r="AA167" s="145">
        <v>12</v>
      </c>
      <c r="AB167" s="145">
        <v>0</v>
      </c>
      <c r="AC167" s="145">
        <v>40</v>
      </c>
      <c r="AD167" s="145"/>
      <c r="AE167" s="145"/>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55">
        <f>G167</f>
        <v>0</v>
      </c>
      <c r="BA167" s="145"/>
      <c r="BB167" s="145"/>
      <c r="BC167" s="145"/>
      <c r="BD167" s="145"/>
      <c r="BE167" s="145"/>
      <c r="BF167" s="145"/>
      <c r="BG167" s="145"/>
      <c r="BH167" s="145"/>
      <c r="BI167" s="145"/>
      <c r="CA167" s="145">
        <v>12</v>
      </c>
      <c r="CB167" s="145">
        <v>0</v>
      </c>
      <c r="CZ167" s="108">
        <v>2</v>
      </c>
    </row>
    <row r="168" spans="1:104" x14ac:dyDescent="0.2">
      <c r="A168" s="156"/>
      <c r="B168" s="157"/>
      <c r="C168" s="158" t="s">
        <v>490</v>
      </c>
      <c r="D168" s="159"/>
      <c r="E168" s="159"/>
      <c r="F168" s="159"/>
      <c r="G168" s="160"/>
      <c r="I168" s="161"/>
      <c r="K168" s="161"/>
      <c r="L168" s="162" t="s">
        <v>490</v>
      </c>
      <c r="O168" s="145"/>
      <c r="Z168" s="145"/>
      <c r="AA168" s="145"/>
      <c r="AB168" s="145"/>
      <c r="AC168" s="145"/>
      <c r="AD168" s="145"/>
      <c r="AE168" s="145"/>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c r="BH168" s="145"/>
      <c r="BI168" s="145"/>
    </row>
    <row r="169" spans="1:104" x14ac:dyDescent="0.2">
      <c r="A169" s="156"/>
      <c r="B169" s="157"/>
      <c r="C169" s="158"/>
      <c r="D169" s="159"/>
      <c r="E169" s="159"/>
      <c r="F169" s="159"/>
      <c r="G169" s="160"/>
      <c r="I169" s="161"/>
      <c r="K169" s="161"/>
      <c r="L169" s="162"/>
      <c r="O169" s="145"/>
      <c r="Z169" s="145"/>
      <c r="AA169" s="145"/>
      <c r="AB169" s="145"/>
      <c r="AC169" s="145"/>
      <c r="AD169" s="145"/>
      <c r="AE169" s="145"/>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c r="BH169" s="145"/>
      <c r="BI169" s="145"/>
    </row>
    <row r="170" spans="1:104" x14ac:dyDescent="0.2">
      <c r="A170" s="156"/>
      <c r="B170" s="157"/>
      <c r="C170" s="158" t="s">
        <v>491</v>
      </c>
      <c r="D170" s="159"/>
      <c r="E170" s="159"/>
      <c r="F170" s="159"/>
      <c r="G170" s="160"/>
      <c r="I170" s="161"/>
      <c r="K170" s="161"/>
      <c r="L170" s="162" t="s">
        <v>491</v>
      </c>
      <c r="O170" s="145"/>
      <c r="Z170" s="145"/>
      <c r="AA170" s="145"/>
      <c r="AB170" s="145"/>
      <c r="AC170" s="145"/>
      <c r="AD170" s="145"/>
      <c r="AE170" s="145"/>
      <c r="AF170" s="145"/>
      <c r="AG170" s="145"/>
      <c r="AH170" s="145"/>
      <c r="AI170" s="145"/>
      <c r="AJ170" s="145"/>
      <c r="AK170" s="145"/>
      <c r="AL170" s="145"/>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c r="BH170" s="145"/>
      <c r="BI170" s="145"/>
    </row>
    <row r="171" spans="1:104" x14ac:dyDescent="0.2">
      <c r="A171" s="156"/>
      <c r="B171" s="157"/>
      <c r="C171" s="158"/>
      <c r="D171" s="159"/>
      <c r="E171" s="159"/>
      <c r="F171" s="159"/>
      <c r="G171" s="160"/>
      <c r="I171" s="161"/>
      <c r="K171" s="161"/>
      <c r="L171" s="162"/>
      <c r="O171" s="145"/>
      <c r="Z171" s="145"/>
      <c r="AA171" s="145"/>
      <c r="AB171" s="145"/>
      <c r="AC171" s="145"/>
      <c r="AD171" s="145"/>
      <c r="AE171" s="145"/>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c r="BG171" s="145"/>
      <c r="BH171" s="145"/>
      <c r="BI171" s="145"/>
    </row>
    <row r="172" spans="1:104" x14ac:dyDescent="0.2">
      <c r="A172" s="156"/>
      <c r="B172" s="157"/>
      <c r="C172" s="158" t="s">
        <v>492</v>
      </c>
      <c r="D172" s="159"/>
      <c r="E172" s="159"/>
      <c r="F172" s="159"/>
      <c r="G172" s="160"/>
      <c r="I172" s="161"/>
      <c r="K172" s="161"/>
      <c r="L172" s="162" t="s">
        <v>492</v>
      </c>
      <c r="O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c r="BH172" s="145"/>
      <c r="BI172" s="145"/>
    </row>
    <row r="173" spans="1:104" x14ac:dyDescent="0.2">
      <c r="A173" s="156"/>
      <c r="B173" s="157"/>
      <c r="C173" s="158"/>
      <c r="D173" s="159"/>
      <c r="E173" s="159"/>
      <c r="F173" s="159"/>
      <c r="G173" s="160"/>
      <c r="I173" s="161"/>
      <c r="K173" s="161"/>
      <c r="L173" s="162"/>
      <c r="O173" s="145"/>
      <c r="Z173" s="145"/>
      <c r="AA173" s="145"/>
      <c r="AB173" s="145"/>
      <c r="AC173" s="145"/>
      <c r="AD173" s="145"/>
      <c r="AE173" s="145"/>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45"/>
      <c r="BH173" s="145"/>
      <c r="BI173" s="145"/>
    </row>
    <row r="174" spans="1:104" x14ac:dyDescent="0.2">
      <c r="A174" s="156"/>
      <c r="B174" s="157"/>
      <c r="C174" s="158" t="s">
        <v>493</v>
      </c>
      <c r="D174" s="159"/>
      <c r="E174" s="159"/>
      <c r="F174" s="159"/>
      <c r="G174" s="160"/>
      <c r="I174" s="161"/>
      <c r="K174" s="161"/>
      <c r="L174" s="162" t="s">
        <v>493</v>
      </c>
      <c r="O174" s="145"/>
      <c r="Z174" s="145"/>
      <c r="AA174" s="145"/>
      <c r="AB174" s="145"/>
      <c r="AC174" s="145"/>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c r="BH174" s="145"/>
      <c r="BI174" s="145"/>
    </row>
    <row r="175" spans="1:104" x14ac:dyDescent="0.2">
      <c r="A175" s="156"/>
      <c r="B175" s="157"/>
      <c r="C175" s="158"/>
      <c r="D175" s="159"/>
      <c r="E175" s="159"/>
      <c r="F175" s="159"/>
      <c r="G175" s="160"/>
      <c r="I175" s="161"/>
      <c r="K175" s="161"/>
      <c r="L175" s="162"/>
      <c r="O175" s="145"/>
      <c r="Z175" s="145"/>
      <c r="AA175" s="145"/>
      <c r="AB175" s="145"/>
      <c r="AC175" s="145"/>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c r="BH175" s="145"/>
      <c r="BI175" s="145"/>
    </row>
    <row r="176" spans="1:104" x14ac:dyDescent="0.2">
      <c r="A176" s="156"/>
      <c r="B176" s="157"/>
      <c r="C176" s="158" t="s">
        <v>494</v>
      </c>
      <c r="D176" s="159"/>
      <c r="E176" s="159"/>
      <c r="F176" s="159"/>
      <c r="G176" s="160"/>
      <c r="I176" s="161"/>
      <c r="K176" s="161"/>
      <c r="L176" s="162" t="s">
        <v>494</v>
      </c>
      <c r="O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c r="BH176" s="145"/>
      <c r="BI176" s="145"/>
    </row>
    <row r="177" spans="1:104" x14ac:dyDescent="0.2">
      <c r="A177" s="156"/>
      <c r="B177" s="157"/>
      <c r="C177" s="158" t="s">
        <v>495</v>
      </c>
      <c r="D177" s="159"/>
      <c r="E177" s="159"/>
      <c r="F177" s="159"/>
      <c r="G177" s="160"/>
      <c r="I177" s="161"/>
      <c r="K177" s="161"/>
      <c r="L177" s="162" t="s">
        <v>495</v>
      </c>
      <c r="O177" s="145"/>
      <c r="Z177" s="145"/>
      <c r="AA177" s="145"/>
      <c r="AB177" s="145"/>
      <c r="AC177" s="145"/>
      <c r="AD177" s="145"/>
      <c r="AE177" s="145"/>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c r="BG177" s="145"/>
      <c r="BH177" s="145"/>
      <c r="BI177" s="145"/>
    </row>
    <row r="178" spans="1:104" x14ac:dyDescent="0.2">
      <c r="A178" s="156"/>
      <c r="B178" s="157"/>
      <c r="C178" s="158" t="s">
        <v>496</v>
      </c>
      <c r="D178" s="159"/>
      <c r="E178" s="159"/>
      <c r="F178" s="159"/>
      <c r="G178" s="160"/>
      <c r="I178" s="161"/>
      <c r="K178" s="161"/>
      <c r="L178" s="162" t="s">
        <v>496</v>
      </c>
      <c r="O178" s="145"/>
      <c r="Z178" s="145"/>
      <c r="AA178" s="145"/>
      <c r="AB178" s="145"/>
      <c r="AC178" s="145"/>
      <c r="AD178" s="145"/>
      <c r="AE178" s="145"/>
      <c r="AF178" s="145"/>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c r="BH178" s="145"/>
      <c r="BI178" s="145"/>
    </row>
    <row r="179" spans="1:104" x14ac:dyDescent="0.2">
      <c r="A179" s="156"/>
      <c r="B179" s="157"/>
      <c r="C179" s="158"/>
      <c r="D179" s="159"/>
      <c r="E179" s="159"/>
      <c r="F179" s="159"/>
      <c r="G179" s="160"/>
      <c r="I179" s="161"/>
      <c r="K179" s="161"/>
      <c r="L179" s="162"/>
      <c r="O179" s="145"/>
      <c r="Z179" s="145"/>
      <c r="AA179" s="145"/>
      <c r="AB179" s="145"/>
      <c r="AC179" s="145"/>
      <c r="AD179" s="145"/>
      <c r="AE179" s="145"/>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c r="BH179" s="145"/>
      <c r="BI179" s="145"/>
    </row>
    <row r="180" spans="1:104" x14ac:dyDescent="0.2">
      <c r="A180" s="156"/>
      <c r="B180" s="157"/>
      <c r="C180" s="158" t="s">
        <v>497</v>
      </c>
      <c r="D180" s="159"/>
      <c r="E180" s="159"/>
      <c r="F180" s="159"/>
      <c r="G180" s="160"/>
      <c r="I180" s="161"/>
      <c r="K180" s="161"/>
      <c r="L180" s="162" t="s">
        <v>497</v>
      </c>
      <c r="O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c r="BH180" s="145"/>
      <c r="BI180" s="145"/>
    </row>
    <row r="181" spans="1:104" ht="33.75" x14ac:dyDescent="0.2">
      <c r="A181" s="156"/>
      <c r="B181" s="157"/>
      <c r="C181" s="158" t="s">
        <v>498</v>
      </c>
      <c r="D181" s="159"/>
      <c r="E181" s="159"/>
      <c r="F181" s="159"/>
      <c r="G181" s="160"/>
      <c r="I181" s="161"/>
      <c r="K181" s="161"/>
      <c r="L181" s="162" t="s">
        <v>498</v>
      </c>
      <c r="O181" s="145"/>
      <c r="Z181" s="145"/>
      <c r="AA181" s="145"/>
      <c r="AB181" s="145"/>
      <c r="AC181" s="145"/>
      <c r="AD181" s="145"/>
      <c r="AE181" s="145"/>
      <c r="AF181" s="145"/>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c r="BH181" s="145"/>
      <c r="BI181" s="145"/>
    </row>
    <row r="182" spans="1:104" x14ac:dyDescent="0.2">
      <c r="A182" s="156"/>
      <c r="B182" s="157"/>
      <c r="C182" s="158"/>
      <c r="D182" s="159"/>
      <c r="E182" s="159"/>
      <c r="F182" s="159"/>
      <c r="G182" s="160"/>
      <c r="I182" s="161"/>
      <c r="K182" s="161"/>
      <c r="L182" s="162"/>
      <c r="O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c r="BH182" s="145"/>
      <c r="BI182" s="145"/>
    </row>
    <row r="183" spans="1:104" x14ac:dyDescent="0.2">
      <c r="A183" s="156"/>
      <c r="B183" s="157"/>
      <c r="C183" s="158" t="s">
        <v>499</v>
      </c>
      <c r="D183" s="159"/>
      <c r="E183" s="159"/>
      <c r="F183" s="159"/>
      <c r="G183" s="160"/>
      <c r="I183" s="161"/>
      <c r="K183" s="161"/>
      <c r="L183" s="162" t="s">
        <v>499</v>
      </c>
      <c r="O183" s="145"/>
      <c r="Z183" s="145"/>
      <c r="AA183" s="145"/>
      <c r="AB183" s="145"/>
      <c r="AC183" s="145"/>
      <c r="AD183" s="145"/>
      <c r="AE183" s="145"/>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c r="BH183" s="145"/>
      <c r="BI183" s="145"/>
    </row>
    <row r="184" spans="1:104" ht="22.5" x14ac:dyDescent="0.2">
      <c r="A184" s="156"/>
      <c r="B184" s="157"/>
      <c r="C184" s="158" t="s">
        <v>500</v>
      </c>
      <c r="D184" s="159"/>
      <c r="E184" s="159"/>
      <c r="F184" s="159"/>
      <c r="G184" s="160"/>
      <c r="I184" s="161"/>
      <c r="K184" s="161"/>
      <c r="L184" s="162" t="s">
        <v>500</v>
      </c>
      <c r="O184" s="145"/>
      <c r="Z184" s="145"/>
      <c r="AA184" s="145"/>
      <c r="AB184" s="145"/>
      <c r="AC184" s="145"/>
      <c r="AD184" s="145"/>
      <c r="AE184" s="145"/>
      <c r="AF184" s="145"/>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c r="BG184" s="145"/>
      <c r="BH184" s="145"/>
      <c r="BI184" s="145"/>
    </row>
    <row r="185" spans="1:104" ht="38.25" x14ac:dyDescent="0.2">
      <c r="A185" s="156"/>
      <c r="B185" s="157"/>
      <c r="C185" s="163" t="s">
        <v>618</v>
      </c>
      <c r="D185" s="164"/>
      <c r="E185" s="165">
        <v>4.38</v>
      </c>
      <c r="F185" s="166"/>
      <c r="G185" s="167"/>
      <c r="H185" s="168"/>
      <c r="I185" s="161"/>
      <c r="J185" s="169"/>
      <c r="K185" s="161"/>
      <c r="M185" s="162" t="s">
        <v>618</v>
      </c>
      <c r="O185" s="145"/>
      <c r="Z185" s="145"/>
      <c r="AA185" s="145"/>
      <c r="AB185" s="145"/>
      <c r="AC185" s="145"/>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70" t="str">
        <f>C184</f>
        <v>Po obvodě izolované plochy aplikujeme na stěnu systémový samolepicí pěnový separační pás na bázi PE šíře 25 mm. Ten přeruší eventuální akustické mosty mezi dlažbou a stěnou.</v>
      </c>
      <c r="BE185" s="145"/>
      <c r="BF185" s="145"/>
      <c r="BG185" s="145"/>
      <c r="BH185" s="145"/>
      <c r="BI185" s="145"/>
    </row>
    <row r="186" spans="1:104" ht="22.5" x14ac:dyDescent="0.2">
      <c r="A186" s="146">
        <v>33</v>
      </c>
      <c r="B186" s="147" t="s">
        <v>505</v>
      </c>
      <c r="C186" s="148" t="s">
        <v>506</v>
      </c>
      <c r="D186" s="149" t="s">
        <v>86</v>
      </c>
      <c r="E186" s="150">
        <v>0.53944196</v>
      </c>
      <c r="F186" s="151">
        <v>0</v>
      </c>
      <c r="G186" s="152">
        <f>E186*F186</f>
        <v>0</v>
      </c>
      <c r="H186" s="153">
        <v>0</v>
      </c>
      <c r="I186" s="154">
        <f>E186*H186</f>
        <v>0</v>
      </c>
      <c r="J186" s="153"/>
      <c r="K186" s="154">
        <f>E186*J186</f>
        <v>0</v>
      </c>
      <c r="O186" s="145"/>
      <c r="Z186" s="145"/>
      <c r="AA186" s="145">
        <v>7</v>
      </c>
      <c r="AB186" s="145">
        <v>1001</v>
      </c>
      <c r="AC186" s="145">
        <v>5</v>
      </c>
      <c r="AD186" s="145"/>
      <c r="AE186" s="145"/>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55">
        <f>G186</f>
        <v>0</v>
      </c>
      <c r="BA186" s="145"/>
      <c r="BB186" s="145"/>
      <c r="BC186" s="145"/>
      <c r="BD186" s="145"/>
      <c r="BE186" s="145"/>
      <c r="BF186" s="145"/>
      <c r="BG186" s="145"/>
      <c r="BH186" s="145"/>
      <c r="BI186" s="145"/>
      <c r="CA186" s="145">
        <v>7</v>
      </c>
      <c r="CB186" s="145">
        <v>1001</v>
      </c>
      <c r="CZ186" s="108">
        <v>2</v>
      </c>
    </row>
    <row r="187" spans="1:104" x14ac:dyDescent="0.2">
      <c r="A187" s="171" t="s">
        <v>49</v>
      </c>
      <c r="B187" s="172" t="s">
        <v>481</v>
      </c>
      <c r="C187" s="173" t="s">
        <v>482</v>
      </c>
      <c r="D187" s="174"/>
      <c r="E187" s="175"/>
      <c r="F187" s="175"/>
      <c r="G187" s="176">
        <f>SUM(G79:G186)</f>
        <v>0</v>
      </c>
      <c r="H187" s="177"/>
      <c r="I187" s="176">
        <f>SUM(I79:I186)</f>
        <v>0.53944196</v>
      </c>
      <c r="J187" s="178"/>
      <c r="K187" s="176">
        <f>SUM(K79:K186)</f>
        <v>0</v>
      </c>
      <c r="O187" s="145"/>
      <c r="X187" s="179">
        <f>K187</f>
        <v>0</v>
      </c>
      <c r="Y187" s="179">
        <f>I187</f>
        <v>0.53944196</v>
      </c>
      <c r="Z187" s="155">
        <f>G187</f>
        <v>0</v>
      </c>
      <c r="AA187" s="145"/>
      <c r="AB187" s="145"/>
      <c r="AC187" s="145"/>
      <c r="AD187" s="145"/>
      <c r="AE187" s="145"/>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80"/>
      <c r="BB187" s="180"/>
      <c r="BC187" s="180"/>
      <c r="BD187" s="180"/>
      <c r="BE187" s="180"/>
      <c r="BF187" s="180"/>
      <c r="BG187" s="145"/>
      <c r="BH187" s="145"/>
      <c r="BI187" s="145"/>
    </row>
    <row r="188" spans="1:104" ht="14.25" customHeight="1" x14ac:dyDescent="0.2">
      <c r="A188" s="135" t="s">
        <v>46</v>
      </c>
      <c r="B188" s="136" t="s">
        <v>528</v>
      </c>
      <c r="C188" s="137" t="s">
        <v>529</v>
      </c>
      <c r="D188" s="138"/>
      <c r="E188" s="139"/>
      <c r="F188" s="139"/>
      <c r="G188" s="140"/>
      <c r="H188" s="141"/>
      <c r="I188" s="142"/>
      <c r="J188" s="143"/>
      <c r="K188" s="144"/>
      <c r="O188" s="145"/>
    </row>
    <row r="189" spans="1:104" x14ac:dyDescent="0.2">
      <c r="A189" s="146">
        <v>34</v>
      </c>
      <c r="B189" s="147" t="s">
        <v>530</v>
      </c>
      <c r="C189" s="148" t="s">
        <v>531</v>
      </c>
      <c r="D189" s="149" t="s">
        <v>86</v>
      </c>
      <c r="E189" s="150">
        <v>4.4729999999999999</v>
      </c>
      <c r="F189" s="151">
        <v>0</v>
      </c>
      <c r="G189" s="152">
        <f>E189*F189</f>
        <v>0</v>
      </c>
      <c r="H189" s="153">
        <v>0</v>
      </c>
      <c r="I189" s="154">
        <f>E189*H189</f>
        <v>0</v>
      </c>
      <c r="J189" s="153"/>
      <c r="K189" s="154">
        <f>E189*J189</f>
        <v>0</v>
      </c>
      <c r="O189" s="145"/>
      <c r="Z189" s="145"/>
      <c r="AA189" s="145">
        <v>8</v>
      </c>
      <c r="AB189" s="145">
        <v>0</v>
      </c>
      <c r="AC189" s="145">
        <v>3</v>
      </c>
      <c r="AD189" s="145"/>
      <c r="AE189" s="145"/>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55">
        <f>G189</f>
        <v>0</v>
      </c>
      <c r="BA189" s="145"/>
      <c r="BB189" s="145"/>
      <c r="BC189" s="145"/>
      <c r="BD189" s="145"/>
      <c r="BE189" s="145"/>
      <c r="BF189" s="145"/>
      <c r="BG189" s="145"/>
      <c r="BH189" s="145"/>
      <c r="BI189" s="145"/>
      <c r="CA189" s="145">
        <v>8</v>
      </c>
      <c r="CB189" s="145">
        <v>0</v>
      </c>
      <c r="CZ189" s="108">
        <v>1</v>
      </c>
    </row>
    <row r="190" spans="1:104" x14ac:dyDescent="0.2">
      <c r="A190" s="146">
        <v>35</v>
      </c>
      <c r="B190" s="147" t="s">
        <v>532</v>
      </c>
      <c r="C190" s="148" t="s">
        <v>533</v>
      </c>
      <c r="D190" s="149" t="s">
        <v>86</v>
      </c>
      <c r="E190" s="150">
        <v>4.4729999999999999</v>
      </c>
      <c r="F190" s="151">
        <v>0</v>
      </c>
      <c r="G190" s="152">
        <f>E190*F190</f>
        <v>0</v>
      </c>
      <c r="H190" s="153">
        <v>0</v>
      </c>
      <c r="I190" s="154">
        <f>E190*H190</f>
        <v>0</v>
      </c>
      <c r="J190" s="153"/>
      <c r="K190" s="154">
        <f>E190*J190</f>
        <v>0</v>
      </c>
      <c r="O190" s="145"/>
      <c r="Z190" s="145"/>
      <c r="AA190" s="145">
        <v>8</v>
      </c>
      <c r="AB190" s="145">
        <v>0</v>
      </c>
      <c r="AC190" s="145">
        <v>3</v>
      </c>
      <c r="AD190" s="145"/>
      <c r="AE190" s="145"/>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55">
        <f>G190</f>
        <v>0</v>
      </c>
      <c r="BA190" s="145"/>
      <c r="BB190" s="145"/>
      <c r="BC190" s="145"/>
      <c r="BD190" s="145"/>
      <c r="BE190" s="145"/>
      <c r="BF190" s="145"/>
      <c r="BG190" s="145"/>
      <c r="BH190" s="145"/>
      <c r="BI190" s="145"/>
      <c r="CA190" s="145">
        <v>8</v>
      </c>
      <c r="CB190" s="145">
        <v>0</v>
      </c>
      <c r="CZ190" s="108">
        <v>1</v>
      </c>
    </row>
    <row r="191" spans="1:104" x14ac:dyDescent="0.2">
      <c r="A191" s="146">
        <v>36</v>
      </c>
      <c r="B191" s="147" t="s">
        <v>534</v>
      </c>
      <c r="C191" s="148" t="s">
        <v>535</v>
      </c>
      <c r="D191" s="149" t="s">
        <v>86</v>
      </c>
      <c r="E191" s="150">
        <v>4.4729999999999999</v>
      </c>
      <c r="F191" s="151">
        <v>0</v>
      </c>
      <c r="G191" s="152">
        <f>E191*F191</f>
        <v>0</v>
      </c>
      <c r="H191" s="153">
        <v>0</v>
      </c>
      <c r="I191" s="154">
        <f>E191*H191</f>
        <v>0</v>
      </c>
      <c r="J191" s="153"/>
      <c r="K191" s="154">
        <f>E191*J191</f>
        <v>0</v>
      </c>
      <c r="O191" s="145"/>
      <c r="Z191" s="145"/>
      <c r="AA191" s="145">
        <v>8</v>
      </c>
      <c r="AB191" s="145">
        <v>0</v>
      </c>
      <c r="AC191" s="145">
        <v>3</v>
      </c>
      <c r="AD191" s="145"/>
      <c r="AE191" s="145"/>
      <c r="AF191" s="145"/>
      <c r="AG191" s="145"/>
      <c r="AH191" s="145"/>
      <c r="AI191" s="145"/>
      <c r="AJ191" s="145"/>
      <c r="AK191" s="145"/>
      <c r="AL191" s="145"/>
      <c r="AM191" s="145"/>
      <c r="AN191" s="145"/>
      <c r="AO191" s="145"/>
      <c r="AP191" s="145"/>
      <c r="AQ191" s="145"/>
      <c r="AR191" s="145"/>
      <c r="AS191" s="145"/>
      <c r="AT191" s="145"/>
      <c r="AU191" s="145"/>
      <c r="AV191" s="145"/>
      <c r="AW191" s="145"/>
      <c r="AX191" s="145"/>
      <c r="AY191" s="145"/>
      <c r="AZ191" s="155">
        <f>G191</f>
        <v>0</v>
      </c>
      <c r="BA191" s="145"/>
      <c r="BB191" s="145"/>
      <c r="BC191" s="145"/>
      <c r="BD191" s="145"/>
      <c r="BE191" s="145"/>
      <c r="BF191" s="145"/>
      <c r="BG191" s="145"/>
      <c r="BH191" s="145"/>
      <c r="BI191" s="145"/>
      <c r="CA191" s="145">
        <v>8</v>
      </c>
      <c r="CB191" s="145">
        <v>0</v>
      </c>
      <c r="CZ191" s="108">
        <v>1</v>
      </c>
    </row>
    <row r="192" spans="1:104" x14ac:dyDescent="0.2">
      <c r="A192" s="146">
        <v>37</v>
      </c>
      <c r="B192" s="147" t="s">
        <v>536</v>
      </c>
      <c r="C192" s="148" t="s">
        <v>537</v>
      </c>
      <c r="D192" s="149" t="s">
        <v>86</v>
      </c>
      <c r="E192" s="150">
        <v>111.825</v>
      </c>
      <c r="F192" s="151">
        <v>0</v>
      </c>
      <c r="G192" s="152">
        <f>E192*F192</f>
        <v>0</v>
      </c>
      <c r="H192" s="153">
        <v>0</v>
      </c>
      <c r="I192" s="154">
        <f>E192*H192</f>
        <v>0</v>
      </c>
      <c r="J192" s="153"/>
      <c r="K192" s="154">
        <f>E192*J192</f>
        <v>0</v>
      </c>
      <c r="O192" s="145"/>
      <c r="Z192" s="145"/>
      <c r="AA192" s="145">
        <v>8</v>
      </c>
      <c r="AB192" s="145">
        <v>0</v>
      </c>
      <c r="AC192" s="145">
        <v>3</v>
      </c>
      <c r="AD192" s="145"/>
      <c r="AE192" s="145"/>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55">
        <f>G192</f>
        <v>0</v>
      </c>
      <c r="BA192" s="145"/>
      <c r="BB192" s="145"/>
      <c r="BC192" s="145"/>
      <c r="BD192" s="145"/>
      <c r="BE192" s="145"/>
      <c r="BF192" s="145"/>
      <c r="BG192" s="145"/>
      <c r="BH192" s="145"/>
      <c r="BI192" s="145"/>
      <c r="CA192" s="145">
        <v>8</v>
      </c>
      <c r="CB192" s="145">
        <v>0</v>
      </c>
      <c r="CZ192" s="108">
        <v>1</v>
      </c>
    </row>
    <row r="193" spans="1:104" x14ac:dyDescent="0.2">
      <c r="A193" s="146">
        <v>38</v>
      </c>
      <c r="B193" s="147" t="s">
        <v>538</v>
      </c>
      <c r="C193" s="148" t="s">
        <v>539</v>
      </c>
      <c r="D193" s="149" t="s">
        <v>86</v>
      </c>
      <c r="E193" s="150">
        <v>4.4729999999999999</v>
      </c>
      <c r="F193" s="151">
        <v>0</v>
      </c>
      <c r="G193" s="152">
        <f>E193*F193</f>
        <v>0</v>
      </c>
      <c r="H193" s="153">
        <v>0</v>
      </c>
      <c r="I193" s="154">
        <f>E193*H193</f>
        <v>0</v>
      </c>
      <c r="J193" s="153"/>
      <c r="K193" s="154">
        <f>E193*J193</f>
        <v>0</v>
      </c>
      <c r="O193" s="145"/>
      <c r="Z193" s="145"/>
      <c r="AA193" s="145">
        <v>8</v>
      </c>
      <c r="AB193" s="145">
        <v>0</v>
      </c>
      <c r="AC193" s="145">
        <v>3</v>
      </c>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55">
        <f>G193</f>
        <v>0</v>
      </c>
      <c r="BA193" s="145"/>
      <c r="BB193" s="145"/>
      <c r="BC193" s="145"/>
      <c r="BD193" s="145"/>
      <c r="BE193" s="145"/>
      <c r="BF193" s="145"/>
      <c r="BG193" s="145"/>
      <c r="BH193" s="145"/>
      <c r="BI193" s="145"/>
      <c r="CA193" s="145">
        <v>8</v>
      </c>
      <c r="CB193" s="145">
        <v>0</v>
      </c>
      <c r="CZ193" s="108">
        <v>1</v>
      </c>
    </row>
    <row r="194" spans="1:104" x14ac:dyDescent="0.2">
      <c r="A194" s="146">
        <v>39</v>
      </c>
      <c r="B194" s="147" t="s">
        <v>540</v>
      </c>
      <c r="C194" s="148" t="s">
        <v>541</v>
      </c>
      <c r="D194" s="149" t="s">
        <v>86</v>
      </c>
      <c r="E194" s="150">
        <v>8.9459999999999997</v>
      </c>
      <c r="F194" s="151">
        <v>0</v>
      </c>
      <c r="G194" s="152">
        <f>E194*F194</f>
        <v>0</v>
      </c>
      <c r="H194" s="153">
        <v>0</v>
      </c>
      <c r="I194" s="154">
        <f>E194*H194</f>
        <v>0</v>
      </c>
      <c r="J194" s="153"/>
      <c r="K194" s="154">
        <f>E194*J194</f>
        <v>0</v>
      </c>
      <c r="O194" s="145"/>
      <c r="Z194" s="145"/>
      <c r="AA194" s="145">
        <v>8</v>
      </c>
      <c r="AB194" s="145">
        <v>0</v>
      </c>
      <c r="AC194" s="145">
        <v>3</v>
      </c>
      <c r="AD194" s="145"/>
      <c r="AE194" s="145"/>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55">
        <f>G194</f>
        <v>0</v>
      </c>
      <c r="BA194" s="145"/>
      <c r="BB194" s="145"/>
      <c r="BC194" s="145"/>
      <c r="BD194" s="145"/>
      <c r="BE194" s="145"/>
      <c r="BF194" s="145"/>
      <c r="BG194" s="145"/>
      <c r="BH194" s="145"/>
      <c r="BI194" s="145"/>
      <c r="CA194" s="145">
        <v>8</v>
      </c>
      <c r="CB194" s="145">
        <v>0</v>
      </c>
      <c r="CZ194" s="108">
        <v>1</v>
      </c>
    </row>
    <row r="195" spans="1:104" x14ac:dyDescent="0.2">
      <c r="A195" s="146">
        <v>40</v>
      </c>
      <c r="B195" s="147" t="s">
        <v>542</v>
      </c>
      <c r="C195" s="148" t="s">
        <v>543</v>
      </c>
      <c r="D195" s="149" t="s">
        <v>86</v>
      </c>
      <c r="E195" s="150">
        <v>4.4729999999999999</v>
      </c>
      <c r="F195" s="151">
        <v>0</v>
      </c>
      <c r="G195" s="152">
        <f>E195*F195</f>
        <v>0</v>
      </c>
      <c r="H195" s="153">
        <v>0</v>
      </c>
      <c r="I195" s="154">
        <f>E195*H195</f>
        <v>0</v>
      </c>
      <c r="J195" s="153"/>
      <c r="K195" s="154">
        <f>E195*J195</f>
        <v>0</v>
      </c>
      <c r="O195" s="145"/>
      <c r="Z195" s="145"/>
      <c r="AA195" s="145">
        <v>8</v>
      </c>
      <c r="AB195" s="145">
        <v>0</v>
      </c>
      <c r="AC195" s="145">
        <v>3</v>
      </c>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55">
        <f>G195</f>
        <v>0</v>
      </c>
      <c r="BA195" s="145"/>
      <c r="BB195" s="145"/>
      <c r="BC195" s="145"/>
      <c r="BD195" s="145"/>
      <c r="BE195" s="145"/>
      <c r="BF195" s="145"/>
      <c r="BG195" s="145"/>
      <c r="BH195" s="145"/>
      <c r="BI195" s="145"/>
      <c r="CA195" s="145">
        <v>8</v>
      </c>
      <c r="CB195" s="145">
        <v>0</v>
      </c>
      <c r="CZ195" s="108">
        <v>1</v>
      </c>
    </row>
    <row r="196" spans="1:104" x14ac:dyDescent="0.2">
      <c r="A196" s="171" t="s">
        <v>49</v>
      </c>
      <c r="B196" s="172" t="s">
        <v>528</v>
      </c>
      <c r="C196" s="173" t="s">
        <v>529</v>
      </c>
      <c r="D196" s="174"/>
      <c r="E196" s="175"/>
      <c r="F196" s="175"/>
      <c r="G196" s="176">
        <f>SUM(G188:G195)</f>
        <v>0</v>
      </c>
      <c r="H196" s="177"/>
      <c r="I196" s="176">
        <f>SUM(I188:I195)</f>
        <v>0</v>
      </c>
      <c r="J196" s="178"/>
      <c r="K196" s="176">
        <f>SUM(K188:K195)</f>
        <v>0</v>
      </c>
      <c r="O196" s="145"/>
      <c r="X196" s="179">
        <f>K196</f>
        <v>0</v>
      </c>
      <c r="Y196" s="179">
        <f>I196</f>
        <v>0</v>
      </c>
      <c r="Z196" s="155">
        <f>G196</f>
        <v>0</v>
      </c>
      <c r="AA196" s="145"/>
      <c r="AB196" s="145"/>
      <c r="AC196" s="145"/>
      <c r="AD196" s="145"/>
      <c r="AE196" s="145"/>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80"/>
      <c r="BB196" s="180"/>
      <c r="BC196" s="180"/>
      <c r="BD196" s="180"/>
      <c r="BE196" s="180"/>
      <c r="BF196" s="180"/>
      <c r="BG196" s="145"/>
      <c r="BH196" s="145"/>
      <c r="BI196" s="145"/>
    </row>
    <row r="197" spans="1:104" x14ac:dyDescent="0.2">
      <c r="A197" s="181" t="s">
        <v>29</v>
      </c>
      <c r="B197" s="182" t="s">
        <v>50</v>
      </c>
      <c r="C197" s="183"/>
      <c r="D197" s="184"/>
      <c r="E197" s="185"/>
      <c r="F197" s="185"/>
      <c r="G197" s="186">
        <f>SUM(Z7:Z197)</f>
        <v>0</v>
      </c>
      <c r="H197" s="187"/>
      <c r="I197" s="186">
        <f>SUM(Y7:Y197)</f>
        <v>15.213323197999998</v>
      </c>
      <c r="J197" s="187"/>
      <c r="K197" s="186">
        <f>SUM(X7:X197)</f>
        <v>-0.95700000000000007</v>
      </c>
      <c r="O197" s="145"/>
      <c r="BA197" s="188"/>
      <c r="BB197" s="188"/>
      <c r="BC197" s="188"/>
      <c r="BD197" s="188"/>
      <c r="BE197" s="188"/>
      <c r="BF197" s="188"/>
    </row>
    <row r="198" spans="1:104" x14ac:dyDescent="0.2">
      <c r="E198" s="108"/>
    </row>
    <row r="199" spans="1:104" x14ac:dyDescent="0.2">
      <c r="A199" s="189" t="s">
        <v>31</v>
      </c>
      <c r="E199" s="108"/>
    </row>
    <row r="200" spans="1:104" ht="117.75" customHeight="1" x14ac:dyDescent="0.2">
      <c r="A200" s="190"/>
      <c r="B200" s="191"/>
      <c r="C200" s="191"/>
      <c r="D200" s="191"/>
      <c r="E200" s="191"/>
      <c r="F200" s="191"/>
      <c r="G200" s="192"/>
    </row>
    <row r="201" spans="1:104" x14ac:dyDescent="0.2">
      <c r="E201" s="108"/>
    </row>
    <row r="202" spans="1:104" x14ac:dyDescent="0.2">
      <c r="E202" s="108"/>
    </row>
    <row r="203" spans="1:104" x14ac:dyDescent="0.2">
      <c r="E203" s="108"/>
    </row>
    <row r="204" spans="1:104" x14ac:dyDescent="0.2">
      <c r="E204" s="108"/>
    </row>
    <row r="205" spans="1:104" x14ac:dyDescent="0.2">
      <c r="E205" s="108"/>
    </row>
    <row r="206" spans="1:104" x14ac:dyDescent="0.2">
      <c r="E206" s="108"/>
    </row>
    <row r="207" spans="1:104" x14ac:dyDescent="0.2">
      <c r="E207" s="108"/>
    </row>
    <row r="208" spans="1:104" x14ac:dyDescent="0.2">
      <c r="E208" s="108"/>
    </row>
    <row r="209" spans="1:7" x14ac:dyDescent="0.2">
      <c r="E209" s="108"/>
    </row>
    <row r="210" spans="1:7" x14ac:dyDescent="0.2">
      <c r="E210" s="108"/>
    </row>
    <row r="211" spans="1:7" x14ac:dyDescent="0.2">
      <c r="E211" s="108"/>
    </row>
    <row r="212" spans="1:7" x14ac:dyDescent="0.2">
      <c r="E212" s="108"/>
    </row>
    <row r="213" spans="1:7" x14ac:dyDescent="0.2">
      <c r="E213" s="108"/>
    </row>
    <row r="214" spans="1:7" x14ac:dyDescent="0.2">
      <c r="E214" s="108"/>
    </row>
    <row r="215" spans="1:7" x14ac:dyDescent="0.2">
      <c r="E215" s="108"/>
    </row>
    <row r="216" spans="1:7" x14ac:dyDescent="0.2">
      <c r="E216" s="108"/>
    </row>
    <row r="217" spans="1:7" x14ac:dyDescent="0.2">
      <c r="E217" s="108"/>
    </row>
    <row r="218" spans="1:7" x14ac:dyDescent="0.2">
      <c r="E218" s="108"/>
    </row>
    <row r="219" spans="1:7" x14ac:dyDescent="0.2">
      <c r="E219" s="108"/>
    </row>
    <row r="220" spans="1:7" x14ac:dyDescent="0.2">
      <c r="E220" s="108"/>
    </row>
    <row r="221" spans="1:7" x14ac:dyDescent="0.2">
      <c r="A221" s="169"/>
      <c r="B221" s="169"/>
      <c r="C221" s="169"/>
      <c r="D221" s="169"/>
      <c r="E221" s="169"/>
      <c r="F221" s="169"/>
      <c r="G221" s="169"/>
    </row>
    <row r="222" spans="1:7" x14ac:dyDescent="0.2">
      <c r="A222" s="169"/>
      <c r="B222" s="169"/>
      <c r="C222" s="169"/>
      <c r="D222" s="169"/>
      <c r="E222" s="169"/>
      <c r="F222" s="169"/>
      <c r="G222" s="169"/>
    </row>
    <row r="223" spans="1:7" x14ac:dyDescent="0.2">
      <c r="A223" s="169"/>
      <c r="B223" s="169"/>
      <c r="C223" s="169"/>
      <c r="D223" s="169"/>
      <c r="E223" s="169"/>
      <c r="F223" s="169"/>
      <c r="G223" s="169"/>
    </row>
    <row r="224" spans="1:7" x14ac:dyDescent="0.2">
      <c r="A224" s="169"/>
      <c r="B224" s="169"/>
      <c r="C224" s="169"/>
      <c r="D224" s="169"/>
      <c r="E224" s="169"/>
      <c r="F224" s="169"/>
      <c r="G224" s="169"/>
    </row>
    <row r="225" spans="5:5" x14ac:dyDescent="0.2">
      <c r="E225" s="108"/>
    </row>
    <row r="226" spans="5:5" x14ac:dyDescent="0.2">
      <c r="E226" s="108"/>
    </row>
    <row r="227" spans="5:5" x14ac:dyDescent="0.2">
      <c r="E227" s="108"/>
    </row>
    <row r="228" spans="5:5" x14ac:dyDescent="0.2">
      <c r="E228" s="108"/>
    </row>
    <row r="229" spans="5:5" x14ac:dyDescent="0.2">
      <c r="E229" s="108"/>
    </row>
    <row r="230" spans="5:5" x14ac:dyDescent="0.2">
      <c r="E230" s="108"/>
    </row>
    <row r="231" spans="5:5" x14ac:dyDescent="0.2">
      <c r="E231" s="108"/>
    </row>
    <row r="232" spans="5:5" x14ac:dyDescent="0.2">
      <c r="E232" s="108"/>
    </row>
    <row r="233" spans="5:5" x14ac:dyDescent="0.2">
      <c r="E233" s="108"/>
    </row>
    <row r="234" spans="5:5" x14ac:dyDescent="0.2">
      <c r="E234" s="108"/>
    </row>
    <row r="235" spans="5:5" x14ac:dyDescent="0.2">
      <c r="E235" s="108"/>
    </row>
    <row r="236" spans="5:5" x14ac:dyDescent="0.2">
      <c r="E236" s="108"/>
    </row>
    <row r="237" spans="5:5" x14ac:dyDescent="0.2">
      <c r="E237" s="108"/>
    </row>
    <row r="238" spans="5:5" x14ac:dyDescent="0.2">
      <c r="E238" s="108"/>
    </row>
    <row r="239" spans="5:5" x14ac:dyDescent="0.2">
      <c r="E239" s="108"/>
    </row>
    <row r="240" spans="5:5" x14ac:dyDescent="0.2">
      <c r="E240" s="108"/>
    </row>
    <row r="241" spans="1:5" x14ac:dyDescent="0.2">
      <c r="E241" s="108"/>
    </row>
    <row r="242" spans="1:5" x14ac:dyDescent="0.2">
      <c r="E242" s="108"/>
    </row>
    <row r="243" spans="1:5" x14ac:dyDescent="0.2">
      <c r="E243" s="108"/>
    </row>
    <row r="244" spans="1:5" x14ac:dyDescent="0.2">
      <c r="E244" s="108"/>
    </row>
    <row r="245" spans="1:5" x14ac:dyDescent="0.2">
      <c r="E245" s="108"/>
    </row>
    <row r="246" spans="1:5" x14ac:dyDescent="0.2">
      <c r="E246" s="108"/>
    </row>
    <row r="247" spans="1:5" x14ac:dyDescent="0.2">
      <c r="E247" s="108"/>
    </row>
    <row r="248" spans="1:5" x14ac:dyDescent="0.2">
      <c r="E248" s="108"/>
    </row>
    <row r="249" spans="1:5" x14ac:dyDescent="0.2">
      <c r="E249" s="108"/>
    </row>
    <row r="250" spans="1:5" x14ac:dyDescent="0.2">
      <c r="E250" s="108"/>
    </row>
    <row r="251" spans="1:5" x14ac:dyDescent="0.2">
      <c r="E251" s="108"/>
    </row>
    <row r="252" spans="1:5" x14ac:dyDescent="0.2">
      <c r="E252" s="108"/>
    </row>
    <row r="253" spans="1:5" x14ac:dyDescent="0.2">
      <c r="E253" s="108"/>
    </row>
    <row r="254" spans="1:5" x14ac:dyDescent="0.2">
      <c r="E254" s="108"/>
    </row>
    <row r="255" spans="1:5" x14ac:dyDescent="0.2">
      <c r="E255" s="108"/>
    </row>
    <row r="256" spans="1:5" x14ac:dyDescent="0.2">
      <c r="A256" s="193"/>
      <c r="B256" s="193"/>
    </row>
    <row r="257" spans="1:7" x14ac:dyDescent="0.2">
      <c r="A257" s="169"/>
      <c r="B257" s="169"/>
      <c r="C257" s="194"/>
      <c r="D257" s="194"/>
      <c r="E257" s="195"/>
      <c r="F257" s="194"/>
      <c r="G257" s="196"/>
    </row>
    <row r="258" spans="1:7" x14ac:dyDescent="0.2">
      <c r="A258" s="197"/>
      <c r="B258" s="197"/>
      <c r="C258" s="169"/>
      <c r="D258" s="169"/>
      <c r="E258" s="198"/>
      <c r="F258" s="169"/>
      <c r="G258" s="169"/>
    </row>
    <row r="259" spans="1:7" x14ac:dyDescent="0.2">
      <c r="A259" s="169"/>
      <c r="B259" s="169"/>
      <c r="C259" s="169"/>
      <c r="D259" s="169"/>
      <c r="E259" s="198"/>
      <c r="F259" s="169"/>
      <c r="G259" s="169"/>
    </row>
    <row r="260" spans="1:7" x14ac:dyDescent="0.2">
      <c r="A260" s="169"/>
      <c r="B260" s="169"/>
      <c r="C260" s="169"/>
      <c r="D260" s="169"/>
      <c r="E260" s="198"/>
      <c r="F260" s="169"/>
      <c r="G260" s="169"/>
    </row>
    <row r="261" spans="1:7" x14ac:dyDescent="0.2">
      <c r="A261" s="169"/>
      <c r="B261" s="169"/>
      <c r="C261" s="169"/>
      <c r="D261" s="169"/>
      <c r="E261" s="198"/>
      <c r="F261" s="169"/>
      <c r="G261" s="169"/>
    </row>
    <row r="262" spans="1:7" x14ac:dyDescent="0.2">
      <c r="A262" s="169"/>
      <c r="B262" s="169"/>
      <c r="C262" s="169"/>
      <c r="D262" s="169"/>
      <c r="E262" s="198"/>
      <c r="F262" s="169"/>
      <c r="G262" s="169"/>
    </row>
    <row r="263" spans="1:7" x14ac:dyDescent="0.2">
      <c r="A263" s="169"/>
      <c r="B263" s="169"/>
      <c r="C263" s="169"/>
      <c r="D263" s="169"/>
      <c r="E263" s="198"/>
      <c r="F263" s="169"/>
      <c r="G263" s="169"/>
    </row>
    <row r="264" spans="1:7" x14ac:dyDescent="0.2">
      <c r="A264" s="169"/>
      <c r="B264" s="169"/>
      <c r="C264" s="169"/>
      <c r="D264" s="169"/>
      <c r="E264" s="198"/>
      <c r="F264" s="169"/>
      <c r="G264" s="169"/>
    </row>
    <row r="265" spans="1:7" x14ac:dyDescent="0.2">
      <c r="A265" s="169"/>
      <c r="B265" s="169"/>
      <c r="C265" s="169"/>
      <c r="D265" s="169"/>
      <c r="E265" s="198"/>
      <c r="F265" s="169"/>
      <c r="G265" s="169"/>
    </row>
    <row r="266" spans="1:7" x14ac:dyDescent="0.2">
      <c r="A266" s="169"/>
      <c r="B266" s="169"/>
      <c r="C266" s="169"/>
      <c r="D266" s="169"/>
      <c r="E266" s="198"/>
      <c r="F266" s="169"/>
      <c r="G266" s="169"/>
    </row>
    <row r="267" spans="1:7" x14ac:dyDescent="0.2">
      <c r="A267" s="169"/>
      <c r="B267" s="169"/>
      <c r="C267" s="169"/>
      <c r="D267" s="169"/>
      <c r="E267" s="198"/>
      <c r="F267" s="169"/>
      <c r="G267" s="169"/>
    </row>
    <row r="268" spans="1:7" x14ac:dyDescent="0.2">
      <c r="A268" s="169"/>
      <c r="B268" s="169"/>
      <c r="C268" s="169"/>
      <c r="D268" s="169"/>
      <c r="E268" s="198"/>
      <c r="F268" s="169"/>
      <c r="G268" s="169"/>
    </row>
    <row r="269" spans="1:7" x14ac:dyDescent="0.2">
      <c r="A269" s="169"/>
      <c r="B269" s="169"/>
      <c r="C269" s="169"/>
      <c r="D269" s="169"/>
      <c r="E269" s="198"/>
      <c r="F269" s="169"/>
      <c r="G269" s="169"/>
    </row>
    <row r="270" spans="1:7" x14ac:dyDescent="0.2">
      <c r="A270" s="169"/>
      <c r="B270" s="169"/>
      <c r="C270" s="169"/>
      <c r="D270" s="169"/>
      <c r="E270" s="198"/>
      <c r="F270" s="169"/>
      <c r="G270" s="169"/>
    </row>
  </sheetData>
  <sheetProtection password="C7B2" sheet="1"/>
  <mergeCells count="130">
    <mergeCell ref="C181:G181"/>
    <mergeCell ref="C182:G182"/>
    <mergeCell ref="C183:G183"/>
    <mergeCell ref="C184:G184"/>
    <mergeCell ref="C185:D185"/>
    <mergeCell ref="C175:G175"/>
    <mergeCell ref="C176:G176"/>
    <mergeCell ref="C177:G177"/>
    <mergeCell ref="C178:G178"/>
    <mergeCell ref="C179:G179"/>
    <mergeCell ref="C180:G180"/>
    <mergeCell ref="C169:G169"/>
    <mergeCell ref="C170:G170"/>
    <mergeCell ref="C171:G171"/>
    <mergeCell ref="C172:G172"/>
    <mergeCell ref="C173:G173"/>
    <mergeCell ref="C174:G174"/>
    <mergeCell ref="C162:G162"/>
    <mergeCell ref="C163:G163"/>
    <mergeCell ref="C164:G164"/>
    <mergeCell ref="C165:G165"/>
    <mergeCell ref="C166:D166"/>
    <mergeCell ref="C168:G168"/>
    <mergeCell ref="C156:G156"/>
    <mergeCell ref="C157:G157"/>
    <mergeCell ref="C158:G158"/>
    <mergeCell ref="C159:G159"/>
    <mergeCell ref="C160:G160"/>
    <mergeCell ref="C161:G161"/>
    <mergeCell ref="C150:G150"/>
    <mergeCell ref="C151:G151"/>
    <mergeCell ref="C152:G152"/>
    <mergeCell ref="C153:G153"/>
    <mergeCell ref="C154:G154"/>
    <mergeCell ref="C155:G155"/>
    <mergeCell ref="C143:G143"/>
    <mergeCell ref="C144:G144"/>
    <mergeCell ref="C145:G145"/>
    <mergeCell ref="C146:D146"/>
    <mergeCell ref="C148:G148"/>
    <mergeCell ref="C149:G149"/>
    <mergeCell ref="C137:G137"/>
    <mergeCell ref="C138:G138"/>
    <mergeCell ref="C139:G139"/>
    <mergeCell ref="C140:G140"/>
    <mergeCell ref="C141:G141"/>
    <mergeCell ref="C142:G142"/>
    <mergeCell ref="C131:G131"/>
    <mergeCell ref="C132:G132"/>
    <mergeCell ref="C133:G133"/>
    <mergeCell ref="C134:G134"/>
    <mergeCell ref="C135:G135"/>
    <mergeCell ref="C136:G136"/>
    <mergeCell ref="C124:G124"/>
    <mergeCell ref="C125:G125"/>
    <mergeCell ref="C126:G126"/>
    <mergeCell ref="C127:G127"/>
    <mergeCell ref="C128:G128"/>
    <mergeCell ref="C129:D129"/>
    <mergeCell ref="C118:G118"/>
    <mergeCell ref="C119:G119"/>
    <mergeCell ref="C120:G120"/>
    <mergeCell ref="C121:G121"/>
    <mergeCell ref="C122:G122"/>
    <mergeCell ref="C123:G123"/>
    <mergeCell ref="C112:G112"/>
    <mergeCell ref="C113:G113"/>
    <mergeCell ref="C114:G114"/>
    <mergeCell ref="C115:G115"/>
    <mergeCell ref="C116:G116"/>
    <mergeCell ref="C117:G117"/>
    <mergeCell ref="C106:G106"/>
    <mergeCell ref="C107:G107"/>
    <mergeCell ref="C108:G108"/>
    <mergeCell ref="C109:G109"/>
    <mergeCell ref="C110:G110"/>
    <mergeCell ref="C111:G111"/>
    <mergeCell ref="C98:G98"/>
    <mergeCell ref="C99:G99"/>
    <mergeCell ref="C100:D100"/>
    <mergeCell ref="C102:G102"/>
    <mergeCell ref="C103:D103"/>
    <mergeCell ref="C105:G105"/>
    <mergeCell ref="C91:G91"/>
    <mergeCell ref="C92:G92"/>
    <mergeCell ref="C93:G93"/>
    <mergeCell ref="C94:G94"/>
    <mergeCell ref="C95:G95"/>
    <mergeCell ref="C96:D96"/>
    <mergeCell ref="C85:G85"/>
    <mergeCell ref="C86:G86"/>
    <mergeCell ref="C87:G87"/>
    <mergeCell ref="C88:G88"/>
    <mergeCell ref="C89:G89"/>
    <mergeCell ref="C90:G90"/>
    <mergeCell ref="C70:D70"/>
    <mergeCell ref="C72:D72"/>
    <mergeCell ref="C74:D74"/>
    <mergeCell ref="C76:D76"/>
    <mergeCell ref="C81:G81"/>
    <mergeCell ref="C82:G82"/>
    <mergeCell ref="C83:G83"/>
    <mergeCell ref="C84:G84"/>
    <mergeCell ref="C65:D65"/>
    <mergeCell ref="C66:D66"/>
    <mergeCell ref="C67:D67"/>
    <mergeCell ref="C69:G69"/>
    <mergeCell ref="C52:D52"/>
    <mergeCell ref="C53:D53"/>
    <mergeCell ref="C35:D35"/>
    <mergeCell ref="C37:D37"/>
    <mergeCell ref="C42:D42"/>
    <mergeCell ref="C25:D25"/>
    <mergeCell ref="C26:D26"/>
    <mergeCell ref="C28:D28"/>
    <mergeCell ref="C29:D29"/>
    <mergeCell ref="C31:D31"/>
    <mergeCell ref="C32:D32"/>
    <mergeCell ref="C18:G18"/>
    <mergeCell ref="C19:G19"/>
    <mergeCell ref="C20:D20"/>
    <mergeCell ref="C21:D21"/>
    <mergeCell ref="C22:D22"/>
    <mergeCell ref="C24:G24"/>
    <mergeCell ref="A1:G1"/>
    <mergeCell ref="A200:G200"/>
    <mergeCell ref="C9:G9"/>
    <mergeCell ref="C15:G15"/>
    <mergeCell ref="C16:G16"/>
    <mergeCell ref="C17:G17"/>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CZ170"/>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729</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186</v>
      </c>
      <c r="C7" s="137" t="s">
        <v>187</v>
      </c>
      <c r="D7" s="138"/>
      <c r="E7" s="139"/>
      <c r="F7" s="139"/>
      <c r="G7" s="140"/>
      <c r="H7" s="141"/>
      <c r="I7" s="142"/>
      <c r="J7" s="143"/>
      <c r="K7" s="144"/>
      <c r="O7" s="145"/>
    </row>
    <row r="8" spans="1:104" ht="22.5" x14ac:dyDescent="0.2">
      <c r="A8" s="146">
        <v>1</v>
      </c>
      <c r="B8" s="147" t="s">
        <v>661</v>
      </c>
      <c r="C8" s="148" t="s">
        <v>662</v>
      </c>
      <c r="D8" s="149" t="s">
        <v>79</v>
      </c>
      <c r="E8" s="150">
        <v>6.3360000000000003</v>
      </c>
      <c r="F8" s="151">
        <v>0</v>
      </c>
      <c r="G8" s="152">
        <f>E8*F8</f>
        <v>0</v>
      </c>
      <c r="H8" s="153">
        <v>0</v>
      </c>
      <c r="I8" s="154">
        <f>E8*H8</f>
        <v>0</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x14ac:dyDescent="0.2">
      <c r="A9" s="156"/>
      <c r="B9" s="157"/>
      <c r="C9" s="163" t="s">
        <v>663</v>
      </c>
      <c r="D9" s="164"/>
      <c r="E9" s="165">
        <v>6.3360000000000003</v>
      </c>
      <c r="F9" s="166"/>
      <c r="G9" s="167"/>
      <c r="H9" s="168"/>
      <c r="I9" s="161"/>
      <c r="J9" s="169"/>
      <c r="K9" s="161"/>
      <c r="M9" s="162" t="s">
        <v>663</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70" t="str">
        <f>C8</f>
        <v xml:space="preserve">Vykopávka v uzavřených prostorách v hor.1-4 hornin </v>
      </c>
      <c r="BE9" s="145"/>
      <c r="BF9" s="145"/>
      <c r="BG9" s="145"/>
      <c r="BH9" s="145"/>
      <c r="BI9" s="145"/>
    </row>
    <row r="10" spans="1:104" x14ac:dyDescent="0.2">
      <c r="A10" s="171" t="s">
        <v>49</v>
      </c>
      <c r="B10" s="172" t="s">
        <v>186</v>
      </c>
      <c r="C10" s="173" t="s">
        <v>187</v>
      </c>
      <c r="D10" s="174"/>
      <c r="E10" s="175"/>
      <c r="F10" s="175"/>
      <c r="G10" s="176">
        <f>SUM(G7:G9)</f>
        <v>0</v>
      </c>
      <c r="H10" s="177"/>
      <c r="I10" s="176">
        <f>SUM(I7:I9)</f>
        <v>0</v>
      </c>
      <c r="J10" s="178"/>
      <c r="K10" s="176">
        <f>SUM(K7:K9)</f>
        <v>0</v>
      </c>
      <c r="O10" s="145"/>
      <c r="X10" s="179">
        <f>K10</f>
        <v>0</v>
      </c>
      <c r="Y10" s="179">
        <f>I10</f>
        <v>0</v>
      </c>
      <c r="Z10" s="155">
        <f>G10</f>
        <v>0</v>
      </c>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80"/>
      <c r="BB10" s="180"/>
      <c r="BC10" s="180"/>
      <c r="BD10" s="180"/>
      <c r="BE10" s="180"/>
      <c r="BF10" s="180"/>
      <c r="BG10" s="145"/>
      <c r="BH10" s="145"/>
      <c r="BI10" s="145"/>
    </row>
    <row r="11" spans="1:104" ht="14.25" customHeight="1" x14ac:dyDescent="0.2">
      <c r="A11" s="135" t="s">
        <v>46</v>
      </c>
      <c r="B11" s="136" t="s">
        <v>192</v>
      </c>
      <c r="C11" s="137" t="s">
        <v>193</v>
      </c>
      <c r="D11" s="138"/>
      <c r="E11" s="139"/>
      <c r="F11" s="139"/>
      <c r="G11" s="140"/>
      <c r="H11" s="141"/>
      <c r="I11" s="142"/>
      <c r="J11" s="143"/>
      <c r="K11" s="144"/>
      <c r="O11" s="145"/>
    </row>
    <row r="12" spans="1:104" x14ac:dyDescent="0.2">
      <c r="A12" s="146">
        <v>2</v>
      </c>
      <c r="B12" s="147" t="s">
        <v>194</v>
      </c>
      <c r="C12" s="148" t="s">
        <v>195</v>
      </c>
      <c r="D12" s="149" t="s">
        <v>79</v>
      </c>
      <c r="E12" s="150">
        <v>6.3360000000000003</v>
      </c>
      <c r="F12" s="151">
        <v>0</v>
      </c>
      <c r="G12" s="152">
        <f>E12*F12</f>
        <v>0</v>
      </c>
      <c r="H12" s="153">
        <v>0</v>
      </c>
      <c r="I12" s="154">
        <f>E12*H12</f>
        <v>0</v>
      </c>
      <c r="J12" s="153">
        <v>0</v>
      </c>
      <c r="K12" s="154">
        <f>E12*J12</f>
        <v>0</v>
      </c>
      <c r="O12" s="145"/>
      <c r="Z12" s="145"/>
      <c r="AA12" s="145">
        <v>1</v>
      </c>
      <c r="AB12" s="145">
        <v>1</v>
      </c>
      <c r="AC12" s="145">
        <v>1</v>
      </c>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55">
        <f>G12</f>
        <v>0</v>
      </c>
      <c r="BA12" s="145"/>
      <c r="BB12" s="145"/>
      <c r="BC12" s="145"/>
      <c r="BD12" s="145"/>
      <c r="BE12" s="145"/>
      <c r="BF12" s="145"/>
      <c r="BG12" s="145"/>
      <c r="BH12" s="145"/>
      <c r="BI12" s="145"/>
      <c r="CA12" s="145">
        <v>1</v>
      </c>
      <c r="CB12" s="145">
        <v>1</v>
      </c>
      <c r="CZ12" s="108">
        <v>1</v>
      </c>
    </row>
    <row r="13" spans="1:104" x14ac:dyDescent="0.2">
      <c r="A13" s="156"/>
      <c r="B13" s="157"/>
      <c r="C13" s="163" t="s">
        <v>663</v>
      </c>
      <c r="D13" s="164"/>
      <c r="E13" s="165">
        <v>6.3360000000000003</v>
      </c>
      <c r="F13" s="166"/>
      <c r="G13" s="167"/>
      <c r="H13" s="168"/>
      <c r="I13" s="161"/>
      <c r="J13" s="169"/>
      <c r="K13" s="161"/>
      <c r="M13" s="162" t="s">
        <v>663</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70" t="str">
        <f>C12</f>
        <v xml:space="preserve">Svislé přemístění výkopku z hor.1-4 do 2,5 m </v>
      </c>
      <c r="BE13" s="145"/>
      <c r="BF13" s="145"/>
      <c r="BG13" s="145"/>
      <c r="BH13" s="145"/>
      <c r="BI13" s="145"/>
    </row>
    <row r="14" spans="1:104" ht="22.5" x14ac:dyDescent="0.2">
      <c r="A14" s="146">
        <v>3</v>
      </c>
      <c r="B14" s="147" t="s">
        <v>196</v>
      </c>
      <c r="C14" s="148" t="s">
        <v>664</v>
      </c>
      <c r="D14" s="149" t="s">
        <v>79</v>
      </c>
      <c r="E14" s="150">
        <v>6.3360000000000003</v>
      </c>
      <c r="F14" s="151">
        <v>0</v>
      </c>
      <c r="G14" s="152">
        <f>E14*F14</f>
        <v>0</v>
      </c>
      <c r="H14" s="153">
        <v>0</v>
      </c>
      <c r="I14" s="154">
        <f>E14*H14</f>
        <v>0</v>
      </c>
      <c r="J14" s="153">
        <v>0</v>
      </c>
      <c r="K14" s="154">
        <f>E14*J14</f>
        <v>0</v>
      </c>
      <c r="O14" s="145"/>
      <c r="Z14" s="145"/>
      <c r="AA14" s="145">
        <v>1</v>
      </c>
      <c r="AB14" s="145">
        <v>1</v>
      </c>
      <c r="AC14" s="145">
        <v>1</v>
      </c>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55">
        <f>G14</f>
        <v>0</v>
      </c>
      <c r="BA14" s="145"/>
      <c r="BB14" s="145"/>
      <c r="BC14" s="145"/>
      <c r="BD14" s="145"/>
      <c r="BE14" s="145"/>
      <c r="BF14" s="145"/>
      <c r="BG14" s="145"/>
      <c r="BH14" s="145"/>
      <c r="BI14" s="145"/>
      <c r="CA14" s="145">
        <v>1</v>
      </c>
      <c r="CB14" s="145">
        <v>1</v>
      </c>
      <c r="CZ14" s="108">
        <v>1</v>
      </c>
    </row>
    <row r="15" spans="1:104" x14ac:dyDescent="0.2">
      <c r="A15" s="156"/>
      <c r="B15" s="157"/>
      <c r="C15" s="163" t="s">
        <v>663</v>
      </c>
      <c r="D15" s="164"/>
      <c r="E15" s="165">
        <v>6.3360000000000003</v>
      </c>
      <c r="F15" s="166"/>
      <c r="G15" s="167"/>
      <c r="H15" s="168"/>
      <c r="I15" s="161"/>
      <c r="J15" s="169"/>
      <c r="K15" s="161"/>
      <c r="M15" s="162" t="s">
        <v>663</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70" t="str">
        <f>C14</f>
        <v xml:space="preserve">Vodorovné přemístění výkopku z hor.1-4 do 50 m </v>
      </c>
      <c r="BE15" s="145"/>
      <c r="BF15" s="145"/>
      <c r="BG15" s="145"/>
      <c r="BH15" s="145"/>
      <c r="BI15" s="145"/>
    </row>
    <row r="16" spans="1:104" ht="22.5" x14ac:dyDescent="0.2">
      <c r="A16" s="146">
        <v>4</v>
      </c>
      <c r="B16" s="147" t="s">
        <v>665</v>
      </c>
      <c r="C16" s="148" t="s">
        <v>666</v>
      </c>
      <c r="D16" s="149" t="s">
        <v>79</v>
      </c>
      <c r="E16" s="150">
        <v>5.0688000000000004</v>
      </c>
      <c r="F16" s="151">
        <v>0</v>
      </c>
      <c r="G16" s="152">
        <f>E16*F16</f>
        <v>0</v>
      </c>
      <c r="H16" s="153">
        <v>0</v>
      </c>
      <c r="I16" s="154">
        <f>E16*H16</f>
        <v>0</v>
      </c>
      <c r="J16" s="153">
        <v>0</v>
      </c>
      <c r="K16" s="154">
        <f>E16*J16</f>
        <v>0</v>
      </c>
      <c r="O16" s="145"/>
      <c r="Z16" s="145"/>
      <c r="AA16" s="145">
        <v>1</v>
      </c>
      <c r="AB16" s="145">
        <v>1</v>
      </c>
      <c r="AC16" s="145">
        <v>1</v>
      </c>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55">
        <f>G16</f>
        <v>0</v>
      </c>
      <c r="BA16" s="145"/>
      <c r="BB16" s="145"/>
      <c r="BC16" s="145"/>
      <c r="BD16" s="145"/>
      <c r="BE16" s="145"/>
      <c r="BF16" s="145"/>
      <c r="BG16" s="145"/>
      <c r="BH16" s="145"/>
      <c r="BI16" s="145"/>
      <c r="CA16" s="145">
        <v>1</v>
      </c>
      <c r="CB16" s="145">
        <v>1</v>
      </c>
      <c r="CZ16" s="108">
        <v>1</v>
      </c>
    </row>
    <row r="17" spans="1:104" x14ac:dyDescent="0.2">
      <c r="A17" s="156"/>
      <c r="B17" s="157"/>
      <c r="C17" s="163" t="s">
        <v>667</v>
      </c>
      <c r="D17" s="164"/>
      <c r="E17" s="165">
        <v>5.0688000000000004</v>
      </c>
      <c r="F17" s="166"/>
      <c r="G17" s="167"/>
      <c r="H17" s="168"/>
      <c r="I17" s="161"/>
      <c r="J17" s="169"/>
      <c r="K17" s="161"/>
      <c r="M17" s="162" t="s">
        <v>667</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70" t="str">
        <f>C16</f>
        <v xml:space="preserve">Vodorovné přemístění výkopku z hor.1-4 do 3000 m </v>
      </c>
      <c r="BE17" s="145"/>
      <c r="BF17" s="145"/>
      <c r="BG17" s="145"/>
      <c r="BH17" s="145"/>
      <c r="BI17" s="145"/>
    </row>
    <row r="18" spans="1:104" ht="22.5" x14ac:dyDescent="0.2">
      <c r="A18" s="146">
        <v>5</v>
      </c>
      <c r="B18" s="147" t="s">
        <v>204</v>
      </c>
      <c r="C18" s="148" t="s">
        <v>205</v>
      </c>
      <c r="D18" s="149" t="s">
        <v>79</v>
      </c>
      <c r="E18" s="150">
        <v>6.3360000000000003</v>
      </c>
      <c r="F18" s="151">
        <v>0</v>
      </c>
      <c r="G18" s="152">
        <f>E18*F18</f>
        <v>0</v>
      </c>
      <c r="H18" s="153">
        <v>0</v>
      </c>
      <c r="I18" s="154">
        <f>E18*H18</f>
        <v>0</v>
      </c>
      <c r="J18" s="153">
        <v>0</v>
      </c>
      <c r="K18" s="154">
        <f>E18*J18</f>
        <v>0</v>
      </c>
      <c r="O18" s="145"/>
      <c r="Z18" s="145"/>
      <c r="AA18" s="145">
        <v>1</v>
      </c>
      <c r="AB18" s="145">
        <v>1</v>
      </c>
      <c r="AC18" s="145">
        <v>1</v>
      </c>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55">
        <f>G18</f>
        <v>0</v>
      </c>
      <c r="BA18" s="145"/>
      <c r="BB18" s="145"/>
      <c r="BC18" s="145"/>
      <c r="BD18" s="145"/>
      <c r="BE18" s="145"/>
      <c r="BF18" s="145"/>
      <c r="BG18" s="145"/>
      <c r="BH18" s="145"/>
      <c r="BI18" s="145"/>
      <c r="CA18" s="145">
        <v>1</v>
      </c>
      <c r="CB18" s="145">
        <v>1</v>
      </c>
      <c r="CZ18" s="108">
        <v>1</v>
      </c>
    </row>
    <row r="19" spans="1:104" x14ac:dyDescent="0.2">
      <c r="A19" s="156"/>
      <c r="B19" s="157"/>
      <c r="C19" s="163" t="s">
        <v>663</v>
      </c>
      <c r="D19" s="164"/>
      <c r="E19" s="165">
        <v>6.3360000000000003</v>
      </c>
      <c r="F19" s="166"/>
      <c r="G19" s="167"/>
      <c r="H19" s="168"/>
      <c r="I19" s="161"/>
      <c r="J19" s="169"/>
      <c r="K19" s="161"/>
      <c r="M19" s="162" t="s">
        <v>663</v>
      </c>
      <c r="O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70" t="str">
        <f>C18</f>
        <v xml:space="preserve">Nakládání výkopku z hor.1-4 v množství nad 100 m3 </v>
      </c>
      <c r="BE19" s="145"/>
      <c r="BF19" s="145"/>
      <c r="BG19" s="145"/>
      <c r="BH19" s="145"/>
      <c r="BI19" s="145"/>
    </row>
    <row r="20" spans="1:104" x14ac:dyDescent="0.2">
      <c r="A20" s="171" t="s">
        <v>49</v>
      </c>
      <c r="B20" s="172" t="s">
        <v>192</v>
      </c>
      <c r="C20" s="173" t="s">
        <v>193</v>
      </c>
      <c r="D20" s="174"/>
      <c r="E20" s="175"/>
      <c r="F20" s="175"/>
      <c r="G20" s="176">
        <f>SUM(G11:G19)</f>
        <v>0</v>
      </c>
      <c r="H20" s="177"/>
      <c r="I20" s="176">
        <f>SUM(I11:I19)</f>
        <v>0</v>
      </c>
      <c r="J20" s="178"/>
      <c r="K20" s="176">
        <f>SUM(K11:K19)</f>
        <v>0</v>
      </c>
      <c r="O20" s="145"/>
      <c r="X20" s="179">
        <f>K20</f>
        <v>0</v>
      </c>
      <c r="Y20" s="179">
        <f>I20</f>
        <v>0</v>
      </c>
      <c r="Z20" s="155">
        <f>G20</f>
        <v>0</v>
      </c>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80"/>
      <c r="BB20" s="180"/>
      <c r="BC20" s="180"/>
      <c r="BD20" s="180"/>
      <c r="BE20" s="180"/>
      <c r="BF20" s="180"/>
      <c r="BG20" s="145"/>
      <c r="BH20" s="145"/>
      <c r="BI20" s="145"/>
    </row>
    <row r="21" spans="1:104" ht="14.25" customHeight="1" x14ac:dyDescent="0.2">
      <c r="A21" s="135" t="s">
        <v>46</v>
      </c>
      <c r="B21" s="136" t="s">
        <v>206</v>
      </c>
      <c r="C21" s="137" t="s">
        <v>207</v>
      </c>
      <c r="D21" s="138"/>
      <c r="E21" s="139"/>
      <c r="F21" s="139"/>
      <c r="G21" s="140"/>
      <c r="H21" s="141"/>
      <c r="I21" s="142"/>
      <c r="J21" s="143"/>
      <c r="K21" s="144"/>
      <c r="O21" s="145"/>
    </row>
    <row r="22" spans="1:104" ht="22.5" x14ac:dyDescent="0.2">
      <c r="A22" s="146">
        <v>6</v>
      </c>
      <c r="B22" s="147" t="s">
        <v>208</v>
      </c>
      <c r="C22" s="148" t="s">
        <v>209</v>
      </c>
      <c r="D22" s="149" t="s">
        <v>79</v>
      </c>
      <c r="E22" s="150">
        <v>5.0688000000000004</v>
      </c>
      <c r="F22" s="151">
        <v>0</v>
      </c>
      <c r="G22" s="152">
        <f>E22*F22</f>
        <v>0</v>
      </c>
      <c r="H22" s="153">
        <v>0</v>
      </c>
      <c r="I22" s="154">
        <f>E22*H22</f>
        <v>0</v>
      </c>
      <c r="J22" s="153">
        <v>0</v>
      </c>
      <c r="K22" s="154">
        <f>E22*J22</f>
        <v>0</v>
      </c>
      <c r="O22" s="145"/>
      <c r="Z22" s="145"/>
      <c r="AA22" s="145">
        <v>1</v>
      </c>
      <c r="AB22" s="145">
        <v>1</v>
      </c>
      <c r="AC22" s="145">
        <v>1</v>
      </c>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55">
        <f>G22</f>
        <v>0</v>
      </c>
      <c r="BA22" s="145"/>
      <c r="BB22" s="145"/>
      <c r="BC22" s="145"/>
      <c r="BD22" s="145"/>
      <c r="BE22" s="145"/>
      <c r="BF22" s="145"/>
      <c r="BG22" s="145"/>
      <c r="BH22" s="145"/>
      <c r="BI22" s="145"/>
      <c r="CA22" s="145">
        <v>1</v>
      </c>
      <c r="CB22" s="145">
        <v>1</v>
      </c>
      <c r="CZ22" s="108">
        <v>1</v>
      </c>
    </row>
    <row r="23" spans="1:104" x14ac:dyDescent="0.2">
      <c r="A23" s="156"/>
      <c r="B23" s="157"/>
      <c r="C23" s="163" t="s">
        <v>667</v>
      </c>
      <c r="D23" s="164"/>
      <c r="E23" s="165">
        <v>5.0688000000000004</v>
      </c>
      <c r="F23" s="166"/>
      <c r="G23" s="167"/>
      <c r="H23" s="168"/>
      <c r="I23" s="161"/>
      <c r="J23" s="169"/>
      <c r="K23" s="161"/>
      <c r="M23" s="162" t="s">
        <v>667</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70" t="str">
        <f>C22</f>
        <v xml:space="preserve">Uložení sypaniny na skl.-modelace na výšku přes 2m </v>
      </c>
      <c r="BE23" s="145"/>
      <c r="BF23" s="145"/>
      <c r="BG23" s="145"/>
      <c r="BH23" s="145"/>
      <c r="BI23" s="145"/>
    </row>
    <row r="24" spans="1:104" x14ac:dyDescent="0.2">
      <c r="A24" s="146">
        <v>7</v>
      </c>
      <c r="B24" s="147" t="s">
        <v>213</v>
      </c>
      <c r="C24" s="148" t="s">
        <v>214</v>
      </c>
      <c r="D24" s="149" t="s">
        <v>79</v>
      </c>
      <c r="E24" s="150">
        <v>1.2672000000000001</v>
      </c>
      <c r="F24" s="151">
        <v>0</v>
      </c>
      <c r="G24" s="152">
        <f>E24*F24</f>
        <v>0</v>
      </c>
      <c r="H24" s="153">
        <v>0</v>
      </c>
      <c r="I24" s="154">
        <f>E24*H24</f>
        <v>0</v>
      </c>
      <c r="J24" s="153">
        <v>0</v>
      </c>
      <c r="K24" s="154">
        <f>E24*J24</f>
        <v>0</v>
      </c>
      <c r="O24" s="145"/>
      <c r="Z24" s="145"/>
      <c r="AA24" s="145">
        <v>1</v>
      </c>
      <c r="AB24" s="145">
        <v>1</v>
      </c>
      <c r="AC24" s="145">
        <v>1</v>
      </c>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55">
        <f>G24</f>
        <v>0</v>
      </c>
      <c r="BA24" s="145"/>
      <c r="BB24" s="145"/>
      <c r="BC24" s="145"/>
      <c r="BD24" s="145"/>
      <c r="BE24" s="145"/>
      <c r="BF24" s="145"/>
      <c r="BG24" s="145"/>
      <c r="BH24" s="145"/>
      <c r="BI24" s="145"/>
      <c r="CA24" s="145">
        <v>1</v>
      </c>
      <c r="CB24" s="145">
        <v>1</v>
      </c>
      <c r="CZ24" s="108">
        <v>1</v>
      </c>
    </row>
    <row r="25" spans="1:104" x14ac:dyDescent="0.2">
      <c r="A25" s="156"/>
      <c r="B25" s="157"/>
      <c r="C25" s="163" t="s">
        <v>668</v>
      </c>
      <c r="D25" s="164"/>
      <c r="E25" s="165">
        <v>1.2672000000000001</v>
      </c>
      <c r="F25" s="166"/>
      <c r="G25" s="167"/>
      <c r="H25" s="168"/>
      <c r="I25" s="161"/>
      <c r="J25" s="169"/>
      <c r="K25" s="161"/>
      <c r="M25" s="162" t="s">
        <v>668</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70" t="str">
        <f>C24</f>
        <v xml:space="preserve">Obsyp objektu bez prohození sypaniny </v>
      </c>
      <c r="BE25" s="145"/>
      <c r="BF25" s="145"/>
      <c r="BG25" s="145"/>
      <c r="BH25" s="145"/>
      <c r="BI25" s="145"/>
    </row>
    <row r="26" spans="1:104" x14ac:dyDescent="0.2">
      <c r="A26" s="146">
        <v>8</v>
      </c>
      <c r="B26" s="147" t="s">
        <v>669</v>
      </c>
      <c r="C26" s="148" t="s">
        <v>670</v>
      </c>
      <c r="D26" s="149" t="s">
        <v>79</v>
      </c>
      <c r="E26" s="150">
        <v>1.2672000000000001</v>
      </c>
      <c r="F26" s="151">
        <v>0</v>
      </c>
      <c r="G26" s="152">
        <f>E26*F26</f>
        <v>0</v>
      </c>
      <c r="H26" s="153">
        <v>0</v>
      </c>
      <c r="I26" s="154">
        <f>E26*H26</f>
        <v>0</v>
      </c>
      <c r="J26" s="153">
        <v>0</v>
      </c>
      <c r="K26" s="154">
        <f>E26*J26</f>
        <v>0</v>
      </c>
      <c r="O26" s="145"/>
      <c r="Z26" s="145"/>
      <c r="AA26" s="145">
        <v>1</v>
      </c>
      <c r="AB26" s="145">
        <v>1</v>
      </c>
      <c r="AC26" s="145">
        <v>1</v>
      </c>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55">
        <f>G26</f>
        <v>0</v>
      </c>
      <c r="BA26" s="145"/>
      <c r="BB26" s="145"/>
      <c r="BC26" s="145"/>
      <c r="BD26" s="145"/>
      <c r="BE26" s="145"/>
      <c r="BF26" s="145"/>
      <c r="BG26" s="145"/>
      <c r="BH26" s="145"/>
      <c r="BI26" s="145"/>
      <c r="CA26" s="145">
        <v>1</v>
      </c>
      <c r="CB26" s="145">
        <v>1</v>
      </c>
      <c r="CZ26" s="108">
        <v>1</v>
      </c>
    </row>
    <row r="27" spans="1:104" x14ac:dyDescent="0.2">
      <c r="A27" s="156"/>
      <c r="B27" s="157"/>
      <c r="C27" s="163" t="s">
        <v>668</v>
      </c>
      <c r="D27" s="164"/>
      <c r="E27" s="165">
        <v>1.2672000000000001</v>
      </c>
      <c r="F27" s="166"/>
      <c r="G27" s="167"/>
      <c r="H27" s="168"/>
      <c r="I27" s="161"/>
      <c r="J27" s="169"/>
      <c r="K27" s="161"/>
      <c r="M27" s="162" t="s">
        <v>668</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70" t="str">
        <f>C26</f>
        <v xml:space="preserve">Obsyp objektu </v>
      </c>
      <c r="BE27" s="145"/>
      <c r="BF27" s="145"/>
      <c r="BG27" s="145"/>
      <c r="BH27" s="145"/>
      <c r="BI27" s="145"/>
    </row>
    <row r="28" spans="1:104" x14ac:dyDescent="0.2">
      <c r="A28" s="171" t="s">
        <v>49</v>
      </c>
      <c r="B28" s="172" t="s">
        <v>206</v>
      </c>
      <c r="C28" s="173" t="s">
        <v>207</v>
      </c>
      <c r="D28" s="174"/>
      <c r="E28" s="175"/>
      <c r="F28" s="175"/>
      <c r="G28" s="176">
        <f>SUM(G21:G27)</f>
        <v>0</v>
      </c>
      <c r="H28" s="177"/>
      <c r="I28" s="176">
        <f>SUM(I21:I27)</f>
        <v>0</v>
      </c>
      <c r="J28" s="178"/>
      <c r="K28" s="176">
        <f>SUM(K21:K27)</f>
        <v>0</v>
      </c>
      <c r="O28" s="145"/>
      <c r="X28" s="179">
        <f>K28</f>
        <v>0</v>
      </c>
      <c r="Y28" s="179">
        <f>I28</f>
        <v>0</v>
      </c>
      <c r="Z28" s="155">
        <f>G28</f>
        <v>0</v>
      </c>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80"/>
      <c r="BB28" s="180"/>
      <c r="BC28" s="180"/>
      <c r="BD28" s="180"/>
      <c r="BE28" s="180"/>
      <c r="BF28" s="180"/>
      <c r="BG28" s="145"/>
      <c r="BH28" s="145"/>
      <c r="BI28" s="145"/>
    </row>
    <row r="29" spans="1:104" ht="14.25" customHeight="1" x14ac:dyDescent="0.2">
      <c r="A29" s="135" t="s">
        <v>46</v>
      </c>
      <c r="B29" s="136" t="s">
        <v>218</v>
      </c>
      <c r="C29" s="137" t="s">
        <v>219</v>
      </c>
      <c r="D29" s="138"/>
      <c r="E29" s="139"/>
      <c r="F29" s="139"/>
      <c r="G29" s="140"/>
      <c r="H29" s="141"/>
      <c r="I29" s="142"/>
      <c r="J29" s="143"/>
      <c r="K29" s="144"/>
      <c r="O29" s="145"/>
    </row>
    <row r="30" spans="1:104" x14ac:dyDescent="0.2">
      <c r="A30" s="146">
        <v>9</v>
      </c>
      <c r="B30" s="147" t="s">
        <v>220</v>
      </c>
      <c r="C30" s="148" t="s">
        <v>221</v>
      </c>
      <c r="D30" s="149" t="s">
        <v>48</v>
      </c>
      <c r="E30" s="150">
        <v>5</v>
      </c>
      <c r="F30" s="151">
        <v>0</v>
      </c>
      <c r="G30" s="152">
        <f>E30*F30</f>
        <v>0</v>
      </c>
      <c r="H30" s="153">
        <v>0</v>
      </c>
      <c r="I30" s="154">
        <f>E30*H30</f>
        <v>0</v>
      </c>
      <c r="J30" s="153">
        <v>0</v>
      </c>
      <c r="K30" s="154">
        <f>E30*J30</f>
        <v>0</v>
      </c>
      <c r="O30" s="145"/>
      <c r="Z30" s="145"/>
      <c r="AA30" s="145">
        <v>1</v>
      </c>
      <c r="AB30" s="145">
        <v>1</v>
      </c>
      <c r="AC30" s="145">
        <v>1</v>
      </c>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55">
        <f>G30</f>
        <v>0</v>
      </c>
      <c r="BA30" s="145"/>
      <c r="BB30" s="145"/>
      <c r="BC30" s="145"/>
      <c r="BD30" s="145"/>
      <c r="BE30" s="145"/>
      <c r="BF30" s="145"/>
      <c r="BG30" s="145"/>
      <c r="BH30" s="145"/>
      <c r="BI30" s="145"/>
      <c r="CA30" s="145">
        <v>1</v>
      </c>
      <c r="CB30" s="145">
        <v>1</v>
      </c>
      <c r="CZ30" s="108">
        <v>1</v>
      </c>
    </row>
    <row r="31" spans="1:104" x14ac:dyDescent="0.2">
      <c r="A31" s="156"/>
      <c r="B31" s="157"/>
      <c r="C31" s="158" t="s">
        <v>222</v>
      </c>
      <c r="D31" s="159"/>
      <c r="E31" s="159"/>
      <c r="F31" s="159"/>
      <c r="G31" s="160"/>
      <c r="I31" s="161"/>
      <c r="K31" s="161"/>
      <c r="L31" s="162" t="s">
        <v>222</v>
      </c>
      <c r="O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row>
    <row r="32" spans="1:104" x14ac:dyDescent="0.2">
      <c r="A32" s="156"/>
      <c r="B32" s="157"/>
      <c r="C32" s="163" t="s">
        <v>671</v>
      </c>
      <c r="D32" s="164"/>
      <c r="E32" s="165">
        <v>5</v>
      </c>
      <c r="F32" s="166"/>
      <c r="G32" s="167"/>
      <c r="H32" s="168"/>
      <c r="I32" s="161"/>
      <c r="J32" s="169"/>
      <c r="K32" s="161"/>
      <c r="M32" s="162">
        <v>5</v>
      </c>
      <c r="O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70" t="str">
        <f>C31</f>
        <v>Zhutněná pláň min. na 300 kPa</v>
      </c>
      <c r="BE32" s="145"/>
      <c r="BF32" s="145"/>
      <c r="BG32" s="145"/>
      <c r="BH32" s="145"/>
      <c r="BI32" s="145"/>
    </row>
    <row r="33" spans="1:104" x14ac:dyDescent="0.2">
      <c r="A33" s="146">
        <v>10</v>
      </c>
      <c r="B33" s="147" t="s">
        <v>225</v>
      </c>
      <c r="C33" s="148" t="s">
        <v>226</v>
      </c>
      <c r="D33" s="149" t="s">
        <v>79</v>
      </c>
      <c r="E33" s="150">
        <v>5.0688000000000004</v>
      </c>
      <c r="F33" s="151">
        <v>0</v>
      </c>
      <c r="G33" s="152">
        <f>E33*F33</f>
        <v>0</v>
      </c>
      <c r="H33" s="153">
        <v>0</v>
      </c>
      <c r="I33" s="154">
        <f>E33*H33</f>
        <v>0</v>
      </c>
      <c r="J33" s="153">
        <v>0</v>
      </c>
      <c r="K33" s="154">
        <f>E33*J33</f>
        <v>0</v>
      </c>
      <c r="O33" s="145"/>
      <c r="Z33" s="145"/>
      <c r="AA33" s="145">
        <v>1</v>
      </c>
      <c r="AB33" s="145">
        <v>1</v>
      </c>
      <c r="AC33" s="145">
        <v>1</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1</v>
      </c>
      <c r="CB33" s="145">
        <v>1</v>
      </c>
      <c r="CZ33" s="108">
        <v>1</v>
      </c>
    </row>
    <row r="34" spans="1:104" x14ac:dyDescent="0.2">
      <c r="A34" s="156"/>
      <c r="B34" s="157"/>
      <c r="C34" s="163" t="s">
        <v>667</v>
      </c>
      <c r="D34" s="164"/>
      <c r="E34" s="165">
        <v>5.0688000000000004</v>
      </c>
      <c r="F34" s="166"/>
      <c r="G34" s="167"/>
      <c r="H34" s="168"/>
      <c r="I34" s="161"/>
      <c r="J34" s="169"/>
      <c r="K34" s="161"/>
      <c r="M34" s="162" t="s">
        <v>667</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70" t="str">
        <f>C33</f>
        <v xml:space="preserve">Poplatek za skládku horniny 1- 4 </v>
      </c>
      <c r="BE34" s="145"/>
      <c r="BF34" s="145"/>
      <c r="BG34" s="145"/>
      <c r="BH34" s="145"/>
      <c r="BI34" s="145"/>
    </row>
    <row r="35" spans="1:104" x14ac:dyDescent="0.2">
      <c r="A35" s="171" t="s">
        <v>49</v>
      </c>
      <c r="B35" s="172" t="s">
        <v>218</v>
      </c>
      <c r="C35" s="173" t="s">
        <v>219</v>
      </c>
      <c r="D35" s="174"/>
      <c r="E35" s="175"/>
      <c r="F35" s="175"/>
      <c r="G35" s="176">
        <f>SUM(G29:G34)</f>
        <v>0</v>
      </c>
      <c r="H35" s="177"/>
      <c r="I35" s="176">
        <f>SUM(I29:I34)</f>
        <v>0</v>
      </c>
      <c r="J35" s="178"/>
      <c r="K35" s="176">
        <f>SUM(K29:K34)</f>
        <v>0</v>
      </c>
      <c r="O35" s="145"/>
      <c r="X35" s="179">
        <f>K35</f>
        <v>0</v>
      </c>
      <c r="Y35" s="179">
        <f>I35</f>
        <v>0</v>
      </c>
      <c r="Z35" s="155">
        <f>G35</f>
        <v>0</v>
      </c>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80"/>
      <c r="BB35" s="180"/>
      <c r="BC35" s="180"/>
      <c r="BD35" s="180"/>
      <c r="BE35" s="180"/>
      <c r="BF35" s="180"/>
      <c r="BG35" s="145"/>
      <c r="BH35" s="145"/>
      <c r="BI35" s="145"/>
    </row>
    <row r="36" spans="1:104" ht="14.25" customHeight="1" x14ac:dyDescent="0.2">
      <c r="A36" s="135" t="s">
        <v>46</v>
      </c>
      <c r="B36" s="136" t="s">
        <v>227</v>
      </c>
      <c r="C36" s="137" t="s">
        <v>228</v>
      </c>
      <c r="D36" s="138"/>
      <c r="E36" s="139"/>
      <c r="F36" s="139"/>
      <c r="G36" s="140"/>
      <c r="H36" s="141"/>
      <c r="I36" s="142"/>
      <c r="J36" s="143"/>
      <c r="K36" s="144"/>
      <c r="O36" s="145"/>
    </row>
    <row r="37" spans="1:104" x14ac:dyDescent="0.2">
      <c r="A37" s="146">
        <v>11</v>
      </c>
      <c r="B37" s="147" t="s">
        <v>672</v>
      </c>
      <c r="C37" s="148" t="s">
        <v>673</v>
      </c>
      <c r="D37" s="149" t="s">
        <v>277</v>
      </c>
      <c r="E37" s="150">
        <v>8</v>
      </c>
      <c r="F37" s="151">
        <v>0</v>
      </c>
      <c r="G37" s="152">
        <f>E37*F37</f>
        <v>0</v>
      </c>
      <c r="H37" s="153">
        <v>0</v>
      </c>
      <c r="I37" s="154">
        <f>E37*H37</f>
        <v>0</v>
      </c>
      <c r="J37" s="153"/>
      <c r="K37" s="154">
        <f>E37*J37</f>
        <v>0</v>
      </c>
      <c r="O37" s="145"/>
      <c r="Z37" s="145"/>
      <c r="AA37" s="145">
        <v>12</v>
      </c>
      <c r="AB37" s="145">
        <v>0</v>
      </c>
      <c r="AC37" s="145">
        <v>1</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55">
        <f>G37</f>
        <v>0</v>
      </c>
      <c r="BA37" s="145"/>
      <c r="BB37" s="145"/>
      <c r="BC37" s="145"/>
      <c r="BD37" s="145"/>
      <c r="BE37" s="145"/>
      <c r="BF37" s="145"/>
      <c r="BG37" s="145"/>
      <c r="BH37" s="145"/>
      <c r="BI37" s="145"/>
      <c r="CA37" s="145">
        <v>12</v>
      </c>
      <c r="CB37" s="145">
        <v>0</v>
      </c>
      <c r="CZ37" s="108">
        <v>1</v>
      </c>
    </row>
    <row r="38" spans="1:104" x14ac:dyDescent="0.2">
      <c r="A38" s="146">
        <v>12</v>
      </c>
      <c r="B38" s="147" t="s">
        <v>674</v>
      </c>
      <c r="C38" s="148" t="s">
        <v>675</v>
      </c>
      <c r="D38" s="149" t="s">
        <v>79</v>
      </c>
      <c r="E38" s="150">
        <v>6.3360000000000003</v>
      </c>
      <c r="F38" s="151">
        <v>0</v>
      </c>
      <c r="G38" s="152">
        <f>E38*F38</f>
        <v>0</v>
      </c>
      <c r="H38" s="153">
        <v>2.5249999999999999</v>
      </c>
      <c r="I38" s="154">
        <f>E38*H38</f>
        <v>15.9984</v>
      </c>
      <c r="J38" s="153"/>
      <c r="K38" s="154">
        <f>E38*J38</f>
        <v>0</v>
      </c>
      <c r="O38" s="145"/>
      <c r="Z38" s="145"/>
      <c r="AA38" s="145">
        <v>12</v>
      </c>
      <c r="AB38" s="145">
        <v>0</v>
      </c>
      <c r="AC38" s="145">
        <v>3</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12</v>
      </c>
      <c r="CB38" s="145">
        <v>0</v>
      </c>
      <c r="CZ38" s="108">
        <v>1</v>
      </c>
    </row>
    <row r="39" spans="1:104" x14ac:dyDescent="0.2">
      <c r="A39" s="156"/>
      <c r="B39" s="157"/>
      <c r="C39" s="163" t="s">
        <v>663</v>
      </c>
      <c r="D39" s="164"/>
      <c r="E39" s="165">
        <v>6.3360000000000003</v>
      </c>
      <c r="F39" s="166"/>
      <c r="G39" s="167"/>
      <c r="H39" s="168"/>
      <c r="I39" s="161"/>
      <c r="J39" s="169"/>
      <c r="K39" s="161"/>
      <c r="M39" s="162" t="s">
        <v>663</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70" t="str">
        <f>C38</f>
        <v xml:space="preserve">Beton základových pasů ,patek </v>
      </c>
      <c r="BE39" s="145"/>
      <c r="BF39" s="145"/>
      <c r="BG39" s="145"/>
      <c r="BH39" s="145"/>
      <c r="BI39" s="145"/>
    </row>
    <row r="40" spans="1:104" x14ac:dyDescent="0.2">
      <c r="A40" s="146">
        <v>13</v>
      </c>
      <c r="B40" s="147" t="s">
        <v>676</v>
      </c>
      <c r="C40" s="148" t="s">
        <v>677</v>
      </c>
      <c r="D40" s="149" t="s">
        <v>48</v>
      </c>
      <c r="E40" s="150">
        <v>9.6</v>
      </c>
      <c r="F40" s="151">
        <v>0</v>
      </c>
      <c r="G40" s="152">
        <f>E40*F40</f>
        <v>0</v>
      </c>
      <c r="H40" s="153">
        <v>3.916E-2</v>
      </c>
      <c r="I40" s="154">
        <f>E40*H40</f>
        <v>0.37593599999999999</v>
      </c>
      <c r="J40" s="153"/>
      <c r="K40" s="154">
        <f>E40*J40</f>
        <v>0</v>
      </c>
      <c r="O40" s="145"/>
      <c r="Z40" s="145"/>
      <c r="AA40" s="145">
        <v>12</v>
      </c>
      <c r="AB40" s="145">
        <v>0</v>
      </c>
      <c r="AC40" s="145">
        <v>4</v>
      </c>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55">
        <f>G40</f>
        <v>0</v>
      </c>
      <c r="BA40" s="145"/>
      <c r="BB40" s="145"/>
      <c r="BC40" s="145"/>
      <c r="BD40" s="145"/>
      <c r="BE40" s="145"/>
      <c r="BF40" s="145"/>
      <c r="BG40" s="145"/>
      <c r="BH40" s="145"/>
      <c r="BI40" s="145"/>
      <c r="CA40" s="145">
        <v>12</v>
      </c>
      <c r="CB40" s="145">
        <v>0</v>
      </c>
      <c r="CZ40" s="108">
        <v>1</v>
      </c>
    </row>
    <row r="41" spans="1:104" x14ac:dyDescent="0.2">
      <c r="A41" s="156"/>
      <c r="B41" s="157"/>
      <c r="C41" s="163" t="s">
        <v>678</v>
      </c>
      <c r="D41" s="164"/>
      <c r="E41" s="165">
        <v>9.6</v>
      </c>
      <c r="F41" s="166"/>
      <c r="G41" s="167"/>
      <c r="H41" s="168"/>
      <c r="I41" s="161"/>
      <c r="J41" s="169"/>
      <c r="K41" s="161"/>
      <c r="M41" s="162" t="s">
        <v>678</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70" t="str">
        <f>C40</f>
        <v xml:space="preserve">Bednění stěn základových pasů ,patek - zřízení </v>
      </c>
      <c r="BE41" s="145"/>
      <c r="BF41" s="145"/>
      <c r="BG41" s="145"/>
      <c r="BH41" s="145"/>
      <c r="BI41" s="145"/>
    </row>
    <row r="42" spans="1:104" ht="22.5" x14ac:dyDescent="0.2">
      <c r="A42" s="146">
        <v>14</v>
      </c>
      <c r="B42" s="147" t="s">
        <v>679</v>
      </c>
      <c r="C42" s="148" t="s">
        <v>680</v>
      </c>
      <c r="D42" s="149" t="s">
        <v>48</v>
      </c>
      <c r="E42" s="150">
        <v>9.6</v>
      </c>
      <c r="F42" s="151">
        <v>0</v>
      </c>
      <c r="G42" s="152">
        <f>E42*F42</f>
        <v>0</v>
      </c>
      <c r="H42" s="153">
        <v>0</v>
      </c>
      <c r="I42" s="154">
        <f>E42*H42</f>
        <v>0</v>
      </c>
      <c r="J42" s="153"/>
      <c r="K42" s="154">
        <f>E42*J42</f>
        <v>0</v>
      </c>
      <c r="O42" s="145"/>
      <c r="Z42" s="145"/>
      <c r="AA42" s="145">
        <v>12</v>
      </c>
      <c r="AB42" s="145">
        <v>0</v>
      </c>
      <c r="AC42" s="145">
        <v>5</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12</v>
      </c>
      <c r="CB42" s="145">
        <v>0</v>
      </c>
      <c r="CZ42" s="108">
        <v>1</v>
      </c>
    </row>
    <row r="43" spans="1:104" x14ac:dyDescent="0.2">
      <c r="A43" s="156"/>
      <c r="B43" s="157"/>
      <c r="C43" s="158" t="s">
        <v>681</v>
      </c>
      <c r="D43" s="159"/>
      <c r="E43" s="159"/>
      <c r="F43" s="159"/>
      <c r="G43" s="160"/>
      <c r="I43" s="161"/>
      <c r="K43" s="161"/>
      <c r="L43" s="162" t="s">
        <v>681</v>
      </c>
      <c r="O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row>
    <row r="44" spans="1:104" x14ac:dyDescent="0.2">
      <c r="A44" s="156"/>
      <c r="B44" s="157"/>
      <c r="C44" s="158"/>
      <c r="D44" s="159"/>
      <c r="E44" s="159"/>
      <c r="F44" s="159"/>
      <c r="G44" s="160"/>
      <c r="I44" s="161"/>
      <c r="K44" s="161"/>
      <c r="L44" s="162"/>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row>
    <row r="45" spans="1:104" x14ac:dyDescent="0.2">
      <c r="A45" s="156"/>
      <c r="B45" s="157"/>
      <c r="C45" s="158"/>
      <c r="D45" s="159"/>
      <c r="E45" s="159"/>
      <c r="F45" s="159"/>
      <c r="G45" s="160"/>
      <c r="I45" s="161"/>
      <c r="K45" s="161"/>
      <c r="L45" s="162"/>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row>
    <row r="46" spans="1:104" x14ac:dyDescent="0.2">
      <c r="A46" s="171" t="s">
        <v>49</v>
      </c>
      <c r="B46" s="172" t="s">
        <v>227</v>
      </c>
      <c r="C46" s="173" t="s">
        <v>228</v>
      </c>
      <c r="D46" s="174"/>
      <c r="E46" s="175"/>
      <c r="F46" s="175"/>
      <c r="G46" s="176">
        <f>SUM(G36:G45)</f>
        <v>0</v>
      </c>
      <c r="H46" s="177"/>
      <c r="I46" s="176">
        <f>SUM(I36:I45)</f>
        <v>16.374336</v>
      </c>
      <c r="J46" s="178"/>
      <c r="K46" s="176">
        <f>SUM(K36:K45)</f>
        <v>0</v>
      </c>
      <c r="O46" s="145"/>
      <c r="X46" s="179">
        <f>K46</f>
        <v>0</v>
      </c>
      <c r="Y46" s="179">
        <f>I46</f>
        <v>16.374336</v>
      </c>
      <c r="Z46" s="155">
        <f>G46</f>
        <v>0</v>
      </c>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80"/>
      <c r="BB46" s="180"/>
      <c r="BC46" s="180"/>
      <c r="BD46" s="180"/>
      <c r="BE46" s="180"/>
      <c r="BF46" s="180"/>
      <c r="BG46" s="145"/>
      <c r="BH46" s="145"/>
      <c r="BI46" s="145"/>
    </row>
    <row r="47" spans="1:104" ht="14.25" customHeight="1" x14ac:dyDescent="0.2">
      <c r="A47" s="135" t="s">
        <v>46</v>
      </c>
      <c r="B47" s="136" t="s">
        <v>682</v>
      </c>
      <c r="C47" s="137" t="s">
        <v>683</v>
      </c>
      <c r="D47" s="138"/>
      <c r="E47" s="139"/>
      <c r="F47" s="139"/>
      <c r="G47" s="140"/>
      <c r="H47" s="141"/>
      <c r="I47" s="142"/>
      <c r="J47" s="143"/>
      <c r="K47" s="144"/>
      <c r="O47" s="145"/>
    </row>
    <row r="48" spans="1:104" x14ac:dyDescent="0.2">
      <c r="A48" s="146">
        <v>15</v>
      </c>
      <c r="B48" s="147" t="s">
        <v>684</v>
      </c>
      <c r="C48" s="148" t="s">
        <v>685</v>
      </c>
      <c r="D48" s="149" t="s">
        <v>48</v>
      </c>
      <c r="E48" s="150">
        <v>95</v>
      </c>
      <c r="F48" s="151">
        <v>0</v>
      </c>
      <c r="G48" s="152">
        <f>E48*F48</f>
        <v>0</v>
      </c>
      <c r="H48" s="153">
        <v>4.9390000000000003E-2</v>
      </c>
      <c r="I48" s="154">
        <f>E48*H48</f>
        <v>4.6920500000000001</v>
      </c>
      <c r="J48" s="153">
        <v>0</v>
      </c>
      <c r="K48" s="154">
        <f>E48*J48</f>
        <v>0</v>
      </c>
      <c r="O48" s="145"/>
      <c r="Z48" s="145"/>
      <c r="AA48" s="145">
        <v>1</v>
      </c>
      <c r="AB48" s="145">
        <v>1</v>
      </c>
      <c r="AC48" s="145">
        <v>1</v>
      </c>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55">
        <f>G48</f>
        <v>0</v>
      </c>
      <c r="BA48" s="145"/>
      <c r="BB48" s="145"/>
      <c r="BC48" s="145"/>
      <c r="BD48" s="145"/>
      <c r="BE48" s="145"/>
      <c r="BF48" s="145"/>
      <c r="BG48" s="145"/>
      <c r="BH48" s="145"/>
      <c r="BI48" s="145"/>
      <c r="CA48" s="145">
        <v>1</v>
      </c>
      <c r="CB48" s="145">
        <v>1</v>
      </c>
      <c r="CZ48" s="108">
        <v>1</v>
      </c>
    </row>
    <row r="49" spans="1:104" x14ac:dyDescent="0.2">
      <c r="A49" s="156"/>
      <c r="B49" s="157"/>
      <c r="C49" s="163" t="s">
        <v>361</v>
      </c>
      <c r="D49" s="164"/>
      <c r="E49" s="165">
        <v>95</v>
      </c>
      <c r="F49" s="166"/>
      <c r="G49" s="167"/>
      <c r="H49" s="168"/>
      <c r="I49" s="161"/>
      <c r="J49" s="169"/>
      <c r="K49" s="161"/>
      <c r="M49" s="162">
        <v>95</v>
      </c>
      <c r="O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70" t="str">
        <f>C48</f>
        <v xml:space="preserve">Zatepl  mineral,fasáda, MW 120 mm </v>
      </c>
      <c r="BE49" s="145"/>
      <c r="BF49" s="145"/>
      <c r="BG49" s="145"/>
      <c r="BH49" s="145"/>
      <c r="BI49" s="145"/>
    </row>
    <row r="50" spans="1:104" x14ac:dyDescent="0.2">
      <c r="A50" s="171" t="s">
        <v>49</v>
      </c>
      <c r="B50" s="172" t="s">
        <v>682</v>
      </c>
      <c r="C50" s="173" t="s">
        <v>683</v>
      </c>
      <c r="D50" s="174"/>
      <c r="E50" s="175"/>
      <c r="F50" s="175"/>
      <c r="G50" s="176">
        <f>SUM(G47:G49)</f>
        <v>0</v>
      </c>
      <c r="H50" s="177"/>
      <c r="I50" s="176">
        <f>SUM(I47:I49)</f>
        <v>4.6920500000000001</v>
      </c>
      <c r="J50" s="178"/>
      <c r="K50" s="176">
        <f>SUM(K47:K49)</f>
        <v>0</v>
      </c>
      <c r="O50" s="145"/>
      <c r="X50" s="179">
        <f>K50</f>
        <v>0</v>
      </c>
      <c r="Y50" s="179">
        <f>I50</f>
        <v>4.6920500000000001</v>
      </c>
      <c r="Z50" s="155">
        <f>G50</f>
        <v>0</v>
      </c>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80"/>
      <c r="BB50" s="180"/>
      <c r="BC50" s="180"/>
      <c r="BD50" s="180"/>
      <c r="BE50" s="180"/>
      <c r="BF50" s="180"/>
      <c r="BG50" s="145"/>
      <c r="BH50" s="145"/>
      <c r="BI50" s="145"/>
    </row>
    <row r="51" spans="1:104" ht="14.25" customHeight="1" x14ac:dyDescent="0.2">
      <c r="A51" s="135" t="s">
        <v>46</v>
      </c>
      <c r="B51" s="136" t="s">
        <v>686</v>
      </c>
      <c r="C51" s="137" t="s">
        <v>687</v>
      </c>
      <c r="D51" s="138"/>
      <c r="E51" s="139"/>
      <c r="F51" s="139"/>
      <c r="G51" s="140"/>
      <c r="H51" s="141"/>
      <c r="I51" s="142"/>
      <c r="J51" s="143"/>
      <c r="K51" s="144"/>
      <c r="O51" s="145"/>
    </row>
    <row r="52" spans="1:104" x14ac:dyDescent="0.2">
      <c r="A52" s="146">
        <v>16</v>
      </c>
      <c r="B52" s="147" t="s">
        <v>688</v>
      </c>
      <c r="C52" s="148" t="s">
        <v>689</v>
      </c>
      <c r="D52" s="149" t="s">
        <v>277</v>
      </c>
      <c r="E52" s="150">
        <v>1</v>
      </c>
      <c r="F52" s="151">
        <v>0</v>
      </c>
      <c r="G52" s="152">
        <f>E52*F52</f>
        <v>0</v>
      </c>
      <c r="H52" s="153">
        <v>1</v>
      </c>
      <c r="I52" s="154">
        <f>E52*H52</f>
        <v>1</v>
      </c>
      <c r="J52" s="153"/>
      <c r="K52" s="154">
        <f>E52*J52</f>
        <v>0</v>
      </c>
      <c r="O52" s="145"/>
      <c r="Z52" s="145"/>
      <c r="AA52" s="145">
        <v>12</v>
      </c>
      <c r="AB52" s="145">
        <v>0</v>
      </c>
      <c r="AC52" s="145">
        <v>20</v>
      </c>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55">
        <f>G52</f>
        <v>0</v>
      </c>
      <c r="BA52" s="145"/>
      <c r="BB52" s="145"/>
      <c r="BC52" s="145"/>
      <c r="BD52" s="145"/>
      <c r="BE52" s="145"/>
      <c r="BF52" s="145"/>
      <c r="BG52" s="145"/>
      <c r="BH52" s="145"/>
      <c r="BI52" s="145"/>
      <c r="CA52" s="145">
        <v>12</v>
      </c>
      <c r="CB52" s="145">
        <v>0</v>
      </c>
      <c r="CZ52" s="108">
        <v>1</v>
      </c>
    </row>
    <row r="53" spans="1:104" x14ac:dyDescent="0.2">
      <c r="A53" s="156"/>
      <c r="B53" s="157"/>
      <c r="C53" s="158" t="s">
        <v>690</v>
      </c>
      <c r="D53" s="159"/>
      <c r="E53" s="159"/>
      <c r="F53" s="159"/>
      <c r="G53" s="160"/>
      <c r="I53" s="161"/>
      <c r="K53" s="161"/>
      <c r="L53" s="162" t="s">
        <v>690</v>
      </c>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row>
    <row r="54" spans="1:104" x14ac:dyDescent="0.2">
      <c r="A54" s="171" t="s">
        <v>49</v>
      </c>
      <c r="B54" s="172" t="s">
        <v>686</v>
      </c>
      <c r="C54" s="173" t="s">
        <v>687</v>
      </c>
      <c r="D54" s="174"/>
      <c r="E54" s="175"/>
      <c r="F54" s="175"/>
      <c r="G54" s="176">
        <f>SUM(G51:G53)</f>
        <v>0</v>
      </c>
      <c r="H54" s="177"/>
      <c r="I54" s="176">
        <f>SUM(I51:I53)</f>
        <v>1</v>
      </c>
      <c r="J54" s="178"/>
      <c r="K54" s="176">
        <f>SUM(K51:K53)</f>
        <v>0</v>
      </c>
      <c r="O54" s="145"/>
      <c r="X54" s="179">
        <f>K54</f>
        <v>0</v>
      </c>
      <c r="Y54" s="179">
        <f>I54</f>
        <v>1</v>
      </c>
      <c r="Z54" s="155">
        <f>G54</f>
        <v>0</v>
      </c>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80"/>
      <c r="BB54" s="180"/>
      <c r="BC54" s="180"/>
      <c r="BD54" s="180"/>
      <c r="BE54" s="180"/>
      <c r="BF54" s="180"/>
      <c r="BG54" s="145"/>
      <c r="BH54" s="145"/>
      <c r="BI54" s="145"/>
    </row>
    <row r="55" spans="1:104" ht="14.25" customHeight="1" x14ac:dyDescent="0.2">
      <c r="A55" s="135" t="s">
        <v>46</v>
      </c>
      <c r="B55" s="136" t="s">
        <v>365</v>
      </c>
      <c r="C55" s="137" t="s">
        <v>366</v>
      </c>
      <c r="D55" s="138"/>
      <c r="E55" s="139"/>
      <c r="F55" s="139"/>
      <c r="G55" s="140"/>
      <c r="H55" s="141"/>
      <c r="I55" s="142"/>
      <c r="J55" s="143"/>
      <c r="K55" s="144"/>
      <c r="O55" s="145"/>
    </row>
    <row r="56" spans="1:104" x14ac:dyDescent="0.2">
      <c r="A56" s="146">
        <v>17</v>
      </c>
      <c r="B56" s="147" t="s">
        <v>691</v>
      </c>
      <c r="C56" s="148" t="s">
        <v>692</v>
      </c>
      <c r="D56" s="149" t="s">
        <v>48</v>
      </c>
      <c r="E56" s="150">
        <v>95</v>
      </c>
      <c r="F56" s="151">
        <v>0</v>
      </c>
      <c r="G56" s="152">
        <f>E56*F56</f>
        <v>0</v>
      </c>
      <c r="H56" s="153">
        <v>0.05</v>
      </c>
      <c r="I56" s="154">
        <f>E56*H56</f>
        <v>4.75</v>
      </c>
      <c r="J56" s="153"/>
      <c r="K56" s="154">
        <f>E56*J56</f>
        <v>0</v>
      </c>
      <c r="O56" s="145"/>
      <c r="Z56" s="145"/>
      <c r="AA56" s="145">
        <v>12</v>
      </c>
      <c r="AB56" s="145">
        <v>0</v>
      </c>
      <c r="AC56" s="145">
        <v>45</v>
      </c>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55">
        <f>G56</f>
        <v>0</v>
      </c>
      <c r="BA56" s="145"/>
      <c r="BB56" s="145"/>
      <c r="BC56" s="145"/>
      <c r="BD56" s="145"/>
      <c r="BE56" s="145"/>
      <c r="BF56" s="145"/>
      <c r="BG56" s="145"/>
      <c r="BH56" s="145"/>
      <c r="BI56" s="145"/>
      <c r="CA56" s="145">
        <v>12</v>
      </c>
      <c r="CB56" s="145">
        <v>0</v>
      </c>
      <c r="CZ56" s="108">
        <v>1</v>
      </c>
    </row>
    <row r="57" spans="1:104" x14ac:dyDescent="0.2">
      <c r="A57" s="156"/>
      <c r="B57" s="157"/>
      <c r="C57" s="163" t="s">
        <v>361</v>
      </c>
      <c r="D57" s="164"/>
      <c r="E57" s="165">
        <v>95</v>
      </c>
      <c r="F57" s="166"/>
      <c r="G57" s="167"/>
      <c r="H57" s="168"/>
      <c r="I57" s="161"/>
      <c r="J57" s="169"/>
      <c r="K57" s="161"/>
      <c r="M57" s="162">
        <v>95</v>
      </c>
      <c r="O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70" t="str">
        <f>C56</f>
        <v xml:space="preserve">DMTZ zateplovacího systému </v>
      </c>
      <c r="BE57" s="145"/>
      <c r="BF57" s="145"/>
      <c r="BG57" s="145"/>
      <c r="BH57" s="145"/>
      <c r="BI57" s="145"/>
    </row>
    <row r="58" spans="1:104" x14ac:dyDescent="0.2">
      <c r="A58" s="171" t="s">
        <v>49</v>
      </c>
      <c r="B58" s="172" t="s">
        <v>365</v>
      </c>
      <c r="C58" s="173" t="s">
        <v>366</v>
      </c>
      <c r="D58" s="174"/>
      <c r="E58" s="175"/>
      <c r="F58" s="175"/>
      <c r="G58" s="176">
        <f>SUM(G55:G57)</f>
        <v>0</v>
      </c>
      <c r="H58" s="177"/>
      <c r="I58" s="176">
        <f>SUM(I55:I57)</f>
        <v>4.75</v>
      </c>
      <c r="J58" s="178"/>
      <c r="K58" s="176">
        <f>SUM(K55:K57)</f>
        <v>0</v>
      </c>
      <c r="O58" s="145"/>
      <c r="X58" s="179">
        <f>K58</f>
        <v>0</v>
      </c>
      <c r="Y58" s="179">
        <f>I58</f>
        <v>4.75</v>
      </c>
      <c r="Z58" s="155">
        <f>G58</f>
        <v>0</v>
      </c>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80"/>
      <c r="BB58" s="180"/>
      <c r="BC58" s="180"/>
      <c r="BD58" s="180"/>
      <c r="BE58" s="180"/>
      <c r="BF58" s="180"/>
      <c r="BG58" s="145"/>
      <c r="BH58" s="145"/>
      <c r="BI58" s="145"/>
    </row>
    <row r="59" spans="1:104" ht="14.25" customHeight="1" x14ac:dyDescent="0.2">
      <c r="A59" s="135" t="s">
        <v>46</v>
      </c>
      <c r="B59" s="136" t="s">
        <v>170</v>
      </c>
      <c r="C59" s="137" t="s">
        <v>171</v>
      </c>
      <c r="D59" s="138"/>
      <c r="E59" s="139"/>
      <c r="F59" s="139"/>
      <c r="G59" s="140"/>
      <c r="H59" s="141"/>
      <c r="I59" s="142"/>
      <c r="J59" s="143"/>
      <c r="K59" s="144"/>
      <c r="O59" s="145"/>
    </row>
    <row r="60" spans="1:104" x14ac:dyDescent="0.2">
      <c r="A60" s="146">
        <v>18</v>
      </c>
      <c r="B60" s="147" t="s">
        <v>693</v>
      </c>
      <c r="C60" s="148" t="s">
        <v>694</v>
      </c>
      <c r="D60" s="149" t="s">
        <v>177</v>
      </c>
      <c r="E60" s="150">
        <v>8973.75</v>
      </c>
      <c r="F60" s="151">
        <v>0</v>
      </c>
      <c r="G60" s="152">
        <f>E60*F60</f>
        <v>0</v>
      </c>
      <c r="H60" s="153">
        <v>1.1999999999999999E-3</v>
      </c>
      <c r="I60" s="154">
        <f>E60*H60</f>
        <v>10.7685</v>
      </c>
      <c r="J60" s="153"/>
      <c r="K60" s="154">
        <f>E60*J60</f>
        <v>0</v>
      </c>
      <c r="O60" s="145"/>
      <c r="Z60" s="145"/>
      <c r="AA60" s="145">
        <v>12</v>
      </c>
      <c r="AB60" s="145">
        <v>0</v>
      </c>
      <c r="AC60" s="145">
        <v>23</v>
      </c>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55">
        <f>G60</f>
        <v>0</v>
      </c>
      <c r="BA60" s="145"/>
      <c r="BB60" s="145"/>
      <c r="BC60" s="145"/>
      <c r="BD60" s="145"/>
      <c r="BE60" s="145"/>
      <c r="BF60" s="145"/>
      <c r="BG60" s="145"/>
      <c r="BH60" s="145"/>
      <c r="BI60" s="145"/>
      <c r="CA60" s="145">
        <v>12</v>
      </c>
      <c r="CB60" s="145">
        <v>0</v>
      </c>
      <c r="CZ60" s="108">
        <v>2</v>
      </c>
    </row>
    <row r="61" spans="1:104" x14ac:dyDescent="0.2">
      <c r="A61" s="156"/>
      <c r="B61" s="157"/>
      <c r="C61" s="158" t="s">
        <v>695</v>
      </c>
      <c r="D61" s="159"/>
      <c r="E61" s="159"/>
      <c r="F61" s="159"/>
      <c r="G61" s="160"/>
      <c r="I61" s="161"/>
      <c r="K61" s="161"/>
      <c r="L61" s="162" t="s">
        <v>695</v>
      </c>
      <c r="O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row>
    <row r="62" spans="1:104" x14ac:dyDescent="0.2">
      <c r="A62" s="156"/>
      <c r="B62" s="157"/>
      <c r="C62" s="158" t="s">
        <v>696</v>
      </c>
      <c r="D62" s="159"/>
      <c r="E62" s="159"/>
      <c r="F62" s="159"/>
      <c r="G62" s="160"/>
      <c r="I62" s="161"/>
      <c r="K62" s="161"/>
      <c r="L62" s="162" t="s">
        <v>696</v>
      </c>
      <c r="O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row>
    <row r="63" spans="1:104" ht="22.5" x14ac:dyDescent="0.2">
      <c r="A63" s="156"/>
      <c r="B63" s="157"/>
      <c r="C63" s="158" t="s">
        <v>697</v>
      </c>
      <c r="D63" s="159"/>
      <c r="E63" s="159"/>
      <c r="F63" s="159"/>
      <c r="G63" s="160"/>
      <c r="I63" s="161"/>
      <c r="K63" s="161"/>
      <c r="L63" s="162" t="s">
        <v>697</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row>
    <row r="64" spans="1:104" x14ac:dyDescent="0.2">
      <c r="A64" s="146">
        <v>19</v>
      </c>
      <c r="B64" s="147" t="s">
        <v>698</v>
      </c>
      <c r="C64" s="148" t="s">
        <v>699</v>
      </c>
      <c r="D64" s="149" t="s">
        <v>177</v>
      </c>
      <c r="E64" s="150">
        <v>874.6</v>
      </c>
      <c r="F64" s="151">
        <v>0</v>
      </c>
      <c r="G64" s="152">
        <f>E64*F64</f>
        <v>0</v>
      </c>
      <c r="H64" s="153">
        <v>1.1999999999999999E-3</v>
      </c>
      <c r="I64" s="154">
        <f>E64*H64</f>
        <v>1.04952</v>
      </c>
      <c r="J64" s="153"/>
      <c r="K64" s="154">
        <f>E64*J64</f>
        <v>0</v>
      </c>
      <c r="O64" s="145"/>
      <c r="Z64" s="145"/>
      <c r="AA64" s="145">
        <v>12</v>
      </c>
      <c r="AB64" s="145">
        <v>0</v>
      </c>
      <c r="AC64" s="145">
        <v>25</v>
      </c>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55">
        <f>G64</f>
        <v>0</v>
      </c>
      <c r="BA64" s="145"/>
      <c r="BB64" s="145"/>
      <c r="BC64" s="145"/>
      <c r="BD64" s="145"/>
      <c r="BE64" s="145"/>
      <c r="BF64" s="145"/>
      <c r="BG64" s="145"/>
      <c r="BH64" s="145"/>
      <c r="BI64" s="145"/>
      <c r="CA64" s="145">
        <v>12</v>
      </c>
      <c r="CB64" s="145">
        <v>0</v>
      </c>
      <c r="CZ64" s="108">
        <v>2</v>
      </c>
    </row>
    <row r="65" spans="1:104" x14ac:dyDescent="0.2">
      <c r="A65" s="156"/>
      <c r="B65" s="157"/>
      <c r="C65" s="158" t="s">
        <v>695</v>
      </c>
      <c r="D65" s="159"/>
      <c r="E65" s="159"/>
      <c r="F65" s="159"/>
      <c r="G65" s="160"/>
      <c r="I65" s="161"/>
      <c r="K65" s="161"/>
      <c r="L65" s="162" t="s">
        <v>695</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row>
    <row r="66" spans="1:104" x14ac:dyDescent="0.2">
      <c r="A66" s="156"/>
      <c r="B66" s="157"/>
      <c r="C66" s="158" t="s">
        <v>696</v>
      </c>
      <c r="D66" s="159"/>
      <c r="E66" s="159"/>
      <c r="F66" s="159"/>
      <c r="G66" s="160"/>
      <c r="I66" s="161"/>
      <c r="K66" s="161"/>
      <c r="L66" s="162" t="s">
        <v>696</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row>
    <row r="67" spans="1:104" ht="33.75" x14ac:dyDescent="0.2">
      <c r="A67" s="156"/>
      <c r="B67" s="157"/>
      <c r="C67" s="158" t="s">
        <v>700</v>
      </c>
      <c r="D67" s="159"/>
      <c r="E67" s="159"/>
      <c r="F67" s="159"/>
      <c r="G67" s="160"/>
      <c r="I67" s="161"/>
      <c r="K67" s="161"/>
      <c r="L67" s="162" t="s">
        <v>700</v>
      </c>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row>
    <row r="68" spans="1:104" x14ac:dyDescent="0.2">
      <c r="A68" s="146">
        <v>20</v>
      </c>
      <c r="B68" s="147" t="s">
        <v>701</v>
      </c>
      <c r="C68" s="148" t="s">
        <v>702</v>
      </c>
      <c r="D68" s="149" t="s">
        <v>177</v>
      </c>
      <c r="E68" s="150">
        <v>874.6</v>
      </c>
      <c r="F68" s="151">
        <v>0</v>
      </c>
      <c r="G68" s="152">
        <f>E68*F68</f>
        <v>0</v>
      </c>
      <c r="H68" s="153">
        <v>0</v>
      </c>
      <c r="I68" s="154">
        <f>E68*H68</f>
        <v>0</v>
      </c>
      <c r="J68" s="153"/>
      <c r="K68" s="154">
        <f>E68*J68</f>
        <v>0</v>
      </c>
      <c r="O68" s="145"/>
      <c r="Z68" s="145"/>
      <c r="AA68" s="145">
        <v>12</v>
      </c>
      <c r="AB68" s="145">
        <v>0</v>
      </c>
      <c r="AC68" s="145">
        <v>22</v>
      </c>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55">
        <f>G68</f>
        <v>0</v>
      </c>
      <c r="BA68" s="145"/>
      <c r="BB68" s="145"/>
      <c r="BC68" s="145"/>
      <c r="BD68" s="145"/>
      <c r="BE68" s="145"/>
      <c r="BF68" s="145"/>
      <c r="BG68" s="145"/>
      <c r="BH68" s="145"/>
      <c r="BI68" s="145"/>
      <c r="CA68" s="145">
        <v>12</v>
      </c>
      <c r="CB68" s="145">
        <v>0</v>
      </c>
      <c r="CZ68" s="108">
        <v>2</v>
      </c>
    </row>
    <row r="69" spans="1:104" x14ac:dyDescent="0.2">
      <c r="A69" s="156"/>
      <c r="B69" s="157"/>
      <c r="C69" s="158" t="s">
        <v>628</v>
      </c>
      <c r="D69" s="159"/>
      <c r="E69" s="159"/>
      <c r="F69" s="159"/>
      <c r="G69" s="160"/>
      <c r="I69" s="161"/>
      <c r="K69" s="161"/>
      <c r="L69" s="162" t="s">
        <v>628</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row>
    <row r="70" spans="1:104" x14ac:dyDescent="0.2">
      <c r="A70" s="146">
        <v>21</v>
      </c>
      <c r="B70" s="147" t="s">
        <v>703</v>
      </c>
      <c r="C70" s="148" t="s">
        <v>704</v>
      </c>
      <c r="D70" s="149" t="s">
        <v>705</v>
      </c>
      <c r="E70" s="150">
        <v>44</v>
      </c>
      <c r="F70" s="151">
        <v>0</v>
      </c>
      <c r="G70" s="152">
        <f>E70*F70</f>
        <v>0</v>
      </c>
      <c r="H70" s="153">
        <v>0</v>
      </c>
      <c r="I70" s="154">
        <f>E70*H70</f>
        <v>0</v>
      </c>
      <c r="J70" s="153"/>
      <c r="K70" s="154">
        <f>E70*J70</f>
        <v>0</v>
      </c>
      <c r="O70" s="145"/>
      <c r="Z70" s="145"/>
      <c r="AA70" s="145">
        <v>12</v>
      </c>
      <c r="AB70" s="145">
        <v>0</v>
      </c>
      <c r="AC70" s="145">
        <v>26</v>
      </c>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55">
        <f>G70</f>
        <v>0</v>
      </c>
      <c r="BA70" s="145"/>
      <c r="BB70" s="145"/>
      <c r="BC70" s="145"/>
      <c r="BD70" s="145"/>
      <c r="BE70" s="145"/>
      <c r="BF70" s="145"/>
      <c r="BG70" s="145"/>
      <c r="BH70" s="145"/>
      <c r="BI70" s="145"/>
      <c r="CA70" s="145">
        <v>12</v>
      </c>
      <c r="CB70" s="145">
        <v>0</v>
      </c>
      <c r="CZ70" s="108">
        <v>2</v>
      </c>
    </row>
    <row r="71" spans="1:104" x14ac:dyDescent="0.2">
      <c r="A71" s="146">
        <v>22</v>
      </c>
      <c r="B71" s="147" t="s">
        <v>706</v>
      </c>
      <c r="C71" s="148" t="s">
        <v>707</v>
      </c>
      <c r="D71" s="149" t="s">
        <v>705</v>
      </c>
      <c r="E71" s="150">
        <v>44</v>
      </c>
      <c r="F71" s="151">
        <v>0</v>
      </c>
      <c r="G71" s="152">
        <f>E71*F71</f>
        <v>0</v>
      </c>
      <c r="H71" s="153">
        <v>0</v>
      </c>
      <c r="I71" s="154">
        <f>E71*H71</f>
        <v>0</v>
      </c>
      <c r="J71" s="153"/>
      <c r="K71" s="154">
        <f>E71*J71</f>
        <v>0</v>
      </c>
      <c r="O71" s="145"/>
      <c r="Z71" s="145"/>
      <c r="AA71" s="145">
        <v>12</v>
      </c>
      <c r="AB71" s="145">
        <v>0</v>
      </c>
      <c r="AC71" s="145">
        <v>30</v>
      </c>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v>12</v>
      </c>
      <c r="CB71" s="145">
        <v>0</v>
      </c>
      <c r="CZ71" s="108">
        <v>2</v>
      </c>
    </row>
    <row r="72" spans="1:104" x14ac:dyDescent="0.2">
      <c r="A72" s="146">
        <v>23</v>
      </c>
      <c r="B72" s="147" t="s">
        <v>706</v>
      </c>
      <c r="C72" s="148" t="s">
        <v>708</v>
      </c>
      <c r="D72" s="149" t="s">
        <v>177</v>
      </c>
      <c r="E72" s="150">
        <v>315</v>
      </c>
      <c r="F72" s="151">
        <v>0</v>
      </c>
      <c r="G72" s="152">
        <f>E72*F72</f>
        <v>0</v>
      </c>
      <c r="H72" s="153">
        <v>0.35</v>
      </c>
      <c r="I72" s="154">
        <f>E72*H72</f>
        <v>110.25</v>
      </c>
      <c r="J72" s="153"/>
      <c r="K72" s="154">
        <f>E72*J72</f>
        <v>0</v>
      </c>
      <c r="O72" s="145"/>
      <c r="Z72" s="145"/>
      <c r="AA72" s="145">
        <v>12</v>
      </c>
      <c r="AB72" s="145">
        <v>0</v>
      </c>
      <c r="AC72" s="145">
        <v>31</v>
      </c>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55">
        <f>G72</f>
        <v>0</v>
      </c>
      <c r="BA72" s="145"/>
      <c r="BB72" s="145"/>
      <c r="BC72" s="145"/>
      <c r="BD72" s="145"/>
      <c r="BE72" s="145"/>
      <c r="BF72" s="145"/>
      <c r="BG72" s="145"/>
      <c r="BH72" s="145"/>
      <c r="BI72" s="145"/>
      <c r="CA72" s="145">
        <v>12</v>
      </c>
      <c r="CB72" s="145">
        <v>0</v>
      </c>
      <c r="CZ72" s="108">
        <v>2</v>
      </c>
    </row>
    <row r="73" spans="1:104" ht="33.75" x14ac:dyDescent="0.2">
      <c r="A73" s="156"/>
      <c r="B73" s="157"/>
      <c r="C73" s="158" t="s">
        <v>602</v>
      </c>
      <c r="D73" s="159"/>
      <c r="E73" s="159"/>
      <c r="F73" s="159"/>
      <c r="G73" s="160"/>
      <c r="I73" s="161"/>
      <c r="K73" s="161"/>
      <c r="L73" s="162" t="s">
        <v>602</v>
      </c>
      <c r="O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row>
    <row r="74" spans="1:104" x14ac:dyDescent="0.2">
      <c r="A74" s="146">
        <v>24</v>
      </c>
      <c r="B74" s="147" t="s">
        <v>706</v>
      </c>
      <c r="C74" s="148" t="s">
        <v>709</v>
      </c>
      <c r="D74" s="149" t="s">
        <v>177</v>
      </c>
      <c r="E74" s="150">
        <v>315</v>
      </c>
      <c r="F74" s="151">
        <v>0</v>
      </c>
      <c r="G74" s="152">
        <f>E74*F74</f>
        <v>0</v>
      </c>
      <c r="H74" s="153">
        <v>0</v>
      </c>
      <c r="I74" s="154">
        <f>E74*H74</f>
        <v>0</v>
      </c>
      <c r="J74" s="153"/>
      <c r="K74" s="154">
        <f>E74*J74</f>
        <v>0</v>
      </c>
      <c r="O74" s="145"/>
      <c r="Z74" s="145"/>
      <c r="AA74" s="145">
        <v>12</v>
      </c>
      <c r="AB74" s="145">
        <v>0</v>
      </c>
      <c r="AC74" s="145">
        <v>27</v>
      </c>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55">
        <f>G74</f>
        <v>0</v>
      </c>
      <c r="BA74" s="145"/>
      <c r="BB74" s="145"/>
      <c r="BC74" s="145"/>
      <c r="BD74" s="145"/>
      <c r="BE74" s="145"/>
      <c r="BF74" s="145"/>
      <c r="BG74" s="145"/>
      <c r="BH74" s="145"/>
      <c r="BI74" s="145"/>
      <c r="CA74" s="145">
        <v>12</v>
      </c>
      <c r="CB74" s="145">
        <v>0</v>
      </c>
      <c r="CZ74" s="108">
        <v>2</v>
      </c>
    </row>
    <row r="75" spans="1:104" x14ac:dyDescent="0.2">
      <c r="A75" s="146">
        <v>25</v>
      </c>
      <c r="B75" s="147" t="s">
        <v>706</v>
      </c>
      <c r="C75" s="148" t="s">
        <v>710</v>
      </c>
      <c r="D75" s="149" t="s">
        <v>177</v>
      </c>
      <c r="E75" s="150">
        <v>90</v>
      </c>
      <c r="F75" s="151">
        <v>0</v>
      </c>
      <c r="G75" s="152">
        <f>E75*F75</f>
        <v>0</v>
      </c>
      <c r="H75" s="153">
        <v>0</v>
      </c>
      <c r="I75" s="154">
        <f>E75*H75</f>
        <v>0</v>
      </c>
      <c r="J75" s="153"/>
      <c r="K75" s="154">
        <f>E75*J75</f>
        <v>0</v>
      </c>
      <c r="O75" s="145"/>
      <c r="Z75" s="145"/>
      <c r="AA75" s="145">
        <v>12</v>
      </c>
      <c r="AB75" s="145">
        <v>0</v>
      </c>
      <c r="AC75" s="145">
        <v>28</v>
      </c>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55">
        <f>G75</f>
        <v>0</v>
      </c>
      <c r="BA75" s="145"/>
      <c r="BB75" s="145"/>
      <c r="BC75" s="145"/>
      <c r="BD75" s="145"/>
      <c r="BE75" s="145"/>
      <c r="BF75" s="145"/>
      <c r="BG75" s="145"/>
      <c r="BH75" s="145"/>
      <c r="BI75" s="145"/>
      <c r="CA75" s="145">
        <v>12</v>
      </c>
      <c r="CB75" s="145">
        <v>0</v>
      </c>
      <c r="CZ75" s="108">
        <v>2</v>
      </c>
    </row>
    <row r="76" spans="1:104" x14ac:dyDescent="0.2">
      <c r="A76" s="146">
        <v>26</v>
      </c>
      <c r="B76" s="147" t="s">
        <v>711</v>
      </c>
      <c r="C76" s="148" t="s">
        <v>712</v>
      </c>
      <c r="D76" s="149" t="s">
        <v>177</v>
      </c>
      <c r="E76" s="150">
        <v>90</v>
      </c>
      <c r="F76" s="151">
        <v>0</v>
      </c>
      <c r="G76" s="152">
        <f>E76*F76</f>
        <v>0</v>
      </c>
      <c r="H76" s="153">
        <v>0.1</v>
      </c>
      <c r="I76" s="154">
        <f>E76*H76</f>
        <v>9</v>
      </c>
      <c r="J76" s="153"/>
      <c r="K76" s="154">
        <f>E76*J76</f>
        <v>0</v>
      </c>
      <c r="O76" s="145"/>
      <c r="Z76" s="145"/>
      <c r="AA76" s="145">
        <v>12</v>
      </c>
      <c r="AB76" s="145">
        <v>0</v>
      </c>
      <c r="AC76" s="145">
        <v>32</v>
      </c>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55">
        <f>G76</f>
        <v>0</v>
      </c>
      <c r="BA76" s="145"/>
      <c r="BB76" s="145"/>
      <c r="BC76" s="145"/>
      <c r="BD76" s="145"/>
      <c r="BE76" s="145"/>
      <c r="BF76" s="145"/>
      <c r="BG76" s="145"/>
      <c r="BH76" s="145"/>
      <c r="BI76" s="145"/>
      <c r="CA76" s="145">
        <v>12</v>
      </c>
      <c r="CB76" s="145">
        <v>0</v>
      </c>
      <c r="CZ76" s="108">
        <v>2</v>
      </c>
    </row>
    <row r="77" spans="1:104" ht="33.75" x14ac:dyDescent="0.2">
      <c r="A77" s="156"/>
      <c r="B77" s="157"/>
      <c r="C77" s="158" t="s">
        <v>713</v>
      </c>
      <c r="D77" s="159"/>
      <c r="E77" s="159"/>
      <c r="F77" s="159"/>
      <c r="G77" s="160"/>
      <c r="I77" s="161"/>
      <c r="K77" s="161"/>
      <c r="L77" s="162" t="s">
        <v>713</v>
      </c>
      <c r="O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row>
    <row r="78" spans="1:104" x14ac:dyDescent="0.2">
      <c r="A78" s="146">
        <v>27</v>
      </c>
      <c r="B78" s="147" t="s">
        <v>714</v>
      </c>
      <c r="C78" s="148" t="s">
        <v>715</v>
      </c>
      <c r="D78" s="149" t="s">
        <v>48</v>
      </c>
      <c r="E78" s="150">
        <v>23</v>
      </c>
      <c r="F78" s="151">
        <v>0</v>
      </c>
      <c r="G78" s="152">
        <f>E78*F78</f>
        <v>0</v>
      </c>
      <c r="H78" s="153">
        <v>0</v>
      </c>
      <c r="I78" s="154">
        <f>E78*H78</f>
        <v>0</v>
      </c>
      <c r="J78" s="153"/>
      <c r="K78" s="154">
        <f>E78*J78</f>
        <v>0</v>
      </c>
      <c r="O78" s="145"/>
      <c r="Z78" s="145"/>
      <c r="AA78" s="145">
        <v>12</v>
      </c>
      <c r="AB78" s="145">
        <v>0</v>
      </c>
      <c r="AC78" s="145">
        <v>33</v>
      </c>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55">
        <f>G78</f>
        <v>0</v>
      </c>
      <c r="BA78" s="145"/>
      <c r="BB78" s="145"/>
      <c r="BC78" s="145"/>
      <c r="BD78" s="145"/>
      <c r="BE78" s="145"/>
      <c r="BF78" s="145"/>
      <c r="BG78" s="145"/>
      <c r="BH78" s="145"/>
      <c r="BI78" s="145"/>
      <c r="CA78" s="145">
        <v>12</v>
      </c>
      <c r="CB78" s="145">
        <v>0</v>
      </c>
      <c r="CZ78" s="108">
        <v>2</v>
      </c>
    </row>
    <row r="79" spans="1:104" x14ac:dyDescent="0.2">
      <c r="A79" s="146">
        <v>28</v>
      </c>
      <c r="B79" s="147" t="s">
        <v>716</v>
      </c>
      <c r="C79" s="148" t="s">
        <v>717</v>
      </c>
      <c r="D79" s="149" t="s">
        <v>177</v>
      </c>
      <c r="E79" s="150">
        <v>110</v>
      </c>
      <c r="F79" s="151">
        <v>0</v>
      </c>
      <c r="G79" s="152">
        <f>E79*F79</f>
        <v>0</v>
      </c>
      <c r="H79" s="153">
        <v>0.12</v>
      </c>
      <c r="I79" s="154">
        <f>E79*H79</f>
        <v>13.2</v>
      </c>
      <c r="J79" s="153"/>
      <c r="K79" s="154">
        <f>E79*J79</f>
        <v>0</v>
      </c>
      <c r="O79" s="145"/>
      <c r="Z79" s="145"/>
      <c r="AA79" s="145">
        <v>12</v>
      </c>
      <c r="AB79" s="145">
        <v>0</v>
      </c>
      <c r="AC79" s="145">
        <v>34</v>
      </c>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55">
        <f>G79</f>
        <v>0</v>
      </c>
      <c r="BA79" s="145"/>
      <c r="BB79" s="145"/>
      <c r="BC79" s="145"/>
      <c r="BD79" s="145"/>
      <c r="BE79" s="145"/>
      <c r="BF79" s="145"/>
      <c r="BG79" s="145"/>
      <c r="BH79" s="145"/>
      <c r="BI79" s="145"/>
      <c r="CA79" s="145">
        <v>12</v>
      </c>
      <c r="CB79" s="145">
        <v>0</v>
      </c>
      <c r="CZ79" s="108">
        <v>2</v>
      </c>
    </row>
    <row r="80" spans="1:104" ht="22.5" x14ac:dyDescent="0.2">
      <c r="A80" s="156"/>
      <c r="B80" s="157"/>
      <c r="C80" s="158" t="s">
        <v>718</v>
      </c>
      <c r="D80" s="159"/>
      <c r="E80" s="159"/>
      <c r="F80" s="159"/>
      <c r="G80" s="160"/>
      <c r="I80" s="161"/>
      <c r="K80" s="161"/>
      <c r="L80" s="162" t="s">
        <v>718</v>
      </c>
      <c r="O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row>
    <row r="81" spans="1:104" ht="22.5" x14ac:dyDescent="0.2">
      <c r="A81" s="156"/>
      <c r="B81" s="157"/>
      <c r="C81" s="158" t="s">
        <v>719</v>
      </c>
      <c r="D81" s="159"/>
      <c r="E81" s="159"/>
      <c r="F81" s="159"/>
      <c r="G81" s="160"/>
      <c r="I81" s="161"/>
      <c r="K81" s="161"/>
      <c r="L81" s="162" t="s">
        <v>719</v>
      </c>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row>
    <row r="82" spans="1:104" x14ac:dyDescent="0.2">
      <c r="A82" s="146">
        <v>29</v>
      </c>
      <c r="B82" s="147" t="s">
        <v>720</v>
      </c>
      <c r="C82" s="148" t="s">
        <v>721</v>
      </c>
      <c r="D82" s="149" t="s">
        <v>48</v>
      </c>
      <c r="E82" s="150">
        <v>19</v>
      </c>
      <c r="F82" s="151">
        <v>0</v>
      </c>
      <c r="G82" s="152">
        <f>E82*F82</f>
        <v>0</v>
      </c>
      <c r="H82" s="153">
        <v>0</v>
      </c>
      <c r="I82" s="154">
        <f>E82*H82</f>
        <v>0</v>
      </c>
      <c r="J82" s="153"/>
      <c r="K82" s="154">
        <f>E82*J82</f>
        <v>0</v>
      </c>
      <c r="O82" s="145"/>
      <c r="Z82" s="145"/>
      <c r="AA82" s="145">
        <v>12</v>
      </c>
      <c r="AB82" s="145">
        <v>0</v>
      </c>
      <c r="AC82" s="145">
        <v>35</v>
      </c>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55">
        <f>G82</f>
        <v>0</v>
      </c>
      <c r="BA82" s="145"/>
      <c r="BB82" s="145"/>
      <c r="BC82" s="145"/>
      <c r="BD82" s="145"/>
      <c r="BE82" s="145"/>
      <c r="BF82" s="145"/>
      <c r="BG82" s="145"/>
      <c r="BH82" s="145"/>
      <c r="BI82" s="145"/>
      <c r="CA82" s="145">
        <v>12</v>
      </c>
      <c r="CB82" s="145">
        <v>0</v>
      </c>
      <c r="CZ82" s="108">
        <v>2</v>
      </c>
    </row>
    <row r="83" spans="1:104" x14ac:dyDescent="0.2">
      <c r="A83" s="146">
        <v>30</v>
      </c>
      <c r="B83" s="147" t="s">
        <v>722</v>
      </c>
      <c r="C83" s="148" t="s">
        <v>723</v>
      </c>
      <c r="D83" s="149" t="s">
        <v>177</v>
      </c>
      <c r="E83" s="150">
        <v>120</v>
      </c>
      <c r="F83" s="151">
        <v>0</v>
      </c>
      <c r="G83" s="152">
        <f>E83*F83</f>
        <v>0</v>
      </c>
      <c r="H83" s="153">
        <v>0</v>
      </c>
      <c r="I83" s="154">
        <f>E83*H83</f>
        <v>0</v>
      </c>
      <c r="J83" s="153"/>
      <c r="K83" s="154">
        <f>E83*J83</f>
        <v>0</v>
      </c>
      <c r="O83" s="145"/>
      <c r="Z83" s="145"/>
      <c r="AA83" s="145">
        <v>12</v>
      </c>
      <c r="AB83" s="145">
        <v>0</v>
      </c>
      <c r="AC83" s="145">
        <v>36</v>
      </c>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55">
        <f>G83</f>
        <v>0</v>
      </c>
      <c r="BA83" s="145"/>
      <c r="BB83" s="145"/>
      <c r="BC83" s="145"/>
      <c r="BD83" s="145"/>
      <c r="BE83" s="145"/>
      <c r="BF83" s="145"/>
      <c r="BG83" s="145"/>
      <c r="BH83" s="145"/>
      <c r="BI83" s="145"/>
      <c r="CA83" s="145">
        <v>12</v>
      </c>
      <c r="CB83" s="145">
        <v>0</v>
      </c>
      <c r="CZ83" s="108">
        <v>2</v>
      </c>
    </row>
    <row r="84" spans="1:104" ht="45" x14ac:dyDescent="0.2">
      <c r="A84" s="156"/>
      <c r="B84" s="157"/>
      <c r="C84" s="158" t="s">
        <v>724</v>
      </c>
      <c r="D84" s="159"/>
      <c r="E84" s="159"/>
      <c r="F84" s="159"/>
      <c r="G84" s="160"/>
      <c r="I84" s="161"/>
      <c r="K84" s="161"/>
      <c r="L84" s="162" t="s">
        <v>724</v>
      </c>
      <c r="O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row>
    <row r="85" spans="1:104" x14ac:dyDescent="0.2">
      <c r="A85" s="146">
        <v>31</v>
      </c>
      <c r="B85" s="147" t="s">
        <v>725</v>
      </c>
      <c r="C85" s="148" t="s">
        <v>726</v>
      </c>
      <c r="D85" s="149" t="s">
        <v>177</v>
      </c>
      <c r="E85" s="150">
        <v>8973.75</v>
      </c>
      <c r="F85" s="151">
        <v>0</v>
      </c>
      <c r="G85" s="152">
        <f>E85*F85</f>
        <v>0</v>
      </c>
      <c r="H85" s="153">
        <v>6.0000000000000002E-5</v>
      </c>
      <c r="I85" s="154">
        <f>E85*H85</f>
        <v>0.53842500000000004</v>
      </c>
      <c r="J85" s="153"/>
      <c r="K85" s="154">
        <f>E85*J85</f>
        <v>0</v>
      </c>
      <c r="O85" s="145"/>
      <c r="Z85" s="145"/>
      <c r="AA85" s="145">
        <v>12</v>
      </c>
      <c r="AB85" s="145">
        <v>0</v>
      </c>
      <c r="AC85" s="145">
        <v>21</v>
      </c>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55">
        <f>G85</f>
        <v>0</v>
      </c>
      <c r="BA85" s="145"/>
      <c r="BB85" s="145"/>
      <c r="BC85" s="145"/>
      <c r="BD85" s="145"/>
      <c r="BE85" s="145"/>
      <c r="BF85" s="145"/>
      <c r="BG85" s="145"/>
      <c r="BH85" s="145"/>
      <c r="BI85" s="145"/>
      <c r="CA85" s="145">
        <v>12</v>
      </c>
      <c r="CB85" s="145">
        <v>0</v>
      </c>
      <c r="CZ85" s="108">
        <v>2</v>
      </c>
    </row>
    <row r="86" spans="1:104" ht="22.5" x14ac:dyDescent="0.2">
      <c r="A86" s="146">
        <v>32</v>
      </c>
      <c r="B86" s="147" t="s">
        <v>181</v>
      </c>
      <c r="C86" s="148" t="s">
        <v>182</v>
      </c>
      <c r="D86" s="149" t="s">
        <v>86</v>
      </c>
      <c r="E86" s="150">
        <v>144.806445</v>
      </c>
      <c r="F86" s="151">
        <v>0</v>
      </c>
      <c r="G86" s="152">
        <f>E86*F86</f>
        <v>0</v>
      </c>
      <c r="H86" s="153">
        <v>0</v>
      </c>
      <c r="I86" s="154">
        <f>E86*H86</f>
        <v>0</v>
      </c>
      <c r="J86" s="153"/>
      <c r="K86" s="154">
        <f>E86*J86</f>
        <v>0</v>
      </c>
      <c r="O86" s="145"/>
      <c r="Z86" s="145"/>
      <c r="AA86" s="145">
        <v>7</v>
      </c>
      <c r="AB86" s="145">
        <v>1001</v>
      </c>
      <c r="AC86" s="145">
        <v>5</v>
      </c>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55">
        <f>G86</f>
        <v>0</v>
      </c>
      <c r="BA86" s="145"/>
      <c r="BB86" s="145"/>
      <c r="BC86" s="145"/>
      <c r="BD86" s="145"/>
      <c r="BE86" s="145"/>
      <c r="BF86" s="145"/>
      <c r="BG86" s="145"/>
      <c r="BH86" s="145"/>
      <c r="BI86" s="145"/>
      <c r="CA86" s="145">
        <v>7</v>
      </c>
      <c r="CB86" s="145">
        <v>1001</v>
      </c>
      <c r="CZ86" s="108">
        <v>2</v>
      </c>
    </row>
    <row r="87" spans="1:104" x14ac:dyDescent="0.2">
      <c r="A87" s="171" t="s">
        <v>49</v>
      </c>
      <c r="B87" s="172" t="s">
        <v>170</v>
      </c>
      <c r="C87" s="173" t="s">
        <v>171</v>
      </c>
      <c r="D87" s="174"/>
      <c r="E87" s="175"/>
      <c r="F87" s="175"/>
      <c r="G87" s="176">
        <f>SUM(G59:G86)</f>
        <v>0</v>
      </c>
      <c r="H87" s="177"/>
      <c r="I87" s="176">
        <f>SUM(I59:I86)</f>
        <v>144.80644499999997</v>
      </c>
      <c r="J87" s="178"/>
      <c r="K87" s="176">
        <f>SUM(K59:K86)</f>
        <v>0</v>
      </c>
      <c r="O87" s="145"/>
      <c r="X87" s="179">
        <f>K87</f>
        <v>0</v>
      </c>
      <c r="Y87" s="179">
        <f>I87</f>
        <v>144.80644499999997</v>
      </c>
      <c r="Z87" s="155">
        <f>G87</f>
        <v>0</v>
      </c>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80"/>
      <c r="BB87" s="180"/>
      <c r="BC87" s="180"/>
      <c r="BD87" s="180"/>
      <c r="BE87" s="180"/>
      <c r="BF87" s="180"/>
      <c r="BG87" s="145"/>
      <c r="BH87" s="145"/>
      <c r="BI87" s="145"/>
    </row>
    <row r="88" spans="1:104" ht="14.25" customHeight="1" x14ac:dyDescent="0.2">
      <c r="A88" s="135" t="s">
        <v>46</v>
      </c>
      <c r="B88" s="136" t="s">
        <v>528</v>
      </c>
      <c r="C88" s="137" t="s">
        <v>529</v>
      </c>
      <c r="D88" s="138"/>
      <c r="E88" s="139"/>
      <c r="F88" s="139"/>
      <c r="G88" s="140"/>
      <c r="H88" s="141"/>
      <c r="I88" s="142"/>
      <c r="J88" s="143"/>
      <c r="K88" s="144"/>
      <c r="O88" s="145"/>
    </row>
    <row r="89" spans="1:104" x14ac:dyDescent="0.2">
      <c r="A89" s="146">
        <v>33</v>
      </c>
      <c r="B89" s="147" t="s">
        <v>530</v>
      </c>
      <c r="C89" s="148" t="s">
        <v>531</v>
      </c>
      <c r="D89" s="149" t="s">
        <v>86</v>
      </c>
      <c r="E89" s="150">
        <v>6.1749999999999998</v>
      </c>
      <c r="F89" s="151">
        <v>0</v>
      </c>
      <c r="G89" s="152">
        <f>E89*F89</f>
        <v>0</v>
      </c>
      <c r="H89" s="153">
        <v>0</v>
      </c>
      <c r="I89" s="154">
        <f>E89*H89</f>
        <v>0</v>
      </c>
      <c r="J89" s="153"/>
      <c r="K89" s="154">
        <f>E89*J89</f>
        <v>0</v>
      </c>
      <c r="O89" s="145"/>
      <c r="Z89" s="145"/>
      <c r="AA89" s="145">
        <v>8</v>
      </c>
      <c r="AB89" s="145">
        <v>0</v>
      </c>
      <c r="AC89" s="145">
        <v>3</v>
      </c>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55">
        <f>G89</f>
        <v>0</v>
      </c>
      <c r="BA89" s="145"/>
      <c r="BB89" s="145"/>
      <c r="BC89" s="145"/>
      <c r="BD89" s="145"/>
      <c r="BE89" s="145"/>
      <c r="BF89" s="145"/>
      <c r="BG89" s="145"/>
      <c r="BH89" s="145"/>
      <c r="BI89" s="145"/>
      <c r="CA89" s="145">
        <v>8</v>
      </c>
      <c r="CB89" s="145">
        <v>0</v>
      </c>
      <c r="CZ89" s="108">
        <v>1</v>
      </c>
    </row>
    <row r="90" spans="1:104" x14ac:dyDescent="0.2">
      <c r="A90" s="146">
        <v>34</v>
      </c>
      <c r="B90" s="147" t="s">
        <v>532</v>
      </c>
      <c r="C90" s="148" t="s">
        <v>533</v>
      </c>
      <c r="D90" s="149" t="s">
        <v>86</v>
      </c>
      <c r="E90" s="150">
        <v>6.1749999999999998</v>
      </c>
      <c r="F90" s="151">
        <v>0</v>
      </c>
      <c r="G90" s="152">
        <f>E90*F90</f>
        <v>0</v>
      </c>
      <c r="H90" s="153">
        <v>0</v>
      </c>
      <c r="I90" s="154">
        <f>E90*H90</f>
        <v>0</v>
      </c>
      <c r="J90" s="153"/>
      <c r="K90" s="154">
        <f>E90*J90</f>
        <v>0</v>
      </c>
      <c r="O90" s="145"/>
      <c r="Z90" s="145"/>
      <c r="AA90" s="145">
        <v>8</v>
      </c>
      <c r="AB90" s="145">
        <v>0</v>
      </c>
      <c r="AC90" s="145">
        <v>3</v>
      </c>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55">
        <f>G90</f>
        <v>0</v>
      </c>
      <c r="BA90" s="145"/>
      <c r="BB90" s="145"/>
      <c r="BC90" s="145"/>
      <c r="BD90" s="145"/>
      <c r="BE90" s="145"/>
      <c r="BF90" s="145"/>
      <c r="BG90" s="145"/>
      <c r="BH90" s="145"/>
      <c r="BI90" s="145"/>
      <c r="CA90" s="145">
        <v>8</v>
      </c>
      <c r="CB90" s="145">
        <v>0</v>
      </c>
      <c r="CZ90" s="108">
        <v>1</v>
      </c>
    </row>
    <row r="91" spans="1:104" x14ac:dyDescent="0.2">
      <c r="A91" s="146">
        <v>35</v>
      </c>
      <c r="B91" s="147" t="s">
        <v>534</v>
      </c>
      <c r="C91" s="148" t="s">
        <v>535</v>
      </c>
      <c r="D91" s="149" t="s">
        <v>86</v>
      </c>
      <c r="E91" s="150">
        <v>6.1749999999999998</v>
      </c>
      <c r="F91" s="151">
        <v>0</v>
      </c>
      <c r="G91" s="152">
        <f>E91*F91</f>
        <v>0</v>
      </c>
      <c r="H91" s="153">
        <v>0</v>
      </c>
      <c r="I91" s="154">
        <f>E91*H91</f>
        <v>0</v>
      </c>
      <c r="J91" s="153"/>
      <c r="K91" s="154">
        <f>E91*J91</f>
        <v>0</v>
      </c>
      <c r="O91" s="145"/>
      <c r="Z91" s="145"/>
      <c r="AA91" s="145">
        <v>8</v>
      </c>
      <c r="AB91" s="145">
        <v>0</v>
      </c>
      <c r="AC91" s="145">
        <v>3</v>
      </c>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55">
        <f>G91</f>
        <v>0</v>
      </c>
      <c r="BA91" s="145"/>
      <c r="BB91" s="145"/>
      <c r="BC91" s="145"/>
      <c r="BD91" s="145"/>
      <c r="BE91" s="145"/>
      <c r="BF91" s="145"/>
      <c r="BG91" s="145"/>
      <c r="BH91" s="145"/>
      <c r="BI91" s="145"/>
      <c r="CA91" s="145">
        <v>8</v>
      </c>
      <c r="CB91" s="145">
        <v>0</v>
      </c>
      <c r="CZ91" s="108">
        <v>1</v>
      </c>
    </row>
    <row r="92" spans="1:104" x14ac:dyDescent="0.2">
      <c r="A92" s="146">
        <v>36</v>
      </c>
      <c r="B92" s="147" t="s">
        <v>536</v>
      </c>
      <c r="C92" s="148" t="s">
        <v>537</v>
      </c>
      <c r="D92" s="149" t="s">
        <v>86</v>
      </c>
      <c r="E92" s="150">
        <v>154.375</v>
      </c>
      <c r="F92" s="151">
        <v>0</v>
      </c>
      <c r="G92" s="152">
        <f>E92*F92</f>
        <v>0</v>
      </c>
      <c r="H92" s="153">
        <v>0</v>
      </c>
      <c r="I92" s="154">
        <f>E92*H92</f>
        <v>0</v>
      </c>
      <c r="J92" s="153"/>
      <c r="K92" s="154">
        <f>E92*J92</f>
        <v>0</v>
      </c>
      <c r="O92" s="145"/>
      <c r="Z92" s="145"/>
      <c r="AA92" s="145">
        <v>8</v>
      </c>
      <c r="AB92" s="145">
        <v>0</v>
      </c>
      <c r="AC92" s="145">
        <v>3</v>
      </c>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55">
        <f>G92</f>
        <v>0</v>
      </c>
      <c r="BA92" s="145"/>
      <c r="BB92" s="145"/>
      <c r="BC92" s="145"/>
      <c r="BD92" s="145"/>
      <c r="BE92" s="145"/>
      <c r="BF92" s="145"/>
      <c r="BG92" s="145"/>
      <c r="BH92" s="145"/>
      <c r="BI92" s="145"/>
      <c r="CA92" s="145">
        <v>8</v>
      </c>
      <c r="CB92" s="145">
        <v>0</v>
      </c>
      <c r="CZ92" s="108">
        <v>1</v>
      </c>
    </row>
    <row r="93" spans="1:104" x14ac:dyDescent="0.2">
      <c r="A93" s="146">
        <v>37</v>
      </c>
      <c r="B93" s="147" t="s">
        <v>538</v>
      </c>
      <c r="C93" s="148" t="s">
        <v>539</v>
      </c>
      <c r="D93" s="149" t="s">
        <v>86</v>
      </c>
      <c r="E93" s="150">
        <v>6.1749999999999998</v>
      </c>
      <c r="F93" s="151">
        <v>0</v>
      </c>
      <c r="G93" s="152">
        <f>E93*F93</f>
        <v>0</v>
      </c>
      <c r="H93" s="153">
        <v>0</v>
      </c>
      <c r="I93" s="154">
        <f>E93*H93</f>
        <v>0</v>
      </c>
      <c r="J93" s="153"/>
      <c r="K93" s="154">
        <f>E93*J93</f>
        <v>0</v>
      </c>
      <c r="O93" s="145"/>
      <c r="Z93" s="145"/>
      <c r="AA93" s="145">
        <v>8</v>
      </c>
      <c r="AB93" s="145">
        <v>0</v>
      </c>
      <c r="AC93" s="145">
        <v>3</v>
      </c>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55">
        <f>G93</f>
        <v>0</v>
      </c>
      <c r="BA93" s="145"/>
      <c r="BB93" s="145"/>
      <c r="BC93" s="145"/>
      <c r="BD93" s="145"/>
      <c r="BE93" s="145"/>
      <c r="BF93" s="145"/>
      <c r="BG93" s="145"/>
      <c r="BH93" s="145"/>
      <c r="BI93" s="145"/>
      <c r="CA93" s="145">
        <v>8</v>
      </c>
      <c r="CB93" s="145">
        <v>0</v>
      </c>
      <c r="CZ93" s="108">
        <v>1</v>
      </c>
    </row>
    <row r="94" spans="1:104" x14ac:dyDescent="0.2">
      <c r="A94" s="146">
        <v>38</v>
      </c>
      <c r="B94" s="147" t="s">
        <v>540</v>
      </c>
      <c r="C94" s="148" t="s">
        <v>541</v>
      </c>
      <c r="D94" s="149" t="s">
        <v>86</v>
      </c>
      <c r="E94" s="150">
        <v>12.35</v>
      </c>
      <c r="F94" s="151">
        <v>0</v>
      </c>
      <c r="G94" s="152">
        <f>E94*F94</f>
        <v>0</v>
      </c>
      <c r="H94" s="153">
        <v>0</v>
      </c>
      <c r="I94" s="154">
        <f>E94*H94</f>
        <v>0</v>
      </c>
      <c r="J94" s="153"/>
      <c r="K94" s="154">
        <f>E94*J94</f>
        <v>0</v>
      </c>
      <c r="O94" s="145"/>
      <c r="Z94" s="145"/>
      <c r="AA94" s="145">
        <v>8</v>
      </c>
      <c r="AB94" s="145">
        <v>0</v>
      </c>
      <c r="AC94" s="145">
        <v>3</v>
      </c>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55">
        <f>G94</f>
        <v>0</v>
      </c>
      <c r="BA94" s="145"/>
      <c r="BB94" s="145"/>
      <c r="BC94" s="145"/>
      <c r="BD94" s="145"/>
      <c r="BE94" s="145"/>
      <c r="BF94" s="145"/>
      <c r="BG94" s="145"/>
      <c r="BH94" s="145"/>
      <c r="BI94" s="145"/>
      <c r="CA94" s="145">
        <v>8</v>
      </c>
      <c r="CB94" s="145">
        <v>0</v>
      </c>
      <c r="CZ94" s="108">
        <v>1</v>
      </c>
    </row>
    <row r="95" spans="1:104" x14ac:dyDescent="0.2">
      <c r="A95" s="146">
        <v>39</v>
      </c>
      <c r="B95" s="147" t="s">
        <v>727</v>
      </c>
      <c r="C95" s="148" t="s">
        <v>728</v>
      </c>
      <c r="D95" s="149" t="s">
        <v>86</v>
      </c>
      <c r="E95" s="150">
        <v>6.1749999999999998</v>
      </c>
      <c r="F95" s="151">
        <v>0</v>
      </c>
      <c r="G95" s="152">
        <f>E95*F95</f>
        <v>0</v>
      </c>
      <c r="H95" s="153">
        <v>0</v>
      </c>
      <c r="I95" s="154">
        <f>E95*H95</f>
        <v>0</v>
      </c>
      <c r="J95" s="153"/>
      <c r="K95" s="154">
        <f>E95*J95</f>
        <v>0</v>
      </c>
      <c r="O95" s="145"/>
      <c r="Z95" s="145"/>
      <c r="AA95" s="145">
        <v>8</v>
      </c>
      <c r="AB95" s="145">
        <v>0</v>
      </c>
      <c r="AC95" s="145">
        <v>3</v>
      </c>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55">
        <f>G95</f>
        <v>0</v>
      </c>
      <c r="BA95" s="145"/>
      <c r="BB95" s="145"/>
      <c r="BC95" s="145"/>
      <c r="BD95" s="145"/>
      <c r="BE95" s="145"/>
      <c r="BF95" s="145"/>
      <c r="BG95" s="145"/>
      <c r="BH95" s="145"/>
      <c r="BI95" s="145"/>
      <c r="CA95" s="145">
        <v>8</v>
      </c>
      <c r="CB95" s="145">
        <v>0</v>
      </c>
      <c r="CZ95" s="108">
        <v>1</v>
      </c>
    </row>
    <row r="96" spans="1:104" x14ac:dyDescent="0.2">
      <c r="A96" s="171" t="s">
        <v>49</v>
      </c>
      <c r="B96" s="172" t="s">
        <v>528</v>
      </c>
      <c r="C96" s="173" t="s">
        <v>529</v>
      </c>
      <c r="D96" s="174"/>
      <c r="E96" s="175"/>
      <c r="F96" s="175"/>
      <c r="G96" s="176">
        <f>SUM(G88:G95)</f>
        <v>0</v>
      </c>
      <c r="H96" s="177"/>
      <c r="I96" s="176">
        <f>SUM(I88:I95)</f>
        <v>0</v>
      </c>
      <c r="J96" s="178"/>
      <c r="K96" s="176">
        <f>SUM(K88:K95)</f>
        <v>0</v>
      </c>
      <c r="O96" s="145"/>
      <c r="X96" s="179">
        <f>K96</f>
        <v>0</v>
      </c>
      <c r="Y96" s="179">
        <f>I96</f>
        <v>0</v>
      </c>
      <c r="Z96" s="155">
        <f>G96</f>
        <v>0</v>
      </c>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80"/>
      <c r="BB96" s="180"/>
      <c r="BC96" s="180"/>
      <c r="BD96" s="180"/>
      <c r="BE96" s="180"/>
      <c r="BF96" s="180"/>
      <c r="BG96" s="145"/>
      <c r="BH96" s="145"/>
      <c r="BI96" s="145"/>
    </row>
    <row r="97" spans="1:58" x14ac:dyDescent="0.2">
      <c r="A97" s="181" t="s">
        <v>29</v>
      </c>
      <c r="B97" s="182" t="s">
        <v>50</v>
      </c>
      <c r="C97" s="183"/>
      <c r="D97" s="184"/>
      <c r="E97" s="185"/>
      <c r="F97" s="185"/>
      <c r="G97" s="186">
        <f>SUM(Z7:Z97)</f>
        <v>0</v>
      </c>
      <c r="H97" s="187"/>
      <c r="I97" s="186">
        <f>SUM(Y7:Y97)</f>
        <v>171.62283099999996</v>
      </c>
      <c r="J97" s="187"/>
      <c r="K97" s="186">
        <f>SUM(X7:X97)</f>
        <v>0</v>
      </c>
      <c r="O97" s="145"/>
      <c r="BA97" s="188"/>
      <c r="BB97" s="188"/>
      <c r="BC97" s="188"/>
      <c r="BD97" s="188"/>
      <c r="BE97" s="188"/>
      <c r="BF97" s="188"/>
    </row>
    <row r="98" spans="1:58" x14ac:dyDescent="0.2">
      <c r="E98" s="108"/>
    </row>
    <row r="99" spans="1:58" x14ac:dyDescent="0.2">
      <c r="A99" s="189" t="s">
        <v>31</v>
      </c>
      <c r="E99" s="108"/>
    </row>
    <row r="100" spans="1:58" ht="117.75" customHeight="1" x14ac:dyDescent="0.2">
      <c r="A100" s="190"/>
      <c r="B100" s="191"/>
      <c r="C100" s="191"/>
      <c r="D100" s="191"/>
      <c r="E100" s="191"/>
      <c r="F100" s="191"/>
      <c r="G100" s="192"/>
    </row>
    <row r="101" spans="1:58" x14ac:dyDescent="0.2">
      <c r="E101" s="108"/>
    </row>
    <row r="102" spans="1:58" x14ac:dyDescent="0.2">
      <c r="E102" s="108"/>
    </row>
    <row r="103" spans="1:58" x14ac:dyDescent="0.2">
      <c r="E103" s="108"/>
    </row>
    <row r="104" spans="1:58" x14ac:dyDescent="0.2">
      <c r="E104" s="108"/>
    </row>
    <row r="105" spans="1:58" x14ac:dyDescent="0.2">
      <c r="E105" s="108"/>
    </row>
    <row r="106" spans="1:58" x14ac:dyDescent="0.2">
      <c r="E106" s="108"/>
    </row>
    <row r="107" spans="1:58" x14ac:dyDescent="0.2">
      <c r="E107" s="108"/>
    </row>
    <row r="108" spans="1:58" x14ac:dyDescent="0.2">
      <c r="E108" s="108"/>
    </row>
    <row r="109" spans="1:58" x14ac:dyDescent="0.2">
      <c r="E109" s="108"/>
    </row>
    <row r="110" spans="1:58" x14ac:dyDescent="0.2">
      <c r="E110" s="108"/>
    </row>
    <row r="111" spans="1:58" x14ac:dyDescent="0.2">
      <c r="E111" s="108"/>
    </row>
    <row r="112" spans="1:58" x14ac:dyDescent="0.2">
      <c r="E112" s="108"/>
    </row>
    <row r="113" spans="1:7" x14ac:dyDescent="0.2">
      <c r="E113" s="108"/>
    </row>
    <row r="114" spans="1:7" x14ac:dyDescent="0.2">
      <c r="E114" s="108"/>
    </row>
    <row r="115" spans="1:7" x14ac:dyDescent="0.2">
      <c r="E115" s="108"/>
    </row>
    <row r="116" spans="1:7" x14ac:dyDescent="0.2">
      <c r="E116" s="108"/>
    </row>
    <row r="117" spans="1:7" x14ac:dyDescent="0.2">
      <c r="E117" s="108"/>
    </row>
    <row r="118" spans="1:7" x14ac:dyDescent="0.2">
      <c r="E118" s="108"/>
    </row>
    <row r="119" spans="1:7" x14ac:dyDescent="0.2">
      <c r="E119" s="108"/>
    </row>
    <row r="120" spans="1:7" x14ac:dyDescent="0.2">
      <c r="E120" s="108"/>
    </row>
    <row r="121" spans="1:7" x14ac:dyDescent="0.2">
      <c r="A121" s="169"/>
      <c r="B121" s="169"/>
      <c r="C121" s="169"/>
      <c r="D121" s="169"/>
      <c r="E121" s="169"/>
      <c r="F121" s="169"/>
      <c r="G121" s="169"/>
    </row>
    <row r="122" spans="1:7" x14ac:dyDescent="0.2">
      <c r="A122" s="169"/>
      <c r="B122" s="169"/>
      <c r="C122" s="169"/>
      <c r="D122" s="169"/>
      <c r="E122" s="169"/>
      <c r="F122" s="169"/>
      <c r="G122" s="169"/>
    </row>
    <row r="123" spans="1:7" x14ac:dyDescent="0.2">
      <c r="A123" s="169"/>
      <c r="B123" s="169"/>
      <c r="C123" s="169"/>
      <c r="D123" s="169"/>
      <c r="E123" s="169"/>
      <c r="F123" s="169"/>
      <c r="G123" s="169"/>
    </row>
    <row r="124" spans="1:7" x14ac:dyDescent="0.2">
      <c r="A124" s="169"/>
      <c r="B124" s="169"/>
      <c r="C124" s="169"/>
      <c r="D124" s="169"/>
      <c r="E124" s="169"/>
      <c r="F124" s="169"/>
      <c r="G124" s="169"/>
    </row>
    <row r="125" spans="1:7" x14ac:dyDescent="0.2">
      <c r="E125" s="108"/>
    </row>
    <row r="126" spans="1:7" x14ac:dyDescent="0.2">
      <c r="E126" s="108"/>
    </row>
    <row r="127" spans="1:7" x14ac:dyDescent="0.2">
      <c r="E127" s="108"/>
    </row>
    <row r="128" spans="1:7" x14ac:dyDescent="0.2">
      <c r="E128" s="108"/>
    </row>
    <row r="129" spans="5:5" x14ac:dyDescent="0.2">
      <c r="E129" s="108"/>
    </row>
    <row r="130" spans="5:5" x14ac:dyDescent="0.2">
      <c r="E130" s="108"/>
    </row>
    <row r="131" spans="5:5" x14ac:dyDescent="0.2">
      <c r="E131" s="108"/>
    </row>
    <row r="132" spans="5:5" x14ac:dyDescent="0.2">
      <c r="E132" s="108"/>
    </row>
    <row r="133" spans="5:5" x14ac:dyDescent="0.2">
      <c r="E133" s="108"/>
    </row>
    <row r="134" spans="5:5" x14ac:dyDescent="0.2">
      <c r="E134" s="108"/>
    </row>
    <row r="135" spans="5:5" x14ac:dyDescent="0.2">
      <c r="E135" s="108"/>
    </row>
    <row r="136" spans="5:5" x14ac:dyDescent="0.2">
      <c r="E136" s="108"/>
    </row>
    <row r="137" spans="5:5" x14ac:dyDescent="0.2">
      <c r="E137" s="108"/>
    </row>
    <row r="138" spans="5:5" x14ac:dyDescent="0.2">
      <c r="E138" s="108"/>
    </row>
    <row r="139" spans="5:5" x14ac:dyDescent="0.2">
      <c r="E139" s="108"/>
    </row>
    <row r="140" spans="5:5" x14ac:dyDescent="0.2">
      <c r="E140" s="108"/>
    </row>
    <row r="141" spans="5:5" x14ac:dyDescent="0.2">
      <c r="E141" s="108"/>
    </row>
    <row r="142" spans="5:5" x14ac:dyDescent="0.2">
      <c r="E142" s="108"/>
    </row>
    <row r="143" spans="5:5" x14ac:dyDescent="0.2">
      <c r="E143" s="108"/>
    </row>
    <row r="144" spans="5:5" x14ac:dyDescent="0.2">
      <c r="E144" s="108"/>
    </row>
    <row r="145" spans="1:7" x14ac:dyDescent="0.2">
      <c r="E145" s="108"/>
    </row>
    <row r="146" spans="1:7" x14ac:dyDescent="0.2">
      <c r="E146" s="108"/>
    </row>
    <row r="147" spans="1:7" x14ac:dyDescent="0.2">
      <c r="E147" s="108"/>
    </row>
    <row r="148" spans="1:7" x14ac:dyDescent="0.2">
      <c r="E148" s="108"/>
    </row>
    <row r="149" spans="1:7" x14ac:dyDescent="0.2">
      <c r="E149" s="108"/>
    </row>
    <row r="150" spans="1:7" x14ac:dyDescent="0.2">
      <c r="E150" s="108"/>
    </row>
    <row r="151" spans="1:7" x14ac:dyDescent="0.2">
      <c r="E151" s="108"/>
    </row>
    <row r="152" spans="1:7" x14ac:dyDescent="0.2">
      <c r="E152" s="108"/>
    </row>
    <row r="153" spans="1:7" x14ac:dyDescent="0.2">
      <c r="E153" s="108"/>
    </row>
    <row r="154" spans="1:7" x14ac:dyDescent="0.2">
      <c r="E154" s="108"/>
    </row>
    <row r="155" spans="1:7" x14ac:dyDescent="0.2">
      <c r="E155" s="108"/>
    </row>
    <row r="156" spans="1:7" x14ac:dyDescent="0.2">
      <c r="A156" s="193"/>
      <c r="B156" s="193"/>
    </row>
    <row r="157" spans="1:7" x14ac:dyDescent="0.2">
      <c r="A157" s="169"/>
      <c r="B157" s="169"/>
      <c r="C157" s="194"/>
      <c r="D157" s="194"/>
      <c r="E157" s="195"/>
      <c r="F157" s="194"/>
      <c r="G157" s="196"/>
    </row>
    <row r="158" spans="1:7" x14ac:dyDescent="0.2">
      <c r="A158" s="197"/>
      <c r="B158" s="197"/>
      <c r="C158" s="169"/>
      <c r="D158" s="169"/>
      <c r="E158" s="198"/>
      <c r="F158" s="169"/>
      <c r="G158" s="169"/>
    </row>
    <row r="159" spans="1:7" x14ac:dyDescent="0.2">
      <c r="A159" s="169"/>
      <c r="B159" s="169"/>
      <c r="C159" s="169"/>
      <c r="D159" s="169"/>
      <c r="E159" s="198"/>
      <c r="F159" s="169"/>
      <c r="G159" s="169"/>
    </row>
    <row r="160" spans="1:7" x14ac:dyDescent="0.2">
      <c r="A160" s="169"/>
      <c r="B160" s="169"/>
      <c r="C160" s="169"/>
      <c r="D160" s="169"/>
      <c r="E160" s="198"/>
      <c r="F160" s="169"/>
      <c r="G160" s="169"/>
    </row>
    <row r="161" spans="1:7" x14ac:dyDescent="0.2">
      <c r="A161" s="169"/>
      <c r="B161" s="169"/>
      <c r="C161" s="169"/>
      <c r="D161" s="169"/>
      <c r="E161" s="198"/>
      <c r="F161" s="169"/>
      <c r="G161" s="169"/>
    </row>
    <row r="162" spans="1:7" x14ac:dyDescent="0.2">
      <c r="A162" s="169"/>
      <c r="B162" s="169"/>
      <c r="C162" s="169"/>
      <c r="D162" s="169"/>
      <c r="E162" s="198"/>
      <c r="F162" s="169"/>
      <c r="G162" s="169"/>
    </row>
    <row r="163" spans="1:7" x14ac:dyDescent="0.2">
      <c r="A163" s="169"/>
      <c r="B163" s="169"/>
      <c r="C163" s="169"/>
      <c r="D163" s="169"/>
      <c r="E163" s="198"/>
      <c r="F163" s="169"/>
      <c r="G163" s="169"/>
    </row>
    <row r="164" spans="1:7" x14ac:dyDescent="0.2">
      <c r="A164" s="169"/>
      <c r="B164" s="169"/>
      <c r="C164" s="169"/>
      <c r="D164" s="169"/>
      <c r="E164" s="198"/>
      <c r="F164" s="169"/>
      <c r="G164" s="169"/>
    </row>
    <row r="165" spans="1:7" x14ac:dyDescent="0.2">
      <c r="A165" s="169"/>
      <c r="B165" s="169"/>
      <c r="C165" s="169"/>
      <c r="D165" s="169"/>
      <c r="E165" s="198"/>
      <c r="F165" s="169"/>
      <c r="G165" s="169"/>
    </row>
    <row r="166" spans="1:7" x14ac:dyDescent="0.2">
      <c r="A166" s="169"/>
      <c r="B166" s="169"/>
      <c r="C166" s="169"/>
      <c r="D166" s="169"/>
      <c r="E166" s="198"/>
      <c r="F166" s="169"/>
      <c r="G166" s="169"/>
    </row>
    <row r="167" spans="1:7" x14ac:dyDescent="0.2">
      <c r="A167" s="169"/>
      <c r="B167" s="169"/>
      <c r="C167" s="169"/>
      <c r="D167" s="169"/>
      <c r="E167" s="198"/>
      <c r="F167" s="169"/>
      <c r="G167" s="169"/>
    </row>
    <row r="168" spans="1:7" x14ac:dyDescent="0.2">
      <c r="A168" s="169"/>
      <c r="B168" s="169"/>
      <c r="C168" s="169"/>
      <c r="D168" s="169"/>
      <c r="E168" s="198"/>
      <c r="F168" s="169"/>
      <c r="G168" s="169"/>
    </row>
    <row r="169" spans="1:7" x14ac:dyDescent="0.2">
      <c r="A169" s="169"/>
      <c r="B169" s="169"/>
      <c r="C169" s="169"/>
      <c r="D169" s="169"/>
      <c r="E169" s="198"/>
      <c r="F169" s="169"/>
      <c r="G169" s="169"/>
    </row>
    <row r="170" spans="1:7" x14ac:dyDescent="0.2">
      <c r="A170" s="169"/>
      <c r="B170" s="169"/>
      <c r="C170" s="169"/>
      <c r="D170" s="169"/>
      <c r="E170" s="198"/>
      <c r="F170" s="169"/>
      <c r="G170" s="169"/>
    </row>
  </sheetData>
  <sheetProtection password="C7B2" sheet="1"/>
  <mergeCells count="33">
    <mergeCell ref="C84:G84"/>
    <mergeCell ref="C67:G67"/>
    <mergeCell ref="C69:G69"/>
    <mergeCell ref="C73:G73"/>
    <mergeCell ref="C77:G77"/>
    <mergeCell ref="C80:G80"/>
    <mergeCell ref="C81:G81"/>
    <mergeCell ref="C57:D57"/>
    <mergeCell ref="C61:G61"/>
    <mergeCell ref="C62:G62"/>
    <mergeCell ref="C63:G63"/>
    <mergeCell ref="C65:G65"/>
    <mergeCell ref="C66:G66"/>
    <mergeCell ref="C49:D49"/>
    <mergeCell ref="C53:G53"/>
    <mergeCell ref="C39:D39"/>
    <mergeCell ref="C41:D41"/>
    <mergeCell ref="C43:G43"/>
    <mergeCell ref="C44:G44"/>
    <mergeCell ref="C45:G45"/>
    <mergeCell ref="C31:G31"/>
    <mergeCell ref="C32:D32"/>
    <mergeCell ref="C34:D34"/>
    <mergeCell ref="C19:D19"/>
    <mergeCell ref="C23:D23"/>
    <mergeCell ref="C25:D25"/>
    <mergeCell ref="C27:D27"/>
    <mergeCell ref="A1:G1"/>
    <mergeCell ref="A100:G100"/>
    <mergeCell ref="C9:D9"/>
    <mergeCell ref="C13:D13"/>
    <mergeCell ref="C15:D15"/>
    <mergeCell ref="C17:D17"/>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CZ1029"/>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184</v>
      </c>
      <c r="E3" s="116"/>
      <c r="F3" s="117"/>
      <c r="G3" s="118"/>
    </row>
    <row r="4" spans="1:104" ht="13.5" customHeight="1" thickBot="1" x14ac:dyDescent="0.25">
      <c r="A4" s="119" t="s">
        <v>34</v>
      </c>
      <c r="B4" s="120"/>
      <c r="C4" s="121"/>
      <c r="D4" s="122" t="s">
        <v>1271</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245</v>
      </c>
      <c r="C7" s="137" t="s">
        <v>246</v>
      </c>
      <c r="D7" s="138"/>
      <c r="E7" s="139"/>
      <c r="F7" s="139"/>
      <c r="G7" s="140"/>
      <c r="H7" s="141"/>
      <c r="I7" s="142"/>
      <c r="J7" s="143"/>
      <c r="K7" s="144"/>
      <c r="O7" s="145"/>
    </row>
    <row r="8" spans="1:104" x14ac:dyDescent="0.2">
      <c r="A8" s="146">
        <v>1</v>
      </c>
      <c r="B8" s="147" t="s">
        <v>730</v>
      </c>
      <c r="C8" s="148" t="s">
        <v>731</v>
      </c>
      <c r="D8" s="149" t="s">
        <v>48</v>
      </c>
      <c r="E8" s="150">
        <v>56.862000000000002</v>
      </c>
      <c r="F8" s="151">
        <v>0</v>
      </c>
      <c r="G8" s="152">
        <f>E8*F8</f>
        <v>0</v>
      </c>
      <c r="H8" s="153">
        <v>0.27964</v>
      </c>
      <c r="I8" s="154">
        <f>E8*H8</f>
        <v>15.900889680000001</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x14ac:dyDescent="0.2">
      <c r="A9" s="156"/>
      <c r="B9" s="157"/>
      <c r="C9" s="163" t="s">
        <v>732</v>
      </c>
      <c r="D9" s="164"/>
      <c r="E9" s="165">
        <v>5.5545</v>
      </c>
      <c r="F9" s="166"/>
      <c r="G9" s="167"/>
      <c r="H9" s="168"/>
      <c r="I9" s="161"/>
      <c r="J9" s="169"/>
      <c r="K9" s="161"/>
      <c r="M9" s="162" t="s">
        <v>732</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70" t="str">
        <f>C8</f>
        <v xml:space="preserve">Zdivo z tvárnic Ytong hladkých tl. 30 cm </v>
      </c>
      <c r="BE9" s="145"/>
      <c r="BF9" s="145"/>
      <c r="BG9" s="145"/>
      <c r="BH9" s="145"/>
      <c r="BI9" s="145"/>
    </row>
    <row r="10" spans="1:104" x14ac:dyDescent="0.2">
      <c r="A10" s="156"/>
      <c r="B10" s="157"/>
      <c r="C10" s="163" t="s">
        <v>733</v>
      </c>
      <c r="D10" s="164"/>
      <c r="E10" s="165">
        <v>7.2450000000000001</v>
      </c>
      <c r="F10" s="166"/>
      <c r="G10" s="167"/>
      <c r="H10" s="168"/>
      <c r="I10" s="161"/>
      <c r="J10" s="169"/>
      <c r="K10" s="161"/>
      <c r="M10" s="162" t="s">
        <v>733</v>
      </c>
      <c r="O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70" t="str">
        <f>C9</f>
        <v>1,61*3,45</v>
      </c>
      <c r="BE10" s="145"/>
      <c r="BF10" s="145"/>
      <c r="BG10" s="145"/>
      <c r="BH10" s="145"/>
      <c r="BI10" s="145"/>
    </row>
    <row r="11" spans="1:104" x14ac:dyDescent="0.2">
      <c r="A11" s="156"/>
      <c r="B11" s="157"/>
      <c r="C11" s="163" t="s">
        <v>734</v>
      </c>
      <c r="D11" s="164"/>
      <c r="E11" s="165">
        <v>8.1</v>
      </c>
      <c r="F11" s="166"/>
      <c r="G11" s="167"/>
      <c r="H11" s="168"/>
      <c r="I11" s="161"/>
      <c r="J11" s="169"/>
      <c r="K11" s="161"/>
      <c r="M11" s="162" t="s">
        <v>734</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70" t="str">
        <f>C10</f>
        <v>2,1*3,45</v>
      </c>
      <c r="BE11" s="145"/>
      <c r="BF11" s="145"/>
      <c r="BG11" s="145"/>
      <c r="BH11" s="145"/>
      <c r="BI11" s="145"/>
    </row>
    <row r="12" spans="1:104" ht="22.5" x14ac:dyDescent="0.2">
      <c r="A12" s="156"/>
      <c r="B12" s="157"/>
      <c r="C12" s="163" t="s">
        <v>735</v>
      </c>
      <c r="D12" s="164"/>
      <c r="E12" s="165">
        <v>35.962499999999999</v>
      </c>
      <c r="F12" s="166"/>
      <c r="G12" s="167"/>
      <c r="H12" s="168"/>
      <c r="I12" s="161"/>
      <c r="J12" s="169"/>
      <c r="K12" s="161"/>
      <c r="M12" s="162" t="s">
        <v>735</v>
      </c>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70" t="str">
        <f>C11</f>
        <v>DOZDÍVKA 2NP:(4,5*1,8)</v>
      </c>
      <c r="BE12" s="145"/>
      <c r="BF12" s="145"/>
      <c r="BG12" s="145"/>
      <c r="BH12" s="145"/>
      <c r="BI12" s="145"/>
    </row>
    <row r="13" spans="1:104" x14ac:dyDescent="0.2">
      <c r="A13" s="146">
        <v>2</v>
      </c>
      <c r="B13" s="147" t="s">
        <v>736</v>
      </c>
      <c r="C13" s="148" t="s">
        <v>737</v>
      </c>
      <c r="D13" s="149" t="s">
        <v>48</v>
      </c>
      <c r="E13" s="150">
        <v>273.50400000000002</v>
      </c>
      <c r="F13" s="151">
        <v>0</v>
      </c>
      <c r="G13" s="152">
        <f>E13*F13</f>
        <v>0</v>
      </c>
      <c r="H13" s="153">
        <v>0.34808</v>
      </c>
      <c r="I13" s="154">
        <f>E13*H13</f>
        <v>95.201272320000001</v>
      </c>
      <c r="J13" s="153">
        <v>0</v>
      </c>
      <c r="K13" s="154">
        <f>E13*J13</f>
        <v>0</v>
      </c>
      <c r="O13" s="145"/>
      <c r="Z13" s="145"/>
      <c r="AA13" s="145">
        <v>1</v>
      </c>
      <c r="AB13" s="145">
        <v>1</v>
      </c>
      <c r="AC13" s="145">
        <v>1</v>
      </c>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55">
        <f>G13</f>
        <v>0</v>
      </c>
      <c r="BA13" s="145"/>
      <c r="BB13" s="145"/>
      <c r="BC13" s="145"/>
      <c r="BD13" s="145"/>
      <c r="BE13" s="145"/>
      <c r="BF13" s="145"/>
      <c r="BG13" s="145"/>
      <c r="BH13" s="145"/>
      <c r="BI13" s="145"/>
      <c r="CA13" s="145">
        <v>1</v>
      </c>
      <c r="CB13" s="145">
        <v>1</v>
      </c>
      <c r="CZ13" s="108">
        <v>1</v>
      </c>
    </row>
    <row r="14" spans="1:104" x14ac:dyDescent="0.2">
      <c r="A14" s="156"/>
      <c r="B14" s="157"/>
      <c r="C14" s="163" t="s">
        <v>738</v>
      </c>
      <c r="D14" s="164"/>
      <c r="E14" s="165">
        <v>5.72</v>
      </c>
      <c r="F14" s="166"/>
      <c r="G14" s="167"/>
      <c r="H14" s="168"/>
      <c r="I14" s="161"/>
      <c r="J14" s="169"/>
      <c r="K14" s="161"/>
      <c r="M14" s="162" t="s">
        <v>738</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70" t="str">
        <f>C13</f>
        <v xml:space="preserve">Zdivo z tvárnic Ytong hladkých tl. 37,5 cm </v>
      </c>
      <c r="BE14" s="145"/>
      <c r="BF14" s="145"/>
      <c r="BG14" s="145"/>
      <c r="BH14" s="145"/>
      <c r="BI14" s="145"/>
    </row>
    <row r="15" spans="1:104" x14ac:dyDescent="0.2">
      <c r="A15" s="156"/>
      <c r="B15" s="157"/>
      <c r="C15" s="163" t="s">
        <v>739</v>
      </c>
      <c r="D15" s="164"/>
      <c r="E15" s="165">
        <v>10.6</v>
      </c>
      <c r="F15" s="166"/>
      <c r="G15" s="167"/>
      <c r="H15" s="168"/>
      <c r="I15" s="161"/>
      <c r="J15" s="169"/>
      <c r="K15" s="161"/>
      <c r="M15" s="162" t="s">
        <v>739</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70" t="str">
        <f>C14</f>
        <v>DOZDÍVKA NA SCHODIŠTI:5,2*1,1</v>
      </c>
      <c r="BE15" s="145"/>
      <c r="BF15" s="145"/>
      <c r="BG15" s="145"/>
      <c r="BH15" s="145"/>
      <c r="BI15" s="145"/>
    </row>
    <row r="16" spans="1:104" ht="22.5" x14ac:dyDescent="0.2">
      <c r="A16" s="156"/>
      <c r="B16" s="157"/>
      <c r="C16" s="163" t="s">
        <v>740</v>
      </c>
      <c r="D16" s="164"/>
      <c r="E16" s="165">
        <v>102.6</v>
      </c>
      <c r="F16" s="166"/>
      <c r="G16" s="167"/>
      <c r="H16" s="168"/>
      <c r="I16" s="161"/>
      <c r="J16" s="169"/>
      <c r="K16" s="161"/>
      <c r="M16" s="162" t="s">
        <v>740</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70" t="str">
        <f>C15</f>
        <v>DOZDÍVKA STROP PO V2:(5,5+5,5+10,2)*0,5</v>
      </c>
      <c r="BE16" s="145"/>
      <c r="BF16" s="145"/>
      <c r="BG16" s="145"/>
      <c r="BH16" s="145"/>
      <c r="BI16" s="145"/>
    </row>
    <row r="17" spans="1:61" x14ac:dyDescent="0.2">
      <c r="A17" s="156"/>
      <c r="B17" s="157"/>
      <c r="C17" s="163" t="s">
        <v>741</v>
      </c>
      <c r="D17" s="164"/>
      <c r="E17" s="165">
        <v>24.5</v>
      </c>
      <c r="F17" s="166"/>
      <c r="G17" s="167"/>
      <c r="H17" s="168"/>
      <c r="I17" s="161"/>
      <c r="J17" s="169"/>
      <c r="K17" s="161"/>
      <c r="M17" s="162" t="s">
        <v>741</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70" t="str">
        <f>C16</f>
        <v>ZDIVO :(15+11+20,5+8,4+1,1+5,1+10,5+4,2+5,5+2,5+4+14,8)*1</v>
      </c>
      <c r="BE17" s="145"/>
      <c r="BF17" s="145"/>
      <c r="BG17" s="145"/>
      <c r="BH17" s="145"/>
      <c r="BI17" s="145"/>
    </row>
    <row r="18" spans="1:61" x14ac:dyDescent="0.2">
      <c r="A18" s="156"/>
      <c r="B18" s="157"/>
      <c r="C18" s="163" t="s">
        <v>742</v>
      </c>
      <c r="D18" s="164"/>
      <c r="E18" s="165">
        <v>38.22</v>
      </c>
      <c r="F18" s="166"/>
      <c r="G18" s="167"/>
      <c r="H18" s="168"/>
      <c r="I18" s="161"/>
      <c r="J18" s="169"/>
      <c r="K18" s="161"/>
      <c r="M18" s="162" t="s">
        <v>742</v>
      </c>
      <c r="O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70" t="str">
        <f>C17</f>
        <v>10*2,45</v>
      </c>
      <c r="BE18" s="145"/>
      <c r="BF18" s="145"/>
      <c r="BG18" s="145"/>
      <c r="BH18" s="145"/>
      <c r="BI18" s="145"/>
    </row>
    <row r="19" spans="1:61" x14ac:dyDescent="0.2">
      <c r="A19" s="156"/>
      <c r="B19" s="157"/>
      <c r="C19" s="163" t="s">
        <v>741</v>
      </c>
      <c r="D19" s="164"/>
      <c r="E19" s="165">
        <v>24.5</v>
      </c>
      <c r="F19" s="166"/>
      <c r="G19" s="167"/>
      <c r="H19" s="168"/>
      <c r="I19" s="161"/>
      <c r="J19" s="169"/>
      <c r="K19" s="161"/>
      <c r="M19" s="162" t="s">
        <v>741</v>
      </c>
      <c r="O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70" t="str">
        <f>C18</f>
        <v>15,6*2,45</v>
      </c>
      <c r="BE19" s="145"/>
      <c r="BF19" s="145"/>
      <c r="BG19" s="145"/>
      <c r="BH19" s="145"/>
      <c r="BI19" s="145"/>
    </row>
    <row r="20" spans="1:61" x14ac:dyDescent="0.2">
      <c r="A20" s="156"/>
      <c r="B20" s="157"/>
      <c r="C20" s="163" t="s">
        <v>743</v>
      </c>
      <c r="D20" s="164"/>
      <c r="E20" s="165">
        <v>11.27</v>
      </c>
      <c r="F20" s="166"/>
      <c r="G20" s="167"/>
      <c r="H20" s="168"/>
      <c r="I20" s="161"/>
      <c r="J20" s="169"/>
      <c r="K20" s="161"/>
      <c r="M20" s="162" t="s">
        <v>743</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70" t="str">
        <f>C19</f>
        <v>10*2,45</v>
      </c>
      <c r="BE20" s="145"/>
      <c r="BF20" s="145"/>
      <c r="BG20" s="145"/>
      <c r="BH20" s="145"/>
      <c r="BI20" s="145"/>
    </row>
    <row r="21" spans="1:61" x14ac:dyDescent="0.2">
      <c r="A21" s="156"/>
      <c r="B21" s="157"/>
      <c r="C21" s="163" t="s">
        <v>744</v>
      </c>
      <c r="D21" s="164"/>
      <c r="E21" s="165">
        <v>13.475</v>
      </c>
      <c r="F21" s="166"/>
      <c r="G21" s="167"/>
      <c r="H21" s="168"/>
      <c r="I21" s="161"/>
      <c r="J21" s="169"/>
      <c r="K21" s="161"/>
      <c r="M21" s="162" t="s">
        <v>744</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70" t="str">
        <f>C20</f>
        <v>4,6*2,45</v>
      </c>
      <c r="BE21" s="145"/>
      <c r="BF21" s="145"/>
      <c r="BG21" s="145"/>
      <c r="BH21" s="145"/>
      <c r="BI21" s="145"/>
    </row>
    <row r="22" spans="1:61" x14ac:dyDescent="0.2">
      <c r="A22" s="156"/>
      <c r="B22" s="157"/>
      <c r="C22" s="163" t="s">
        <v>745</v>
      </c>
      <c r="D22" s="164"/>
      <c r="E22" s="165">
        <v>11.025</v>
      </c>
      <c r="F22" s="166"/>
      <c r="G22" s="167"/>
      <c r="H22" s="168"/>
      <c r="I22" s="161"/>
      <c r="J22" s="169"/>
      <c r="K22" s="161"/>
      <c r="M22" s="162" t="s">
        <v>745</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70" t="str">
        <f>C21</f>
        <v>5,5*2,45</v>
      </c>
      <c r="BE22" s="145"/>
      <c r="BF22" s="145"/>
      <c r="BG22" s="145"/>
      <c r="BH22" s="145"/>
      <c r="BI22" s="145"/>
    </row>
    <row r="23" spans="1:61" x14ac:dyDescent="0.2">
      <c r="A23" s="156"/>
      <c r="B23" s="157"/>
      <c r="C23" s="163" t="s">
        <v>746</v>
      </c>
      <c r="D23" s="164"/>
      <c r="E23" s="165">
        <v>25.875</v>
      </c>
      <c r="F23" s="166"/>
      <c r="G23" s="167"/>
      <c r="H23" s="168"/>
      <c r="I23" s="161"/>
      <c r="J23" s="169"/>
      <c r="K23" s="161"/>
      <c r="M23" s="162" t="s">
        <v>746</v>
      </c>
      <c r="O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70" t="str">
        <f>C22</f>
        <v>4,5*2,45</v>
      </c>
      <c r="BE23" s="145"/>
      <c r="BF23" s="145"/>
      <c r="BG23" s="145"/>
      <c r="BH23" s="145"/>
      <c r="BI23" s="145"/>
    </row>
    <row r="24" spans="1:61" x14ac:dyDescent="0.2">
      <c r="A24" s="156"/>
      <c r="B24" s="157"/>
      <c r="C24" s="163" t="s">
        <v>747</v>
      </c>
      <c r="D24" s="164"/>
      <c r="E24" s="165">
        <v>25.97</v>
      </c>
      <c r="F24" s="166"/>
      <c r="G24" s="167"/>
      <c r="H24" s="168"/>
      <c r="I24" s="161"/>
      <c r="J24" s="169"/>
      <c r="K24" s="161"/>
      <c r="M24" s="162" t="s">
        <v>747</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70" t="str">
        <f>C23</f>
        <v>7,5*3,45</v>
      </c>
      <c r="BE24" s="145"/>
      <c r="BF24" s="145"/>
      <c r="BG24" s="145"/>
      <c r="BH24" s="145"/>
      <c r="BI24" s="145"/>
    </row>
    <row r="25" spans="1:61" x14ac:dyDescent="0.2">
      <c r="A25" s="156"/>
      <c r="B25" s="157"/>
      <c r="C25" s="163" t="s">
        <v>748</v>
      </c>
      <c r="D25" s="164"/>
      <c r="E25" s="165">
        <v>13.72</v>
      </c>
      <c r="F25" s="166"/>
      <c r="G25" s="167"/>
      <c r="H25" s="168"/>
      <c r="I25" s="161"/>
      <c r="J25" s="169"/>
      <c r="K25" s="161"/>
      <c r="M25" s="162" t="s">
        <v>748</v>
      </c>
      <c r="O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70" t="str">
        <f>C24</f>
        <v>10,6*2,45</v>
      </c>
      <c r="BE25" s="145"/>
      <c r="BF25" s="145"/>
      <c r="BG25" s="145"/>
      <c r="BH25" s="145"/>
      <c r="BI25" s="145"/>
    </row>
    <row r="26" spans="1:61" x14ac:dyDescent="0.2">
      <c r="A26" s="156"/>
      <c r="B26" s="157"/>
      <c r="C26" s="163" t="s">
        <v>749</v>
      </c>
      <c r="D26" s="164"/>
      <c r="E26" s="165">
        <v>3.6749999999999998</v>
      </c>
      <c r="F26" s="166"/>
      <c r="G26" s="167"/>
      <c r="H26" s="168"/>
      <c r="I26" s="161"/>
      <c r="J26" s="169"/>
      <c r="K26" s="161"/>
      <c r="M26" s="162" t="s">
        <v>749</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70" t="str">
        <f>C25</f>
        <v>5,6*2,45</v>
      </c>
      <c r="BE26" s="145"/>
      <c r="BF26" s="145"/>
      <c r="BG26" s="145"/>
      <c r="BH26" s="145"/>
      <c r="BI26" s="145"/>
    </row>
    <row r="27" spans="1:61" x14ac:dyDescent="0.2">
      <c r="A27" s="156"/>
      <c r="B27" s="157"/>
      <c r="C27" s="163" t="s">
        <v>750</v>
      </c>
      <c r="D27" s="164"/>
      <c r="E27" s="165">
        <v>17.149999999999999</v>
      </c>
      <c r="F27" s="166"/>
      <c r="G27" s="167"/>
      <c r="H27" s="168"/>
      <c r="I27" s="161"/>
      <c r="J27" s="169"/>
      <c r="K27" s="161"/>
      <c r="M27" s="162" t="s">
        <v>750</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70" t="str">
        <f>C26</f>
        <v>1,5*2,45</v>
      </c>
      <c r="BE27" s="145"/>
      <c r="BF27" s="145"/>
      <c r="BG27" s="145"/>
      <c r="BH27" s="145"/>
      <c r="BI27" s="145"/>
    </row>
    <row r="28" spans="1:61" x14ac:dyDescent="0.2">
      <c r="A28" s="156"/>
      <c r="B28" s="157"/>
      <c r="C28" s="163" t="s">
        <v>751</v>
      </c>
      <c r="D28" s="164"/>
      <c r="E28" s="165">
        <v>-5</v>
      </c>
      <c r="F28" s="166"/>
      <c r="G28" s="167"/>
      <c r="H28" s="168"/>
      <c r="I28" s="161"/>
      <c r="J28" s="169"/>
      <c r="K28" s="161"/>
      <c r="M28" s="162" t="s">
        <v>751</v>
      </c>
      <c r="O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70" t="str">
        <f>C27</f>
        <v>7*2,45</v>
      </c>
      <c r="BE28" s="145"/>
      <c r="BF28" s="145"/>
      <c r="BG28" s="145"/>
      <c r="BH28" s="145"/>
      <c r="BI28" s="145"/>
    </row>
    <row r="29" spans="1:61" x14ac:dyDescent="0.2">
      <c r="A29" s="156"/>
      <c r="B29" s="157"/>
      <c r="C29" s="163" t="s">
        <v>752</v>
      </c>
      <c r="D29" s="164"/>
      <c r="E29" s="165">
        <v>-6.4</v>
      </c>
      <c r="F29" s="166"/>
      <c r="G29" s="167"/>
      <c r="H29" s="168"/>
      <c r="I29" s="161"/>
      <c r="J29" s="169"/>
      <c r="K29" s="161"/>
      <c r="M29" s="162" t="s">
        <v>752</v>
      </c>
      <c r="O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70" t="str">
        <f>C28</f>
        <v>OTVORY :-2,5*2</v>
      </c>
      <c r="BE29" s="145"/>
      <c r="BF29" s="145"/>
      <c r="BG29" s="145"/>
      <c r="BH29" s="145"/>
      <c r="BI29" s="145"/>
    </row>
    <row r="30" spans="1:61" x14ac:dyDescent="0.2">
      <c r="A30" s="156"/>
      <c r="B30" s="157"/>
      <c r="C30" s="163" t="s">
        <v>753</v>
      </c>
      <c r="D30" s="164"/>
      <c r="E30" s="165">
        <v>-5</v>
      </c>
      <c r="F30" s="166"/>
      <c r="G30" s="167"/>
      <c r="H30" s="168"/>
      <c r="I30" s="161"/>
      <c r="J30" s="169"/>
      <c r="K30" s="161"/>
      <c r="M30" s="162" t="s">
        <v>753</v>
      </c>
      <c r="O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70" t="str">
        <f>C29</f>
        <v>-3,2*2</v>
      </c>
      <c r="BE30" s="145"/>
      <c r="BF30" s="145"/>
      <c r="BG30" s="145"/>
      <c r="BH30" s="145"/>
      <c r="BI30" s="145"/>
    </row>
    <row r="31" spans="1:61" x14ac:dyDescent="0.2">
      <c r="A31" s="156"/>
      <c r="B31" s="157"/>
      <c r="C31" s="163" t="s">
        <v>754</v>
      </c>
      <c r="D31" s="164"/>
      <c r="E31" s="165">
        <v>0.9</v>
      </c>
      <c r="F31" s="166"/>
      <c r="G31" s="167"/>
      <c r="H31" s="168"/>
      <c r="I31" s="161"/>
      <c r="J31" s="169"/>
      <c r="K31" s="161"/>
      <c r="M31" s="162" t="s">
        <v>754</v>
      </c>
      <c r="O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70" t="str">
        <f>C30</f>
        <v>-2,5*2</v>
      </c>
      <c r="BE31" s="145"/>
      <c r="BF31" s="145"/>
      <c r="BG31" s="145"/>
      <c r="BH31" s="145"/>
      <c r="BI31" s="145"/>
    </row>
    <row r="32" spans="1:61" x14ac:dyDescent="0.2">
      <c r="A32" s="156"/>
      <c r="B32" s="157"/>
      <c r="C32" s="163" t="s">
        <v>755</v>
      </c>
      <c r="D32" s="164"/>
      <c r="E32" s="165">
        <v>-7</v>
      </c>
      <c r="F32" s="166"/>
      <c r="G32" s="167"/>
      <c r="H32" s="168"/>
      <c r="I32" s="161"/>
      <c r="J32" s="169"/>
      <c r="K32" s="161"/>
      <c r="M32" s="162" t="s">
        <v>755</v>
      </c>
      <c r="O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70" t="str">
        <f>C31</f>
        <v>2,9-2</v>
      </c>
      <c r="BE32" s="145"/>
      <c r="BF32" s="145"/>
      <c r="BG32" s="145"/>
      <c r="BH32" s="145"/>
      <c r="BI32" s="145"/>
    </row>
    <row r="33" spans="1:104" x14ac:dyDescent="0.2">
      <c r="A33" s="156"/>
      <c r="B33" s="157"/>
      <c r="C33" s="163" t="s">
        <v>756</v>
      </c>
      <c r="D33" s="164"/>
      <c r="E33" s="165">
        <v>-7.4</v>
      </c>
      <c r="F33" s="166"/>
      <c r="G33" s="167"/>
      <c r="H33" s="168"/>
      <c r="I33" s="161"/>
      <c r="J33" s="169"/>
      <c r="K33" s="161"/>
      <c r="M33" s="162" t="s">
        <v>756</v>
      </c>
      <c r="O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70" t="str">
        <f>C32</f>
        <v>-3,5*2</v>
      </c>
      <c r="BE33" s="145"/>
      <c r="BF33" s="145"/>
      <c r="BG33" s="145"/>
      <c r="BH33" s="145"/>
      <c r="BI33" s="145"/>
    </row>
    <row r="34" spans="1:104" x14ac:dyDescent="0.2">
      <c r="A34" s="156"/>
      <c r="B34" s="157"/>
      <c r="C34" s="163" t="s">
        <v>757</v>
      </c>
      <c r="D34" s="164"/>
      <c r="E34" s="165">
        <v>-5.8</v>
      </c>
      <c r="F34" s="166"/>
      <c r="G34" s="167"/>
      <c r="H34" s="168"/>
      <c r="I34" s="161"/>
      <c r="J34" s="169"/>
      <c r="K34" s="161"/>
      <c r="M34" s="162" t="s">
        <v>757</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70" t="str">
        <f>C33</f>
        <v>-3,7*2</v>
      </c>
      <c r="BE34" s="145"/>
      <c r="BF34" s="145"/>
      <c r="BG34" s="145"/>
      <c r="BH34" s="145"/>
      <c r="BI34" s="145"/>
    </row>
    <row r="35" spans="1:104" x14ac:dyDescent="0.2">
      <c r="A35" s="156"/>
      <c r="B35" s="157"/>
      <c r="C35" s="163" t="s">
        <v>758</v>
      </c>
      <c r="D35" s="164"/>
      <c r="E35" s="165">
        <v>-9.6</v>
      </c>
      <c r="F35" s="166"/>
      <c r="G35" s="167"/>
      <c r="H35" s="168"/>
      <c r="I35" s="161"/>
      <c r="J35" s="169"/>
      <c r="K35" s="161"/>
      <c r="M35" s="162" t="s">
        <v>758</v>
      </c>
      <c r="O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70" t="str">
        <f>C34</f>
        <v>-2,9*2</v>
      </c>
      <c r="BE35" s="145"/>
      <c r="BF35" s="145"/>
      <c r="BG35" s="145"/>
      <c r="BH35" s="145"/>
      <c r="BI35" s="145"/>
    </row>
    <row r="36" spans="1:104" x14ac:dyDescent="0.2">
      <c r="A36" s="156"/>
      <c r="B36" s="157"/>
      <c r="C36" s="163" t="s">
        <v>759</v>
      </c>
      <c r="D36" s="164"/>
      <c r="E36" s="165">
        <v>-4</v>
      </c>
      <c r="F36" s="166"/>
      <c r="G36" s="167"/>
      <c r="H36" s="168"/>
      <c r="I36" s="161"/>
      <c r="J36" s="169"/>
      <c r="K36" s="161"/>
      <c r="M36" s="162" t="s">
        <v>759</v>
      </c>
      <c r="O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70" t="str">
        <f>C35</f>
        <v>-4,8*2</v>
      </c>
      <c r="BE36" s="145"/>
      <c r="BF36" s="145"/>
      <c r="BG36" s="145"/>
      <c r="BH36" s="145"/>
      <c r="BI36" s="145"/>
    </row>
    <row r="37" spans="1:104" x14ac:dyDescent="0.2">
      <c r="A37" s="156"/>
      <c r="B37" s="157"/>
      <c r="C37" s="163" t="s">
        <v>760</v>
      </c>
      <c r="D37" s="164"/>
      <c r="E37" s="165">
        <v>-4.2</v>
      </c>
      <c r="F37" s="166"/>
      <c r="G37" s="167"/>
      <c r="H37" s="168"/>
      <c r="I37" s="161"/>
      <c r="J37" s="169"/>
      <c r="K37" s="161"/>
      <c r="M37" s="162" t="s">
        <v>760</v>
      </c>
      <c r="O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70" t="str">
        <f>C36</f>
        <v>-2*2</v>
      </c>
      <c r="BE37" s="145"/>
      <c r="BF37" s="145"/>
      <c r="BG37" s="145"/>
      <c r="BH37" s="145"/>
      <c r="BI37" s="145"/>
    </row>
    <row r="38" spans="1:104" x14ac:dyDescent="0.2">
      <c r="A38" s="156"/>
      <c r="B38" s="157"/>
      <c r="C38" s="163" t="s">
        <v>761</v>
      </c>
      <c r="D38" s="164"/>
      <c r="E38" s="165">
        <v>-2</v>
      </c>
      <c r="F38" s="166"/>
      <c r="G38" s="167"/>
      <c r="H38" s="168"/>
      <c r="I38" s="161"/>
      <c r="J38" s="169"/>
      <c r="K38" s="161"/>
      <c r="M38" s="162" t="s">
        <v>761</v>
      </c>
      <c r="O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70" t="str">
        <f>C37</f>
        <v>-2,1*2</v>
      </c>
      <c r="BE38" s="145"/>
      <c r="BF38" s="145"/>
      <c r="BG38" s="145"/>
      <c r="BH38" s="145"/>
      <c r="BI38" s="145"/>
    </row>
    <row r="39" spans="1:104" x14ac:dyDescent="0.2">
      <c r="A39" s="156"/>
      <c r="B39" s="157"/>
      <c r="C39" s="163" t="s">
        <v>760</v>
      </c>
      <c r="D39" s="164"/>
      <c r="E39" s="165">
        <v>-4.2</v>
      </c>
      <c r="F39" s="166"/>
      <c r="G39" s="167"/>
      <c r="H39" s="168"/>
      <c r="I39" s="161"/>
      <c r="J39" s="169"/>
      <c r="K39" s="161"/>
      <c r="M39" s="162" t="s">
        <v>760</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70" t="str">
        <f>C38</f>
        <v>-1*2</v>
      </c>
      <c r="BE39" s="145"/>
      <c r="BF39" s="145"/>
      <c r="BG39" s="145"/>
      <c r="BH39" s="145"/>
      <c r="BI39" s="145"/>
    </row>
    <row r="40" spans="1:104" x14ac:dyDescent="0.2">
      <c r="A40" s="156"/>
      <c r="B40" s="157"/>
      <c r="C40" s="163" t="s">
        <v>762</v>
      </c>
      <c r="D40" s="164"/>
      <c r="E40" s="165">
        <v>-2.52</v>
      </c>
      <c r="F40" s="166"/>
      <c r="G40" s="167"/>
      <c r="H40" s="168"/>
      <c r="I40" s="161"/>
      <c r="J40" s="169"/>
      <c r="K40" s="161"/>
      <c r="M40" s="162" t="s">
        <v>762</v>
      </c>
      <c r="O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70" t="str">
        <f>C39</f>
        <v>-2,1*2</v>
      </c>
      <c r="BE40" s="145"/>
      <c r="BF40" s="145"/>
      <c r="BG40" s="145"/>
      <c r="BH40" s="145"/>
      <c r="BI40" s="145"/>
    </row>
    <row r="41" spans="1:104" x14ac:dyDescent="0.2">
      <c r="A41" s="156"/>
      <c r="B41" s="157"/>
      <c r="C41" s="163" t="s">
        <v>763</v>
      </c>
      <c r="D41" s="164"/>
      <c r="E41" s="165">
        <v>-1.6</v>
      </c>
      <c r="F41" s="166"/>
      <c r="G41" s="167"/>
      <c r="H41" s="168"/>
      <c r="I41" s="161"/>
      <c r="J41" s="169"/>
      <c r="K41" s="161"/>
      <c r="M41" s="162" t="s">
        <v>763</v>
      </c>
      <c r="O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70" t="str">
        <f>C40</f>
        <v>-3,6*0,7</v>
      </c>
      <c r="BE41" s="145"/>
      <c r="BF41" s="145"/>
      <c r="BG41" s="145"/>
      <c r="BH41" s="145"/>
      <c r="BI41" s="145"/>
    </row>
    <row r="42" spans="1:104" x14ac:dyDescent="0.2">
      <c r="A42" s="156"/>
      <c r="B42" s="157"/>
      <c r="C42" s="163" t="s">
        <v>759</v>
      </c>
      <c r="D42" s="164"/>
      <c r="E42" s="165">
        <v>-4</v>
      </c>
      <c r="F42" s="166"/>
      <c r="G42" s="167"/>
      <c r="H42" s="168"/>
      <c r="I42" s="161"/>
      <c r="J42" s="169"/>
      <c r="K42" s="161"/>
      <c r="M42" s="162" t="s">
        <v>759</v>
      </c>
      <c r="O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70" t="str">
        <f>C41</f>
        <v>-0,8*2</v>
      </c>
      <c r="BE42" s="145"/>
      <c r="BF42" s="145"/>
      <c r="BG42" s="145"/>
      <c r="BH42" s="145"/>
      <c r="BI42" s="145"/>
    </row>
    <row r="43" spans="1:104" x14ac:dyDescent="0.2">
      <c r="A43" s="156"/>
      <c r="B43" s="157"/>
      <c r="C43" s="163" t="s">
        <v>764</v>
      </c>
      <c r="D43" s="164"/>
      <c r="E43" s="165">
        <v>13.023999999999999</v>
      </c>
      <c r="F43" s="166"/>
      <c r="G43" s="167"/>
      <c r="H43" s="168"/>
      <c r="I43" s="161"/>
      <c r="J43" s="169"/>
      <c r="K43" s="161"/>
      <c r="M43" s="162" t="s">
        <v>764</v>
      </c>
      <c r="O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70" t="str">
        <f>C42</f>
        <v>-2*2</v>
      </c>
      <c r="BE43" s="145"/>
      <c r="BF43" s="145"/>
      <c r="BG43" s="145"/>
      <c r="BH43" s="145"/>
      <c r="BI43" s="145"/>
    </row>
    <row r="44" spans="1:104" x14ac:dyDescent="0.2">
      <c r="A44" s="146">
        <v>3</v>
      </c>
      <c r="B44" s="147" t="s">
        <v>765</v>
      </c>
      <c r="C44" s="148" t="s">
        <v>766</v>
      </c>
      <c r="D44" s="149" t="s">
        <v>48</v>
      </c>
      <c r="E44" s="150">
        <v>11.64</v>
      </c>
      <c r="F44" s="151">
        <v>0</v>
      </c>
      <c r="G44" s="152">
        <f>E44*F44</f>
        <v>0</v>
      </c>
      <c r="H44" s="153">
        <v>0.16747999999999999</v>
      </c>
      <c r="I44" s="154">
        <f>E44*H44</f>
        <v>1.9494672</v>
      </c>
      <c r="J44" s="153">
        <v>0</v>
      </c>
      <c r="K44" s="154">
        <f>E44*J44</f>
        <v>0</v>
      </c>
      <c r="O44" s="145"/>
      <c r="Z44" s="145"/>
      <c r="AA44" s="145">
        <v>1</v>
      </c>
      <c r="AB44" s="145">
        <v>1</v>
      </c>
      <c r="AC44" s="145">
        <v>1</v>
      </c>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55">
        <f>G44</f>
        <v>0</v>
      </c>
      <c r="BA44" s="145"/>
      <c r="BB44" s="145"/>
      <c r="BC44" s="145"/>
      <c r="BD44" s="145"/>
      <c r="BE44" s="145"/>
      <c r="BF44" s="145"/>
      <c r="BG44" s="145"/>
      <c r="BH44" s="145"/>
      <c r="BI44" s="145"/>
      <c r="CA44" s="145">
        <v>1</v>
      </c>
      <c r="CB44" s="145">
        <v>1</v>
      </c>
      <c r="CZ44" s="108">
        <v>1</v>
      </c>
    </row>
    <row r="45" spans="1:104" x14ac:dyDescent="0.2">
      <c r="A45" s="156"/>
      <c r="B45" s="157"/>
      <c r="C45" s="163" t="s">
        <v>767</v>
      </c>
      <c r="D45" s="164"/>
      <c r="E45" s="165">
        <v>11.64</v>
      </c>
      <c r="F45" s="166"/>
      <c r="G45" s="167"/>
      <c r="H45" s="168"/>
      <c r="I45" s="161"/>
      <c r="J45" s="169"/>
      <c r="K45" s="161"/>
      <c r="M45" s="162" t="s">
        <v>767</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70" t="str">
        <f>C44</f>
        <v xml:space="preserve">Zdivo z tvárnic  tl. 450 mm </v>
      </c>
      <c r="BE45" s="145"/>
      <c r="BF45" s="145"/>
      <c r="BG45" s="145"/>
      <c r="BH45" s="145"/>
      <c r="BI45" s="145"/>
    </row>
    <row r="46" spans="1:104" x14ac:dyDescent="0.2">
      <c r="A46" s="146">
        <v>4</v>
      </c>
      <c r="B46" s="147" t="s">
        <v>768</v>
      </c>
      <c r="C46" s="148" t="s">
        <v>769</v>
      </c>
      <c r="D46" s="149" t="s">
        <v>48</v>
      </c>
      <c r="E46" s="150">
        <v>273.5</v>
      </c>
      <c r="F46" s="151">
        <v>0</v>
      </c>
      <c r="G46" s="152">
        <f>E46*F46</f>
        <v>0</v>
      </c>
      <c r="H46" s="153">
        <v>0</v>
      </c>
      <c r="I46" s="154">
        <f>E46*H46</f>
        <v>0</v>
      </c>
      <c r="J46" s="153">
        <v>0</v>
      </c>
      <c r="K46" s="154">
        <f>E46*J46</f>
        <v>0</v>
      </c>
      <c r="O46" s="145"/>
      <c r="Z46" s="145"/>
      <c r="AA46" s="145">
        <v>1</v>
      </c>
      <c r="AB46" s="145">
        <v>1</v>
      </c>
      <c r="AC46" s="145">
        <v>1</v>
      </c>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55">
        <f>G46</f>
        <v>0</v>
      </c>
      <c r="BA46" s="145"/>
      <c r="BB46" s="145"/>
      <c r="BC46" s="145"/>
      <c r="BD46" s="145"/>
      <c r="BE46" s="145"/>
      <c r="BF46" s="145"/>
      <c r="BG46" s="145"/>
      <c r="BH46" s="145"/>
      <c r="BI46" s="145"/>
      <c r="CA46" s="145">
        <v>1</v>
      </c>
      <c r="CB46" s="145">
        <v>1</v>
      </c>
      <c r="CZ46" s="108">
        <v>1</v>
      </c>
    </row>
    <row r="47" spans="1:104" x14ac:dyDescent="0.2">
      <c r="A47" s="146">
        <v>5</v>
      </c>
      <c r="B47" s="147" t="s">
        <v>770</v>
      </c>
      <c r="C47" s="148" t="s">
        <v>771</v>
      </c>
      <c r="D47" s="149" t="s">
        <v>48</v>
      </c>
      <c r="E47" s="150">
        <v>208.2</v>
      </c>
      <c r="F47" s="151">
        <v>0</v>
      </c>
      <c r="G47" s="152">
        <f>E47*F47</f>
        <v>0</v>
      </c>
      <c r="H47" s="153">
        <v>4.768E-2</v>
      </c>
      <c r="I47" s="154">
        <f>E47*H47</f>
        <v>9.9269759999999998</v>
      </c>
      <c r="J47" s="153">
        <v>0</v>
      </c>
      <c r="K47" s="154">
        <f>E47*J47</f>
        <v>0</v>
      </c>
      <c r="O47" s="145"/>
      <c r="Z47" s="145"/>
      <c r="AA47" s="145">
        <v>1</v>
      </c>
      <c r="AB47" s="145">
        <v>1</v>
      </c>
      <c r="AC47" s="145">
        <v>1</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55">
        <f>G47</f>
        <v>0</v>
      </c>
      <c r="BA47" s="145"/>
      <c r="BB47" s="145"/>
      <c r="BC47" s="145"/>
      <c r="BD47" s="145"/>
      <c r="BE47" s="145"/>
      <c r="BF47" s="145"/>
      <c r="BG47" s="145"/>
      <c r="BH47" s="145"/>
      <c r="BI47" s="145"/>
      <c r="CA47" s="145">
        <v>1</v>
      </c>
      <c r="CB47" s="145">
        <v>1</v>
      </c>
      <c r="CZ47" s="108">
        <v>1</v>
      </c>
    </row>
    <row r="48" spans="1:104" x14ac:dyDescent="0.2">
      <c r="A48" s="156"/>
      <c r="B48" s="157"/>
      <c r="C48" s="158" t="s">
        <v>772</v>
      </c>
      <c r="D48" s="159"/>
      <c r="E48" s="159"/>
      <c r="F48" s="159"/>
      <c r="G48" s="160"/>
      <c r="I48" s="161"/>
      <c r="K48" s="161"/>
      <c r="L48" s="162" t="s">
        <v>772</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row>
    <row r="49" spans="1:61" ht="22.5" x14ac:dyDescent="0.2">
      <c r="A49" s="156"/>
      <c r="B49" s="157"/>
      <c r="C49" s="158" t="s">
        <v>773</v>
      </c>
      <c r="D49" s="159"/>
      <c r="E49" s="159"/>
      <c r="F49" s="159"/>
      <c r="G49" s="160"/>
      <c r="I49" s="161"/>
      <c r="K49" s="161"/>
      <c r="L49" s="162" t="s">
        <v>773</v>
      </c>
      <c r="O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row>
    <row r="50" spans="1:61" x14ac:dyDescent="0.2">
      <c r="A50" s="156"/>
      <c r="B50" s="157"/>
      <c r="C50" s="158" t="s">
        <v>774</v>
      </c>
      <c r="D50" s="159"/>
      <c r="E50" s="159"/>
      <c r="F50" s="159"/>
      <c r="G50" s="160"/>
      <c r="I50" s="161"/>
      <c r="K50" s="161"/>
      <c r="L50" s="162" t="s">
        <v>774</v>
      </c>
      <c r="O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row>
    <row r="51" spans="1:61" ht="22.5" x14ac:dyDescent="0.2">
      <c r="A51" s="156"/>
      <c r="B51" s="157"/>
      <c r="C51" s="158" t="s">
        <v>775</v>
      </c>
      <c r="D51" s="159"/>
      <c r="E51" s="159"/>
      <c r="F51" s="159"/>
      <c r="G51" s="160"/>
      <c r="I51" s="161"/>
      <c r="K51" s="161"/>
      <c r="L51" s="162" t="s">
        <v>775</v>
      </c>
      <c r="O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row>
    <row r="52" spans="1:61" x14ac:dyDescent="0.2">
      <c r="A52" s="156"/>
      <c r="B52" s="157"/>
      <c r="C52" s="158" t="s">
        <v>776</v>
      </c>
      <c r="D52" s="159"/>
      <c r="E52" s="159"/>
      <c r="F52" s="159"/>
      <c r="G52" s="160"/>
      <c r="I52" s="161"/>
      <c r="K52" s="161"/>
      <c r="L52" s="162" t="s">
        <v>776</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row>
    <row r="53" spans="1:61" x14ac:dyDescent="0.2">
      <c r="A53" s="156"/>
      <c r="B53" s="157"/>
      <c r="C53" s="158" t="s">
        <v>777</v>
      </c>
      <c r="D53" s="159"/>
      <c r="E53" s="159"/>
      <c r="F53" s="159"/>
      <c r="G53" s="160"/>
      <c r="I53" s="161"/>
      <c r="K53" s="161"/>
      <c r="L53" s="162" t="s">
        <v>777</v>
      </c>
      <c r="O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row>
    <row r="54" spans="1:61" x14ac:dyDescent="0.2">
      <c r="A54" s="156"/>
      <c r="B54" s="157"/>
      <c r="C54" s="163" t="s">
        <v>778</v>
      </c>
      <c r="D54" s="164"/>
      <c r="E54" s="165">
        <v>11.55</v>
      </c>
      <c r="F54" s="166"/>
      <c r="G54" s="167"/>
      <c r="H54" s="168"/>
      <c r="I54" s="161"/>
      <c r="J54" s="169"/>
      <c r="K54" s="161"/>
      <c r="M54" s="162" t="s">
        <v>778</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70" t="str">
        <f>C53</f>
        <v>vč výztuh v příčkách</v>
      </c>
      <c r="BE54" s="145"/>
      <c r="BF54" s="145"/>
      <c r="BG54" s="145"/>
      <c r="BH54" s="145"/>
      <c r="BI54" s="145"/>
    </row>
    <row r="55" spans="1:61" x14ac:dyDescent="0.2">
      <c r="A55" s="156"/>
      <c r="B55" s="157"/>
      <c r="C55" s="163" t="s">
        <v>779</v>
      </c>
      <c r="D55" s="164"/>
      <c r="E55" s="165">
        <v>6.65</v>
      </c>
      <c r="F55" s="166"/>
      <c r="G55" s="167"/>
      <c r="H55" s="168"/>
      <c r="I55" s="161"/>
      <c r="J55" s="169"/>
      <c r="K55" s="161"/>
      <c r="M55" s="162" t="s">
        <v>779</v>
      </c>
      <c r="O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70" t="str">
        <f>C54</f>
        <v>3,3*3,5</v>
      </c>
      <c r="BE55" s="145"/>
      <c r="BF55" s="145"/>
      <c r="BG55" s="145"/>
      <c r="BH55" s="145"/>
      <c r="BI55" s="145"/>
    </row>
    <row r="56" spans="1:61" x14ac:dyDescent="0.2">
      <c r="A56" s="156"/>
      <c r="B56" s="157"/>
      <c r="C56" s="163" t="s">
        <v>780</v>
      </c>
      <c r="D56" s="164"/>
      <c r="E56" s="165">
        <v>5.25</v>
      </c>
      <c r="F56" s="166"/>
      <c r="G56" s="167"/>
      <c r="H56" s="168"/>
      <c r="I56" s="161"/>
      <c r="J56" s="169"/>
      <c r="K56" s="161"/>
      <c r="M56" s="162" t="s">
        <v>780</v>
      </c>
      <c r="O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70" t="str">
        <f>C55</f>
        <v>1,9*3,5</v>
      </c>
      <c r="BE56" s="145"/>
      <c r="BF56" s="145"/>
      <c r="BG56" s="145"/>
      <c r="BH56" s="145"/>
      <c r="BI56" s="145"/>
    </row>
    <row r="57" spans="1:61" x14ac:dyDescent="0.2">
      <c r="A57" s="156"/>
      <c r="B57" s="157"/>
      <c r="C57" s="163" t="s">
        <v>781</v>
      </c>
      <c r="D57" s="164"/>
      <c r="E57" s="165">
        <v>16.8</v>
      </c>
      <c r="F57" s="166"/>
      <c r="G57" s="167"/>
      <c r="H57" s="168"/>
      <c r="I57" s="161"/>
      <c r="J57" s="169"/>
      <c r="K57" s="161"/>
      <c r="M57" s="162" t="s">
        <v>781</v>
      </c>
      <c r="O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70" t="str">
        <f>C56</f>
        <v>1,5*3,5</v>
      </c>
      <c r="BE57" s="145"/>
      <c r="BF57" s="145"/>
      <c r="BG57" s="145"/>
      <c r="BH57" s="145"/>
      <c r="BI57" s="145"/>
    </row>
    <row r="58" spans="1:61" x14ac:dyDescent="0.2">
      <c r="A58" s="156"/>
      <c r="B58" s="157"/>
      <c r="C58" s="163" t="s">
        <v>782</v>
      </c>
      <c r="D58" s="164"/>
      <c r="E58" s="165">
        <v>14.35</v>
      </c>
      <c r="F58" s="166"/>
      <c r="G58" s="167"/>
      <c r="H58" s="168"/>
      <c r="I58" s="161"/>
      <c r="J58" s="169"/>
      <c r="K58" s="161"/>
      <c r="M58" s="162" t="s">
        <v>782</v>
      </c>
      <c r="O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70" t="str">
        <f>C57</f>
        <v>4,8*3,5</v>
      </c>
      <c r="BE58" s="145"/>
      <c r="BF58" s="145"/>
      <c r="BG58" s="145"/>
      <c r="BH58" s="145"/>
      <c r="BI58" s="145"/>
    </row>
    <row r="59" spans="1:61" x14ac:dyDescent="0.2">
      <c r="A59" s="156"/>
      <c r="B59" s="157"/>
      <c r="C59" s="163" t="s">
        <v>783</v>
      </c>
      <c r="D59" s="164"/>
      <c r="E59" s="165">
        <v>4.9000000000000004</v>
      </c>
      <c r="F59" s="166"/>
      <c r="G59" s="167"/>
      <c r="H59" s="168"/>
      <c r="I59" s="161"/>
      <c r="J59" s="169"/>
      <c r="K59" s="161"/>
      <c r="M59" s="162" t="s">
        <v>783</v>
      </c>
      <c r="O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70" t="str">
        <f>C58</f>
        <v>4,1*3,5</v>
      </c>
      <c r="BE59" s="145"/>
      <c r="BF59" s="145"/>
      <c r="BG59" s="145"/>
      <c r="BH59" s="145"/>
      <c r="BI59" s="145"/>
    </row>
    <row r="60" spans="1:61" x14ac:dyDescent="0.2">
      <c r="A60" s="156"/>
      <c r="B60" s="157"/>
      <c r="C60" s="163" t="s">
        <v>784</v>
      </c>
      <c r="D60" s="164"/>
      <c r="E60" s="165">
        <v>21.35</v>
      </c>
      <c r="F60" s="166"/>
      <c r="G60" s="167"/>
      <c r="H60" s="168"/>
      <c r="I60" s="161"/>
      <c r="J60" s="169"/>
      <c r="K60" s="161"/>
      <c r="M60" s="162" t="s">
        <v>784</v>
      </c>
      <c r="O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70" t="str">
        <f>C59</f>
        <v>1,4*3,5</v>
      </c>
      <c r="BE60" s="145"/>
      <c r="BF60" s="145"/>
      <c r="BG60" s="145"/>
      <c r="BH60" s="145"/>
      <c r="BI60" s="145"/>
    </row>
    <row r="61" spans="1:61" x14ac:dyDescent="0.2">
      <c r="A61" s="156"/>
      <c r="B61" s="157"/>
      <c r="C61" s="163" t="s">
        <v>785</v>
      </c>
      <c r="D61" s="164"/>
      <c r="E61" s="165">
        <v>8.75</v>
      </c>
      <c r="F61" s="166"/>
      <c r="G61" s="167"/>
      <c r="H61" s="168"/>
      <c r="I61" s="161"/>
      <c r="J61" s="169"/>
      <c r="K61" s="161"/>
      <c r="M61" s="162" t="s">
        <v>785</v>
      </c>
      <c r="O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70" t="str">
        <f>C60</f>
        <v>6,1*3,5</v>
      </c>
      <c r="BE61" s="145"/>
      <c r="BF61" s="145"/>
      <c r="BG61" s="145"/>
      <c r="BH61" s="145"/>
      <c r="BI61" s="145"/>
    </row>
    <row r="62" spans="1:61" x14ac:dyDescent="0.2">
      <c r="A62" s="156"/>
      <c r="B62" s="157"/>
      <c r="C62" s="163" t="s">
        <v>786</v>
      </c>
      <c r="D62" s="164"/>
      <c r="E62" s="165">
        <v>5.6</v>
      </c>
      <c r="F62" s="166"/>
      <c r="G62" s="167"/>
      <c r="H62" s="168"/>
      <c r="I62" s="161"/>
      <c r="J62" s="169"/>
      <c r="K62" s="161"/>
      <c r="M62" s="162" t="s">
        <v>786</v>
      </c>
      <c r="O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70" t="str">
        <f>C61</f>
        <v>2,5*3,5</v>
      </c>
      <c r="BE62" s="145"/>
      <c r="BF62" s="145"/>
      <c r="BG62" s="145"/>
      <c r="BH62" s="145"/>
      <c r="BI62" s="145"/>
    </row>
    <row r="63" spans="1:61" x14ac:dyDescent="0.2">
      <c r="A63" s="156"/>
      <c r="B63" s="157"/>
      <c r="C63" s="163" t="s">
        <v>787</v>
      </c>
      <c r="D63" s="164"/>
      <c r="E63" s="165">
        <v>7.7</v>
      </c>
      <c r="F63" s="166"/>
      <c r="G63" s="167"/>
      <c r="H63" s="168"/>
      <c r="I63" s="161"/>
      <c r="J63" s="169"/>
      <c r="K63" s="161"/>
      <c r="M63" s="162" t="s">
        <v>787</v>
      </c>
      <c r="O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70" t="str">
        <f>C62</f>
        <v>1,6*3,5</v>
      </c>
      <c r="BE63" s="145"/>
      <c r="BF63" s="145"/>
      <c r="BG63" s="145"/>
      <c r="BH63" s="145"/>
      <c r="BI63" s="145"/>
    </row>
    <row r="64" spans="1:61" x14ac:dyDescent="0.2">
      <c r="A64" s="156"/>
      <c r="B64" s="157"/>
      <c r="C64" s="163" t="s">
        <v>788</v>
      </c>
      <c r="D64" s="164"/>
      <c r="E64" s="165">
        <v>35</v>
      </c>
      <c r="F64" s="166"/>
      <c r="G64" s="167"/>
      <c r="H64" s="168"/>
      <c r="I64" s="161"/>
      <c r="J64" s="169"/>
      <c r="K64" s="161"/>
      <c r="M64" s="162" t="s">
        <v>788</v>
      </c>
      <c r="O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70" t="str">
        <f>C63</f>
        <v>2,2*3,5</v>
      </c>
      <c r="BE64" s="145"/>
      <c r="BF64" s="145"/>
      <c r="BG64" s="145"/>
      <c r="BH64" s="145"/>
      <c r="BI64" s="145"/>
    </row>
    <row r="65" spans="1:104" x14ac:dyDescent="0.2">
      <c r="A65" s="156"/>
      <c r="B65" s="157"/>
      <c r="C65" s="163" t="s">
        <v>789</v>
      </c>
      <c r="D65" s="164"/>
      <c r="E65" s="165">
        <v>21.7</v>
      </c>
      <c r="F65" s="166"/>
      <c r="G65" s="167"/>
      <c r="H65" s="168"/>
      <c r="I65" s="161"/>
      <c r="J65" s="169"/>
      <c r="K65" s="161"/>
      <c r="M65" s="162" t="s">
        <v>789</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70" t="str">
        <f>C64</f>
        <v>10*3,5</v>
      </c>
      <c r="BE65" s="145"/>
      <c r="BF65" s="145"/>
      <c r="BG65" s="145"/>
      <c r="BH65" s="145"/>
      <c r="BI65" s="145"/>
    </row>
    <row r="66" spans="1:104" x14ac:dyDescent="0.2">
      <c r="A66" s="156"/>
      <c r="B66" s="157"/>
      <c r="C66" s="163" t="s">
        <v>790</v>
      </c>
      <c r="D66" s="164"/>
      <c r="E66" s="165">
        <v>26.6</v>
      </c>
      <c r="F66" s="166"/>
      <c r="G66" s="167"/>
      <c r="H66" s="168"/>
      <c r="I66" s="161"/>
      <c r="J66" s="169"/>
      <c r="K66" s="161"/>
      <c r="M66" s="162" t="s">
        <v>790</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70" t="str">
        <f>C65</f>
        <v>6,2*3,5</v>
      </c>
      <c r="BE66" s="145"/>
      <c r="BF66" s="145"/>
      <c r="BG66" s="145"/>
      <c r="BH66" s="145"/>
      <c r="BI66" s="145"/>
    </row>
    <row r="67" spans="1:104" x14ac:dyDescent="0.2">
      <c r="A67" s="156"/>
      <c r="B67" s="157"/>
      <c r="C67" s="163" t="s">
        <v>791</v>
      </c>
      <c r="D67" s="164"/>
      <c r="E67" s="165">
        <v>33.6</v>
      </c>
      <c r="F67" s="166"/>
      <c r="G67" s="167"/>
      <c r="H67" s="168"/>
      <c r="I67" s="161"/>
      <c r="J67" s="169"/>
      <c r="K67" s="161"/>
      <c r="M67" s="162" t="s">
        <v>791</v>
      </c>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70" t="str">
        <f>C66</f>
        <v>7,6*3,5</v>
      </c>
      <c r="BE67" s="145"/>
      <c r="BF67" s="145"/>
      <c r="BG67" s="145"/>
      <c r="BH67" s="145"/>
      <c r="BI67" s="145"/>
    </row>
    <row r="68" spans="1:104" x14ac:dyDescent="0.2">
      <c r="A68" s="156"/>
      <c r="B68" s="157"/>
      <c r="C68" s="163" t="s">
        <v>792</v>
      </c>
      <c r="D68" s="164"/>
      <c r="E68" s="165">
        <v>-5.4</v>
      </c>
      <c r="F68" s="166"/>
      <c r="G68" s="167"/>
      <c r="H68" s="168"/>
      <c r="I68" s="161"/>
      <c r="J68" s="169"/>
      <c r="K68" s="161"/>
      <c r="M68" s="162" t="s">
        <v>792</v>
      </c>
      <c r="O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70" t="str">
        <f>C67</f>
        <v>9,6*3,5</v>
      </c>
      <c r="BE68" s="145"/>
      <c r="BF68" s="145"/>
      <c r="BG68" s="145"/>
      <c r="BH68" s="145"/>
      <c r="BI68" s="145"/>
    </row>
    <row r="69" spans="1:104" x14ac:dyDescent="0.2">
      <c r="A69" s="156"/>
      <c r="B69" s="157"/>
      <c r="C69" s="163" t="s">
        <v>793</v>
      </c>
      <c r="D69" s="164"/>
      <c r="E69" s="165">
        <v>-4.8</v>
      </c>
      <c r="F69" s="166"/>
      <c r="G69" s="167"/>
      <c r="H69" s="168"/>
      <c r="I69" s="161"/>
      <c r="J69" s="169"/>
      <c r="K69" s="161"/>
      <c r="M69" s="162" t="s">
        <v>793</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70" t="str">
        <f>C68</f>
        <v>-0,9*2*3</v>
      </c>
      <c r="BE69" s="145"/>
      <c r="BF69" s="145"/>
      <c r="BG69" s="145"/>
      <c r="BH69" s="145"/>
      <c r="BI69" s="145"/>
    </row>
    <row r="70" spans="1:104" x14ac:dyDescent="0.2">
      <c r="A70" s="156"/>
      <c r="B70" s="157"/>
      <c r="C70" s="163" t="s">
        <v>794</v>
      </c>
      <c r="D70" s="164"/>
      <c r="E70" s="165">
        <v>-1.4</v>
      </c>
      <c r="F70" s="166"/>
      <c r="G70" s="167"/>
      <c r="H70" s="168"/>
      <c r="I70" s="161"/>
      <c r="J70" s="169"/>
      <c r="K70" s="161"/>
      <c r="M70" s="162" t="s">
        <v>794</v>
      </c>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70" t="str">
        <f>C69</f>
        <v>-0,8*2*3</v>
      </c>
      <c r="BE70" s="145"/>
      <c r="BF70" s="145"/>
      <c r="BG70" s="145"/>
      <c r="BH70" s="145"/>
      <c r="BI70" s="145"/>
    </row>
    <row r="71" spans="1:104" x14ac:dyDescent="0.2">
      <c r="A71" s="146">
        <v>6</v>
      </c>
      <c r="B71" s="147" t="s">
        <v>795</v>
      </c>
      <c r="C71" s="148" t="s">
        <v>796</v>
      </c>
      <c r="D71" s="149" t="s">
        <v>48</v>
      </c>
      <c r="E71" s="150">
        <v>16.64</v>
      </c>
      <c r="F71" s="151">
        <v>0</v>
      </c>
      <c r="G71" s="152">
        <f>E71*F71</f>
        <v>0</v>
      </c>
      <c r="H71" s="153">
        <v>7.4709999999999999E-2</v>
      </c>
      <c r="I71" s="154">
        <f>E71*H71</f>
        <v>1.2431744</v>
      </c>
      <c r="J71" s="153">
        <v>0</v>
      </c>
      <c r="K71" s="154">
        <f>E71*J71</f>
        <v>0</v>
      </c>
      <c r="O71" s="145"/>
      <c r="Z71" s="145"/>
      <c r="AA71" s="145">
        <v>1</v>
      </c>
      <c r="AB71" s="145">
        <v>1</v>
      </c>
      <c r="AC71" s="145">
        <v>1</v>
      </c>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v>1</v>
      </c>
      <c r="CB71" s="145">
        <v>1</v>
      </c>
      <c r="CZ71" s="108">
        <v>1</v>
      </c>
    </row>
    <row r="72" spans="1:104" x14ac:dyDescent="0.2">
      <c r="A72" s="156"/>
      <c r="B72" s="157"/>
      <c r="C72" s="163" t="s">
        <v>797</v>
      </c>
      <c r="D72" s="164"/>
      <c r="E72" s="165">
        <v>16.64</v>
      </c>
      <c r="F72" s="166"/>
      <c r="G72" s="167"/>
      <c r="H72" s="168"/>
      <c r="I72" s="161"/>
      <c r="J72" s="169"/>
      <c r="K72" s="161"/>
      <c r="M72" s="162" t="s">
        <v>797</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70" t="str">
        <f>C71</f>
        <v xml:space="preserve">Příčky z desek tl. 10 cm </v>
      </c>
      <c r="BE72" s="145"/>
      <c r="BF72" s="145"/>
      <c r="BG72" s="145"/>
      <c r="BH72" s="145"/>
      <c r="BI72" s="145"/>
    </row>
    <row r="73" spans="1:104" x14ac:dyDescent="0.2">
      <c r="A73" s="146">
        <v>7</v>
      </c>
      <c r="B73" s="147" t="s">
        <v>798</v>
      </c>
      <c r="C73" s="148" t="s">
        <v>799</v>
      </c>
      <c r="D73" s="149" t="s">
        <v>48</v>
      </c>
      <c r="E73" s="150">
        <v>41.71</v>
      </c>
      <c r="F73" s="151">
        <v>0</v>
      </c>
      <c r="G73" s="152">
        <f>E73*F73</f>
        <v>0</v>
      </c>
      <c r="H73" s="153">
        <v>9.4030000000000002E-2</v>
      </c>
      <c r="I73" s="154">
        <f>E73*H73</f>
        <v>3.9219913000000002</v>
      </c>
      <c r="J73" s="153">
        <v>0</v>
      </c>
      <c r="K73" s="154">
        <f>E73*J73</f>
        <v>0</v>
      </c>
      <c r="O73" s="145"/>
      <c r="Z73" s="145"/>
      <c r="AA73" s="145">
        <v>1</v>
      </c>
      <c r="AB73" s="145">
        <v>1</v>
      </c>
      <c r="AC73" s="145">
        <v>1</v>
      </c>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55">
        <f>G73</f>
        <v>0</v>
      </c>
      <c r="BA73" s="145"/>
      <c r="BB73" s="145"/>
      <c r="BC73" s="145"/>
      <c r="BD73" s="145"/>
      <c r="BE73" s="145"/>
      <c r="BF73" s="145"/>
      <c r="BG73" s="145"/>
      <c r="BH73" s="145"/>
      <c r="BI73" s="145"/>
      <c r="CA73" s="145">
        <v>1</v>
      </c>
      <c r="CB73" s="145">
        <v>1</v>
      </c>
      <c r="CZ73" s="108">
        <v>1</v>
      </c>
    </row>
    <row r="74" spans="1:104" x14ac:dyDescent="0.2">
      <c r="A74" s="156"/>
      <c r="B74" s="157"/>
      <c r="C74" s="163" t="s">
        <v>800</v>
      </c>
      <c r="D74" s="164"/>
      <c r="E74" s="165">
        <v>32.64</v>
      </c>
      <c r="F74" s="166"/>
      <c r="G74" s="167"/>
      <c r="H74" s="168"/>
      <c r="I74" s="161"/>
      <c r="J74" s="169"/>
      <c r="K74" s="161"/>
      <c r="M74" s="162" t="s">
        <v>800</v>
      </c>
      <c r="O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70" t="str">
        <f>C73</f>
        <v xml:space="preserve">Příčky z desek  tl. 12,5 cm </v>
      </c>
      <c r="BE74" s="145"/>
      <c r="BF74" s="145"/>
      <c r="BG74" s="145"/>
      <c r="BH74" s="145"/>
      <c r="BI74" s="145"/>
    </row>
    <row r="75" spans="1:104" x14ac:dyDescent="0.2">
      <c r="A75" s="156"/>
      <c r="B75" s="157"/>
      <c r="C75" s="163" t="s">
        <v>801</v>
      </c>
      <c r="D75" s="164"/>
      <c r="E75" s="165">
        <v>8</v>
      </c>
      <c r="F75" s="166"/>
      <c r="G75" s="167"/>
      <c r="H75" s="168"/>
      <c r="I75" s="161"/>
      <c r="J75" s="169"/>
      <c r="K75" s="161"/>
      <c r="M75" s="162" t="s">
        <v>801</v>
      </c>
      <c r="O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70" t="str">
        <f>C74</f>
        <v>10,2*3,2</v>
      </c>
      <c r="BE75" s="145"/>
      <c r="BF75" s="145"/>
      <c r="BG75" s="145"/>
      <c r="BH75" s="145"/>
      <c r="BI75" s="145"/>
    </row>
    <row r="76" spans="1:104" x14ac:dyDescent="0.2">
      <c r="A76" s="156"/>
      <c r="B76" s="157"/>
      <c r="C76" s="163" t="s">
        <v>802</v>
      </c>
      <c r="D76" s="164"/>
      <c r="E76" s="165">
        <v>6.72</v>
      </c>
      <c r="F76" s="166"/>
      <c r="G76" s="167"/>
      <c r="H76" s="168"/>
      <c r="I76" s="161"/>
      <c r="J76" s="169"/>
      <c r="K76" s="161"/>
      <c r="M76" s="162" t="s">
        <v>802</v>
      </c>
      <c r="O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70" t="str">
        <f>C75</f>
        <v>2,5*3,2</v>
      </c>
      <c r="BE76" s="145"/>
      <c r="BF76" s="145"/>
      <c r="BG76" s="145"/>
      <c r="BH76" s="145"/>
      <c r="BI76" s="145"/>
    </row>
    <row r="77" spans="1:104" x14ac:dyDescent="0.2">
      <c r="A77" s="156"/>
      <c r="B77" s="157"/>
      <c r="C77" s="163" t="s">
        <v>803</v>
      </c>
      <c r="D77" s="164"/>
      <c r="E77" s="165">
        <v>4.8</v>
      </c>
      <c r="F77" s="166"/>
      <c r="G77" s="167"/>
      <c r="H77" s="168"/>
      <c r="I77" s="161"/>
      <c r="J77" s="169"/>
      <c r="K77" s="161"/>
      <c r="M77" s="162" t="s">
        <v>803</v>
      </c>
      <c r="O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70" t="str">
        <f>C76</f>
        <v>2,1*3,2</v>
      </c>
      <c r="BE77" s="145"/>
      <c r="BF77" s="145"/>
      <c r="BG77" s="145"/>
      <c r="BH77" s="145"/>
      <c r="BI77" s="145"/>
    </row>
    <row r="78" spans="1:104" x14ac:dyDescent="0.2">
      <c r="A78" s="156"/>
      <c r="B78" s="157"/>
      <c r="C78" s="163" t="s">
        <v>804</v>
      </c>
      <c r="D78" s="164"/>
      <c r="E78" s="165">
        <v>-6.4</v>
      </c>
      <c r="F78" s="166"/>
      <c r="G78" s="167"/>
      <c r="H78" s="168"/>
      <c r="I78" s="161"/>
      <c r="J78" s="169"/>
      <c r="K78" s="161"/>
      <c r="M78" s="162" t="s">
        <v>804</v>
      </c>
      <c r="O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70" t="str">
        <f>C77</f>
        <v>1,5*3,2</v>
      </c>
      <c r="BE78" s="145"/>
      <c r="BF78" s="145"/>
      <c r="BG78" s="145"/>
      <c r="BH78" s="145"/>
      <c r="BI78" s="145"/>
    </row>
    <row r="79" spans="1:104" x14ac:dyDescent="0.2">
      <c r="A79" s="156"/>
      <c r="B79" s="157"/>
      <c r="C79" s="163" t="s">
        <v>805</v>
      </c>
      <c r="D79" s="164"/>
      <c r="E79" s="165">
        <v>-4.05</v>
      </c>
      <c r="F79" s="166"/>
      <c r="G79" s="167"/>
      <c r="H79" s="168"/>
      <c r="I79" s="161"/>
      <c r="J79" s="169"/>
      <c r="K79" s="161"/>
      <c r="M79" s="162" t="s">
        <v>805</v>
      </c>
      <c r="O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70" t="str">
        <f>C78</f>
        <v>-0,8*2*4</v>
      </c>
      <c r="BE79" s="145"/>
      <c r="BF79" s="145"/>
      <c r="BG79" s="145"/>
      <c r="BH79" s="145"/>
      <c r="BI79" s="145"/>
    </row>
    <row r="80" spans="1:104" x14ac:dyDescent="0.2">
      <c r="A80" s="146">
        <v>8</v>
      </c>
      <c r="B80" s="147" t="s">
        <v>806</v>
      </c>
      <c r="C80" s="148" t="s">
        <v>807</v>
      </c>
      <c r="D80" s="149" t="s">
        <v>48</v>
      </c>
      <c r="E80" s="150">
        <v>40.96</v>
      </c>
      <c r="F80" s="151">
        <v>0</v>
      </c>
      <c r="G80" s="152">
        <f>E80*F80</f>
        <v>0</v>
      </c>
      <c r="H80" s="153">
        <v>0.11219</v>
      </c>
      <c r="I80" s="154">
        <f>E80*H80</f>
        <v>4.5953024000000005</v>
      </c>
      <c r="J80" s="153">
        <v>0</v>
      </c>
      <c r="K80" s="154">
        <f>E80*J80</f>
        <v>0</v>
      </c>
      <c r="O80" s="145"/>
      <c r="Z80" s="145"/>
      <c r="AA80" s="145">
        <v>1</v>
      </c>
      <c r="AB80" s="145">
        <v>1</v>
      </c>
      <c r="AC80" s="145">
        <v>1</v>
      </c>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55">
        <f>G80</f>
        <v>0</v>
      </c>
      <c r="BA80" s="145"/>
      <c r="BB80" s="145"/>
      <c r="BC80" s="145"/>
      <c r="BD80" s="145"/>
      <c r="BE80" s="145"/>
      <c r="BF80" s="145"/>
      <c r="BG80" s="145"/>
      <c r="BH80" s="145"/>
      <c r="BI80" s="145"/>
      <c r="CA80" s="145">
        <v>1</v>
      </c>
      <c r="CB80" s="145">
        <v>1</v>
      </c>
      <c r="CZ80" s="108">
        <v>1</v>
      </c>
    </row>
    <row r="81" spans="1:104" x14ac:dyDescent="0.2">
      <c r="A81" s="156"/>
      <c r="B81" s="157"/>
      <c r="C81" s="163" t="s">
        <v>808</v>
      </c>
      <c r="D81" s="164"/>
      <c r="E81" s="165">
        <v>21.12</v>
      </c>
      <c r="F81" s="166"/>
      <c r="G81" s="167"/>
      <c r="H81" s="168"/>
      <c r="I81" s="161"/>
      <c r="J81" s="169"/>
      <c r="K81" s="161"/>
      <c r="M81" s="162" t="s">
        <v>808</v>
      </c>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70" t="str">
        <f>C80</f>
        <v xml:space="preserve">Příčky z desek  tl. 15 cm </v>
      </c>
      <c r="BE81" s="145"/>
      <c r="BF81" s="145"/>
      <c r="BG81" s="145"/>
      <c r="BH81" s="145"/>
      <c r="BI81" s="145"/>
    </row>
    <row r="82" spans="1:104" x14ac:dyDescent="0.2">
      <c r="A82" s="156"/>
      <c r="B82" s="157"/>
      <c r="C82" s="163" t="s">
        <v>809</v>
      </c>
      <c r="D82" s="164"/>
      <c r="E82" s="165">
        <v>19.84</v>
      </c>
      <c r="F82" s="166"/>
      <c r="G82" s="167"/>
      <c r="H82" s="168"/>
      <c r="I82" s="161"/>
      <c r="J82" s="169"/>
      <c r="K82" s="161"/>
      <c r="M82" s="162" t="s">
        <v>809</v>
      </c>
      <c r="O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70" t="str">
        <f>C81</f>
        <v>3,3*3,2*2</v>
      </c>
      <c r="BE82" s="145"/>
      <c r="BF82" s="145"/>
      <c r="BG82" s="145"/>
      <c r="BH82" s="145"/>
      <c r="BI82" s="145"/>
    </row>
    <row r="83" spans="1:104" ht="22.5" x14ac:dyDescent="0.2">
      <c r="A83" s="146">
        <v>9</v>
      </c>
      <c r="B83" s="147" t="s">
        <v>810</v>
      </c>
      <c r="C83" s="148" t="s">
        <v>811</v>
      </c>
      <c r="D83" s="149" t="s">
        <v>48</v>
      </c>
      <c r="E83" s="150">
        <v>7</v>
      </c>
      <c r="F83" s="151">
        <v>0</v>
      </c>
      <c r="G83" s="152">
        <f>E83*F83</f>
        <v>0</v>
      </c>
      <c r="H83" s="153">
        <v>1.6580000000000001E-2</v>
      </c>
      <c r="I83" s="154">
        <f>E83*H83</f>
        <v>0.11606000000000001</v>
      </c>
      <c r="J83" s="153">
        <v>0</v>
      </c>
      <c r="K83" s="154">
        <f>E83*J83</f>
        <v>0</v>
      </c>
      <c r="O83" s="145"/>
      <c r="Z83" s="145"/>
      <c r="AA83" s="145">
        <v>1</v>
      </c>
      <c r="AB83" s="145">
        <v>1</v>
      </c>
      <c r="AC83" s="145">
        <v>1</v>
      </c>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55">
        <f>G83</f>
        <v>0</v>
      </c>
      <c r="BA83" s="145"/>
      <c r="BB83" s="145"/>
      <c r="BC83" s="145"/>
      <c r="BD83" s="145"/>
      <c r="BE83" s="145"/>
      <c r="BF83" s="145"/>
      <c r="BG83" s="145"/>
      <c r="BH83" s="145"/>
      <c r="BI83" s="145"/>
      <c r="CA83" s="145">
        <v>1</v>
      </c>
      <c r="CB83" s="145">
        <v>1</v>
      </c>
      <c r="CZ83" s="108">
        <v>1</v>
      </c>
    </row>
    <row r="84" spans="1:104" x14ac:dyDescent="0.2">
      <c r="A84" s="156"/>
      <c r="B84" s="157"/>
      <c r="C84" s="158" t="s">
        <v>812</v>
      </c>
      <c r="D84" s="159"/>
      <c r="E84" s="159"/>
      <c r="F84" s="159"/>
      <c r="G84" s="160"/>
      <c r="I84" s="161"/>
      <c r="K84" s="161"/>
      <c r="L84" s="162" t="s">
        <v>812</v>
      </c>
      <c r="O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row>
    <row r="85" spans="1:104" x14ac:dyDescent="0.2">
      <c r="A85" s="156"/>
      <c r="B85" s="157"/>
      <c r="C85" s="163" t="s">
        <v>813</v>
      </c>
      <c r="D85" s="164"/>
      <c r="E85" s="165">
        <v>7</v>
      </c>
      <c r="F85" s="166"/>
      <c r="G85" s="167"/>
      <c r="H85" s="168"/>
      <c r="I85" s="161"/>
      <c r="J85" s="169"/>
      <c r="K85" s="161"/>
      <c r="M85" s="162" t="s">
        <v>813</v>
      </c>
      <c r="O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70" t="str">
        <f>C84</f>
        <v>pro wc</v>
      </c>
      <c r="BE85" s="145"/>
      <c r="BF85" s="145"/>
      <c r="BG85" s="145"/>
      <c r="BH85" s="145"/>
      <c r="BI85" s="145"/>
    </row>
    <row r="86" spans="1:104" x14ac:dyDescent="0.2">
      <c r="A86" s="146">
        <v>10</v>
      </c>
      <c r="B86" s="147" t="s">
        <v>814</v>
      </c>
      <c r="C86" s="148" t="s">
        <v>815</v>
      </c>
      <c r="D86" s="149" t="s">
        <v>277</v>
      </c>
      <c r="E86" s="150">
        <v>1</v>
      </c>
      <c r="F86" s="151">
        <v>0</v>
      </c>
      <c r="G86" s="152">
        <f>E86*F86</f>
        <v>0</v>
      </c>
      <c r="H86" s="153">
        <v>0.1</v>
      </c>
      <c r="I86" s="154">
        <f>E86*H86</f>
        <v>0.1</v>
      </c>
      <c r="J86" s="153"/>
      <c r="K86" s="154">
        <f>E86*J86</f>
        <v>0</v>
      </c>
      <c r="O86" s="145"/>
      <c r="Z86" s="145"/>
      <c r="AA86" s="145">
        <v>12</v>
      </c>
      <c r="AB86" s="145">
        <v>0</v>
      </c>
      <c r="AC86" s="145">
        <v>115</v>
      </c>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55">
        <f>G86</f>
        <v>0</v>
      </c>
      <c r="BA86" s="145"/>
      <c r="BB86" s="145"/>
      <c r="BC86" s="145"/>
      <c r="BD86" s="145"/>
      <c r="BE86" s="145"/>
      <c r="BF86" s="145"/>
      <c r="BG86" s="145"/>
      <c r="BH86" s="145"/>
      <c r="BI86" s="145"/>
      <c r="CA86" s="145">
        <v>12</v>
      </c>
      <c r="CB86" s="145">
        <v>0</v>
      </c>
      <c r="CZ86" s="108">
        <v>1</v>
      </c>
    </row>
    <row r="87" spans="1:104" ht="22.5" x14ac:dyDescent="0.2">
      <c r="A87" s="156"/>
      <c r="B87" s="157"/>
      <c r="C87" s="158" t="s">
        <v>816</v>
      </c>
      <c r="D87" s="159"/>
      <c r="E87" s="159"/>
      <c r="F87" s="159"/>
      <c r="G87" s="160"/>
      <c r="I87" s="161"/>
      <c r="K87" s="161"/>
      <c r="L87" s="162" t="s">
        <v>816</v>
      </c>
      <c r="O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row>
    <row r="88" spans="1:104" x14ac:dyDescent="0.2">
      <c r="A88" s="146">
        <v>11</v>
      </c>
      <c r="B88" s="147" t="s">
        <v>817</v>
      </c>
      <c r="C88" s="148" t="s">
        <v>818</v>
      </c>
      <c r="D88" s="149" t="s">
        <v>249</v>
      </c>
      <c r="E88" s="150">
        <v>16</v>
      </c>
      <c r="F88" s="151">
        <v>0</v>
      </c>
      <c r="G88" s="152">
        <f>E88*F88</f>
        <v>0</v>
      </c>
      <c r="H88" s="153">
        <v>3.9789999999999999E-2</v>
      </c>
      <c r="I88" s="154">
        <f>E88*H88</f>
        <v>0.63663999999999998</v>
      </c>
      <c r="J88" s="153"/>
      <c r="K88" s="154">
        <f>E88*J88</f>
        <v>0</v>
      </c>
      <c r="O88" s="145"/>
      <c r="Z88" s="145"/>
      <c r="AA88" s="145">
        <v>12</v>
      </c>
      <c r="AB88" s="145">
        <v>0</v>
      </c>
      <c r="AC88" s="145">
        <v>4</v>
      </c>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55">
        <f>G88</f>
        <v>0</v>
      </c>
      <c r="BA88" s="145"/>
      <c r="BB88" s="145"/>
      <c r="BC88" s="145"/>
      <c r="BD88" s="145"/>
      <c r="BE88" s="145"/>
      <c r="BF88" s="145"/>
      <c r="BG88" s="145"/>
      <c r="BH88" s="145"/>
      <c r="BI88" s="145"/>
      <c r="CA88" s="145">
        <v>12</v>
      </c>
      <c r="CB88" s="145">
        <v>0</v>
      </c>
      <c r="CZ88" s="108">
        <v>1</v>
      </c>
    </row>
    <row r="89" spans="1:104" x14ac:dyDescent="0.2">
      <c r="A89" s="156"/>
      <c r="B89" s="157"/>
      <c r="C89" s="163" t="s">
        <v>819</v>
      </c>
      <c r="D89" s="164"/>
      <c r="E89" s="165">
        <v>16</v>
      </c>
      <c r="F89" s="166"/>
      <c r="G89" s="167"/>
      <c r="H89" s="168"/>
      <c r="I89" s="161"/>
      <c r="J89" s="169"/>
      <c r="K89" s="161"/>
      <c r="M89" s="162" t="s">
        <v>819</v>
      </c>
      <c r="O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70" t="str">
        <f>C88</f>
        <v>Překlad pórobeton, OSAZENÍ</v>
      </c>
      <c r="BE89" s="145"/>
      <c r="BF89" s="145"/>
      <c r="BG89" s="145"/>
      <c r="BH89" s="145"/>
      <c r="BI89" s="145"/>
    </row>
    <row r="90" spans="1:104" x14ac:dyDescent="0.2">
      <c r="A90" s="146">
        <v>12</v>
      </c>
      <c r="B90" s="147" t="s">
        <v>820</v>
      </c>
      <c r="C90" s="148" t="s">
        <v>821</v>
      </c>
      <c r="D90" s="149" t="s">
        <v>249</v>
      </c>
      <c r="E90" s="150">
        <v>51</v>
      </c>
      <c r="F90" s="151">
        <v>0</v>
      </c>
      <c r="G90" s="152">
        <f>E90*F90</f>
        <v>0</v>
      </c>
      <c r="H90" s="153">
        <v>2.5420000000000002E-2</v>
      </c>
      <c r="I90" s="154">
        <f>E90*H90</f>
        <v>1.2964200000000001</v>
      </c>
      <c r="J90" s="153"/>
      <c r="K90" s="154">
        <f>E90*J90</f>
        <v>0</v>
      </c>
      <c r="O90" s="145"/>
      <c r="Z90" s="145"/>
      <c r="AA90" s="145">
        <v>12</v>
      </c>
      <c r="AB90" s="145">
        <v>0</v>
      </c>
      <c r="AC90" s="145">
        <v>13</v>
      </c>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55">
        <f>G90</f>
        <v>0</v>
      </c>
      <c r="BA90" s="145"/>
      <c r="BB90" s="145"/>
      <c r="BC90" s="145"/>
      <c r="BD90" s="145"/>
      <c r="BE90" s="145"/>
      <c r="BF90" s="145"/>
      <c r="BG90" s="145"/>
      <c r="BH90" s="145"/>
      <c r="BI90" s="145"/>
      <c r="CA90" s="145">
        <v>12</v>
      </c>
      <c r="CB90" s="145">
        <v>0</v>
      </c>
      <c r="CZ90" s="108">
        <v>1</v>
      </c>
    </row>
    <row r="91" spans="1:104" ht="33.75" x14ac:dyDescent="0.2">
      <c r="A91" s="146">
        <v>13</v>
      </c>
      <c r="B91" s="147" t="s">
        <v>822</v>
      </c>
      <c r="C91" s="148" t="s">
        <v>823</v>
      </c>
      <c r="D91" s="149" t="s">
        <v>48</v>
      </c>
      <c r="E91" s="150">
        <v>3</v>
      </c>
      <c r="F91" s="151">
        <v>0</v>
      </c>
      <c r="G91" s="152">
        <f>E91*F91</f>
        <v>0</v>
      </c>
      <c r="H91" s="153">
        <v>1.7819999999999999E-2</v>
      </c>
      <c r="I91" s="154">
        <f>E91*H91</f>
        <v>5.3459999999999994E-2</v>
      </c>
      <c r="J91" s="153"/>
      <c r="K91" s="154">
        <f>E91*J91</f>
        <v>0</v>
      </c>
      <c r="O91" s="145"/>
      <c r="Z91" s="145"/>
      <c r="AA91" s="145">
        <v>12</v>
      </c>
      <c r="AB91" s="145">
        <v>0</v>
      </c>
      <c r="AC91" s="145">
        <v>56</v>
      </c>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55">
        <f>G91</f>
        <v>0</v>
      </c>
      <c r="BA91" s="145"/>
      <c r="BB91" s="145"/>
      <c r="BC91" s="145"/>
      <c r="BD91" s="145"/>
      <c r="BE91" s="145"/>
      <c r="BF91" s="145"/>
      <c r="BG91" s="145"/>
      <c r="BH91" s="145"/>
      <c r="BI91" s="145"/>
      <c r="CA91" s="145">
        <v>12</v>
      </c>
      <c r="CB91" s="145">
        <v>0</v>
      </c>
      <c r="CZ91" s="108">
        <v>1</v>
      </c>
    </row>
    <row r="92" spans="1:104" x14ac:dyDescent="0.2">
      <c r="A92" s="156"/>
      <c r="B92" s="157"/>
      <c r="C92" s="158" t="s">
        <v>824</v>
      </c>
      <c r="D92" s="159"/>
      <c r="E92" s="159"/>
      <c r="F92" s="159"/>
      <c r="G92" s="160"/>
      <c r="I92" s="161"/>
      <c r="K92" s="161"/>
      <c r="L92" s="162" t="s">
        <v>824</v>
      </c>
      <c r="O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c r="BG92" s="145"/>
      <c r="BH92" s="145"/>
      <c r="BI92" s="145"/>
    </row>
    <row r="93" spans="1:104" x14ac:dyDescent="0.2">
      <c r="A93" s="156"/>
      <c r="B93" s="157"/>
      <c r="C93" s="158" t="s">
        <v>825</v>
      </c>
      <c r="D93" s="159"/>
      <c r="E93" s="159"/>
      <c r="F93" s="159"/>
      <c r="G93" s="160"/>
      <c r="I93" s="161"/>
      <c r="K93" s="161"/>
      <c r="L93" s="162" t="s">
        <v>825</v>
      </c>
      <c r="O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row>
    <row r="94" spans="1:104" x14ac:dyDescent="0.2">
      <c r="A94" s="146">
        <v>14</v>
      </c>
      <c r="B94" s="147" t="s">
        <v>826</v>
      </c>
      <c r="C94" s="148" t="s">
        <v>827</v>
      </c>
      <c r="D94" s="149" t="s">
        <v>249</v>
      </c>
      <c r="E94" s="150">
        <v>1</v>
      </c>
      <c r="F94" s="151">
        <v>0</v>
      </c>
      <c r="G94" s="152">
        <f>E94*F94</f>
        <v>0</v>
      </c>
      <c r="H94" s="153">
        <v>3.9E-2</v>
      </c>
      <c r="I94" s="154">
        <f>E94*H94</f>
        <v>3.9E-2</v>
      </c>
      <c r="J94" s="153"/>
      <c r="K94" s="154">
        <f>E94*J94</f>
        <v>0</v>
      </c>
      <c r="O94" s="145"/>
      <c r="Z94" s="145"/>
      <c r="AA94" s="145">
        <v>12</v>
      </c>
      <c r="AB94" s="145">
        <v>0</v>
      </c>
      <c r="AC94" s="145">
        <v>8</v>
      </c>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55">
        <f>G94</f>
        <v>0</v>
      </c>
      <c r="BA94" s="145"/>
      <c r="BB94" s="145"/>
      <c r="BC94" s="145"/>
      <c r="BD94" s="145"/>
      <c r="BE94" s="145"/>
      <c r="BF94" s="145"/>
      <c r="BG94" s="145"/>
      <c r="BH94" s="145"/>
      <c r="BI94" s="145"/>
      <c r="CA94" s="145">
        <v>12</v>
      </c>
      <c r="CB94" s="145">
        <v>0</v>
      </c>
      <c r="CZ94" s="108">
        <v>1</v>
      </c>
    </row>
    <row r="95" spans="1:104" x14ac:dyDescent="0.2">
      <c r="A95" s="146">
        <v>15</v>
      </c>
      <c r="B95" s="147" t="s">
        <v>828</v>
      </c>
      <c r="C95" s="148" t="s">
        <v>829</v>
      </c>
      <c r="D95" s="149" t="s">
        <v>249</v>
      </c>
      <c r="E95" s="150">
        <v>1</v>
      </c>
      <c r="F95" s="151">
        <v>0</v>
      </c>
      <c r="G95" s="152">
        <f>E95*F95</f>
        <v>0</v>
      </c>
      <c r="H95" s="153">
        <v>3.9E-2</v>
      </c>
      <c r="I95" s="154">
        <f>E95*H95</f>
        <v>3.9E-2</v>
      </c>
      <c r="J95" s="153"/>
      <c r="K95" s="154">
        <f>E95*J95</f>
        <v>0</v>
      </c>
      <c r="O95" s="145"/>
      <c r="Z95" s="145"/>
      <c r="AA95" s="145">
        <v>12</v>
      </c>
      <c r="AB95" s="145">
        <v>0</v>
      </c>
      <c r="AC95" s="145">
        <v>9</v>
      </c>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55">
        <f>G95</f>
        <v>0</v>
      </c>
      <c r="BA95" s="145"/>
      <c r="BB95" s="145"/>
      <c r="BC95" s="145"/>
      <c r="BD95" s="145"/>
      <c r="BE95" s="145"/>
      <c r="BF95" s="145"/>
      <c r="BG95" s="145"/>
      <c r="BH95" s="145"/>
      <c r="BI95" s="145"/>
      <c r="CA95" s="145">
        <v>12</v>
      </c>
      <c r="CB95" s="145">
        <v>0</v>
      </c>
      <c r="CZ95" s="108">
        <v>1</v>
      </c>
    </row>
    <row r="96" spans="1:104" x14ac:dyDescent="0.2">
      <c r="A96" s="146">
        <v>16</v>
      </c>
      <c r="B96" s="147" t="s">
        <v>830</v>
      </c>
      <c r="C96" s="148" t="s">
        <v>831</v>
      </c>
      <c r="D96" s="149" t="s">
        <v>249</v>
      </c>
      <c r="E96" s="150">
        <v>3</v>
      </c>
      <c r="F96" s="151">
        <v>0</v>
      </c>
      <c r="G96" s="152">
        <f>E96*F96</f>
        <v>0</v>
      </c>
      <c r="H96" s="153">
        <v>3.9E-2</v>
      </c>
      <c r="I96" s="154">
        <f>E96*H96</f>
        <v>0.11699999999999999</v>
      </c>
      <c r="J96" s="153"/>
      <c r="K96" s="154">
        <f>E96*J96</f>
        <v>0</v>
      </c>
      <c r="O96" s="145"/>
      <c r="Z96" s="145"/>
      <c r="AA96" s="145">
        <v>12</v>
      </c>
      <c r="AB96" s="145">
        <v>0</v>
      </c>
      <c r="AC96" s="145">
        <v>10</v>
      </c>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55">
        <f>G96</f>
        <v>0</v>
      </c>
      <c r="BA96" s="145"/>
      <c r="BB96" s="145"/>
      <c r="BC96" s="145"/>
      <c r="BD96" s="145"/>
      <c r="BE96" s="145"/>
      <c r="BF96" s="145"/>
      <c r="BG96" s="145"/>
      <c r="BH96" s="145"/>
      <c r="BI96" s="145"/>
      <c r="CA96" s="145">
        <v>12</v>
      </c>
      <c r="CB96" s="145">
        <v>0</v>
      </c>
      <c r="CZ96" s="108">
        <v>1</v>
      </c>
    </row>
    <row r="97" spans="1:104" x14ac:dyDescent="0.2">
      <c r="A97" s="146">
        <v>17</v>
      </c>
      <c r="B97" s="147" t="s">
        <v>832</v>
      </c>
      <c r="C97" s="148" t="s">
        <v>833</v>
      </c>
      <c r="D97" s="149" t="s">
        <v>249</v>
      </c>
      <c r="E97" s="150">
        <v>2</v>
      </c>
      <c r="F97" s="151">
        <v>0</v>
      </c>
      <c r="G97" s="152">
        <f>E97*F97</f>
        <v>0</v>
      </c>
      <c r="H97" s="153">
        <v>3.9E-2</v>
      </c>
      <c r="I97" s="154">
        <f>E97*H97</f>
        <v>7.8E-2</v>
      </c>
      <c r="J97" s="153"/>
      <c r="K97" s="154">
        <f>E97*J97</f>
        <v>0</v>
      </c>
      <c r="O97" s="145"/>
      <c r="Z97" s="145"/>
      <c r="AA97" s="145">
        <v>12</v>
      </c>
      <c r="AB97" s="145">
        <v>0</v>
      </c>
      <c r="AC97" s="145">
        <v>11</v>
      </c>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55">
        <f>G97</f>
        <v>0</v>
      </c>
      <c r="BA97" s="145"/>
      <c r="BB97" s="145"/>
      <c r="BC97" s="145"/>
      <c r="BD97" s="145"/>
      <c r="BE97" s="145"/>
      <c r="BF97" s="145"/>
      <c r="BG97" s="145"/>
      <c r="BH97" s="145"/>
      <c r="BI97" s="145"/>
      <c r="CA97" s="145">
        <v>12</v>
      </c>
      <c r="CB97" s="145">
        <v>0</v>
      </c>
      <c r="CZ97" s="108">
        <v>1</v>
      </c>
    </row>
    <row r="98" spans="1:104" x14ac:dyDescent="0.2">
      <c r="A98" s="146">
        <v>18</v>
      </c>
      <c r="B98" s="147" t="s">
        <v>834</v>
      </c>
      <c r="C98" s="148" t="s">
        <v>835</v>
      </c>
      <c r="D98" s="149" t="s">
        <v>249</v>
      </c>
      <c r="E98" s="150">
        <v>51</v>
      </c>
      <c r="F98" s="151">
        <v>0</v>
      </c>
      <c r="G98" s="152">
        <f>E98*F98</f>
        <v>0</v>
      </c>
      <c r="H98" s="153">
        <v>3.9E-2</v>
      </c>
      <c r="I98" s="154">
        <f>E98*H98</f>
        <v>1.9890000000000001</v>
      </c>
      <c r="J98" s="153"/>
      <c r="K98" s="154">
        <f>E98*J98</f>
        <v>0</v>
      </c>
      <c r="O98" s="145"/>
      <c r="Z98" s="145"/>
      <c r="AA98" s="145">
        <v>12</v>
      </c>
      <c r="AB98" s="145">
        <v>0</v>
      </c>
      <c r="AC98" s="145">
        <v>12</v>
      </c>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55">
        <f>G98</f>
        <v>0</v>
      </c>
      <c r="BA98" s="145"/>
      <c r="BB98" s="145"/>
      <c r="BC98" s="145"/>
      <c r="BD98" s="145"/>
      <c r="BE98" s="145"/>
      <c r="BF98" s="145"/>
      <c r="BG98" s="145"/>
      <c r="BH98" s="145"/>
      <c r="BI98" s="145"/>
      <c r="CA98" s="145">
        <v>12</v>
      </c>
      <c r="CB98" s="145">
        <v>0</v>
      </c>
      <c r="CZ98" s="108">
        <v>1</v>
      </c>
    </row>
    <row r="99" spans="1:104" x14ac:dyDescent="0.2">
      <c r="A99" s="146">
        <v>19</v>
      </c>
      <c r="B99" s="147" t="s">
        <v>836</v>
      </c>
      <c r="C99" s="148" t="s">
        <v>837</v>
      </c>
      <c r="D99" s="149" t="s">
        <v>249</v>
      </c>
      <c r="E99" s="150">
        <v>3</v>
      </c>
      <c r="F99" s="151">
        <v>0</v>
      </c>
      <c r="G99" s="152">
        <f>E99*F99</f>
        <v>0</v>
      </c>
      <c r="H99" s="153">
        <v>2.5999999999999999E-2</v>
      </c>
      <c r="I99" s="154">
        <f>E99*H99</f>
        <v>7.8E-2</v>
      </c>
      <c r="J99" s="153"/>
      <c r="K99" s="154">
        <f>E99*J99</f>
        <v>0</v>
      </c>
      <c r="O99" s="145"/>
      <c r="Z99" s="145"/>
      <c r="AA99" s="145">
        <v>3</v>
      </c>
      <c r="AB99" s="145">
        <v>1</v>
      </c>
      <c r="AC99" s="145">
        <v>59321898</v>
      </c>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55">
        <f>G99</f>
        <v>0</v>
      </c>
      <c r="BA99" s="145"/>
      <c r="BB99" s="145"/>
      <c r="BC99" s="145"/>
      <c r="BD99" s="145"/>
      <c r="BE99" s="145"/>
      <c r="BF99" s="145"/>
      <c r="BG99" s="145"/>
      <c r="BH99" s="145"/>
      <c r="BI99" s="145"/>
      <c r="CA99" s="145">
        <v>3</v>
      </c>
      <c r="CB99" s="145">
        <v>1</v>
      </c>
      <c r="CZ99" s="108">
        <v>1</v>
      </c>
    </row>
    <row r="100" spans="1:104" x14ac:dyDescent="0.2">
      <c r="A100" s="146">
        <v>20</v>
      </c>
      <c r="B100" s="147" t="s">
        <v>838</v>
      </c>
      <c r="C100" s="148" t="s">
        <v>839</v>
      </c>
      <c r="D100" s="149" t="s">
        <v>249</v>
      </c>
      <c r="E100" s="150">
        <v>4</v>
      </c>
      <c r="F100" s="151">
        <v>0</v>
      </c>
      <c r="G100" s="152">
        <f>E100*F100</f>
        <v>0</v>
      </c>
      <c r="H100" s="153">
        <v>3.2000000000000001E-2</v>
      </c>
      <c r="I100" s="154">
        <f>E100*H100</f>
        <v>0.128</v>
      </c>
      <c r="J100" s="153"/>
      <c r="K100" s="154">
        <f>E100*J100</f>
        <v>0</v>
      </c>
      <c r="O100" s="145"/>
      <c r="Z100" s="145"/>
      <c r="AA100" s="145">
        <v>3</v>
      </c>
      <c r="AB100" s="145">
        <v>1</v>
      </c>
      <c r="AC100" s="145">
        <v>59321899</v>
      </c>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55">
        <f>G100</f>
        <v>0</v>
      </c>
      <c r="BA100" s="145"/>
      <c r="BB100" s="145"/>
      <c r="BC100" s="145"/>
      <c r="BD100" s="145"/>
      <c r="BE100" s="145"/>
      <c r="BF100" s="145"/>
      <c r="BG100" s="145"/>
      <c r="BH100" s="145"/>
      <c r="BI100" s="145"/>
      <c r="CA100" s="145">
        <v>3</v>
      </c>
      <c r="CB100" s="145">
        <v>1</v>
      </c>
      <c r="CZ100" s="108">
        <v>1</v>
      </c>
    </row>
    <row r="101" spans="1:104" x14ac:dyDescent="0.2">
      <c r="A101" s="146">
        <v>21</v>
      </c>
      <c r="B101" s="147" t="s">
        <v>840</v>
      </c>
      <c r="C101" s="148" t="s">
        <v>841</v>
      </c>
      <c r="D101" s="149" t="s">
        <v>249</v>
      </c>
      <c r="E101" s="150">
        <v>2</v>
      </c>
      <c r="F101" s="151">
        <v>0</v>
      </c>
      <c r="G101" s="152">
        <f>E101*F101</f>
        <v>0</v>
      </c>
      <c r="H101" s="153">
        <v>3.9E-2</v>
      </c>
      <c r="I101" s="154">
        <f>E101*H101</f>
        <v>7.8E-2</v>
      </c>
      <c r="J101" s="153"/>
      <c r="K101" s="154">
        <f>E101*J101</f>
        <v>0</v>
      </c>
      <c r="O101" s="145"/>
      <c r="Z101" s="145"/>
      <c r="AA101" s="145">
        <v>3</v>
      </c>
      <c r="AB101" s="145">
        <v>1</v>
      </c>
      <c r="AC101" s="145" t="s">
        <v>840</v>
      </c>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55">
        <f>G101</f>
        <v>0</v>
      </c>
      <c r="BA101" s="145"/>
      <c r="BB101" s="145"/>
      <c r="BC101" s="145"/>
      <c r="BD101" s="145"/>
      <c r="BE101" s="145"/>
      <c r="BF101" s="145"/>
      <c r="BG101" s="145"/>
      <c r="BH101" s="145"/>
      <c r="BI101" s="145"/>
      <c r="CA101" s="145">
        <v>3</v>
      </c>
      <c r="CB101" s="145">
        <v>1</v>
      </c>
      <c r="CZ101" s="108">
        <v>1</v>
      </c>
    </row>
    <row r="102" spans="1:104" x14ac:dyDescent="0.2">
      <c r="A102" s="171" t="s">
        <v>49</v>
      </c>
      <c r="B102" s="172" t="s">
        <v>245</v>
      </c>
      <c r="C102" s="173" t="s">
        <v>246</v>
      </c>
      <c r="D102" s="174"/>
      <c r="E102" s="175"/>
      <c r="F102" s="175"/>
      <c r="G102" s="176">
        <f>SUM(G7:G101)</f>
        <v>0</v>
      </c>
      <c r="H102" s="177"/>
      <c r="I102" s="176">
        <f>SUM(I7:I101)</f>
        <v>137.48765329999998</v>
      </c>
      <c r="J102" s="178"/>
      <c r="K102" s="176">
        <f>SUM(K7:K101)</f>
        <v>0</v>
      </c>
      <c r="O102" s="145"/>
      <c r="X102" s="179">
        <f>K102</f>
        <v>0</v>
      </c>
      <c r="Y102" s="179">
        <f>I102</f>
        <v>137.48765329999998</v>
      </c>
      <c r="Z102" s="155">
        <f>G102</f>
        <v>0</v>
      </c>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80"/>
      <c r="BB102" s="180"/>
      <c r="BC102" s="180"/>
      <c r="BD102" s="180"/>
      <c r="BE102" s="180"/>
      <c r="BF102" s="180"/>
      <c r="BG102" s="145"/>
      <c r="BH102" s="145"/>
      <c r="BI102" s="145"/>
    </row>
    <row r="103" spans="1:104" ht="14.25" customHeight="1" x14ac:dyDescent="0.2">
      <c r="A103" s="135" t="s">
        <v>46</v>
      </c>
      <c r="B103" s="136" t="s">
        <v>75</v>
      </c>
      <c r="C103" s="137" t="s">
        <v>76</v>
      </c>
      <c r="D103" s="138"/>
      <c r="E103" s="139"/>
      <c r="F103" s="139"/>
      <c r="G103" s="140"/>
      <c r="H103" s="141"/>
      <c r="I103" s="142"/>
      <c r="J103" s="143"/>
      <c r="K103" s="144"/>
      <c r="O103" s="145"/>
    </row>
    <row r="104" spans="1:104" ht="22.5" x14ac:dyDescent="0.2">
      <c r="A104" s="146">
        <v>22</v>
      </c>
      <c r="B104" s="147" t="s">
        <v>310</v>
      </c>
      <c r="C104" s="148" t="s">
        <v>311</v>
      </c>
      <c r="D104" s="149" t="s">
        <v>48</v>
      </c>
      <c r="E104" s="150">
        <v>398.3</v>
      </c>
      <c r="F104" s="151">
        <v>0</v>
      </c>
      <c r="G104" s="152">
        <f>E104*F104</f>
        <v>0</v>
      </c>
      <c r="H104" s="153">
        <v>2.666E-2</v>
      </c>
      <c r="I104" s="154">
        <f>E104*H104</f>
        <v>10.618678000000001</v>
      </c>
      <c r="J104" s="153">
        <v>0</v>
      </c>
      <c r="K104" s="154">
        <f>E104*J104</f>
        <v>0</v>
      </c>
      <c r="O104" s="145"/>
      <c r="Z104" s="145"/>
      <c r="AA104" s="145">
        <v>1</v>
      </c>
      <c r="AB104" s="145">
        <v>1</v>
      </c>
      <c r="AC104" s="145">
        <v>1</v>
      </c>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55">
        <f>G104</f>
        <v>0</v>
      </c>
      <c r="BA104" s="145"/>
      <c r="BB104" s="145"/>
      <c r="BC104" s="145"/>
      <c r="BD104" s="145"/>
      <c r="BE104" s="145"/>
      <c r="BF104" s="145"/>
      <c r="BG104" s="145"/>
      <c r="BH104" s="145"/>
      <c r="BI104" s="145"/>
      <c r="CA104" s="145">
        <v>1</v>
      </c>
      <c r="CB104" s="145">
        <v>1</v>
      </c>
      <c r="CZ104" s="108">
        <v>1</v>
      </c>
    </row>
    <row r="105" spans="1:104" x14ac:dyDescent="0.2">
      <c r="A105" s="156"/>
      <c r="B105" s="157"/>
      <c r="C105" s="158" t="s">
        <v>842</v>
      </c>
      <c r="D105" s="159"/>
      <c r="E105" s="159"/>
      <c r="F105" s="159"/>
      <c r="G105" s="160"/>
      <c r="I105" s="161"/>
      <c r="K105" s="161"/>
      <c r="L105" s="162" t="s">
        <v>842</v>
      </c>
      <c r="O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c r="BI105" s="145"/>
    </row>
    <row r="106" spans="1:104" x14ac:dyDescent="0.2">
      <c r="A106" s="156"/>
      <c r="B106" s="157"/>
      <c r="C106" s="158" t="s">
        <v>313</v>
      </c>
      <c r="D106" s="159"/>
      <c r="E106" s="159"/>
      <c r="F106" s="159"/>
      <c r="G106" s="160"/>
      <c r="I106" s="161"/>
      <c r="K106" s="161"/>
      <c r="L106" s="162" t="s">
        <v>313</v>
      </c>
      <c r="O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c r="BI106" s="145"/>
    </row>
    <row r="107" spans="1:104" x14ac:dyDescent="0.2">
      <c r="A107" s="156"/>
      <c r="B107" s="157"/>
      <c r="C107" s="158" t="s">
        <v>843</v>
      </c>
      <c r="D107" s="159"/>
      <c r="E107" s="159"/>
      <c r="F107" s="159"/>
      <c r="G107" s="160"/>
      <c r="I107" s="161"/>
      <c r="K107" s="161"/>
      <c r="L107" s="162" t="s">
        <v>843</v>
      </c>
      <c r="O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row>
    <row r="108" spans="1:104" x14ac:dyDescent="0.2">
      <c r="A108" s="156"/>
      <c r="B108" s="157"/>
      <c r="C108" s="158" t="s">
        <v>844</v>
      </c>
      <c r="D108" s="159"/>
      <c r="E108" s="159"/>
      <c r="F108" s="159"/>
      <c r="G108" s="160"/>
      <c r="I108" s="161"/>
      <c r="K108" s="161"/>
      <c r="L108" s="162" t="s">
        <v>844</v>
      </c>
      <c r="O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c r="BI108" s="145"/>
    </row>
    <row r="109" spans="1:104" x14ac:dyDescent="0.2">
      <c r="A109" s="156"/>
      <c r="B109" s="157"/>
      <c r="C109" s="158" t="s">
        <v>845</v>
      </c>
      <c r="D109" s="159"/>
      <c r="E109" s="159"/>
      <c r="F109" s="159"/>
      <c r="G109" s="160"/>
      <c r="I109" s="161"/>
      <c r="K109" s="161"/>
      <c r="L109" s="162" t="s">
        <v>845</v>
      </c>
      <c r="O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c r="BH109" s="145"/>
      <c r="BI109" s="145"/>
    </row>
    <row r="110" spans="1:104" x14ac:dyDescent="0.2">
      <c r="A110" s="156"/>
      <c r="B110" s="157"/>
      <c r="C110" s="158"/>
      <c r="D110" s="159"/>
      <c r="E110" s="159"/>
      <c r="F110" s="159"/>
      <c r="G110" s="160"/>
      <c r="I110" s="161"/>
      <c r="K110" s="161"/>
      <c r="L110" s="162"/>
      <c r="O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c r="BI110" s="145"/>
    </row>
    <row r="111" spans="1:104" x14ac:dyDescent="0.2">
      <c r="A111" s="156"/>
      <c r="B111" s="157"/>
      <c r="C111" s="163" t="s">
        <v>846</v>
      </c>
      <c r="D111" s="164"/>
      <c r="E111" s="165">
        <v>6.9</v>
      </c>
      <c r="F111" s="166"/>
      <c r="G111" s="167"/>
      <c r="H111" s="168"/>
      <c r="I111" s="161"/>
      <c r="J111" s="169"/>
      <c r="K111" s="161"/>
      <c r="M111" s="162" t="s">
        <v>846</v>
      </c>
      <c r="O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70">
        <f>C110</f>
        <v>0</v>
      </c>
      <c r="BE111" s="145"/>
      <c r="BF111" s="145"/>
      <c r="BG111" s="145"/>
      <c r="BH111" s="145"/>
      <c r="BI111" s="145"/>
    </row>
    <row r="112" spans="1:104" x14ac:dyDescent="0.2">
      <c r="A112" s="156"/>
      <c r="B112" s="157"/>
      <c r="C112" s="163" t="s">
        <v>847</v>
      </c>
      <c r="D112" s="164"/>
      <c r="E112" s="165">
        <v>4.5</v>
      </c>
      <c r="F112" s="166"/>
      <c r="G112" s="167"/>
      <c r="H112" s="168"/>
      <c r="I112" s="161"/>
      <c r="J112" s="169"/>
      <c r="K112" s="161"/>
      <c r="M112" s="162" t="s">
        <v>847</v>
      </c>
      <c r="O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70" t="str">
        <f>C111</f>
        <v>301:6,9</v>
      </c>
      <c r="BE112" s="145"/>
      <c r="BF112" s="145"/>
      <c r="BG112" s="145"/>
      <c r="BH112" s="145"/>
      <c r="BI112" s="145"/>
    </row>
    <row r="113" spans="1:104" x14ac:dyDescent="0.2">
      <c r="A113" s="156"/>
      <c r="B113" s="157"/>
      <c r="C113" s="163" t="s">
        <v>848</v>
      </c>
      <c r="D113" s="164"/>
      <c r="E113" s="165">
        <v>4.4000000000000004</v>
      </c>
      <c r="F113" s="166"/>
      <c r="G113" s="167"/>
      <c r="H113" s="168"/>
      <c r="I113" s="161"/>
      <c r="J113" s="169"/>
      <c r="K113" s="161"/>
      <c r="M113" s="162" t="s">
        <v>848</v>
      </c>
      <c r="O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70" t="str">
        <f>C112</f>
        <v>302:4,5</v>
      </c>
      <c r="BE113" s="145"/>
      <c r="BF113" s="145"/>
      <c r="BG113" s="145"/>
      <c r="BH113" s="145"/>
      <c r="BI113" s="145"/>
    </row>
    <row r="114" spans="1:104" x14ac:dyDescent="0.2">
      <c r="A114" s="156"/>
      <c r="B114" s="157"/>
      <c r="C114" s="163" t="s">
        <v>849</v>
      </c>
      <c r="D114" s="164"/>
      <c r="E114" s="165">
        <v>7.5</v>
      </c>
      <c r="F114" s="166"/>
      <c r="G114" s="167"/>
      <c r="H114" s="168"/>
      <c r="I114" s="161"/>
      <c r="J114" s="169"/>
      <c r="K114" s="161"/>
      <c r="M114" s="162" t="s">
        <v>849</v>
      </c>
      <c r="O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70" t="str">
        <f>C113</f>
        <v>303:4,4</v>
      </c>
      <c r="BE114" s="145"/>
      <c r="BF114" s="145"/>
      <c r="BG114" s="145"/>
      <c r="BH114" s="145"/>
      <c r="BI114" s="145"/>
    </row>
    <row r="115" spans="1:104" x14ac:dyDescent="0.2">
      <c r="A115" s="156"/>
      <c r="B115" s="157"/>
      <c r="C115" s="163" t="s">
        <v>850</v>
      </c>
      <c r="D115" s="164"/>
      <c r="E115" s="165">
        <v>7.5</v>
      </c>
      <c r="F115" s="166"/>
      <c r="G115" s="167"/>
      <c r="H115" s="168"/>
      <c r="I115" s="161"/>
      <c r="J115" s="169"/>
      <c r="K115" s="161"/>
      <c r="M115" s="162" t="s">
        <v>850</v>
      </c>
      <c r="O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70" t="str">
        <f>C114</f>
        <v>304:7,5</v>
      </c>
      <c r="BE115" s="145"/>
      <c r="BF115" s="145"/>
      <c r="BG115" s="145"/>
      <c r="BH115" s="145"/>
      <c r="BI115" s="145"/>
    </row>
    <row r="116" spans="1:104" x14ac:dyDescent="0.2">
      <c r="A116" s="156"/>
      <c r="B116" s="157"/>
      <c r="C116" s="163" t="s">
        <v>851</v>
      </c>
      <c r="D116" s="164"/>
      <c r="E116" s="165">
        <v>43.1</v>
      </c>
      <c r="F116" s="166"/>
      <c r="G116" s="167"/>
      <c r="H116" s="168"/>
      <c r="I116" s="161"/>
      <c r="J116" s="169"/>
      <c r="K116" s="161"/>
      <c r="M116" s="162" t="s">
        <v>851</v>
      </c>
      <c r="O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70" t="str">
        <f>C115</f>
        <v>305:7,5</v>
      </c>
      <c r="BE116" s="145"/>
      <c r="BF116" s="145"/>
      <c r="BG116" s="145"/>
      <c r="BH116" s="145"/>
      <c r="BI116" s="145"/>
    </row>
    <row r="117" spans="1:104" x14ac:dyDescent="0.2">
      <c r="A117" s="156"/>
      <c r="B117" s="157"/>
      <c r="C117" s="163" t="s">
        <v>852</v>
      </c>
      <c r="D117" s="164"/>
      <c r="E117" s="165">
        <v>76.7</v>
      </c>
      <c r="F117" s="166"/>
      <c r="G117" s="167"/>
      <c r="H117" s="168"/>
      <c r="I117" s="161"/>
      <c r="J117" s="169"/>
      <c r="K117" s="161"/>
      <c r="M117" s="162" t="s">
        <v>852</v>
      </c>
      <c r="O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70" t="str">
        <f>C116</f>
        <v>306:43,1</v>
      </c>
      <c r="BE117" s="145"/>
      <c r="BF117" s="145"/>
      <c r="BG117" s="145"/>
      <c r="BH117" s="145"/>
      <c r="BI117" s="145"/>
    </row>
    <row r="118" spans="1:104" x14ac:dyDescent="0.2">
      <c r="A118" s="156"/>
      <c r="B118" s="157"/>
      <c r="C118" s="163" t="s">
        <v>853</v>
      </c>
      <c r="D118" s="164"/>
      <c r="E118" s="165">
        <v>13.4</v>
      </c>
      <c r="F118" s="166"/>
      <c r="G118" s="167"/>
      <c r="H118" s="168"/>
      <c r="I118" s="161"/>
      <c r="J118" s="169"/>
      <c r="K118" s="161"/>
      <c r="M118" s="162" t="s">
        <v>853</v>
      </c>
      <c r="O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70" t="str">
        <f>C117</f>
        <v>307:76,7</v>
      </c>
      <c r="BE118" s="145"/>
      <c r="BF118" s="145"/>
      <c r="BG118" s="145"/>
      <c r="BH118" s="145"/>
      <c r="BI118" s="145"/>
    </row>
    <row r="119" spans="1:104" x14ac:dyDescent="0.2">
      <c r="A119" s="156"/>
      <c r="B119" s="157"/>
      <c r="C119" s="163" t="s">
        <v>854</v>
      </c>
      <c r="D119" s="164"/>
      <c r="E119" s="165">
        <v>53.9</v>
      </c>
      <c r="F119" s="166"/>
      <c r="G119" s="167"/>
      <c r="H119" s="168"/>
      <c r="I119" s="161"/>
      <c r="J119" s="169"/>
      <c r="K119" s="161"/>
      <c r="M119" s="162" t="s">
        <v>854</v>
      </c>
      <c r="O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70" t="str">
        <f>C118</f>
        <v>308:13,4</v>
      </c>
      <c r="BE119" s="145"/>
      <c r="BF119" s="145"/>
      <c r="BG119" s="145"/>
      <c r="BH119" s="145"/>
      <c r="BI119" s="145"/>
    </row>
    <row r="120" spans="1:104" x14ac:dyDescent="0.2">
      <c r="A120" s="156"/>
      <c r="B120" s="157"/>
      <c r="C120" s="163" t="s">
        <v>855</v>
      </c>
      <c r="D120" s="164"/>
      <c r="E120" s="165">
        <v>11.9</v>
      </c>
      <c r="F120" s="166"/>
      <c r="G120" s="167"/>
      <c r="H120" s="168"/>
      <c r="I120" s="161"/>
      <c r="J120" s="169"/>
      <c r="K120" s="161"/>
      <c r="M120" s="162" t="s">
        <v>855</v>
      </c>
      <c r="O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70" t="str">
        <f>C119</f>
        <v>309:53,9</v>
      </c>
      <c r="BE120" s="145"/>
      <c r="BF120" s="145"/>
      <c r="BG120" s="145"/>
      <c r="BH120" s="145"/>
      <c r="BI120" s="145"/>
    </row>
    <row r="121" spans="1:104" x14ac:dyDescent="0.2">
      <c r="A121" s="156"/>
      <c r="B121" s="157"/>
      <c r="C121" s="163" t="s">
        <v>856</v>
      </c>
      <c r="D121" s="164"/>
      <c r="E121" s="165">
        <v>30.9</v>
      </c>
      <c r="F121" s="166"/>
      <c r="G121" s="167"/>
      <c r="H121" s="168"/>
      <c r="I121" s="161"/>
      <c r="J121" s="169"/>
      <c r="K121" s="161"/>
      <c r="M121" s="162" t="s">
        <v>856</v>
      </c>
      <c r="O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70" t="str">
        <f>C120</f>
        <v>310:11,9</v>
      </c>
      <c r="BE121" s="145"/>
      <c r="BF121" s="145"/>
      <c r="BG121" s="145"/>
      <c r="BH121" s="145"/>
      <c r="BI121" s="145"/>
    </row>
    <row r="122" spans="1:104" x14ac:dyDescent="0.2">
      <c r="A122" s="156"/>
      <c r="B122" s="157"/>
      <c r="C122" s="163" t="s">
        <v>857</v>
      </c>
      <c r="D122" s="164"/>
      <c r="E122" s="165">
        <v>47.6</v>
      </c>
      <c r="F122" s="166"/>
      <c r="G122" s="167"/>
      <c r="H122" s="168"/>
      <c r="I122" s="161"/>
      <c r="J122" s="169"/>
      <c r="K122" s="161"/>
      <c r="M122" s="162" t="s">
        <v>857</v>
      </c>
      <c r="O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70" t="str">
        <f>C121</f>
        <v>311:30,9</v>
      </c>
      <c r="BE122" s="145"/>
      <c r="BF122" s="145"/>
      <c r="BG122" s="145"/>
      <c r="BH122" s="145"/>
      <c r="BI122" s="145"/>
    </row>
    <row r="123" spans="1:104" x14ac:dyDescent="0.2">
      <c r="A123" s="156"/>
      <c r="B123" s="157"/>
      <c r="C123" s="163" t="s">
        <v>858</v>
      </c>
      <c r="D123" s="164"/>
      <c r="E123" s="165">
        <v>60.8</v>
      </c>
      <c r="F123" s="166"/>
      <c r="G123" s="167"/>
      <c r="H123" s="168"/>
      <c r="I123" s="161"/>
      <c r="J123" s="169"/>
      <c r="K123" s="161"/>
      <c r="M123" s="162" t="s">
        <v>858</v>
      </c>
      <c r="O123" s="145"/>
      <c r="Z123" s="145"/>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70" t="str">
        <f>C122</f>
        <v>312:47,6</v>
      </c>
      <c r="BE123" s="145"/>
      <c r="BF123" s="145"/>
      <c r="BG123" s="145"/>
      <c r="BH123" s="145"/>
      <c r="BI123" s="145"/>
    </row>
    <row r="124" spans="1:104" x14ac:dyDescent="0.2">
      <c r="A124" s="156"/>
      <c r="B124" s="157"/>
      <c r="C124" s="163" t="s">
        <v>859</v>
      </c>
      <c r="D124" s="164"/>
      <c r="E124" s="165">
        <v>2.6</v>
      </c>
      <c r="F124" s="166"/>
      <c r="G124" s="167"/>
      <c r="H124" s="168"/>
      <c r="I124" s="161"/>
      <c r="J124" s="169"/>
      <c r="K124" s="161"/>
      <c r="M124" s="162" t="s">
        <v>859</v>
      </c>
      <c r="O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70" t="str">
        <f>C123</f>
        <v>313:60,8</v>
      </c>
      <c r="BE124" s="145"/>
      <c r="BF124" s="145"/>
      <c r="BG124" s="145"/>
      <c r="BH124" s="145"/>
      <c r="BI124" s="145"/>
    </row>
    <row r="125" spans="1:104" x14ac:dyDescent="0.2">
      <c r="A125" s="156"/>
      <c r="B125" s="157"/>
      <c r="C125" s="163" t="s">
        <v>860</v>
      </c>
      <c r="D125" s="164"/>
      <c r="E125" s="165">
        <v>8.1</v>
      </c>
      <c r="F125" s="166"/>
      <c r="G125" s="167"/>
      <c r="H125" s="168"/>
      <c r="I125" s="161"/>
      <c r="J125" s="169"/>
      <c r="K125" s="161"/>
      <c r="M125" s="162" t="s">
        <v>860</v>
      </c>
      <c r="O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70" t="str">
        <f>C124</f>
        <v>314:2,6</v>
      </c>
      <c r="BE125" s="145"/>
      <c r="BF125" s="145"/>
      <c r="BG125" s="145"/>
      <c r="BH125" s="145"/>
      <c r="BI125" s="145"/>
    </row>
    <row r="126" spans="1:104" x14ac:dyDescent="0.2">
      <c r="A126" s="156"/>
      <c r="B126" s="157"/>
      <c r="C126" s="163" t="s">
        <v>861</v>
      </c>
      <c r="D126" s="164"/>
      <c r="E126" s="165">
        <v>18.5</v>
      </c>
      <c r="F126" s="166"/>
      <c r="G126" s="167"/>
      <c r="H126" s="168"/>
      <c r="I126" s="161"/>
      <c r="J126" s="169"/>
      <c r="K126" s="161"/>
      <c r="M126" s="162" t="s">
        <v>861</v>
      </c>
      <c r="O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70" t="str">
        <f>C125</f>
        <v>315:8,1</v>
      </c>
      <c r="BE126" s="145"/>
      <c r="BF126" s="145"/>
      <c r="BG126" s="145"/>
      <c r="BH126" s="145"/>
      <c r="BI126" s="145"/>
    </row>
    <row r="127" spans="1:104" x14ac:dyDescent="0.2">
      <c r="A127" s="146">
        <v>23</v>
      </c>
      <c r="B127" s="147" t="s">
        <v>862</v>
      </c>
      <c r="C127" s="148" t="s">
        <v>863</v>
      </c>
      <c r="D127" s="149" t="s">
        <v>48</v>
      </c>
      <c r="E127" s="150">
        <v>296.06</v>
      </c>
      <c r="F127" s="151">
        <v>0</v>
      </c>
      <c r="G127" s="152">
        <f>E127*F127</f>
        <v>0</v>
      </c>
      <c r="H127" s="153">
        <v>2.666E-2</v>
      </c>
      <c r="I127" s="154">
        <f>E127*H127</f>
        <v>7.8929596000000002</v>
      </c>
      <c r="J127" s="153"/>
      <c r="K127" s="154">
        <f>E127*J127</f>
        <v>0</v>
      </c>
      <c r="O127" s="145"/>
      <c r="Z127" s="145"/>
      <c r="AA127" s="145">
        <v>12</v>
      </c>
      <c r="AB127" s="145">
        <v>0</v>
      </c>
      <c r="AC127" s="145">
        <v>20</v>
      </c>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55">
        <f>G127</f>
        <v>0</v>
      </c>
      <c r="BA127" s="145"/>
      <c r="BB127" s="145"/>
      <c r="BC127" s="145"/>
      <c r="BD127" s="145"/>
      <c r="BE127" s="145"/>
      <c r="BF127" s="145"/>
      <c r="BG127" s="145"/>
      <c r="BH127" s="145"/>
      <c r="BI127" s="145"/>
      <c r="CA127" s="145">
        <v>12</v>
      </c>
      <c r="CB127" s="145">
        <v>0</v>
      </c>
      <c r="CZ127" s="108">
        <v>1</v>
      </c>
    </row>
    <row r="128" spans="1:104" x14ac:dyDescent="0.2">
      <c r="A128" s="156"/>
      <c r="B128" s="157"/>
      <c r="C128" s="158" t="s">
        <v>864</v>
      </c>
      <c r="D128" s="159"/>
      <c r="E128" s="159"/>
      <c r="F128" s="159"/>
      <c r="G128" s="160"/>
      <c r="I128" s="161"/>
      <c r="K128" s="161"/>
      <c r="L128" s="162" t="s">
        <v>864</v>
      </c>
      <c r="O128" s="145"/>
      <c r="Z128" s="145"/>
      <c r="AA128" s="145"/>
      <c r="AB128" s="145"/>
      <c r="AC128" s="145"/>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c r="BH128" s="145"/>
      <c r="BI128" s="145"/>
    </row>
    <row r="129" spans="1:61" x14ac:dyDescent="0.2">
      <c r="A129" s="156"/>
      <c r="B129" s="157"/>
      <c r="C129" s="158" t="s">
        <v>865</v>
      </c>
      <c r="D129" s="159"/>
      <c r="E129" s="159"/>
      <c r="F129" s="159"/>
      <c r="G129" s="160"/>
      <c r="I129" s="161"/>
      <c r="K129" s="161"/>
      <c r="L129" s="162" t="s">
        <v>865</v>
      </c>
      <c r="O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c r="BH129" s="145"/>
      <c r="BI129" s="145"/>
    </row>
    <row r="130" spans="1:61" x14ac:dyDescent="0.2">
      <c r="A130" s="156"/>
      <c r="B130" s="157"/>
      <c r="C130" s="158" t="s">
        <v>866</v>
      </c>
      <c r="D130" s="159"/>
      <c r="E130" s="159"/>
      <c r="F130" s="159"/>
      <c r="G130" s="160"/>
      <c r="I130" s="161"/>
      <c r="K130" s="161"/>
      <c r="L130" s="162" t="s">
        <v>866</v>
      </c>
      <c r="O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c r="BH130" s="145"/>
      <c r="BI130" s="145"/>
    </row>
    <row r="131" spans="1:61" x14ac:dyDescent="0.2">
      <c r="A131" s="156"/>
      <c r="B131" s="157"/>
      <c r="C131" s="158" t="s">
        <v>867</v>
      </c>
      <c r="D131" s="159"/>
      <c r="E131" s="159"/>
      <c r="F131" s="159"/>
      <c r="G131" s="160"/>
      <c r="I131" s="161"/>
      <c r="K131" s="161"/>
      <c r="L131" s="162" t="s">
        <v>867</v>
      </c>
      <c r="O131" s="145"/>
      <c r="Z131" s="145"/>
      <c r="AA131" s="145"/>
      <c r="AB131" s="145"/>
      <c r="AC131" s="145"/>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c r="BH131" s="145"/>
      <c r="BI131" s="145"/>
    </row>
    <row r="132" spans="1:61" x14ac:dyDescent="0.2">
      <c r="A132" s="156"/>
      <c r="B132" s="157"/>
      <c r="C132" s="158" t="s">
        <v>868</v>
      </c>
      <c r="D132" s="159"/>
      <c r="E132" s="159"/>
      <c r="F132" s="159"/>
      <c r="G132" s="160"/>
      <c r="I132" s="161"/>
      <c r="K132" s="161"/>
      <c r="L132" s="162" t="s">
        <v>868</v>
      </c>
      <c r="O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c r="BH132" s="145"/>
      <c r="BI132" s="145"/>
    </row>
    <row r="133" spans="1:61" x14ac:dyDescent="0.2">
      <c r="A133" s="156"/>
      <c r="B133" s="157"/>
      <c r="C133" s="158" t="s">
        <v>869</v>
      </c>
      <c r="D133" s="159"/>
      <c r="E133" s="159"/>
      <c r="F133" s="159"/>
      <c r="G133" s="160"/>
      <c r="I133" s="161"/>
      <c r="K133" s="161"/>
      <c r="L133" s="162" t="s">
        <v>869</v>
      </c>
      <c r="O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c r="BH133" s="145"/>
      <c r="BI133" s="145"/>
    </row>
    <row r="134" spans="1:61" ht="33.75" x14ac:dyDescent="0.2">
      <c r="A134" s="156"/>
      <c r="B134" s="157"/>
      <c r="C134" s="158" t="s">
        <v>870</v>
      </c>
      <c r="D134" s="159"/>
      <c r="E134" s="159"/>
      <c r="F134" s="159"/>
      <c r="G134" s="160"/>
      <c r="I134" s="161"/>
      <c r="K134" s="161"/>
      <c r="L134" s="162" t="s">
        <v>870</v>
      </c>
      <c r="O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c r="BH134" s="145"/>
      <c r="BI134" s="145"/>
    </row>
    <row r="135" spans="1:61" ht="63.75" x14ac:dyDescent="0.2">
      <c r="A135" s="156"/>
      <c r="B135" s="157"/>
      <c r="C135" s="163" t="s">
        <v>846</v>
      </c>
      <c r="D135" s="164"/>
      <c r="E135" s="165">
        <v>6.9</v>
      </c>
      <c r="F135" s="166"/>
      <c r="G135" s="167"/>
      <c r="H135" s="168"/>
      <c r="I135" s="161"/>
      <c r="J135" s="169"/>
      <c r="K135" s="161"/>
      <c r="M135" s="162" t="s">
        <v>846</v>
      </c>
      <c r="O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70" t="str">
        <f>C134</f>
        <v xml:space="preserve">Stropy ve 3.NP v místech učeben, kanceláří (kabinetů) a na chodbách budou doplněny o akustické pohltivé panely o rozměrech 600/600mm a tl. 15 mm s viditelným nosným systémem (rozebíratelné). Koeficient zvukové pohltivosti panelů ?w =0,95 při celkové hloubce systému (o.d.s.) = 200 mm. </v>
      </c>
      <c r="BE135" s="145"/>
      <c r="BF135" s="145"/>
      <c r="BG135" s="145"/>
      <c r="BH135" s="145"/>
      <c r="BI135" s="145"/>
    </row>
    <row r="136" spans="1:61" x14ac:dyDescent="0.2">
      <c r="A136" s="156"/>
      <c r="B136" s="157"/>
      <c r="C136" s="163" t="s">
        <v>871</v>
      </c>
      <c r="D136" s="164"/>
      <c r="E136" s="165">
        <v>0</v>
      </c>
      <c r="F136" s="166"/>
      <c r="G136" s="167"/>
      <c r="H136" s="168"/>
      <c r="I136" s="161"/>
      <c r="J136" s="169"/>
      <c r="K136" s="161"/>
      <c r="M136" s="201">
        <v>12.583333333333334</v>
      </c>
      <c r="O136" s="145"/>
      <c r="Z136" s="145"/>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70" t="str">
        <f>C135</f>
        <v>301:6,9</v>
      </c>
      <c r="BE136" s="145"/>
      <c r="BF136" s="145"/>
      <c r="BG136" s="145"/>
      <c r="BH136" s="145"/>
      <c r="BI136" s="145"/>
    </row>
    <row r="137" spans="1:61" x14ac:dyDescent="0.2">
      <c r="A137" s="156"/>
      <c r="B137" s="157"/>
      <c r="C137" s="163" t="s">
        <v>872</v>
      </c>
      <c r="D137" s="164"/>
      <c r="E137" s="165">
        <v>0</v>
      </c>
      <c r="F137" s="166"/>
      <c r="G137" s="167"/>
      <c r="H137" s="168"/>
      <c r="I137" s="161"/>
      <c r="J137" s="169"/>
      <c r="K137" s="161"/>
      <c r="M137" s="201">
        <v>12.625</v>
      </c>
      <c r="O137" s="145"/>
      <c r="Z137" s="145"/>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70" t="str">
        <f>C136</f>
        <v>302:</v>
      </c>
      <c r="BE137" s="145"/>
      <c r="BF137" s="145"/>
      <c r="BG137" s="145"/>
      <c r="BH137" s="145"/>
      <c r="BI137" s="145"/>
    </row>
    <row r="138" spans="1:61" x14ac:dyDescent="0.2">
      <c r="A138" s="156"/>
      <c r="B138" s="157"/>
      <c r="C138" s="163" t="s">
        <v>873</v>
      </c>
      <c r="D138" s="164"/>
      <c r="E138" s="165">
        <v>0</v>
      </c>
      <c r="F138" s="166"/>
      <c r="G138" s="167"/>
      <c r="H138" s="168"/>
      <c r="I138" s="161"/>
      <c r="J138" s="169"/>
      <c r="K138" s="161"/>
      <c r="M138" s="201">
        <v>12.666666666666666</v>
      </c>
      <c r="O138" s="145"/>
      <c r="Z138" s="145"/>
      <c r="AA138" s="145"/>
      <c r="AB138" s="145"/>
      <c r="AC138" s="145"/>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70" t="str">
        <f>C137</f>
        <v>303:</v>
      </c>
      <c r="BE138" s="145"/>
      <c r="BF138" s="145"/>
      <c r="BG138" s="145"/>
      <c r="BH138" s="145"/>
      <c r="BI138" s="145"/>
    </row>
    <row r="139" spans="1:61" x14ac:dyDescent="0.2">
      <c r="A139" s="156"/>
      <c r="B139" s="157"/>
      <c r="C139" s="163" t="s">
        <v>874</v>
      </c>
      <c r="D139" s="164"/>
      <c r="E139" s="165">
        <v>0</v>
      </c>
      <c r="F139" s="166"/>
      <c r="G139" s="167"/>
      <c r="H139" s="168"/>
      <c r="I139" s="161"/>
      <c r="J139" s="169"/>
      <c r="K139" s="161"/>
      <c r="M139" s="201">
        <v>12.708333333333334</v>
      </c>
      <c r="O139" s="145"/>
      <c r="Z139" s="145"/>
      <c r="AA139" s="145"/>
      <c r="AB139" s="145"/>
      <c r="AC139" s="145"/>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70" t="str">
        <f>C138</f>
        <v>304:</v>
      </c>
      <c r="BE139" s="145"/>
      <c r="BF139" s="145"/>
      <c r="BG139" s="145"/>
      <c r="BH139" s="145"/>
      <c r="BI139" s="145"/>
    </row>
    <row r="140" spans="1:61" x14ac:dyDescent="0.2">
      <c r="A140" s="156"/>
      <c r="B140" s="157"/>
      <c r="C140" s="163" t="s">
        <v>851</v>
      </c>
      <c r="D140" s="164"/>
      <c r="E140" s="165">
        <v>43.1</v>
      </c>
      <c r="F140" s="166"/>
      <c r="G140" s="167"/>
      <c r="H140" s="168"/>
      <c r="I140" s="161"/>
      <c r="J140" s="169"/>
      <c r="K140" s="161"/>
      <c r="M140" s="162" t="s">
        <v>851</v>
      </c>
      <c r="O140" s="145"/>
      <c r="Z140" s="145"/>
      <c r="AA140" s="145"/>
      <c r="AB140" s="145"/>
      <c r="AC140" s="145"/>
      <c r="AD140" s="145"/>
      <c r="AE140" s="145"/>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70" t="str">
        <f>C139</f>
        <v>305:</v>
      </c>
      <c r="BE140" s="145"/>
      <c r="BF140" s="145"/>
      <c r="BG140" s="145"/>
      <c r="BH140" s="145"/>
      <c r="BI140" s="145"/>
    </row>
    <row r="141" spans="1:61" x14ac:dyDescent="0.2">
      <c r="A141" s="156"/>
      <c r="B141" s="157"/>
      <c r="C141" s="163" t="s">
        <v>875</v>
      </c>
      <c r="D141" s="164"/>
      <c r="E141" s="165">
        <v>53.26</v>
      </c>
      <c r="F141" s="166"/>
      <c r="G141" s="167"/>
      <c r="H141" s="168"/>
      <c r="I141" s="161"/>
      <c r="J141" s="169"/>
      <c r="K141" s="161"/>
      <c r="M141" s="162" t="s">
        <v>875</v>
      </c>
      <c r="O141" s="145"/>
      <c r="Z141" s="145"/>
      <c r="AA141" s="145"/>
      <c r="AB141" s="145"/>
      <c r="AC141" s="145"/>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45"/>
      <c r="BA141" s="145"/>
      <c r="BB141" s="145"/>
      <c r="BC141" s="145"/>
      <c r="BD141" s="170" t="str">
        <f>C140</f>
        <v>306:43,1</v>
      </c>
      <c r="BE141" s="145"/>
      <c r="BF141" s="145"/>
      <c r="BG141" s="145"/>
      <c r="BH141" s="145"/>
      <c r="BI141" s="145"/>
    </row>
    <row r="142" spans="1:61" x14ac:dyDescent="0.2">
      <c r="A142" s="156"/>
      <c r="B142" s="157"/>
      <c r="C142" s="163" t="s">
        <v>853</v>
      </c>
      <c r="D142" s="164"/>
      <c r="E142" s="165">
        <v>13.4</v>
      </c>
      <c r="F142" s="166"/>
      <c r="G142" s="167"/>
      <c r="H142" s="168"/>
      <c r="I142" s="161"/>
      <c r="J142" s="169"/>
      <c r="K142" s="161"/>
      <c r="M142" s="162" t="s">
        <v>853</v>
      </c>
      <c r="O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70" t="str">
        <f>C141</f>
        <v>307:53,26</v>
      </c>
      <c r="BE142" s="145"/>
      <c r="BF142" s="145"/>
      <c r="BG142" s="145"/>
      <c r="BH142" s="145"/>
      <c r="BI142" s="145"/>
    </row>
    <row r="143" spans="1:61" x14ac:dyDescent="0.2">
      <c r="A143" s="156"/>
      <c r="B143" s="157"/>
      <c r="C143" s="163" t="s">
        <v>876</v>
      </c>
      <c r="D143" s="164"/>
      <c r="E143" s="165">
        <v>30.5</v>
      </c>
      <c r="F143" s="166"/>
      <c r="G143" s="167"/>
      <c r="H143" s="168"/>
      <c r="I143" s="161"/>
      <c r="J143" s="169"/>
      <c r="K143" s="161"/>
      <c r="M143" s="162" t="s">
        <v>876</v>
      </c>
      <c r="O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70" t="str">
        <f>C142</f>
        <v>308:13,4</v>
      </c>
      <c r="BE143" s="145"/>
      <c r="BF143" s="145"/>
      <c r="BG143" s="145"/>
      <c r="BH143" s="145"/>
      <c r="BI143" s="145"/>
    </row>
    <row r="144" spans="1:61" x14ac:dyDescent="0.2">
      <c r="A144" s="156"/>
      <c r="B144" s="157"/>
      <c r="C144" s="163" t="s">
        <v>855</v>
      </c>
      <c r="D144" s="164"/>
      <c r="E144" s="165">
        <v>11.9</v>
      </c>
      <c r="F144" s="166"/>
      <c r="G144" s="167"/>
      <c r="H144" s="168"/>
      <c r="I144" s="161"/>
      <c r="J144" s="169"/>
      <c r="K144" s="161"/>
      <c r="M144" s="162" t="s">
        <v>855</v>
      </c>
      <c r="O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70" t="str">
        <f>C143</f>
        <v>309:30,5</v>
      </c>
      <c r="BE144" s="145"/>
      <c r="BF144" s="145"/>
      <c r="BG144" s="145"/>
      <c r="BH144" s="145"/>
      <c r="BI144" s="145"/>
    </row>
    <row r="145" spans="1:104" x14ac:dyDescent="0.2">
      <c r="A145" s="156"/>
      <c r="B145" s="157"/>
      <c r="C145" s="163" t="s">
        <v>856</v>
      </c>
      <c r="D145" s="164"/>
      <c r="E145" s="165">
        <v>30.9</v>
      </c>
      <c r="F145" s="166"/>
      <c r="G145" s="167"/>
      <c r="H145" s="168"/>
      <c r="I145" s="161"/>
      <c r="J145" s="169"/>
      <c r="K145" s="161"/>
      <c r="M145" s="162" t="s">
        <v>856</v>
      </c>
      <c r="O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70" t="str">
        <f>C144</f>
        <v>310:11,9</v>
      </c>
      <c r="BE145" s="145"/>
      <c r="BF145" s="145"/>
      <c r="BG145" s="145"/>
      <c r="BH145" s="145"/>
      <c r="BI145" s="145"/>
    </row>
    <row r="146" spans="1:104" x14ac:dyDescent="0.2">
      <c r="A146" s="156"/>
      <c r="B146" s="157"/>
      <c r="C146" s="163" t="s">
        <v>877</v>
      </c>
      <c r="D146" s="164"/>
      <c r="E146" s="165">
        <v>24.2</v>
      </c>
      <c r="F146" s="166"/>
      <c r="G146" s="167"/>
      <c r="H146" s="168"/>
      <c r="I146" s="161"/>
      <c r="J146" s="169"/>
      <c r="K146" s="161"/>
      <c r="M146" s="162" t="s">
        <v>877</v>
      </c>
      <c r="O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70" t="str">
        <f>C145</f>
        <v>311:30,9</v>
      </c>
      <c r="BE146" s="145"/>
      <c r="BF146" s="145"/>
      <c r="BG146" s="145"/>
      <c r="BH146" s="145"/>
      <c r="BI146" s="145"/>
    </row>
    <row r="147" spans="1:104" x14ac:dyDescent="0.2">
      <c r="A147" s="156"/>
      <c r="B147" s="157"/>
      <c r="C147" s="163" t="s">
        <v>858</v>
      </c>
      <c r="D147" s="164"/>
      <c r="E147" s="165">
        <v>60.8</v>
      </c>
      <c r="F147" s="166"/>
      <c r="G147" s="167"/>
      <c r="H147" s="168"/>
      <c r="I147" s="161"/>
      <c r="J147" s="169"/>
      <c r="K147" s="161"/>
      <c r="M147" s="162" t="s">
        <v>858</v>
      </c>
      <c r="O147" s="145"/>
      <c r="Z147" s="145"/>
      <c r="AA147" s="145"/>
      <c r="AB147" s="145"/>
      <c r="AC147" s="145"/>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45"/>
      <c r="BA147" s="145"/>
      <c r="BB147" s="145"/>
      <c r="BC147" s="145"/>
      <c r="BD147" s="170" t="str">
        <f>C146</f>
        <v>312:24,2</v>
      </c>
      <c r="BE147" s="145"/>
      <c r="BF147" s="145"/>
      <c r="BG147" s="145"/>
      <c r="BH147" s="145"/>
      <c r="BI147" s="145"/>
    </row>
    <row r="148" spans="1:104" x14ac:dyDescent="0.2">
      <c r="A148" s="156"/>
      <c r="B148" s="157"/>
      <c r="C148" s="163" t="s">
        <v>859</v>
      </c>
      <c r="D148" s="164"/>
      <c r="E148" s="165">
        <v>2.6</v>
      </c>
      <c r="F148" s="166"/>
      <c r="G148" s="167"/>
      <c r="H148" s="168"/>
      <c r="I148" s="161"/>
      <c r="J148" s="169"/>
      <c r="K148" s="161"/>
      <c r="M148" s="162" t="s">
        <v>859</v>
      </c>
      <c r="O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70" t="str">
        <f>C147</f>
        <v>313:60,8</v>
      </c>
      <c r="BE148" s="145"/>
      <c r="BF148" s="145"/>
      <c r="BG148" s="145"/>
      <c r="BH148" s="145"/>
      <c r="BI148" s="145"/>
    </row>
    <row r="149" spans="1:104" x14ac:dyDescent="0.2">
      <c r="A149" s="156"/>
      <c r="B149" s="157"/>
      <c r="C149" s="163" t="s">
        <v>878</v>
      </c>
      <c r="D149" s="164"/>
      <c r="E149" s="165">
        <v>0</v>
      </c>
      <c r="F149" s="166"/>
      <c r="G149" s="167"/>
      <c r="H149" s="168"/>
      <c r="I149" s="161"/>
      <c r="J149" s="169"/>
      <c r="K149" s="161"/>
      <c r="M149" s="201">
        <v>13.125</v>
      </c>
      <c r="O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45"/>
      <c r="BA149" s="145"/>
      <c r="BB149" s="145"/>
      <c r="BC149" s="145"/>
      <c r="BD149" s="170" t="str">
        <f>C148</f>
        <v>314:2,6</v>
      </c>
      <c r="BE149" s="145"/>
      <c r="BF149" s="145"/>
      <c r="BG149" s="145"/>
      <c r="BH149" s="145"/>
      <c r="BI149" s="145"/>
    </row>
    <row r="150" spans="1:104" x14ac:dyDescent="0.2">
      <c r="A150" s="156"/>
      <c r="B150" s="157"/>
      <c r="C150" s="163" t="s">
        <v>861</v>
      </c>
      <c r="D150" s="164"/>
      <c r="E150" s="165">
        <v>18.5</v>
      </c>
      <c r="F150" s="166"/>
      <c r="G150" s="167"/>
      <c r="H150" s="168"/>
      <c r="I150" s="161"/>
      <c r="J150" s="169"/>
      <c r="K150" s="161"/>
      <c r="M150" s="162" t="s">
        <v>861</v>
      </c>
      <c r="O150" s="145"/>
      <c r="Z150" s="145"/>
      <c r="AA150" s="145"/>
      <c r="AB150" s="145"/>
      <c r="AC150" s="145"/>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70" t="str">
        <f>C149</f>
        <v>315:</v>
      </c>
      <c r="BE150" s="145"/>
      <c r="BF150" s="145"/>
      <c r="BG150" s="145"/>
      <c r="BH150" s="145"/>
      <c r="BI150" s="145"/>
    </row>
    <row r="151" spans="1:104" ht="22.5" x14ac:dyDescent="0.2">
      <c r="A151" s="146">
        <v>24</v>
      </c>
      <c r="B151" s="147" t="s">
        <v>879</v>
      </c>
      <c r="C151" s="148" t="s">
        <v>311</v>
      </c>
      <c r="D151" s="149" t="s">
        <v>48</v>
      </c>
      <c r="E151" s="150">
        <v>23.9</v>
      </c>
      <c r="F151" s="151">
        <v>0</v>
      </c>
      <c r="G151" s="152">
        <f>E151*F151</f>
        <v>0</v>
      </c>
      <c r="H151" s="153">
        <v>2.666E-2</v>
      </c>
      <c r="I151" s="154">
        <f>E151*H151</f>
        <v>0.63717399999999991</v>
      </c>
      <c r="J151" s="153"/>
      <c r="K151" s="154">
        <f>E151*J151</f>
        <v>0</v>
      </c>
      <c r="O151" s="145"/>
      <c r="Z151" s="145"/>
      <c r="AA151" s="145">
        <v>12</v>
      </c>
      <c r="AB151" s="145">
        <v>0</v>
      </c>
      <c r="AC151" s="145">
        <v>21</v>
      </c>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55">
        <f>G151</f>
        <v>0</v>
      </c>
      <c r="BA151" s="145"/>
      <c r="BB151" s="145"/>
      <c r="BC151" s="145"/>
      <c r="BD151" s="145"/>
      <c r="BE151" s="145"/>
      <c r="BF151" s="145"/>
      <c r="BG151" s="145"/>
      <c r="BH151" s="145"/>
      <c r="BI151" s="145"/>
      <c r="CA151" s="145">
        <v>12</v>
      </c>
      <c r="CB151" s="145">
        <v>0</v>
      </c>
      <c r="CZ151" s="108">
        <v>1</v>
      </c>
    </row>
    <row r="152" spans="1:104" x14ac:dyDescent="0.2">
      <c r="A152" s="156"/>
      <c r="B152" s="157"/>
      <c r="C152" s="158" t="s">
        <v>312</v>
      </c>
      <c r="D152" s="159"/>
      <c r="E152" s="159"/>
      <c r="F152" s="159"/>
      <c r="G152" s="160"/>
      <c r="I152" s="161"/>
      <c r="K152" s="161"/>
      <c r="L152" s="162" t="s">
        <v>312</v>
      </c>
      <c r="O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c r="BH152" s="145"/>
      <c r="BI152" s="145"/>
    </row>
    <row r="153" spans="1:104" x14ac:dyDescent="0.2">
      <c r="A153" s="156"/>
      <c r="B153" s="157"/>
      <c r="C153" s="158" t="s">
        <v>313</v>
      </c>
      <c r="D153" s="159"/>
      <c r="E153" s="159"/>
      <c r="F153" s="159"/>
      <c r="G153" s="160"/>
      <c r="I153" s="161"/>
      <c r="K153" s="161"/>
      <c r="L153" s="162" t="s">
        <v>313</v>
      </c>
      <c r="O153" s="145"/>
      <c r="Z153" s="145"/>
      <c r="AA153" s="145"/>
      <c r="AB153" s="145"/>
      <c r="AC153" s="145"/>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c r="BH153" s="145"/>
      <c r="BI153" s="145"/>
    </row>
    <row r="154" spans="1:104" x14ac:dyDescent="0.2">
      <c r="A154" s="156"/>
      <c r="B154" s="157"/>
      <c r="C154" s="158" t="s">
        <v>314</v>
      </c>
      <c r="D154" s="159"/>
      <c r="E154" s="159"/>
      <c r="F154" s="159"/>
      <c r="G154" s="160"/>
      <c r="I154" s="161"/>
      <c r="K154" s="161"/>
      <c r="L154" s="162" t="s">
        <v>314</v>
      </c>
      <c r="O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c r="BH154" s="145"/>
      <c r="BI154" s="145"/>
    </row>
    <row r="155" spans="1:104" x14ac:dyDescent="0.2">
      <c r="A155" s="156"/>
      <c r="B155" s="157"/>
      <c r="C155" s="158" t="s">
        <v>315</v>
      </c>
      <c r="D155" s="159"/>
      <c r="E155" s="159"/>
      <c r="F155" s="159"/>
      <c r="G155" s="160"/>
      <c r="I155" s="161"/>
      <c r="K155" s="161"/>
      <c r="L155" s="162" t="s">
        <v>315</v>
      </c>
      <c r="O155" s="145"/>
      <c r="Z155" s="145"/>
      <c r="AA155" s="145"/>
      <c r="AB155" s="145"/>
      <c r="AC155" s="14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c r="BH155" s="145"/>
      <c r="BI155" s="145"/>
    </row>
    <row r="156" spans="1:104" x14ac:dyDescent="0.2">
      <c r="A156" s="156"/>
      <c r="B156" s="157"/>
      <c r="C156" s="158" t="s">
        <v>316</v>
      </c>
      <c r="D156" s="159"/>
      <c r="E156" s="159"/>
      <c r="F156" s="159"/>
      <c r="G156" s="160"/>
      <c r="I156" s="161"/>
      <c r="K156" s="161"/>
      <c r="L156" s="162" t="s">
        <v>316</v>
      </c>
      <c r="O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c r="BH156" s="145"/>
      <c r="BI156" s="145"/>
    </row>
    <row r="157" spans="1:104" x14ac:dyDescent="0.2">
      <c r="A157" s="156"/>
      <c r="B157" s="157"/>
      <c r="C157" s="163" t="s">
        <v>880</v>
      </c>
      <c r="D157" s="164"/>
      <c r="E157" s="165">
        <v>4.5</v>
      </c>
      <c r="F157" s="166"/>
      <c r="G157" s="167"/>
      <c r="H157" s="168"/>
      <c r="I157" s="161"/>
      <c r="J157" s="169"/>
      <c r="K157" s="161"/>
      <c r="M157" s="162" t="s">
        <v>880</v>
      </c>
      <c r="O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70" t="str">
        <f>C156</f>
        <v>-	Ukončen na příčkách.</v>
      </c>
      <c r="BE157" s="145"/>
      <c r="BF157" s="145"/>
      <c r="BG157" s="145"/>
      <c r="BH157" s="145"/>
      <c r="BI157" s="145"/>
    </row>
    <row r="158" spans="1:104" x14ac:dyDescent="0.2">
      <c r="A158" s="156"/>
      <c r="B158" s="157"/>
      <c r="C158" s="163" t="s">
        <v>881</v>
      </c>
      <c r="D158" s="164"/>
      <c r="E158" s="165">
        <v>4.4000000000000004</v>
      </c>
      <c r="F158" s="166"/>
      <c r="G158" s="167"/>
      <c r="H158" s="168"/>
      <c r="I158" s="161"/>
      <c r="J158" s="169"/>
      <c r="K158" s="161"/>
      <c r="M158" s="162" t="s">
        <v>881</v>
      </c>
      <c r="O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70" t="str">
        <f>C157</f>
        <v>4,5</v>
      </c>
      <c r="BE158" s="145"/>
      <c r="BF158" s="145"/>
      <c r="BG158" s="145"/>
      <c r="BH158" s="145"/>
      <c r="BI158" s="145"/>
    </row>
    <row r="159" spans="1:104" x14ac:dyDescent="0.2">
      <c r="A159" s="156"/>
      <c r="B159" s="157"/>
      <c r="C159" s="163" t="s">
        <v>882</v>
      </c>
      <c r="D159" s="164"/>
      <c r="E159" s="165">
        <v>7.5</v>
      </c>
      <c r="F159" s="166"/>
      <c r="G159" s="167"/>
      <c r="H159" s="168"/>
      <c r="I159" s="161"/>
      <c r="J159" s="169"/>
      <c r="K159" s="161"/>
      <c r="M159" s="162" t="s">
        <v>882</v>
      </c>
      <c r="O159" s="145"/>
      <c r="Z159" s="145"/>
      <c r="AA159" s="145"/>
      <c r="AB159" s="145"/>
      <c r="AC159" s="145"/>
      <c r="AD159" s="145"/>
      <c r="AE159" s="145"/>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70" t="str">
        <f>C158</f>
        <v>4,4</v>
      </c>
      <c r="BE159" s="145"/>
      <c r="BF159" s="145"/>
      <c r="BG159" s="145"/>
      <c r="BH159" s="145"/>
      <c r="BI159" s="145"/>
    </row>
    <row r="160" spans="1:104" x14ac:dyDescent="0.2">
      <c r="A160" s="156"/>
      <c r="B160" s="157"/>
      <c r="C160" s="163" t="s">
        <v>882</v>
      </c>
      <c r="D160" s="164"/>
      <c r="E160" s="165">
        <v>7.5</v>
      </c>
      <c r="F160" s="166"/>
      <c r="G160" s="167"/>
      <c r="H160" s="168"/>
      <c r="I160" s="161"/>
      <c r="J160" s="169"/>
      <c r="K160" s="161"/>
      <c r="M160" s="162" t="s">
        <v>882</v>
      </c>
      <c r="O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70" t="str">
        <f>C159</f>
        <v>7,5</v>
      </c>
      <c r="BE160" s="145"/>
      <c r="BF160" s="145"/>
      <c r="BG160" s="145"/>
      <c r="BH160" s="145"/>
      <c r="BI160" s="145"/>
    </row>
    <row r="161" spans="1:104" x14ac:dyDescent="0.2">
      <c r="A161" s="171" t="s">
        <v>49</v>
      </c>
      <c r="B161" s="172" t="s">
        <v>75</v>
      </c>
      <c r="C161" s="173" t="s">
        <v>76</v>
      </c>
      <c r="D161" s="174"/>
      <c r="E161" s="175"/>
      <c r="F161" s="175"/>
      <c r="G161" s="176">
        <f>SUM(G103:G160)</f>
        <v>0</v>
      </c>
      <c r="H161" s="177"/>
      <c r="I161" s="176">
        <f>SUM(I103:I160)</f>
        <v>19.148811600000002</v>
      </c>
      <c r="J161" s="178"/>
      <c r="K161" s="176">
        <f>SUM(K103:K160)</f>
        <v>0</v>
      </c>
      <c r="O161" s="145"/>
      <c r="X161" s="179">
        <f>K161</f>
        <v>0</v>
      </c>
      <c r="Y161" s="179">
        <f>I161</f>
        <v>19.148811600000002</v>
      </c>
      <c r="Z161" s="155">
        <f>G161</f>
        <v>0</v>
      </c>
      <c r="AA161" s="145"/>
      <c r="AB161" s="145"/>
      <c r="AC161" s="145"/>
      <c r="AD161" s="145"/>
      <c r="AE161" s="145"/>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80"/>
      <c r="BB161" s="180"/>
      <c r="BC161" s="180"/>
      <c r="BD161" s="180"/>
      <c r="BE161" s="180"/>
      <c r="BF161" s="180"/>
      <c r="BG161" s="145"/>
      <c r="BH161" s="145"/>
      <c r="BI161" s="145"/>
    </row>
    <row r="162" spans="1:104" ht="14.25" customHeight="1" x14ac:dyDescent="0.2">
      <c r="A162" s="135" t="s">
        <v>46</v>
      </c>
      <c r="B162" s="136" t="s">
        <v>883</v>
      </c>
      <c r="C162" s="137" t="s">
        <v>884</v>
      </c>
      <c r="D162" s="138"/>
      <c r="E162" s="139"/>
      <c r="F162" s="139"/>
      <c r="G162" s="140"/>
      <c r="H162" s="141"/>
      <c r="I162" s="142"/>
      <c r="J162" s="143"/>
      <c r="K162" s="144"/>
      <c r="O162" s="145"/>
    </row>
    <row r="163" spans="1:104" x14ac:dyDescent="0.2">
      <c r="A163" s="146">
        <v>25</v>
      </c>
      <c r="B163" s="147" t="s">
        <v>885</v>
      </c>
      <c r="C163" s="148" t="s">
        <v>886</v>
      </c>
      <c r="D163" s="149" t="s">
        <v>48</v>
      </c>
      <c r="E163" s="150">
        <v>105.84</v>
      </c>
      <c r="F163" s="151">
        <v>0</v>
      </c>
      <c r="G163" s="152">
        <f>E163*F163</f>
        <v>0</v>
      </c>
      <c r="H163" s="153">
        <v>8.0000000000000007E-5</v>
      </c>
      <c r="I163" s="154">
        <f>E163*H163</f>
        <v>8.4672000000000011E-3</v>
      </c>
      <c r="J163" s="153">
        <v>0</v>
      </c>
      <c r="K163" s="154">
        <f>E163*J163</f>
        <v>0</v>
      </c>
      <c r="O163" s="145"/>
      <c r="Z163" s="145"/>
      <c r="AA163" s="145">
        <v>1</v>
      </c>
      <c r="AB163" s="145">
        <v>1</v>
      </c>
      <c r="AC163" s="145">
        <v>1</v>
      </c>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55">
        <f>G163</f>
        <v>0</v>
      </c>
      <c r="BA163" s="145"/>
      <c r="BB163" s="145"/>
      <c r="BC163" s="145"/>
      <c r="BD163" s="145"/>
      <c r="BE163" s="145"/>
      <c r="BF163" s="145"/>
      <c r="BG163" s="145"/>
      <c r="BH163" s="145"/>
      <c r="BI163" s="145"/>
      <c r="CA163" s="145">
        <v>1</v>
      </c>
      <c r="CB163" s="145">
        <v>1</v>
      </c>
      <c r="CZ163" s="108">
        <v>1</v>
      </c>
    </row>
    <row r="164" spans="1:104" x14ac:dyDescent="0.2">
      <c r="A164" s="156"/>
      <c r="B164" s="157"/>
      <c r="C164" s="163" t="s">
        <v>887</v>
      </c>
      <c r="D164" s="164"/>
      <c r="E164" s="165">
        <v>5.25</v>
      </c>
      <c r="F164" s="166"/>
      <c r="G164" s="167"/>
      <c r="H164" s="168"/>
      <c r="I164" s="161"/>
      <c r="J164" s="169"/>
      <c r="K164" s="161"/>
      <c r="M164" s="162" t="s">
        <v>887</v>
      </c>
      <c r="O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70" t="str">
        <f>C163</f>
        <v xml:space="preserve">Zakrývání výplní vnitřních otvorů </v>
      </c>
      <c r="BE164" s="145"/>
      <c r="BF164" s="145"/>
      <c r="BG164" s="145"/>
      <c r="BH164" s="145"/>
      <c r="BI164" s="145"/>
    </row>
    <row r="165" spans="1:104" x14ac:dyDescent="0.2">
      <c r="A165" s="156"/>
      <c r="B165" s="157"/>
      <c r="C165" s="163" t="s">
        <v>888</v>
      </c>
      <c r="D165" s="164"/>
      <c r="E165" s="165">
        <v>6.8250000000000002</v>
      </c>
      <c r="F165" s="166"/>
      <c r="G165" s="167"/>
      <c r="H165" s="168"/>
      <c r="I165" s="161"/>
      <c r="J165" s="169"/>
      <c r="K165" s="161"/>
      <c r="M165" s="162" t="s">
        <v>888</v>
      </c>
      <c r="O165" s="145"/>
      <c r="Z165" s="145"/>
      <c r="AA165" s="145"/>
      <c r="AB165" s="145"/>
      <c r="AC165" s="145"/>
      <c r="AD165" s="145"/>
      <c r="AE165" s="145"/>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70" t="str">
        <f>C164</f>
        <v>vně okna:2,5*2,1</v>
      </c>
      <c r="BE165" s="145"/>
      <c r="BF165" s="145"/>
      <c r="BG165" s="145"/>
      <c r="BH165" s="145"/>
      <c r="BI165" s="145"/>
    </row>
    <row r="166" spans="1:104" x14ac:dyDescent="0.2">
      <c r="A166" s="156"/>
      <c r="B166" s="157"/>
      <c r="C166" s="163" t="s">
        <v>889</v>
      </c>
      <c r="D166" s="164"/>
      <c r="E166" s="165">
        <v>5.25</v>
      </c>
      <c r="F166" s="166"/>
      <c r="G166" s="167"/>
      <c r="H166" s="168"/>
      <c r="I166" s="161"/>
      <c r="J166" s="169"/>
      <c r="K166" s="161"/>
      <c r="M166" s="162" t="s">
        <v>889</v>
      </c>
      <c r="O166" s="145"/>
      <c r="Z166" s="145"/>
      <c r="AA166" s="145"/>
      <c r="AB166" s="145"/>
      <c r="AC166" s="145"/>
      <c r="AD166" s="145"/>
      <c r="AE166" s="145"/>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70" t="str">
        <f>C165</f>
        <v>3,25*2,1</v>
      </c>
      <c r="BE166" s="145"/>
      <c r="BF166" s="145"/>
      <c r="BG166" s="145"/>
      <c r="BH166" s="145"/>
      <c r="BI166" s="145"/>
    </row>
    <row r="167" spans="1:104" x14ac:dyDescent="0.2">
      <c r="A167" s="156"/>
      <c r="B167" s="157"/>
      <c r="C167" s="163" t="s">
        <v>890</v>
      </c>
      <c r="D167" s="164"/>
      <c r="E167" s="165">
        <v>6.1950000000000003</v>
      </c>
      <c r="F167" s="166"/>
      <c r="G167" s="167"/>
      <c r="H167" s="168"/>
      <c r="I167" s="161"/>
      <c r="J167" s="169"/>
      <c r="K167" s="161"/>
      <c r="M167" s="162" t="s">
        <v>890</v>
      </c>
      <c r="O167" s="145"/>
      <c r="Z167" s="145"/>
      <c r="AA167" s="145"/>
      <c r="AB167" s="145"/>
      <c r="AC167" s="145"/>
      <c r="AD167" s="145"/>
      <c r="AE167" s="145"/>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70" t="str">
        <f>C166</f>
        <v>2,5*2,1</v>
      </c>
      <c r="BE167" s="145"/>
      <c r="BF167" s="145"/>
      <c r="BG167" s="145"/>
      <c r="BH167" s="145"/>
      <c r="BI167" s="145"/>
    </row>
    <row r="168" spans="1:104" x14ac:dyDescent="0.2">
      <c r="A168" s="156"/>
      <c r="B168" s="157"/>
      <c r="C168" s="163" t="s">
        <v>891</v>
      </c>
      <c r="D168" s="164"/>
      <c r="E168" s="165">
        <v>7.4550000000000001</v>
      </c>
      <c r="F168" s="166"/>
      <c r="G168" s="167"/>
      <c r="H168" s="168"/>
      <c r="I168" s="161"/>
      <c r="J168" s="169"/>
      <c r="K168" s="161"/>
      <c r="M168" s="162" t="s">
        <v>891</v>
      </c>
      <c r="O168" s="145"/>
      <c r="Z168" s="145"/>
      <c r="AA168" s="145"/>
      <c r="AB168" s="145"/>
      <c r="AC168" s="145"/>
      <c r="AD168" s="145"/>
      <c r="AE168" s="145"/>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45"/>
      <c r="BA168" s="145"/>
      <c r="BB168" s="145"/>
      <c r="BC168" s="145"/>
      <c r="BD168" s="170" t="str">
        <f>C167</f>
        <v>2,95*2,1</v>
      </c>
      <c r="BE168" s="145"/>
      <c r="BF168" s="145"/>
      <c r="BG168" s="145"/>
      <c r="BH168" s="145"/>
      <c r="BI168" s="145"/>
    </row>
    <row r="169" spans="1:104" x14ac:dyDescent="0.2">
      <c r="A169" s="156"/>
      <c r="B169" s="157"/>
      <c r="C169" s="163" t="s">
        <v>892</v>
      </c>
      <c r="D169" s="164"/>
      <c r="E169" s="165">
        <v>7.77</v>
      </c>
      <c r="F169" s="166"/>
      <c r="G169" s="167"/>
      <c r="H169" s="168"/>
      <c r="I169" s="161"/>
      <c r="J169" s="169"/>
      <c r="K169" s="161"/>
      <c r="M169" s="162" t="s">
        <v>892</v>
      </c>
      <c r="O169" s="145"/>
      <c r="Z169" s="145"/>
      <c r="AA169" s="145"/>
      <c r="AB169" s="145"/>
      <c r="AC169" s="145"/>
      <c r="AD169" s="145"/>
      <c r="AE169" s="145"/>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45"/>
      <c r="BB169" s="145"/>
      <c r="BC169" s="145"/>
      <c r="BD169" s="170" t="str">
        <f>C168</f>
        <v>3,55*2,1</v>
      </c>
      <c r="BE169" s="145"/>
      <c r="BF169" s="145"/>
      <c r="BG169" s="145"/>
      <c r="BH169" s="145"/>
      <c r="BI169" s="145"/>
    </row>
    <row r="170" spans="1:104" x14ac:dyDescent="0.2">
      <c r="A170" s="156"/>
      <c r="B170" s="157"/>
      <c r="C170" s="163" t="s">
        <v>890</v>
      </c>
      <c r="D170" s="164"/>
      <c r="E170" s="165">
        <v>6.1950000000000003</v>
      </c>
      <c r="F170" s="166"/>
      <c r="G170" s="167"/>
      <c r="H170" s="168"/>
      <c r="I170" s="161"/>
      <c r="J170" s="169"/>
      <c r="K170" s="161"/>
      <c r="M170" s="162" t="s">
        <v>890</v>
      </c>
      <c r="O170" s="145"/>
      <c r="Z170" s="145"/>
      <c r="AA170" s="145"/>
      <c r="AB170" s="145"/>
      <c r="AC170" s="145"/>
      <c r="AD170" s="145"/>
      <c r="AE170" s="145"/>
      <c r="AF170" s="145"/>
      <c r="AG170" s="145"/>
      <c r="AH170" s="145"/>
      <c r="AI170" s="145"/>
      <c r="AJ170" s="145"/>
      <c r="AK170" s="145"/>
      <c r="AL170" s="145"/>
      <c r="AM170" s="145"/>
      <c r="AN170" s="145"/>
      <c r="AO170" s="145"/>
      <c r="AP170" s="145"/>
      <c r="AQ170" s="145"/>
      <c r="AR170" s="145"/>
      <c r="AS170" s="145"/>
      <c r="AT170" s="145"/>
      <c r="AU170" s="145"/>
      <c r="AV170" s="145"/>
      <c r="AW170" s="145"/>
      <c r="AX170" s="145"/>
      <c r="AY170" s="145"/>
      <c r="AZ170" s="145"/>
      <c r="BA170" s="145"/>
      <c r="BB170" s="145"/>
      <c r="BC170" s="145"/>
      <c r="BD170" s="170" t="str">
        <f>C169</f>
        <v>3,7*2,1</v>
      </c>
      <c r="BE170" s="145"/>
      <c r="BF170" s="145"/>
      <c r="BG170" s="145"/>
      <c r="BH170" s="145"/>
      <c r="BI170" s="145"/>
    </row>
    <row r="171" spans="1:104" x14ac:dyDescent="0.2">
      <c r="A171" s="156"/>
      <c r="B171" s="157"/>
      <c r="C171" s="163" t="s">
        <v>893</v>
      </c>
      <c r="D171" s="164"/>
      <c r="E171" s="165">
        <v>10.08</v>
      </c>
      <c r="F171" s="166"/>
      <c r="G171" s="167"/>
      <c r="H171" s="168"/>
      <c r="I171" s="161"/>
      <c r="J171" s="169"/>
      <c r="K171" s="161"/>
      <c r="M171" s="162" t="s">
        <v>893</v>
      </c>
      <c r="O171" s="145"/>
      <c r="Z171" s="145"/>
      <c r="AA171" s="145"/>
      <c r="AB171" s="145"/>
      <c r="AC171" s="145"/>
      <c r="AD171" s="145"/>
      <c r="AE171" s="145"/>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70" t="str">
        <f>C170</f>
        <v>2,95*2,1</v>
      </c>
      <c r="BE171" s="145"/>
      <c r="BF171" s="145"/>
      <c r="BG171" s="145"/>
      <c r="BH171" s="145"/>
      <c r="BI171" s="145"/>
    </row>
    <row r="172" spans="1:104" x14ac:dyDescent="0.2">
      <c r="A172" s="156"/>
      <c r="B172" s="157"/>
      <c r="C172" s="163" t="s">
        <v>894</v>
      </c>
      <c r="D172" s="164"/>
      <c r="E172" s="165">
        <v>4.41</v>
      </c>
      <c r="F172" s="166"/>
      <c r="G172" s="167"/>
      <c r="H172" s="168"/>
      <c r="I172" s="161"/>
      <c r="J172" s="169"/>
      <c r="K172" s="161"/>
      <c r="M172" s="162" t="s">
        <v>894</v>
      </c>
      <c r="O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70" t="str">
        <f>C171</f>
        <v>4,8*2,1</v>
      </c>
      <c r="BE172" s="145"/>
      <c r="BF172" s="145"/>
      <c r="BG172" s="145"/>
      <c r="BH172" s="145"/>
      <c r="BI172" s="145"/>
    </row>
    <row r="173" spans="1:104" x14ac:dyDescent="0.2">
      <c r="A173" s="156"/>
      <c r="B173" s="157"/>
      <c r="C173" s="163" t="s">
        <v>895</v>
      </c>
      <c r="D173" s="164"/>
      <c r="E173" s="165">
        <v>4.2</v>
      </c>
      <c r="F173" s="166"/>
      <c r="G173" s="167"/>
      <c r="H173" s="168"/>
      <c r="I173" s="161"/>
      <c r="J173" s="169"/>
      <c r="K173" s="161"/>
      <c r="M173" s="162" t="s">
        <v>895</v>
      </c>
      <c r="O173" s="145"/>
      <c r="Z173" s="145"/>
      <c r="AA173" s="145"/>
      <c r="AB173" s="145"/>
      <c r="AC173" s="145"/>
      <c r="AD173" s="145"/>
      <c r="AE173" s="145"/>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70" t="str">
        <f>C172</f>
        <v>2,1*2,1</v>
      </c>
      <c r="BE173" s="145"/>
      <c r="BF173" s="145"/>
      <c r="BG173" s="145"/>
      <c r="BH173" s="145"/>
      <c r="BI173" s="145"/>
    </row>
    <row r="174" spans="1:104" x14ac:dyDescent="0.2">
      <c r="A174" s="156"/>
      <c r="B174" s="157"/>
      <c r="C174" s="163" t="s">
        <v>896</v>
      </c>
      <c r="D174" s="164"/>
      <c r="E174" s="165">
        <v>2.1</v>
      </c>
      <c r="F174" s="166"/>
      <c r="G174" s="167"/>
      <c r="H174" s="168"/>
      <c r="I174" s="161"/>
      <c r="J174" s="169"/>
      <c r="K174" s="161"/>
      <c r="M174" s="162" t="s">
        <v>896</v>
      </c>
      <c r="O174" s="145"/>
      <c r="Z174" s="145"/>
      <c r="AA174" s="145"/>
      <c r="AB174" s="145"/>
      <c r="AC174" s="145"/>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70" t="str">
        <f>C173</f>
        <v>2,*2,1</v>
      </c>
      <c r="BE174" s="145"/>
      <c r="BF174" s="145"/>
      <c r="BG174" s="145"/>
      <c r="BH174" s="145"/>
      <c r="BI174" s="145"/>
    </row>
    <row r="175" spans="1:104" x14ac:dyDescent="0.2">
      <c r="A175" s="156"/>
      <c r="B175" s="157"/>
      <c r="C175" s="163" t="s">
        <v>897</v>
      </c>
      <c r="D175" s="164"/>
      <c r="E175" s="165">
        <v>2.52</v>
      </c>
      <c r="F175" s="166"/>
      <c r="G175" s="167"/>
      <c r="H175" s="168"/>
      <c r="I175" s="161"/>
      <c r="J175" s="169"/>
      <c r="K175" s="161"/>
      <c r="M175" s="162" t="s">
        <v>897</v>
      </c>
      <c r="O175" s="145"/>
      <c r="Z175" s="145"/>
      <c r="AA175" s="145"/>
      <c r="AB175" s="145"/>
      <c r="AC175" s="145"/>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70" t="str">
        <f>C174</f>
        <v>1*2,1</v>
      </c>
      <c r="BE175" s="145"/>
      <c r="BF175" s="145"/>
      <c r="BG175" s="145"/>
      <c r="BH175" s="145"/>
      <c r="BI175" s="145"/>
    </row>
    <row r="176" spans="1:104" x14ac:dyDescent="0.2">
      <c r="A176" s="156"/>
      <c r="B176" s="157"/>
      <c r="C176" s="163" t="s">
        <v>894</v>
      </c>
      <c r="D176" s="164"/>
      <c r="E176" s="165">
        <v>4.41</v>
      </c>
      <c r="F176" s="166"/>
      <c r="G176" s="167"/>
      <c r="H176" s="168"/>
      <c r="I176" s="161"/>
      <c r="J176" s="169"/>
      <c r="K176" s="161"/>
      <c r="M176" s="162" t="s">
        <v>894</v>
      </c>
      <c r="O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70" t="str">
        <f>C175</f>
        <v>3,6*0,7</v>
      </c>
      <c r="BE176" s="145"/>
      <c r="BF176" s="145"/>
      <c r="BG176" s="145"/>
      <c r="BH176" s="145"/>
      <c r="BI176" s="145"/>
    </row>
    <row r="177" spans="1:104" x14ac:dyDescent="0.2">
      <c r="A177" s="156"/>
      <c r="B177" s="157"/>
      <c r="C177" s="163" t="s">
        <v>898</v>
      </c>
      <c r="D177" s="164"/>
      <c r="E177" s="165">
        <v>1.68</v>
      </c>
      <c r="F177" s="166"/>
      <c r="G177" s="167"/>
      <c r="H177" s="168"/>
      <c r="I177" s="161"/>
      <c r="J177" s="169"/>
      <c r="K177" s="161"/>
      <c r="M177" s="162" t="s">
        <v>898</v>
      </c>
      <c r="O177" s="145"/>
      <c r="Z177" s="145"/>
      <c r="AA177" s="145"/>
      <c r="AB177" s="145"/>
      <c r="AC177" s="145"/>
      <c r="AD177" s="145"/>
      <c r="AE177" s="145"/>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70" t="str">
        <f>C176</f>
        <v>2,1*2,1</v>
      </c>
      <c r="BE177" s="145"/>
      <c r="BF177" s="145"/>
      <c r="BG177" s="145"/>
      <c r="BH177" s="145"/>
      <c r="BI177" s="145"/>
    </row>
    <row r="178" spans="1:104" x14ac:dyDescent="0.2">
      <c r="A178" s="156"/>
      <c r="B178" s="157"/>
      <c r="C178" s="163" t="s">
        <v>899</v>
      </c>
      <c r="D178" s="164"/>
      <c r="E178" s="165">
        <v>2.4</v>
      </c>
      <c r="F178" s="166"/>
      <c r="G178" s="167"/>
      <c r="H178" s="168"/>
      <c r="I178" s="161"/>
      <c r="J178" s="169"/>
      <c r="K178" s="161"/>
      <c r="M178" s="162" t="s">
        <v>899</v>
      </c>
      <c r="O178" s="145"/>
      <c r="Z178" s="145"/>
      <c r="AA178" s="145"/>
      <c r="AB178" s="145"/>
      <c r="AC178" s="145"/>
      <c r="AD178" s="145"/>
      <c r="AE178" s="145"/>
      <c r="AF178" s="145"/>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70" t="str">
        <f>C177</f>
        <v>vně dveře:2,1*0,8</v>
      </c>
      <c r="BE178" s="145"/>
      <c r="BF178" s="145"/>
      <c r="BG178" s="145"/>
      <c r="BH178" s="145"/>
      <c r="BI178" s="145"/>
    </row>
    <row r="179" spans="1:104" x14ac:dyDescent="0.2">
      <c r="A179" s="156"/>
      <c r="B179" s="157"/>
      <c r="C179" s="163" t="s">
        <v>900</v>
      </c>
      <c r="D179" s="164"/>
      <c r="E179" s="165">
        <v>9.6</v>
      </c>
      <c r="F179" s="166"/>
      <c r="G179" s="167"/>
      <c r="H179" s="168"/>
      <c r="I179" s="161"/>
      <c r="J179" s="169"/>
      <c r="K179" s="161"/>
      <c r="M179" s="162" t="s">
        <v>900</v>
      </c>
      <c r="O179" s="145"/>
      <c r="Z179" s="145"/>
      <c r="AA179" s="145"/>
      <c r="AB179" s="145"/>
      <c r="AC179" s="145"/>
      <c r="AD179" s="145"/>
      <c r="AE179" s="145"/>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70" t="str">
        <f>C178</f>
        <v>vni dvere:0,6*2*2</v>
      </c>
      <c r="BE179" s="145"/>
      <c r="BF179" s="145"/>
      <c r="BG179" s="145"/>
      <c r="BH179" s="145"/>
      <c r="BI179" s="145"/>
    </row>
    <row r="180" spans="1:104" x14ac:dyDescent="0.2">
      <c r="A180" s="156"/>
      <c r="B180" s="157"/>
      <c r="C180" s="163" t="s">
        <v>901</v>
      </c>
      <c r="D180" s="164"/>
      <c r="E180" s="165">
        <v>4.2</v>
      </c>
      <c r="F180" s="166"/>
      <c r="G180" s="167"/>
      <c r="H180" s="168"/>
      <c r="I180" s="161"/>
      <c r="J180" s="169"/>
      <c r="K180" s="161"/>
      <c r="M180" s="162" t="s">
        <v>901</v>
      </c>
      <c r="O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70" t="str">
        <f>C179</f>
        <v>0,8*2*6</v>
      </c>
      <c r="BE180" s="145"/>
      <c r="BF180" s="145"/>
      <c r="BG180" s="145"/>
      <c r="BH180" s="145"/>
      <c r="BI180" s="145"/>
    </row>
    <row r="181" spans="1:104" x14ac:dyDescent="0.2">
      <c r="A181" s="156"/>
      <c r="B181" s="157"/>
      <c r="C181" s="163" t="s">
        <v>902</v>
      </c>
      <c r="D181" s="164"/>
      <c r="E181" s="165">
        <v>8.1</v>
      </c>
      <c r="F181" s="166"/>
      <c r="G181" s="167"/>
      <c r="H181" s="168"/>
      <c r="I181" s="161"/>
      <c r="J181" s="169"/>
      <c r="K181" s="161"/>
      <c r="M181" s="162" t="s">
        <v>902</v>
      </c>
      <c r="O181" s="145"/>
      <c r="Z181" s="145"/>
      <c r="AA181" s="145"/>
      <c r="AB181" s="145"/>
      <c r="AC181" s="145"/>
      <c r="AD181" s="145"/>
      <c r="AE181" s="145"/>
      <c r="AF181" s="145"/>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70" t="str">
        <f>C180</f>
        <v>0,7*2*3</v>
      </c>
      <c r="BE181" s="145"/>
      <c r="BF181" s="145"/>
      <c r="BG181" s="145"/>
      <c r="BH181" s="145"/>
      <c r="BI181" s="145"/>
    </row>
    <row r="182" spans="1:104" x14ac:dyDescent="0.2">
      <c r="A182" s="156"/>
      <c r="B182" s="157"/>
      <c r="C182" s="163" t="s">
        <v>903</v>
      </c>
      <c r="D182" s="164"/>
      <c r="E182" s="165">
        <v>7.2</v>
      </c>
      <c r="F182" s="166"/>
      <c r="G182" s="167"/>
      <c r="H182" s="168"/>
      <c r="I182" s="161"/>
      <c r="J182" s="169"/>
      <c r="K182" s="161"/>
      <c r="M182" s="162" t="s">
        <v>903</v>
      </c>
      <c r="O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70" t="str">
        <f>C181</f>
        <v>1,5*2,7*2</v>
      </c>
      <c r="BE182" s="145"/>
      <c r="BF182" s="145"/>
      <c r="BG182" s="145"/>
      <c r="BH182" s="145"/>
      <c r="BI182" s="145"/>
    </row>
    <row r="183" spans="1:104" x14ac:dyDescent="0.2">
      <c r="A183" s="146">
        <v>26</v>
      </c>
      <c r="B183" s="147" t="s">
        <v>904</v>
      </c>
      <c r="C183" s="148" t="s">
        <v>905</v>
      </c>
      <c r="D183" s="149" t="s">
        <v>48</v>
      </c>
      <c r="E183" s="150">
        <v>128.52000000000001</v>
      </c>
      <c r="F183" s="151">
        <v>0</v>
      </c>
      <c r="G183" s="152">
        <f>E183*F183</f>
        <v>0</v>
      </c>
      <c r="H183" s="153">
        <v>3.9210000000000002E-2</v>
      </c>
      <c r="I183" s="154">
        <f>E183*H183</f>
        <v>5.0392692000000006</v>
      </c>
      <c r="J183" s="153">
        <v>0</v>
      </c>
      <c r="K183" s="154">
        <f>E183*J183</f>
        <v>0</v>
      </c>
      <c r="O183" s="145"/>
      <c r="Z183" s="145"/>
      <c r="AA183" s="145">
        <v>1</v>
      </c>
      <c r="AB183" s="145">
        <v>1</v>
      </c>
      <c r="AC183" s="145">
        <v>1</v>
      </c>
      <c r="AD183" s="145"/>
      <c r="AE183" s="145"/>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55">
        <f>G183</f>
        <v>0</v>
      </c>
      <c r="BA183" s="145"/>
      <c r="BB183" s="145"/>
      <c r="BC183" s="145"/>
      <c r="BD183" s="145"/>
      <c r="BE183" s="145"/>
      <c r="BF183" s="145"/>
      <c r="BG183" s="145"/>
      <c r="BH183" s="145"/>
      <c r="BI183" s="145"/>
      <c r="CA183" s="145">
        <v>1</v>
      </c>
      <c r="CB183" s="145">
        <v>1</v>
      </c>
      <c r="CZ183" s="108">
        <v>1</v>
      </c>
    </row>
    <row r="184" spans="1:104" x14ac:dyDescent="0.2">
      <c r="A184" s="156"/>
      <c r="B184" s="157"/>
      <c r="C184" s="163" t="s">
        <v>906</v>
      </c>
      <c r="D184" s="164"/>
      <c r="E184" s="165">
        <v>18.899999999999999</v>
      </c>
      <c r="F184" s="166"/>
      <c r="G184" s="167"/>
      <c r="H184" s="168"/>
      <c r="I184" s="161"/>
      <c r="J184" s="169"/>
      <c r="K184" s="161"/>
      <c r="M184" s="162" t="s">
        <v>906</v>
      </c>
      <c r="O184" s="145"/>
      <c r="Z184" s="145"/>
      <c r="AA184" s="145"/>
      <c r="AB184" s="145"/>
      <c r="AC184" s="145"/>
      <c r="AD184" s="145"/>
      <c r="AE184" s="145"/>
      <c r="AF184" s="145"/>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70" t="str">
        <f>C183</f>
        <v xml:space="preserve">Omítka vnitřní zdiva, MVC, hrubá zatřená </v>
      </c>
      <c r="BE184" s="145"/>
      <c r="BF184" s="145"/>
      <c r="BG184" s="145"/>
      <c r="BH184" s="145"/>
      <c r="BI184" s="145"/>
    </row>
    <row r="185" spans="1:104" x14ac:dyDescent="0.2">
      <c r="A185" s="156"/>
      <c r="B185" s="157"/>
      <c r="C185" s="163" t="s">
        <v>907</v>
      </c>
      <c r="D185" s="164"/>
      <c r="E185" s="165">
        <v>25.62</v>
      </c>
      <c r="F185" s="166"/>
      <c r="G185" s="167"/>
      <c r="H185" s="168"/>
      <c r="I185" s="161"/>
      <c r="J185" s="169"/>
      <c r="K185" s="161"/>
      <c r="M185" s="162" t="s">
        <v>907</v>
      </c>
      <c r="O185" s="145"/>
      <c r="Z185" s="145"/>
      <c r="AA185" s="145"/>
      <c r="AB185" s="145"/>
      <c r="AC185" s="145"/>
      <c r="AD185" s="145"/>
      <c r="AE185" s="145"/>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70" t="str">
        <f>C184</f>
        <v>302:(2,7+2,7+1,8+1,8)*2,1</v>
      </c>
      <c r="BE185" s="145"/>
      <c r="BF185" s="145"/>
      <c r="BG185" s="145"/>
      <c r="BH185" s="145"/>
      <c r="BI185" s="145"/>
    </row>
    <row r="186" spans="1:104" x14ac:dyDescent="0.2">
      <c r="A186" s="156"/>
      <c r="B186" s="157"/>
      <c r="C186" s="163" t="s">
        <v>908</v>
      </c>
      <c r="D186" s="164"/>
      <c r="E186" s="165">
        <v>17.010000000000002</v>
      </c>
      <c r="F186" s="166"/>
      <c r="G186" s="167"/>
      <c r="H186" s="168"/>
      <c r="I186" s="161"/>
      <c r="J186" s="169"/>
      <c r="K186" s="161"/>
      <c r="M186" s="162" t="s">
        <v>908</v>
      </c>
      <c r="O186" s="145"/>
      <c r="Z186" s="145"/>
      <c r="AA186" s="145"/>
      <c r="AB186" s="145"/>
      <c r="AC186" s="145"/>
      <c r="AD186" s="145"/>
      <c r="AE186" s="145"/>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70" t="str">
        <f>C185</f>
        <v>303:(1,65+1,65+1,75+1,75+1,75+1,75+0,95+0,95)*2,1</v>
      </c>
      <c r="BE186" s="145"/>
      <c r="BF186" s="145"/>
      <c r="BG186" s="145"/>
      <c r="BH186" s="145"/>
      <c r="BI186" s="145"/>
    </row>
    <row r="187" spans="1:104" x14ac:dyDescent="0.2">
      <c r="A187" s="156"/>
      <c r="B187" s="157"/>
      <c r="C187" s="163" t="s">
        <v>909</v>
      </c>
      <c r="D187" s="164"/>
      <c r="E187" s="165">
        <v>25.2</v>
      </c>
      <c r="F187" s="166"/>
      <c r="G187" s="167"/>
      <c r="H187" s="168"/>
      <c r="I187" s="161"/>
      <c r="J187" s="169"/>
      <c r="K187" s="161"/>
      <c r="M187" s="162" t="s">
        <v>909</v>
      </c>
      <c r="O187" s="145"/>
      <c r="Z187" s="145"/>
      <c r="AA187" s="145"/>
      <c r="AB187" s="145"/>
      <c r="AC187" s="145"/>
      <c r="AD187" s="145"/>
      <c r="AE187" s="145"/>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70" t="str">
        <f>C186</f>
        <v>304:(2,75+2,75+1,3+1,3)*2,1</v>
      </c>
      <c r="BE187" s="145"/>
      <c r="BF187" s="145"/>
      <c r="BG187" s="145"/>
      <c r="BH187" s="145"/>
      <c r="BI187" s="145"/>
    </row>
    <row r="188" spans="1:104" x14ac:dyDescent="0.2">
      <c r="A188" s="156"/>
      <c r="B188" s="157"/>
      <c r="C188" s="163" t="s">
        <v>910</v>
      </c>
      <c r="D188" s="164"/>
      <c r="E188" s="165">
        <v>16.8</v>
      </c>
      <c r="F188" s="166"/>
      <c r="G188" s="167"/>
      <c r="H188" s="168"/>
      <c r="I188" s="161"/>
      <c r="J188" s="169"/>
      <c r="K188" s="161"/>
      <c r="M188" s="162" t="s">
        <v>910</v>
      </c>
      <c r="O188" s="145"/>
      <c r="Z188" s="145"/>
      <c r="AA188" s="145"/>
      <c r="AB188" s="145"/>
      <c r="AC188" s="145"/>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70" t="str">
        <f>C187</f>
        <v>(0,95+0,95+1,65+1,65+1,65+1,65+1,75+1,75)*2,1</v>
      </c>
      <c r="BE188" s="145"/>
      <c r="BF188" s="145"/>
      <c r="BG188" s="145"/>
      <c r="BH188" s="145"/>
      <c r="BI188" s="145"/>
    </row>
    <row r="189" spans="1:104" x14ac:dyDescent="0.2">
      <c r="A189" s="156"/>
      <c r="B189" s="157"/>
      <c r="C189" s="163" t="s">
        <v>911</v>
      </c>
      <c r="D189" s="164"/>
      <c r="E189" s="165">
        <v>24.99</v>
      </c>
      <c r="F189" s="166"/>
      <c r="G189" s="167"/>
      <c r="H189" s="168"/>
      <c r="I189" s="161"/>
      <c r="J189" s="169"/>
      <c r="K189" s="161"/>
      <c r="M189" s="162" t="s">
        <v>911</v>
      </c>
      <c r="O189" s="145"/>
      <c r="Z189" s="145"/>
      <c r="AA189" s="145"/>
      <c r="AB189" s="145"/>
      <c r="AC189" s="145"/>
      <c r="AD189" s="145"/>
      <c r="AE189" s="145"/>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70" t="str">
        <f>C188</f>
        <v>305:(1,3+1,3+2,9+2,9)*2,</v>
      </c>
      <c r="BE189" s="145"/>
      <c r="BF189" s="145"/>
      <c r="BG189" s="145"/>
      <c r="BH189" s="145"/>
      <c r="BI189" s="145"/>
    </row>
    <row r="190" spans="1:104" x14ac:dyDescent="0.2">
      <c r="A190" s="146">
        <v>27</v>
      </c>
      <c r="B190" s="147" t="s">
        <v>912</v>
      </c>
      <c r="C190" s="148" t="s">
        <v>913</v>
      </c>
      <c r="D190" s="149" t="s">
        <v>48</v>
      </c>
      <c r="E190" s="150">
        <v>455.45400000000001</v>
      </c>
      <c r="F190" s="151">
        <v>0</v>
      </c>
      <c r="G190" s="152">
        <f>E190*F190</f>
        <v>0</v>
      </c>
      <c r="H190" s="153">
        <v>4.7660000000000001E-2</v>
      </c>
      <c r="I190" s="154">
        <f>E190*H190</f>
        <v>21.70693764</v>
      </c>
      <c r="J190" s="153">
        <v>0</v>
      </c>
      <c r="K190" s="154">
        <f>E190*J190</f>
        <v>0</v>
      </c>
      <c r="O190" s="145"/>
      <c r="Z190" s="145"/>
      <c r="AA190" s="145">
        <v>1</v>
      </c>
      <c r="AB190" s="145">
        <v>1</v>
      </c>
      <c r="AC190" s="145">
        <v>1</v>
      </c>
      <c r="AD190" s="145"/>
      <c r="AE190" s="145"/>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55">
        <f>G190</f>
        <v>0</v>
      </c>
      <c r="BA190" s="145"/>
      <c r="BB190" s="145"/>
      <c r="BC190" s="145"/>
      <c r="BD190" s="145"/>
      <c r="BE190" s="145"/>
      <c r="BF190" s="145"/>
      <c r="BG190" s="145"/>
      <c r="BH190" s="145"/>
      <c r="BI190" s="145"/>
      <c r="CA190" s="145">
        <v>1</v>
      </c>
      <c r="CB190" s="145">
        <v>1</v>
      </c>
      <c r="CZ190" s="108">
        <v>1</v>
      </c>
    </row>
    <row r="191" spans="1:104" x14ac:dyDescent="0.2">
      <c r="A191" s="156"/>
      <c r="B191" s="157"/>
      <c r="C191" s="163" t="s">
        <v>914</v>
      </c>
      <c r="D191" s="164"/>
      <c r="E191" s="165">
        <v>9.9</v>
      </c>
      <c r="F191" s="166"/>
      <c r="G191" s="167"/>
      <c r="H191" s="168"/>
      <c r="I191" s="161"/>
      <c r="J191" s="169"/>
      <c r="K191" s="161"/>
      <c r="M191" s="162" t="s">
        <v>914</v>
      </c>
      <c r="O191" s="145"/>
      <c r="Z191" s="145"/>
      <c r="AA191" s="145"/>
      <c r="AB191" s="145"/>
      <c r="AC191" s="145"/>
      <c r="AD191" s="145"/>
      <c r="AE191" s="145"/>
      <c r="AF191" s="145"/>
      <c r="AG191" s="145"/>
      <c r="AH191" s="145"/>
      <c r="AI191" s="145"/>
      <c r="AJ191" s="145"/>
      <c r="AK191" s="145"/>
      <c r="AL191" s="145"/>
      <c r="AM191" s="145"/>
      <c r="AN191" s="145"/>
      <c r="AO191" s="145"/>
      <c r="AP191" s="145"/>
      <c r="AQ191" s="145"/>
      <c r="AR191" s="145"/>
      <c r="AS191" s="145"/>
      <c r="AT191" s="145"/>
      <c r="AU191" s="145"/>
      <c r="AV191" s="145"/>
      <c r="AW191" s="145"/>
      <c r="AX191" s="145"/>
      <c r="AY191" s="145"/>
      <c r="AZ191" s="145"/>
      <c r="BA191" s="145"/>
      <c r="BB191" s="145"/>
      <c r="BC191" s="145"/>
      <c r="BD191" s="170" t="str">
        <f>C190</f>
        <v xml:space="preserve">Omítka vnitřní zdiva, MVC, štuková </v>
      </c>
      <c r="BE191" s="145"/>
      <c r="BF191" s="145"/>
      <c r="BG191" s="145"/>
      <c r="BH191" s="145"/>
      <c r="BI191" s="145"/>
    </row>
    <row r="192" spans="1:104" x14ac:dyDescent="0.2">
      <c r="A192" s="156"/>
      <c r="B192" s="157"/>
      <c r="C192" s="163" t="s">
        <v>915</v>
      </c>
      <c r="D192" s="164"/>
      <c r="E192" s="165">
        <v>13.42</v>
      </c>
      <c r="F192" s="166"/>
      <c r="G192" s="167"/>
      <c r="H192" s="168"/>
      <c r="I192" s="161"/>
      <c r="J192" s="169"/>
      <c r="K192" s="161"/>
      <c r="M192" s="162" t="s">
        <v>915</v>
      </c>
      <c r="O192" s="145"/>
      <c r="Z192" s="145"/>
      <c r="AA192" s="145"/>
      <c r="AB192" s="145"/>
      <c r="AC192" s="145"/>
      <c r="AD192" s="145"/>
      <c r="AE192" s="145"/>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45"/>
      <c r="BA192" s="145"/>
      <c r="BB192" s="145"/>
      <c r="BC192" s="145"/>
      <c r="BD192" s="170" t="str">
        <f>C191</f>
        <v>302:(2,7+2,7+1,8+1,8)*1,1</v>
      </c>
      <c r="BE192" s="145"/>
      <c r="BF192" s="145"/>
      <c r="BG192" s="145"/>
      <c r="BH192" s="145"/>
      <c r="BI192" s="145"/>
    </row>
    <row r="193" spans="1:61" x14ac:dyDescent="0.2">
      <c r="A193" s="156"/>
      <c r="B193" s="157"/>
      <c r="C193" s="163" t="s">
        <v>916</v>
      </c>
      <c r="D193" s="164"/>
      <c r="E193" s="165">
        <v>8.91</v>
      </c>
      <c r="F193" s="166"/>
      <c r="G193" s="167"/>
      <c r="H193" s="168"/>
      <c r="I193" s="161"/>
      <c r="J193" s="169"/>
      <c r="K193" s="161"/>
      <c r="M193" s="162" t="s">
        <v>916</v>
      </c>
      <c r="O193" s="145"/>
      <c r="Z193" s="145"/>
      <c r="AA193" s="145"/>
      <c r="AB193" s="145"/>
      <c r="AC193" s="145"/>
      <c r="AD193" s="145"/>
      <c r="AE193" s="145"/>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70" t="str">
        <f>C192</f>
        <v>303:(1,65+1,65+1,75+1,75+1,75+1,75+0,95+0,95)*1,1</v>
      </c>
      <c r="BE193" s="145"/>
      <c r="BF193" s="145"/>
      <c r="BG193" s="145"/>
      <c r="BH193" s="145"/>
      <c r="BI193" s="145"/>
    </row>
    <row r="194" spans="1:61" x14ac:dyDescent="0.2">
      <c r="A194" s="156"/>
      <c r="B194" s="157"/>
      <c r="C194" s="163" t="s">
        <v>917</v>
      </c>
      <c r="D194" s="164"/>
      <c r="E194" s="165">
        <v>13.2</v>
      </c>
      <c r="F194" s="166"/>
      <c r="G194" s="167"/>
      <c r="H194" s="168"/>
      <c r="I194" s="161"/>
      <c r="J194" s="169"/>
      <c r="K194" s="161"/>
      <c r="M194" s="162" t="s">
        <v>917</v>
      </c>
      <c r="O194" s="145"/>
      <c r="Z194" s="145"/>
      <c r="AA194" s="145"/>
      <c r="AB194" s="145"/>
      <c r="AC194" s="145"/>
      <c r="AD194" s="145"/>
      <c r="AE194" s="145"/>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70" t="str">
        <f>C193</f>
        <v>304:(2,75+2,75+1,3+1,3)*1,1</v>
      </c>
      <c r="BE194" s="145"/>
      <c r="BF194" s="145"/>
      <c r="BG194" s="145"/>
      <c r="BH194" s="145"/>
      <c r="BI194" s="145"/>
    </row>
    <row r="195" spans="1:61" x14ac:dyDescent="0.2">
      <c r="A195" s="156"/>
      <c r="B195" s="157"/>
      <c r="C195" s="163" t="s">
        <v>918</v>
      </c>
      <c r="D195" s="164"/>
      <c r="E195" s="165">
        <v>9.24</v>
      </c>
      <c r="F195" s="166"/>
      <c r="G195" s="167"/>
      <c r="H195" s="168"/>
      <c r="I195" s="161"/>
      <c r="J195" s="169"/>
      <c r="K195" s="161"/>
      <c r="M195" s="162" t="s">
        <v>918</v>
      </c>
      <c r="O195" s="145"/>
      <c r="Z195" s="145"/>
      <c r="AA195" s="145"/>
      <c r="AB195" s="145"/>
      <c r="AC195" s="145"/>
      <c r="AD195" s="145"/>
      <c r="AE195" s="145"/>
      <c r="AF195" s="145"/>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45"/>
      <c r="BB195" s="145"/>
      <c r="BC195" s="145"/>
      <c r="BD195" s="170" t="str">
        <f>C194</f>
        <v>(0,95+0,95+1,65+1,65+1,65+1,65+1,75+1,75)*1,1</v>
      </c>
      <c r="BE195" s="145"/>
      <c r="BF195" s="145"/>
      <c r="BG195" s="145"/>
      <c r="BH195" s="145"/>
      <c r="BI195" s="145"/>
    </row>
    <row r="196" spans="1:61" x14ac:dyDescent="0.2">
      <c r="A196" s="156"/>
      <c r="B196" s="157"/>
      <c r="C196" s="163" t="s">
        <v>919</v>
      </c>
      <c r="D196" s="164"/>
      <c r="E196" s="165">
        <v>13.09</v>
      </c>
      <c r="F196" s="166"/>
      <c r="G196" s="167"/>
      <c r="H196" s="168"/>
      <c r="I196" s="161"/>
      <c r="J196" s="169"/>
      <c r="K196" s="161"/>
      <c r="M196" s="162" t="s">
        <v>919</v>
      </c>
      <c r="O196" s="145"/>
      <c r="Z196" s="145"/>
      <c r="AA196" s="145"/>
      <c r="AB196" s="145"/>
      <c r="AC196" s="145"/>
      <c r="AD196" s="145"/>
      <c r="AE196" s="145"/>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70" t="str">
        <f>C195</f>
        <v>305:(1,3+1,3+2,9+2,9)*1,1</v>
      </c>
      <c r="BE196" s="145"/>
      <c r="BF196" s="145"/>
      <c r="BG196" s="145"/>
      <c r="BH196" s="145"/>
      <c r="BI196" s="145"/>
    </row>
    <row r="197" spans="1:61" x14ac:dyDescent="0.2">
      <c r="A197" s="156"/>
      <c r="B197" s="157"/>
      <c r="C197" s="163" t="s">
        <v>920</v>
      </c>
      <c r="D197" s="164"/>
      <c r="E197" s="165">
        <v>64.17</v>
      </c>
      <c r="F197" s="166"/>
      <c r="G197" s="167"/>
      <c r="H197" s="168"/>
      <c r="I197" s="161"/>
      <c r="J197" s="169"/>
      <c r="K197" s="161"/>
      <c r="M197" s="162" t="s">
        <v>920</v>
      </c>
      <c r="O197" s="145"/>
      <c r="Z197" s="145"/>
      <c r="AA197" s="145"/>
      <c r="AB197" s="145"/>
      <c r="AC197" s="145"/>
      <c r="AD197" s="145"/>
      <c r="AE197" s="145"/>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45"/>
      <c r="BA197" s="145"/>
      <c r="BB197" s="145"/>
      <c r="BC197" s="145"/>
      <c r="BD197" s="170" t="str">
        <f>C196</f>
        <v>(1,8+1,8+1,6+1,6+1,6+1,6+0,95+0,95)*1,1</v>
      </c>
      <c r="BE197" s="145"/>
      <c r="BF197" s="145"/>
      <c r="BG197" s="145"/>
      <c r="BH197" s="145"/>
      <c r="BI197" s="145"/>
    </row>
    <row r="198" spans="1:61" x14ac:dyDescent="0.2">
      <c r="A198" s="156"/>
      <c r="B198" s="157"/>
      <c r="C198" s="163" t="s">
        <v>921</v>
      </c>
      <c r="D198" s="164"/>
      <c r="E198" s="165">
        <v>10.85</v>
      </c>
      <c r="F198" s="166"/>
      <c r="G198" s="167"/>
      <c r="H198" s="168"/>
      <c r="I198" s="161"/>
      <c r="J198" s="169"/>
      <c r="K198" s="161"/>
      <c r="M198" s="162" t="s">
        <v>921</v>
      </c>
      <c r="O198" s="145"/>
      <c r="Z198" s="145"/>
      <c r="AA198" s="145"/>
      <c r="AB198" s="145"/>
      <c r="AC198" s="145"/>
      <c r="AD198" s="145"/>
      <c r="AE198" s="145"/>
      <c r="AF198" s="145"/>
      <c r="AG198" s="145"/>
      <c r="AH198" s="145"/>
      <c r="AI198" s="145"/>
      <c r="AJ198" s="145"/>
      <c r="AK198" s="145"/>
      <c r="AL198" s="145"/>
      <c r="AM198" s="145"/>
      <c r="AN198" s="145"/>
      <c r="AO198" s="145"/>
      <c r="AP198" s="145"/>
      <c r="AQ198" s="145"/>
      <c r="AR198" s="145"/>
      <c r="AS198" s="145"/>
      <c r="AT198" s="145"/>
      <c r="AU198" s="145"/>
      <c r="AV198" s="145"/>
      <c r="AW198" s="145"/>
      <c r="AX198" s="145"/>
      <c r="AY198" s="145"/>
      <c r="AZ198" s="145"/>
      <c r="BA198" s="145"/>
      <c r="BB198" s="145"/>
      <c r="BC198" s="145"/>
      <c r="BD198" s="170" t="str">
        <f>C197</f>
        <v>306:(2,1+1,3+2,2+1,6+10,5+1,5+1,5)*3,1</v>
      </c>
      <c r="BE198" s="145"/>
      <c r="BF198" s="145"/>
      <c r="BG198" s="145"/>
      <c r="BH198" s="145"/>
      <c r="BI198" s="145"/>
    </row>
    <row r="199" spans="1:61" x14ac:dyDescent="0.2">
      <c r="A199" s="156"/>
      <c r="B199" s="157"/>
      <c r="C199" s="163" t="s">
        <v>922</v>
      </c>
      <c r="D199" s="164"/>
      <c r="E199" s="165">
        <v>4.8</v>
      </c>
      <c r="F199" s="166"/>
      <c r="G199" s="167"/>
      <c r="H199" s="168"/>
      <c r="I199" s="161"/>
      <c r="J199" s="169"/>
      <c r="K199" s="161"/>
      <c r="M199" s="162" t="s">
        <v>922</v>
      </c>
      <c r="O199" s="145"/>
      <c r="Z199" s="145"/>
      <c r="AA199" s="145"/>
      <c r="AB199" s="145"/>
      <c r="AC199" s="145"/>
      <c r="AD199" s="145"/>
      <c r="AE199" s="145"/>
      <c r="AF199" s="145"/>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70" t="str">
        <f>C198</f>
        <v>307:3,5*3,1</v>
      </c>
      <c r="BE199" s="145"/>
      <c r="BF199" s="145"/>
      <c r="BG199" s="145"/>
      <c r="BH199" s="145"/>
      <c r="BI199" s="145"/>
    </row>
    <row r="200" spans="1:61" x14ac:dyDescent="0.2">
      <c r="A200" s="156"/>
      <c r="B200" s="157"/>
      <c r="C200" s="163" t="s">
        <v>923</v>
      </c>
      <c r="D200" s="164"/>
      <c r="E200" s="165">
        <v>5.4</v>
      </c>
      <c r="F200" s="166"/>
      <c r="G200" s="167"/>
      <c r="H200" s="168"/>
      <c r="I200" s="161"/>
      <c r="J200" s="169"/>
      <c r="K200" s="161"/>
      <c r="M200" s="162" t="s">
        <v>923</v>
      </c>
      <c r="O200" s="145"/>
      <c r="Z200" s="145"/>
      <c r="AA200" s="145"/>
      <c r="AB200" s="145"/>
      <c r="AC200" s="145"/>
      <c r="AD200" s="145"/>
      <c r="AE200" s="145"/>
      <c r="AF200" s="145"/>
      <c r="AG200" s="145"/>
      <c r="AH200" s="145"/>
      <c r="AI200" s="145"/>
      <c r="AJ200" s="145"/>
      <c r="AK200" s="145"/>
      <c r="AL200" s="145"/>
      <c r="AM200" s="145"/>
      <c r="AN200" s="145"/>
      <c r="AO200" s="145"/>
      <c r="AP200" s="145"/>
      <c r="AQ200" s="145"/>
      <c r="AR200" s="145"/>
      <c r="AS200" s="145"/>
      <c r="AT200" s="145"/>
      <c r="AU200" s="145"/>
      <c r="AV200" s="145"/>
      <c r="AW200" s="145"/>
      <c r="AX200" s="145"/>
      <c r="AY200" s="145"/>
      <c r="AZ200" s="145"/>
      <c r="BA200" s="145"/>
      <c r="BB200" s="145"/>
      <c r="BC200" s="145"/>
      <c r="BD200" s="170" t="str">
        <f>C199</f>
        <v>4*1,2</v>
      </c>
      <c r="BE200" s="145"/>
      <c r="BF200" s="145"/>
      <c r="BG200" s="145"/>
      <c r="BH200" s="145"/>
      <c r="BI200" s="145"/>
    </row>
    <row r="201" spans="1:61" x14ac:dyDescent="0.2">
      <c r="A201" s="156"/>
      <c r="B201" s="157"/>
      <c r="C201" s="163" t="s">
        <v>924</v>
      </c>
      <c r="D201" s="164"/>
      <c r="E201" s="165">
        <v>14.26</v>
      </c>
      <c r="F201" s="166"/>
      <c r="G201" s="167"/>
      <c r="H201" s="168"/>
      <c r="I201" s="161"/>
      <c r="J201" s="169"/>
      <c r="K201" s="161"/>
      <c r="M201" s="162" t="s">
        <v>924</v>
      </c>
      <c r="O201" s="145"/>
      <c r="Z201" s="145"/>
      <c r="AA201" s="145"/>
      <c r="AB201" s="145"/>
      <c r="AC201" s="145"/>
      <c r="AD201" s="145"/>
      <c r="AE201" s="145"/>
      <c r="AF201" s="145"/>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70" t="str">
        <f>C200</f>
        <v>4,5*1,2</v>
      </c>
      <c r="BE201" s="145"/>
      <c r="BF201" s="145"/>
      <c r="BG201" s="145"/>
      <c r="BH201" s="145"/>
      <c r="BI201" s="145"/>
    </row>
    <row r="202" spans="1:61" x14ac:dyDescent="0.2">
      <c r="A202" s="156"/>
      <c r="B202" s="157"/>
      <c r="C202" s="163" t="s">
        <v>925</v>
      </c>
      <c r="D202" s="164"/>
      <c r="E202" s="165">
        <v>7.13</v>
      </c>
      <c r="F202" s="166"/>
      <c r="G202" s="167"/>
      <c r="H202" s="168"/>
      <c r="I202" s="161"/>
      <c r="J202" s="169"/>
      <c r="K202" s="161"/>
      <c r="M202" s="162" t="s">
        <v>925</v>
      </c>
      <c r="O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70" t="str">
        <f>C201</f>
        <v>4,6*3,1</v>
      </c>
      <c r="BE202" s="145"/>
      <c r="BF202" s="145"/>
      <c r="BG202" s="145"/>
      <c r="BH202" s="145"/>
      <c r="BI202" s="145"/>
    </row>
    <row r="203" spans="1:61" x14ac:dyDescent="0.2">
      <c r="A203" s="156"/>
      <c r="B203" s="157"/>
      <c r="C203" s="163" t="s">
        <v>926</v>
      </c>
      <c r="D203" s="164"/>
      <c r="E203" s="165">
        <v>10.54</v>
      </c>
      <c r="F203" s="166"/>
      <c r="G203" s="167"/>
      <c r="H203" s="168"/>
      <c r="I203" s="161"/>
      <c r="J203" s="169"/>
      <c r="K203" s="161"/>
      <c r="M203" s="162" t="s">
        <v>926</v>
      </c>
      <c r="O203" s="145"/>
      <c r="Z203" s="145"/>
      <c r="AA203" s="145"/>
      <c r="AB203" s="145"/>
      <c r="AC203" s="145"/>
      <c r="AD203" s="145"/>
      <c r="AE203" s="145"/>
      <c r="AF203" s="145"/>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70" t="str">
        <f>C202</f>
        <v>308:2,3*3,1</v>
      </c>
      <c r="BE203" s="145"/>
      <c r="BF203" s="145"/>
      <c r="BG203" s="145"/>
      <c r="BH203" s="145"/>
      <c r="BI203" s="145"/>
    </row>
    <row r="204" spans="1:61" x14ac:dyDescent="0.2">
      <c r="A204" s="156"/>
      <c r="B204" s="157"/>
      <c r="C204" s="163" t="s">
        <v>927</v>
      </c>
      <c r="D204" s="164"/>
      <c r="E204" s="165">
        <v>4.84</v>
      </c>
      <c r="F204" s="166"/>
      <c r="G204" s="167"/>
      <c r="H204" s="168"/>
      <c r="I204" s="161"/>
      <c r="J204" s="169"/>
      <c r="K204" s="161"/>
      <c r="M204" s="162" t="s">
        <v>927</v>
      </c>
      <c r="O204" s="145"/>
      <c r="Z204" s="145"/>
      <c r="AA204" s="145"/>
      <c r="AB204" s="145"/>
      <c r="AC204" s="145"/>
      <c r="AD204" s="145"/>
      <c r="AE204" s="145"/>
      <c r="AF204" s="145"/>
      <c r="AG204" s="145"/>
      <c r="AH204" s="145"/>
      <c r="AI204" s="145"/>
      <c r="AJ204" s="145"/>
      <c r="AK204" s="145"/>
      <c r="AL204" s="145"/>
      <c r="AM204" s="145"/>
      <c r="AN204" s="145"/>
      <c r="AO204" s="145"/>
      <c r="AP204" s="145"/>
      <c r="AQ204" s="145"/>
      <c r="AR204" s="145"/>
      <c r="AS204" s="145"/>
      <c r="AT204" s="145"/>
      <c r="AU204" s="145"/>
      <c r="AV204" s="145"/>
      <c r="AW204" s="145"/>
      <c r="AX204" s="145"/>
      <c r="AY204" s="145"/>
      <c r="AZ204" s="145"/>
      <c r="BA204" s="145"/>
      <c r="BB204" s="145"/>
      <c r="BC204" s="145"/>
      <c r="BD204" s="170" t="str">
        <f>C203</f>
        <v>309:3,4*3,1</v>
      </c>
      <c r="BE204" s="145"/>
      <c r="BF204" s="145"/>
      <c r="BG204" s="145"/>
      <c r="BH204" s="145"/>
      <c r="BI204" s="145"/>
    </row>
    <row r="205" spans="1:61" x14ac:dyDescent="0.2">
      <c r="A205" s="156"/>
      <c r="B205" s="157"/>
      <c r="C205" s="163" t="s">
        <v>928</v>
      </c>
      <c r="D205" s="164"/>
      <c r="E205" s="165">
        <v>4.95</v>
      </c>
      <c r="F205" s="166"/>
      <c r="G205" s="167"/>
      <c r="H205" s="168"/>
      <c r="I205" s="161"/>
      <c r="J205" s="169"/>
      <c r="K205" s="161"/>
      <c r="M205" s="162" t="s">
        <v>928</v>
      </c>
      <c r="O205" s="145"/>
      <c r="Z205" s="145"/>
      <c r="AA205" s="145"/>
      <c r="AB205" s="145"/>
      <c r="AC205" s="145"/>
      <c r="AD205" s="145"/>
      <c r="AE205" s="145"/>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70" t="str">
        <f>C204</f>
        <v>4,4*1,1</v>
      </c>
      <c r="BE205" s="145"/>
      <c r="BF205" s="145"/>
      <c r="BG205" s="145"/>
      <c r="BH205" s="145"/>
      <c r="BI205" s="145"/>
    </row>
    <row r="206" spans="1:61" x14ac:dyDescent="0.2">
      <c r="A206" s="156"/>
      <c r="B206" s="157"/>
      <c r="C206" s="163" t="s">
        <v>929</v>
      </c>
      <c r="D206" s="164"/>
      <c r="E206" s="165">
        <v>4.6500000000000004</v>
      </c>
      <c r="F206" s="166"/>
      <c r="G206" s="167"/>
      <c r="H206" s="168"/>
      <c r="I206" s="161"/>
      <c r="J206" s="169"/>
      <c r="K206" s="161"/>
      <c r="M206" s="162" t="s">
        <v>929</v>
      </c>
      <c r="O206" s="145"/>
      <c r="Z206" s="145"/>
      <c r="AA206" s="145"/>
      <c r="AB206" s="145"/>
      <c r="AC206" s="145"/>
      <c r="AD206" s="145"/>
      <c r="AE206" s="145"/>
      <c r="AF206" s="145"/>
      <c r="AG206" s="145"/>
      <c r="AH206" s="145"/>
      <c r="AI206" s="145"/>
      <c r="AJ206" s="145"/>
      <c r="AK206" s="145"/>
      <c r="AL206" s="145"/>
      <c r="AM206" s="145"/>
      <c r="AN206" s="145"/>
      <c r="AO206" s="145"/>
      <c r="AP206" s="145"/>
      <c r="AQ206" s="145"/>
      <c r="AR206" s="145"/>
      <c r="AS206" s="145"/>
      <c r="AT206" s="145"/>
      <c r="AU206" s="145"/>
      <c r="AV206" s="145"/>
      <c r="AW206" s="145"/>
      <c r="AX206" s="145"/>
      <c r="AY206" s="145"/>
      <c r="AZ206" s="145"/>
      <c r="BA206" s="145"/>
      <c r="BB206" s="145"/>
      <c r="BC206" s="145"/>
      <c r="BD206" s="170" t="str">
        <f>C205</f>
        <v>4,5*1,1</v>
      </c>
      <c r="BE206" s="145"/>
      <c r="BF206" s="145"/>
      <c r="BG206" s="145"/>
      <c r="BH206" s="145"/>
      <c r="BI206" s="145"/>
    </row>
    <row r="207" spans="1:61" x14ac:dyDescent="0.2">
      <c r="A207" s="156"/>
      <c r="B207" s="157"/>
      <c r="C207" s="163" t="s">
        <v>930</v>
      </c>
      <c r="D207" s="164"/>
      <c r="E207" s="165">
        <v>5.58</v>
      </c>
      <c r="F207" s="166"/>
      <c r="G207" s="167"/>
      <c r="H207" s="168"/>
      <c r="I207" s="161"/>
      <c r="J207" s="169"/>
      <c r="K207" s="161"/>
      <c r="M207" s="162" t="s">
        <v>930</v>
      </c>
      <c r="O207" s="145"/>
      <c r="Z207" s="145"/>
      <c r="AA207" s="145"/>
      <c r="AB207" s="145"/>
      <c r="AC207" s="145"/>
      <c r="AD207" s="145"/>
      <c r="AE207" s="145"/>
      <c r="AF207" s="145"/>
      <c r="AG207" s="145"/>
      <c r="AH207" s="145"/>
      <c r="AI207" s="145"/>
      <c r="AJ207" s="145"/>
      <c r="AK207" s="145"/>
      <c r="AL207" s="145"/>
      <c r="AM207" s="145"/>
      <c r="AN207" s="145"/>
      <c r="AO207" s="145"/>
      <c r="AP207" s="145"/>
      <c r="AQ207" s="145"/>
      <c r="AR207" s="145"/>
      <c r="AS207" s="145"/>
      <c r="AT207" s="145"/>
      <c r="AU207" s="145"/>
      <c r="AV207" s="145"/>
      <c r="AW207" s="145"/>
      <c r="AX207" s="145"/>
      <c r="AY207" s="145"/>
      <c r="AZ207" s="145"/>
      <c r="BA207" s="145"/>
      <c r="BB207" s="145"/>
      <c r="BC207" s="145"/>
      <c r="BD207" s="170" t="str">
        <f>C206</f>
        <v>1,5*3,1</v>
      </c>
      <c r="BE207" s="145"/>
      <c r="BF207" s="145"/>
      <c r="BG207" s="145"/>
      <c r="BH207" s="145"/>
      <c r="BI207" s="145"/>
    </row>
    <row r="208" spans="1:61" x14ac:dyDescent="0.2">
      <c r="A208" s="156"/>
      <c r="B208" s="157"/>
      <c r="C208" s="163" t="s">
        <v>931</v>
      </c>
      <c r="D208" s="164"/>
      <c r="E208" s="165">
        <v>24.8</v>
      </c>
      <c r="F208" s="166"/>
      <c r="G208" s="167"/>
      <c r="H208" s="168"/>
      <c r="I208" s="161"/>
      <c r="J208" s="169"/>
      <c r="K208" s="161"/>
      <c r="M208" s="162" t="s">
        <v>931</v>
      </c>
      <c r="O208" s="145"/>
      <c r="Z208" s="145"/>
      <c r="AA208" s="145"/>
      <c r="AB208" s="145"/>
      <c r="AC208" s="145"/>
      <c r="AD208" s="145"/>
      <c r="AE208" s="145"/>
      <c r="AF208" s="145"/>
      <c r="AG208" s="145"/>
      <c r="AH208" s="145"/>
      <c r="AI208" s="145"/>
      <c r="AJ208" s="145"/>
      <c r="AK208" s="145"/>
      <c r="AL208" s="145"/>
      <c r="AM208" s="145"/>
      <c r="AN208" s="145"/>
      <c r="AO208" s="145"/>
      <c r="AP208" s="145"/>
      <c r="AQ208" s="145"/>
      <c r="AR208" s="145"/>
      <c r="AS208" s="145"/>
      <c r="AT208" s="145"/>
      <c r="AU208" s="145"/>
      <c r="AV208" s="145"/>
      <c r="AW208" s="145"/>
      <c r="AX208" s="145"/>
      <c r="AY208" s="145"/>
      <c r="AZ208" s="145"/>
      <c r="BA208" s="145"/>
      <c r="BB208" s="145"/>
      <c r="BC208" s="145"/>
      <c r="BD208" s="170" t="str">
        <f>C207</f>
        <v>310:1,8*3,1</v>
      </c>
      <c r="BE208" s="145"/>
      <c r="BF208" s="145"/>
      <c r="BG208" s="145"/>
      <c r="BH208" s="145"/>
      <c r="BI208" s="145"/>
    </row>
    <row r="209" spans="1:104" x14ac:dyDescent="0.2">
      <c r="A209" s="156"/>
      <c r="B209" s="157"/>
      <c r="C209" s="163" t="s">
        <v>932</v>
      </c>
      <c r="D209" s="164"/>
      <c r="E209" s="165">
        <v>11.16</v>
      </c>
      <c r="F209" s="166"/>
      <c r="G209" s="167"/>
      <c r="H209" s="168"/>
      <c r="I209" s="161"/>
      <c r="J209" s="169"/>
      <c r="K209" s="161"/>
      <c r="M209" s="162" t="s">
        <v>932</v>
      </c>
      <c r="O209" s="145"/>
      <c r="Z209" s="145"/>
      <c r="AA209" s="145"/>
      <c r="AB209" s="145"/>
      <c r="AC209" s="145"/>
      <c r="AD209" s="145"/>
      <c r="AE209" s="145"/>
      <c r="AF209" s="145"/>
      <c r="AG209" s="145"/>
      <c r="AH209" s="145"/>
      <c r="AI209" s="145"/>
      <c r="AJ209" s="145"/>
      <c r="AK209" s="145"/>
      <c r="AL209" s="145"/>
      <c r="AM209" s="145"/>
      <c r="AN209" s="145"/>
      <c r="AO209" s="145"/>
      <c r="AP209" s="145"/>
      <c r="AQ209" s="145"/>
      <c r="AR209" s="145"/>
      <c r="AS209" s="145"/>
      <c r="AT209" s="145"/>
      <c r="AU209" s="145"/>
      <c r="AV209" s="145"/>
      <c r="AW209" s="145"/>
      <c r="AX209" s="145"/>
      <c r="AY209" s="145"/>
      <c r="AZ209" s="145"/>
      <c r="BA209" s="145"/>
      <c r="BB209" s="145"/>
      <c r="BC209" s="145"/>
      <c r="BD209" s="170" t="str">
        <f>C208</f>
        <v>311:8*3,1</v>
      </c>
      <c r="BE209" s="145"/>
      <c r="BF209" s="145"/>
      <c r="BG209" s="145"/>
      <c r="BH209" s="145"/>
      <c r="BI209" s="145"/>
    </row>
    <row r="210" spans="1:104" x14ac:dyDescent="0.2">
      <c r="A210" s="156"/>
      <c r="B210" s="157"/>
      <c r="C210" s="163" t="s">
        <v>933</v>
      </c>
      <c r="D210" s="164"/>
      <c r="E210" s="165">
        <v>5.5</v>
      </c>
      <c r="F210" s="166"/>
      <c r="G210" s="167"/>
      <c r="H210" s="168"/>
      <c r="I210" s="161"/>
      <c r="J210" s="169"/>
      <c r="K210" s="161"/>
      <c r="M210" s="162" t="s">
        <v>933</v>
      </c>
      <c r="O210" s="145"/>
      <c r="Z210" s="145"/>
      <c r="AA210" s="145"/>
      <c r="AB210" s="145"/>
      <c r="AC210" s="145"/>
      <c r="AD210" s="145"/>
      <c r="AE210" s="145"/>
      <c r="AF210" s="145"/>
      <c r="AG210" s="145"/>
      <c r="AH210" s="145"/>
      <c r="AI210" s="145"/>
      <c r="AJ210" s="145"/>
      <c r="AK210" s="145"/>
      <c r="AL210" s="145"/>
      <c r="AM210" s="145"/>
      <c r="AN210" s="145"/>
      <c r="AO210" s="145"/>
      <c r="AP210" s="145"/>
      <c r="AQ210" s="145"/>
      <c r="AR210" s="145"/>
      <c r="AS210" s="145"/>
      <c r="AT210" s="145"/>
      <c r="AU210" s="145"/>
      <c r="AV210" s="145"/>
      <c r="AW210" s="145"/>
      <c r="AX210" s="145"/>
      <c r="AY210" s="145"/>
      <c r="AZ210" s="145"/>
      <c r="BA210" s="145"/>
      <c r="BB210" s="145"/>
      <c r="BC210" s="145"/>
      <c r="BD210" s="170" t="str">
        <f>C209</f>
        <v>312:3,6*3,1</v>
      </c>
      <c r="BE210" s="145"/>
      <c r="BF210" s="145"/>
      <c r="BG210" s="145"/>
      <c r="BH210" s="145"/>
      <c r="BI210" s="145"/>
    </row>
    <row r="211" spans="1:104" x14ac:dyDescent="0.2">
      <c r="A211" s="156"/>
      <c r="B211" s="157"/>
      <c r="C211" s="163" t="s">
        <v>928</v>
      </c>
      <c r="D211" s="164"/>
      <c r="E211" s="165">
        <v>4.95</v>
      </c>
      <c r="F211" s="166"/>
      <c r="G211" s="167"/>
      <c r="H211" s="168"/>
      <c r="I211" s="161"/>
      <c r="J211" s="169"/>
      <c r="K211" s="161"/>
      <c r="M211" s="162" t="s">
        <v>928</v>
      </c>
      <c r="O211" s="145"/>
      <c r="Z211" s="145"/>
      <c r="AA211" s="145"/>
      <c r="AB211" s="145"/>
      <c r="AC211" s="145"/>
      <c r="AD211" s="145"/>
      <c r="AE211" s="145"/>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70" t="str">
        <f>C210</f>
        <v>5*1,1</v>
      </c>
      <c r="BE211" s="145"/>
      <c r="BF211" s="145"/>
      <c r="BG211" s="145"/>
      <c r="BH211" s="145"/>
      <c r="BI211" s="145"/>
    </row>
    <row r="212" spans="1:104" x14ac:dyDescent="0.2">
      <c r="A212" s="156"/>
      <c r="B212" s="157"/>
      <c r="C212" s="163" t="s">
        <v>934</v>
      </c>
      <c r="D212" s="164"/>
      <c r="E212" s="165">
        <v>21.08</v>
      </c>
      <c r="F212" s="166"/>
      <c r="G212" s="167"/>
      <c r="H212" s="168"/>
      <c r="I212" s="161"/>
      <c r="J212" s="169"/>
      <c r="K212" s="161"/>
      <c r="M212" s="162" t="s">
        <v>934</v>
      </c>
      <c r="O212" s="145"/>
      <c r="Z212" s="145"/>
      <c r="AA212" s="145"/>
      <c r="AB212" s="145"/>
      <c r="AC212" s="145"/>
      <c r="AD212" s="145"/>
      <c r="AE212" s="145"/>
      <c r="AF212" s="145"/>
      <c r="AG212" s="145"/>
      <c r="AH212" s="145"/>
      <c r="AI212" s="145"/>
      <c r="AJ212" s="145"/>
      <c r="AK212" s="145"/>
      <c r="AL212" s="145"/>
      <c r="AM212" s="145"/>
      <c r="AN212" s="145"/>
      <c r="AO212" s="145"/>
      <c r="AP212" s="145"/>
      <c r="AQ212" s="145"/>
      <c r="AR212" s="145"/>
      <c r="AS212" s="145"/>
      <c r="AT212" s="145"/>
      <c r="AU212" s="145"/>
      <c r="AV212" s="145"/>
      <c r="AW212" s="145"/>
      <c r="AX212" s="145"/>
      <c r="AY212" s="145"/>
      <c r="AZ212" s="145"/>
      <c r="BA212" s="145"/>
      <c r="BB212" s="145"/>
      <c r="BC212" s="145"/>
      <c r="BD212" s="170" t="str">
        <f>C211</f>
        <v>4,5*1,1</v>
      </c>
      <c r="BE212" s="145"/>
      <c r="BF212" s="145"/>
      <c r="BG212" s="145"/>
      <c r="BH212" s="145"/>
      <c r="BI212" s="145"/>
    </row>
    <row r="213" spans="1:104" x14ac:dyDescent="0.2">
      <c r="A213" s="156"/>
      <c r="B213" s="157"/>
      <c r="C213" s="163" t="s">
        <v>935</v>
      </c>
      <c r="D213" s="164"/>
      <c r="E213" s="165">
        <v>17.670000000000002</v>
      </c>
      <c r="F213" s="166"/>
      <c r="G213" s="167"/>
      <c r="H213" s="168"/>
      <c r="I213" s="161"/>
      <c r="J213" s="169"/>
      <c r="K213" s="161"/>
      <c r="M213" s="162" t="s">
        <v>935</v>
      </c>
      <c r="O213" s="145"/>
      <c r="Z213" s="145"/>
      <c r="AA213" s="145"/>
      <c r="AB213" s="145"/>
      <c r="AC213" s="145"/>
      <c r="AD213" s="145"/>
      <c r="AE213" s="145"/>
      <c r="AF213" s="145"/>
      <c r="AG213" s="145"/>
      <c r="AH213" s="145"/>
      <c r="AI213" s="145"/>
      <c r="AJ213" s="145"/>
      <c r="AK213" s="145"/>
      <c r="AL213" s="145"/>
      <c r="AM213" s="145"/>
      <c r="AN213" s="145"/>
      <c r="AO213" s="145"/>
      <c r="AP213" s="145"/>
      <c r="AQ213" s="145"/>
      <c r="AR213" s="145"/>
      <c r="AS213" s="145"/>
      <c r="AT213" s="145"/>
      <c r="AU213" s="145"/>
      <c r="AV213" s="145"/>
      <c r="AW213" s="145"/>
      <c r="AX213" s="145"/>
      <c r="AY213" s="145"/>
      <c r="AZ213" s="145"/>
      <c r="BA213" s="145"/>
      <c r="BB213" s="145"/>
      <c r="BC213" s="145"/>
      <c r="BD213" s="170" t="str">
        <f>C212</f>
        <v>313:6,8*3,1</v>
      </c>
      <c r="BE213" s="145"/>
      <c r="BF213" s="145"/>
      <c r="BG213" s="145"/>
      <c r="BH213" s="145"/>
      <c r="BI213" s="145"/>
    </row>
    <row r="214" spans="1:104" x14ac:dyDescent="0.2">
      <c r="A214" s="156"/>
      <c r="B214" s="157"/>
      <c r="C214" s="163" t="s">
        <v>936</v>
      </c>
      <c r="D214" s="164"/>
      <c r="E214" s="165">
        <v>6.82</v>
      </c>
      <c r="F214" s="166"/>
      <c r="G214" s="167"/>
      <c r="H214" s="168"/>
      <c r="I214" s="161"/>
      <c r="J214" s="169"/>
      <c r="K214" s="161"/>
      <c r="M214" s="162" t="s">
        <v>936</v>
      </c>
      <c r="O214" s="145"/>
      <c r="Z214" s="145"/>
      <c r="AA214" s="145"/>
      <c r="AB214" s="145"/>
      <c r="AC214" s="145"/>
      <c r="AD214" s="145"/>
      <c r="AE214" s="145"/>
      <c r="AF214" s="145"/>
      <c r="AG214" s="145"/>
      <c r="AH214" s="145"/>
      <c r="AI214" s="145"/>
      <c r="AJ214" s="145"/>
      <c r="AK214" s="145"/>
      <c r="AL214" s="145"/>
      <c r="AM214" s="145"/>
      <c r="AN214" s="145"/>
      <c r="AO214" s="145"/>
      <c r="AP214" s="145"/>
      <c r="AQ214" s="145"/>
      <c r="AR214" s="145"/>
      <c r="AS214" s="145"/>
      <c r="AT214" s="145"/>
      <c r="AU214" s="145"/>
      <c r="AV214" s="145"/>
      <c r="AW214" s="145"/>
      <c r="AX214" s="145"/>
      <c r="AY214" s="145"/>
      <c r="AZ214" s="145"/>
      <c r="BA214" s="145"/>
      <c r="BB214" s="145"/>
      <c r="BC214" s="145"/>
      <c r="BD214" s="170" t="str">
        <f>C213</f>
        <v>5,7*3,1</v>
      </c>
      <c r="BE214" s="145"/>
      <c r="BF214" s="145"/>
      <c r="BG214" s="145"/>
      <c r="BH214" s="145"/>
      <c r="BI214" s="145"/>
    </row>
    <row r="215" spans="1:104" x14ac:dyDescent="0.2">
      <c r="A215" s="156"/>
      <c r="B215" s="157"/>
      <c r="C215" s="163" t="s">
        <v>937</v>
      </c>
      <c r="D215" s="164"/>
      <c r="E215" s="165">
        <v>7.75</v>
      </c>
      <c r="F215" s="166"/>
      <c r="G215" s="167"/>
      <c r="H215" s="168"/>
      <c r="I215" s="161"/>
      <c r="J215" s="169"/>
      <c r="K215" s="161"/>
      <c r="M215" s="162" t="s">
        <v>937</v>
      </c>
      <c r="O215" s="145"/>
      <c r="Z215" s="145"/>
      <c r="AA215" s="145"/>
      <c r="AB215" s="145"/>
      <c r="AC215" s="145"/>
      <c r="AD215" s="145"/>
      <c r="AE215" s="145"/>
      <c r="AF215" s="145"/>
      <c r="AG215" s="145"/>
      <c r="AH215" s="145"/>
      <c r="AI215" s="145"/>
      <c r="AJ215" s="145"/>
      <c r="AK215" s="145"/>
      <c r="AL215" s="145"/>
      <c r="AM215" s="145"/>
      <c r="AN215" s="145"/>
      <c r="AO215" s="145"/>
      <c r="AP215" s="145"/>
      <c r="AQ215" s="145"/>
      <c r="AR215" s="145"/>
      <c r="AS215" s="145"/>
      <c r="AT215" s="145"/>
      <c r="AU215" s="145"/>
      <c r="AV215" s="145"/>
      <c r="AW215" s="145"/>
      <c r="AX215" s="145"/>
      <c r="AY215" s="145"/>
      <c r="AZ215" s="145"/>
      <c r="BA215" s="145"/>
      <c r="BB215" s="145"/>
      <c r="BC215" s="145"/>
      <c r="BD215" s="170" t="str">
        <f>C214</f>
        <v>2,2*3,1</v>
      </c>
      <c r="BE215" s="145"/>
      <c r="BF215" s="145"/>
      <c r="BG215" s="145"/>
      <c r="BH215" s="145"/>
      <c r="BI215" s="145"/>
    </row>
    <row r="216" spans="1:104" x14ac:dyDescent="0.2">
      <c r="A216" s="156"/>
      <c r="B216" s="157"/>
      <c r="C216" s="163" t="s">
        <v>938</v>
      </c>
      <c r="D216" s="164"/>
      <c r="E216" s="165">
        <v>4.774</v>
      </c>
      <c r="F216" s="166"/>
      <c r="G216" s="167"/>
      <c r="H216" s="168"/>
      <c r="I216" s="161"/>
      <c r="J216" s="169"/>
      <c r="K216" s="161"/>
      <c r="M216" s="162" t="s">
        <v>938</v>
      </c>
      <c r="O216" s="145"/>
      <c r="Z216" s="145"/>
      <c r="AA216" s="145"/>
      <c r="AB216" s="145"/>
      <c r="AC216" s="145"/>
      <c r="AD216" s="145"/>
      <c r="AE216" s="145"/>
      <c r="AF216" s="145"/>
      <c r="AG216" s="145"/>
      <c r="AH216" s="145"/>
      <c r="AI216" s="145"/>
      <c r="AJ216" s="145"/>
      <c r="AK216" s="145"/>
      <c r="AL216" s="145"/>
      <c r="AM216" s="145"/>
      <c r="AN216" s="145"/>
      <c r="AO216" s="145"/>
      <c r="AP216" s="145"/>
      <c r="AQ216" s="145"/>
      <c r="AR216" s="145"/>
      <c r="AS216" s="145"/>
      <c r="AT216" s="145"/>
      <c r="AU216" s="145"/>
      <c r="AV216" s="145"/>
      <c r="AW216" s="145"/>
      <c r="AX216" s="145"/>
      <c r="AY216" s="145"/>
      <c r="AZ216" s="145"/>
      <c r="BA216" s="145"/>
      <c r="BB216" s="145"/>
      <c r="BC216" s="145"/>
      <c r="BD216" s="170" t="str">
        <f>C215</f>
        <v>2,5*3,1</v>
      </c>
      <c r="BE216" s="145"/>
      <c r="BF216" s="145"/>
      <c r="BG216" s="145"/>
      <c r="BH216" s="145"/>
      <c r="BI216" s="145"/>
    </row>
    <row r="217" spans="1:104" x14ac:dyDescent="0.2">
      <c r="A217" s="156"/>
      <c r="B217" s="157"/>
      <c r="C217" s="163" t="s">
        <v>939</v>
      </c>
      <c r="D217" s="164"/>
      <c r="E217" s="165">
        <v>5.27</v>
      </c>
      <c r="F217" s="166"/>
      <c r="G217" s="167"/>
      <c r="H217" s="168"/>
      <c r="I217" s="161"/>
      <c r="J217" s="169"/>
      <c r="K217" s="161"/>
      <c r="M217" s="162" t="s">
        <v>939</v>
      </c>
      <c r="O217" s="145"/>
      <c r="Z217" s="145"/>
      <c r="AA217" s="145"/>
      <c r="AB217" s="145"/>
      <c r="AC217" s="145"/>
      <c r="AD217" s="145"/>
      <c r="AE217" s="145"/>
      <c r="AF217" s="145"/>
      <c r="AG217" s="145"/>
      <c r="AH217" s="145"/>
      <c r="AI217" s="145"/>
      <c r="AJ217" s="145"/>
      <c r="AK217" s="145"/>
      <c r="AL217" s="145"/>
      <c r="AM217" s="145"/>
      <c r="AN217" s="145"/>
      <c r="AO217" s="145"/>
      <c r="AP217" s="145"/>
      <c r="AQ217" s="145"/>
      <c r="AR217" s="145"/>
      <c r="AS217" s="145"/>
      <c r="AT217" s="145"/>
      <c r="AU217" s="145"/>
      <c r="AV217" s="145"/>
      <c r="AW217" s="145"/>
      <c r="AX217" s="145"/>
      <c r="AY217" s="145"/>
      <c r="AZ217" s="145"/>
      <c r="BA217" s="145"/>
      <c r="BB217" s="145"/>
      <c r="BC217" s="145"/>
      <c r="BD217" s="170" t="str">
        <f>C216</f>
        <v>314:1,54*3,1</v>
      </c>
      <c r="BE217" s="145"/>
      <c r="BF217" s="145"/>
      <c r="BG217" s="145"/>
      <c r="BH217" s="145"/>
      <c r="BI217" s="145"/>
    </row>
    <row r="218" spans="1:104" x14ac:dyDescent="0.2">
      <c r="A218" s="156"/>
      <c r="B218" s="157"/>
      <c r="C218" s="163" t="s">
        <v>940</v>
      </c>
      <c r="D218" s="164"/>
      <c r="E218" s="165">
        <v>7.75</v>
      </c>
      <c r="F218" s="166"/>
      <c r="G218" s="167"/>
      <c r="H218" s="168"/>
      <c r="I218" s="161"/>
      <c r="J218" s="169"/>
      <c r="K218" s="161"/>
      <c r="M218" s="162" t="s">
        <v>940</v>
      </c>
      <c r="O218" s="145"/>
      <c r="Z218" s="145"/>
      <c r="AA218" s="145"/>
      <c r="AB218" s="145"/>
      <c r="AC218" s="145"/>
      <c r="AD218" s="145"/>
      <c r="AE218" s="145"/>
      <c r="AF218" s="145"/>
      <c r="AG218" s="145"/>
      <c r="AH218" s="145"/>
      <c r="AI218" s="145"/>
      <c r="AJ218" s="145"/>
      <c r="AK218" s="145"/>
      <c r="AL218" s="145"/>
      <c r="AM218" s="145"/>
      <c r="AN218" s="145"/>
      <c r="AO218" s="145"/>
      <c r="AP218" s="145"/>
      <c r="AQ218" s="145"/>
      <c r="AR218" s="145"/>
      <c r="AS218" s="145"/>
      <c r="AT218" s="145"/>
      <c r="AU218" s="145"/>
      <c r="AV218" s="145"/>
      <c r="AW218" s="145"/>
      <c r="AX218" s="145"/>
      <c r="AY218" s="145"/>
      <c r="AZ218" s="145"/>
      <c r="BA218" s="145"/>
      <c r="BB218" s="145"/>
      <c r="BC218" s="145"/>
      <c r="BD218" s="170" t="str">
        <f>C217</f>
        <v>1,7*3,1</v>
      </c>
      <c r="BE218" s="145"/>
      <c r="BF218" s="145"/>
      <c r="BG218" s="145"/>
      <c r="BH218" s="145"/>
      <c r="BI218" s="145"/>
    </row>
    <row r="219" spans="1:104" x14ac:dyDescent="0.2">
      <c r="A219" s="156"/>
      <c r="B219" s="157"/>
      <c r="C219" s="163" t="s">
        <v>941</v>
      </c>
      <c r="D219" s="164"/>
      <c r="E219" s="165">
        <v>10.23</v>
      </c>
      <c r="F219" s="166"/>
      <c r="G219" s="167"/>
      <c r="H219" s="168"/>
      <c r="I219" s="161"/>
      <c r="J219" s="169"/>
      <c r="K219" s="161"/>
      <c r="M219" s="162" t="s">
        <v>941</v>
      </c>
      <c r="O219" s="145"/>
      <c r="Z219" s="145"/>
      <c r="AA219" s="145"/>
      <c r="AB219" s="145"/>
      <c r="AC219" s="145"/>
      <c r="AD219" s="145"/>
      <c r="AE219" s="145"/>
      <c r="AF219" s="145"/>
      <c r="AG219" s="145"/>
      <c r="AH219" s="145"/>
      <c r="AI219" s="145"/>
      <c r="AJ219" s="145"/>
      <c r="AK219" s="145"/>
      <c r="AL219" s="145"/>
      <c r="AM219" s="145"/>
      <c r="AN219" s="145"/>
      <c r="AO219" s="145"/>
      <c r="AP219" s="145"/>
      <c r="AQ219" s="145"/>
      <c r="AR219" s="145"/>
      <c r="AS219" s="145"/>
      <c r="AT219" s="145"/>
      <c r="AU219" s="145"/>
      <c r="AV219" s="145"/>
      <c r="AW219" s="145"/>
      <c r="AX219" s="145"/>
      <c r="AY219" s="145"/>
      <c r="AZ219" s="145"/>
      <c r="BA219" s="145"/>
      <c r="BB219" s="145"/>
      <c r="BC219" s="145"/>
      <c r="BD219" s="170" t="str">
        <f>C218</f>
        <v>315:2,5*3,1</v>
      </c>
      <c r="BE219" s="145"/>
      <c r="BF219" s="145"/>
      <c r="BG219" s="145"/>
      <c r="BH219" s="145"/>
      <c r="BI219" s="145"/>
    </row>
    <row r="220" spans="1:104" x14ac:dyDescent="0.2">
      <c r="A220" s="156"/>
      <c r="B220" s="157"/>
      <c r="C220" s="163" t="s">
        <v>937</v>
      </c>
      <c r="D220" s="164"/>
      <c r="E220" s="165">
        <v>7.75</v>
      </c>
      <c r="F220" s="166"/>
      <c r="G220" s="167"/>
      <c r="H220" s="168"/>
      <c r="I220" s="161"/>
      <c r="J220" s="169"/>
      <c r="K220" s="161"/>
      <c r="M220" s="162" t="s">
        <v>937</v>
      </c>
      <c r="O220" s="145"/>
      <c r="Z220" s="145"/>
      <c r="AA220" s="145"/>
      <c r="AB220" s="145"/>
      <c r="AC220" s="145"/>
      <c r="AD220" s="145"/>
      <c r="AE220" s="145"/>
      <c r="AF220" s="145"/>
      <c r="AG220" s="145"/>
      <c r="AH220" s="145"/>
      <c r="AI220" s="145"/>
      <c r="AJ220" s="145"/>
      <c r="AK220" s="145"/>
      <c r="AL220" s="145"/>
      <c r="AM220" s="145"/>
      <c r="AN220" s="145"/>
      <c r="AO220" s="145"/>
      <c r="AP220" s="145"/>
      <c r="AQ220" s="145"/>
      <c r="AR220" s="145"/>
      <c r="AS220" s="145"/>
      <c r="AT220" s="145"/>
      <c r="AU220" s="145"/>
      <c r="AV220" s="145"/>
      <c r="AW220" s="145"/>
      <c r="AX220" s="145"/>
      <c r="AY220" s="145"/>
      <c r="AZ220" s="145"/>
      <c r="BA220" s="145"/>
      <c r="BB220" s="145"/>
      <c r="BC220" s="145"/>
      <c r="BD220" s="170" t="str">
        <f>C219</f>
        <v>3,3*3,1</v>
      </c>
      <c r="BE220" s="145"/>
      <c r="BF220" s="145"/>
      <c r="BG220" s="145"/>
      <c r="BH220" s="145"/>
      <c r="BI220" s="145"/>
    </row>
    <row r="221" spans="1:104" x14ac:dyDescent="0.2">
      <c r="A221" s="156"/>
      <c r="B221" s="157"/>
      <c r="C221" s="163" t="s">
        <v>942</v>
      </c>
      <c r="D221" s="164"/>
      <c r="E221" s="165">
        <v>107.1</v>
      </c>
      <c r="F221" s="166"/>
      <c r="G221" s="167"/>
      <c r="H221" s="168"/>
      <c r="I221" s="161"/>
      <c r="J221" s="169"/>
      <c r="K221" s="161"/>
      <c r="M221" s="162" t="s">
        <v>942</v>
      </c>
      <c r="O221" s="145"/>
      <c r="Z221" s="145"/>
      <c r="AA221" s="145"/>
      <c r="AB221" s="145"/>
      <c r="AC221" s="145"/>
      <c r="AD221" s="145"/>
      <c r="AE221" s="145"/>
      <c r="AF221" s="145"/>
      <c r="AG221" s="145"/>
      <c r="AH221" s="145"/>
      <c r="AI221" s="145"/>
      <c r="AJ221" s="145"/>
      <c r="AK221" s="145"/>
      <c r="AL221" s="145"/>
      <c r="AM221" s="145"/>
      <c r="AN221" s="145"/>
      <c r="AO221" s="145"/>
      <c r="AP221" s="145"/>
      <c r="AQ221" s="145"/>
      <c r="AR221" s="145"/>
      <c r="AS221" s="145"/>
      <c r="AT221" s="145"/>
      <c r="AU221" s="145"/>
      <c r="AV221" s="145"/>
      <c r="AW221" s="145"/>
      <c r="AX221" s="145"/>
      <c r="AY221" s="145"/>
      <c r="AZ221" s="145"/>
      <c r="BA221" s="145"/>
      <c r="BB221" s="145"/>
      <c r="BC221" s="145"/>
      <c r="BD221" s="170" t="str">
        <f>C220</f>
        <v>2,5*3,1</v>
      </c>
      <c r="BE221" s="145"/>
      <c r="BF221" s="145"/>
      <c r="BG221" s="145"/>
      <c r="BH221" s="145"/>
      <c r="BI221" s="145"/>
    </row>
    <row r="222" spans="1:104" x14ac:dyDescent="0.2">
      <c r="A222" s="156"/>
      <c r="B222" s="157"/>
      <c r="C222" s="163" t="s">
        <v>943</v>
      </c>
      <c r="D222" s="164"/>
      <c r="E222" s="165">
        <v>7.92</v>
      </c>
      <c r="F222" s="166"/>
      <c r="G222" s="167"/>
      <c r="H222" s="168"/>
      <c r="I222" s="161"/>
      <c r="J222" s="169"/>
      <c r="K222" s="161"/>
      <c r="M222" s="162" t="s">
        <v>943</v>
      </c>
      <c r="O222" s="145"/>
      <c r="Z222" s="145"/>
      <c r="AA222" s="145"/>
      <c r="AB222" s="145"/>
      <c r="AC222" s="145"/>
      <c r="AD222" s="145"/>
      <c r="AE222" s="145"/>
      <c r="AF222" s="145"/>
      <c r="AG222" s="145"/>
      <c r="AH222" s="145"/>
      <c r="AI222" s="145"/>
      <c r="AJ222" s="145"/>
      <c r="AK222" s="145"/>
      <c r="AL222" s="145"/>
      <c r="AM222" s="145"/>
      <c r="AN222" s="145"/>
      <c r="AO222" s="145"/>
      <c r="AP222" s="145"/>
      <c r="AQ222" s="145"/>
      <c r="AR222" s="145"/>
      <c r="AS222" s="145"/>
      <c r="AT222" s="145"/>
      <c r="AU222" s="145"/>
      <c r="AV222" s="145"/>
      <c r="AW222" s="145"/>
      <c r="AX222" s="145"/>
      <c r="AY222" s="145"/>
      <c r="AZ222" s="145"/>
      <c r="BA222" s="145"/>
      <c r="BB222" s="145"/>
      <c r="BC222" s="145"/>
      <c r="BD222" s="170" t="str">
        <f>C221</f>
        <v>schodiště:(3,6+4,5+4,5)*8,5</v>
      </c>
      <c r="BE222" s="145"/>
      <c r="BF222" s="145"/>
      <c r="BG222" s="145"/>
      <c r="BH222" s="145"/>
      <c r="BI222" s="145"/>
    </row>
    <row r="223" spans="1:104" x14ac:dyDescent="0.2">
      <c r="A223" s="146">
        <v>28</v>
      </c>
      <c r="B223" s="147" t="s">
        <v>944</v>
      </c>
      <c r="C223" s="148" t="s">
        <v>945</v>
      </c>
      <c r="D223" s="149" t="s">
        <v>946</v>
      </c>
      <c r="E223" s="150">
        <v>1</v>
      </c>
      <c r="F223" s="151">
        <v>0</v>
      </c>
      <c r="G223" s="152">
        <f>E223*F223</f>
        <v>0</v>
      </c>
      <c r="H223" s="153">
        <v>1</v>
      </c>
      <c r="I223" s="154">
        <f>E223*H223</f>
        <v>1</v>
      </c>
      <c r="J223" s="153"/>
      <c r="K223" s="154">
        <f>E223*J223</f>
        <v>0</v>
      </c>
      <c r="O223" s="145"/>
      <c r="Z223" s="145"/>
      <c r="AA223" s="145">
        <v>12</v>
      </c>
      <c r="AB223" s="145">
        <v>0</v>
      </c>
      <c r="AC223" s="145">
        <v>124</v>
      </c>
      <c r="AD223" s="145"/>
      <c r="AE223" s="145"/>
      <c r="AF223" s="145"/>
      <c r="AG223" s="145"/>
      <c r="AH223" s="145"/>
      <c r="AI223" s="145"/>
      <c r="AJ223" s="145"/>
      <c r="AK223" s="145"/>
      <c r="AL223" s="145"/>
      <c r="AM223" s="145"/>
      <c r="AN223" s="145"/>
      <c r="AO223" s="145"/>
      <c r="AP223" s="145"/>
      <c r="AQ223" s="145"/>
      <c r="AR223" s="145"/>
      <c r="AS223" s="145"/>
      <c r="AT223" s="145"/>
      <c r="AU223" s="145"/>
      <c r="AV223" s="145"/>
      <c r="AW223" s="145"/>
      <c r="AX223" s="145"/>
      <c r="AY223" s="145"/>
      <c r="AZ223" s="155">
        <f>G223</f>
        <v>0</v>
      </c>
      <c r="BA223" s="145"/>
      <c r="BB223" s="145"/>
      <c r="BC223" s="145"/>
      <c r="BD223" s="145"/>
      <c r="BE223" s="145"/>
      <c r="BF223" s="145"/>
      <c r="BG223" s="145"/>
      <c r="BH223" s="145"/>
      <c r="BI223" s="145"/>
      <c r="CA223" s="145">
        <v>12</v>
      </c>
      <c r="CB223" s="145">
        <v>0</v>
      </c>
      <c r="CZ223" s="108">
        <v>1</v>
      </c>
    </row>
    <row r="224" spans="1:104" x14ac:dyDescent="0.2">
      <c r="A224" s="156"/>
      <c r="B224" s="157"/>
      <c r="C224" s="158" t="s">
        <v>947</v>
      </c>
      <c r="D224" s="159"/>
      <c r="E224" s="159"/>
      <c r="F224" s="159"/>
      <c r="G224" s="160"/>
      <c r="I224" s="161"/>
      <c r="K224" s="161"/>
      <c r="L224" s="162" t="s">
        <v>947</v>
      </c>
      <c r="O224" s="145"/>
      <c r="Z224" s="145"/>
      <c r="AA224" s="145"/>
      <c r="AB224" s="145"/>
      <c r="AC224" s="145"/>
      <c r="AD224" s="145"/>
      <c r="AE224" s="145"/>
      <c r="AF224" s="145"/>
      <c r="AG224" s="145"/>
      <c r="AH224" s="145"/>
      <c r="AI224" s="145"/>
      <c r="AJ224" s="145"/>
      <c r="AK224" s="145"/>
      <c r="AL224" s="145"/>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c r="BH224" s="145"/>
      <c r="BI224" s="145"/>
    </row>
    <row r="225" spans="1:104" x14ac:dyDescent="0.2">
      <c r="A225" s="156"/>
      <c r="B225" s="157"/>
      <c r="C225" s="158" t="s">
        <v>948</v>
      </c>
      <c r="D225" s="159"/>
      <c r="E225" s="159"/>
      <c r="F225" s="159"/>
      <c r="G225" s="160"/>
      <c r="I225" s="161"/>
      <c r="K225" s="161"/>
      <c r="L225" s="162" t="s">
        <v>948</v>
      </c>
      <c r="O225" s="145"/>
      <c r="Z225" s="145"/>
      <c r="AA225" s="145"/>
      <c r="AB225" s="145"/>
      <c r="AC225" s="145"/>
      <c r="AD225" s="145"/>
      <c r="AE225" s="145"/>
      <c r="AF225" s="145"/>
      <c r="AG225" s="145"/>
      <c r="AH225" s="145"/>
      <c r="AI225" s="145"/>
      <c r="AJ225" s="145"/>
      <c r="AK225" s="145"/>
      <c r="AL225" s="145"/>
      <c r="AM225" s="145"/>
      <c r="AN225" s="145"/>
      <c r="AO225" s="145"/>
      <c r="AP225" s="145"/>
      <c r="AQ225" s="145"/>
      <c r="AR225" s="145"/>
      <c r="AS225" s="145"/>
      <c r="AT225" s="145"/>
      <c r="AU225" s="145"/>
      <c r="AV225" s="145"/>
      <c r="AW225" s="145"/>
      <c r="AX225" s="145"/>
      <c r="AY225" s="145"/>
      <c r="AZ225" s="145"/>
      <c r="BA225" s="145"/>
      <c r="BB225" s="145"/>
      <c r="BC225" s="145"/>
      <c r="BD225" s="145"/>
      <c r="BE225" s="145"/>
      <c r="BF225" s="145"/>
      <c r="BG225" s="145"/>
      <c r="BH225" s="145"/>
      <c r="BI225" s="145"/>
    </row>
    <row r="226" spans="1:104" x14ac:dyDescent="0.2">
      <c r="A226" s="156"/>
      <c r="B226" s="157"/>
      <c r="C226" s="158" t="s">
        <v>949</v>
      </c>
      <c r="D226" s="159"/>
      <c r="E226" s="159"/>
      <c r="F226" s="159"/>
      <c r="G226" s="160"/>
      <c r="I226" s="161"/>
      <c r="K226" s="161"/>
      <c r="L226" s="162" t="s">
        <v>949</v>
      </c>
      <c r="O226" s="145"/>
      <c r="Z226" s="145"/>
      <c r="AA226" s="145"/>
      <c r="AB226" s="145"/>
      <c r="AC226" s="145"/>
      <c r="AD226" s="145"/>
      <c r="AE226" s="145"/>
      <c r="AF226" s="145"/>
      <c r="AG226" s="145"/>
      <c r="AH226" s="145"/>
      <c r="AI226" s="145"/>
      <c r="AJ226" s="145"/>
      <c r="AK226" s="145"/>
      <c r="AL226" s="145"/>
      <c r="AM226" s="145"/>
      <c r="AN226" s="145"/>
      <c r="AO226" s="145"/>
      <c r="AP226" s="145"/>
      <c r="AQ226" s="145"/>
      <c r="AR226" s="145"/>
      <c r="AS226" s="145"/>
      <c r="AT226" s="145"/>
      <c r="AU226" s="145"/>
      <c r="AV226" s="145"/>
      <c r="AW226" s="145"/>
      <c r="AX226" s="145"/>
      <c r="AY226" s="145"/>
      <c r="AZ226" s="145"/>
      <c r="BA226" s="145"/>
      <c r="BB226" s="145"/>
      <c r="BC226" s="145"/>
      <c r="BD226" s="145"/>
      <c r="BE226" s="145"/>
      <c r="BF226" s="145"/>
      <c r="BG226" s="145"/>
      <c r="BH226" s="145"/>
      <c r="BI226" s="145"/>
    </row>
    <row r="227" spans="1:104" x14ac:dyDescent="0.2">
      <c r="A227" s="156"/>
      <c r="B227" s="157"/>
      <c r="C227" s="158" t="s">
        <v>950</v>
      </c>
      <c r="D227" s="159"/>
      <c r="E227" s="159"/>
      <c r="F227" s="159"/>
      <c r="G227" s="160"/>
      <c r="I227" s="161"/>
      <c r="K227" s="161"/>
      <c r="L227" s="162" t="s">
        <v>950</v>
      </c>
      <c r="O227" s="145"/>
      <c r="Z227" s="145"/>
      <c r="AA227" s="145"/>
      <c r="AB227" s="145"/>
      <c r="AC227" s="145"/>
      <c r="AD227" s="145"/>
      <c r="AE227" s="145"/>
      <c r="AF227" s="145"/>
      <c r="AG227" s="145"/>
      <c r="AH227" s="145"/>
      <c r="AI227" s="145"/>
      <c r="AJ227" s="145"/>
      <c r="AK227" s="145"/>
      <c r="AL227" s="145"/>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c r="BG227" s="145"/>
      <c r="BH227" s="145"/>
      <c r="BI227" s="145"/>
    </row>
    <row r="228" spans="1:104" x14ac:dyDescent="0.2">
      <c r="A228" s="156"/>
      <c r="B228" s="157"/>
      <c r="C228" s="158" t="s">
        <v>951</v>
      </c>
      <c r="D228" s="159"/>
      <c r="E228" s="159"/>
      <c r="F228" s="159"/>
      <c r="G228" s="160"/>
      <c r="I228" s="161"/>
      <c r="K228" s="161"/>
      <c r="L228" s="162" t="s">
        <v>951</v>
      </c>
      <c r="O228" s="145"/>
      <c r="Z228" s="145"/>
      <c r="AA228" s="145"/>
      <c r="AB228" s="145"/>
      <c r="AC228" s="145"/>
      <c r="AD228" s="145"/>
      <c r="AE228" s="145"/>
      <c r="AF228" s="145"/>
      <c r="AG228" s="145"/>
      <c r="AH228" s="145"/>
      <c r="AI228" s="145"/>
      <c r="AJ228" s="145"/>
      <c r="AK228" s="145"/>
      <c r="AL228" s="145"/>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c r="BG228" s="145"/>
      <c r="BH228" s="145"/>
      <c r="BI228" s="145"/>
    </row>
    <row r="229" spans="1:104" x14ac:dyDescent="0.2">
      <c r="A229" s="156"/>
      <c r="B229" s="157"/>
      <c r="C229" s="158" t="s">
        <v>952</v>
      </c>
      <c r="D229" s="159"/>
      <c r="E229" s="159"/>
      <c r="F229" s="159"/>
      <c r="G229" s="160"/>
      <c r="I229" s="161"/>
      <c r="K229" s="161"/>
      <c r="L229" s="162" t="s">
        <v>952</v>
      </c>
      <c r="O229" s="145"/>
      <c r="Z229" s="145"/>
      <c r="AA229" s="145"/>
      <c r="AB229" s="145"/>
      <c r="AC229" s="145"/>
      <c r="AD229" s="145"/>
      <c r="AE229" s="145"/>
      <c r="AF229" s="145"/>
      <c r="AG229" s="145"/>
      <c r="AH229" s="145"/>
      <c r="AI229" s="145"/>
      <c r="AJ229" s="145"/>
      <c r="AK229" s="145"/>
      <c r="AL229" s="145"/>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c r="BG229" s="145"/>
      <c r="BH229" s="145"/>
      <c r="BI229" s="145"/>
    </row>
    <row r="230" spans="1:104" x14ac:dyDescent="0.2">
      <c r="A230" s="156"/>
      <c r="B230" s="157"/>
      <c r="C230" s="158" t="s">
        <v>953</v>
      </c>
      <c r="D230" s="159"/>
      <c r="E230" s="159"/>
      <c r="F230" s="159"/>
      <c r="G230" s="160"/>
      <c r="I230" s="161"/>
      <c r="K230" s="161"/>
      <c r="L230" s="162" t="s">
        <v>953</v>
      </c>
      <c r="O230" s="145"/>
      <c r="Z230" s="145"/>
      <c r="AA230" s="145"/>
      <c r="AB230" s="145"/>
      <c r="AC230" s="145"/>
      <c r="AD230" s="145"/>
      <c r="AE230" s="145"/>
      <c r="AF230" s="145"/>
      <c r="AG230" s="145"/>
      <c r="AH230" s="145"/>
      <c r="AI230" s="145"/>
      <c r="AJ230" s="145"/>
      <c r="AK230" s="145"/>
      <c r="AL230" s="145"/>
      <c r="AM230" s="145"/>
      <c r="AN230" s="145"/>
      <c r="AO230" s="145"/>
      <c r="AP230" s="145"/>
      <c r="AQ230" s="145"/>
      <c r="AR230" s="145"/>
      <c r="AS230" s="145"/>
      <c r="AT230" s="145"/>
      <c r="AU230" s="145"/>
      <c r="AV230" s="145"/>
      <c r="AW230" s="145"/>
      <c r="AX230" s="145"/>
      <c r="AY230" s="145"/>
      <c r="AZ230" s="145"/>
      <c r="BA230" s="145"/>
      <c r="BB230" s="145"/>
      <c r="BC230" s="145"/>
      <c r="BD230" s="145"/>
      <c r="BE230" s="145"/>
      <c r="BF230" s="145"/>
      <c r="BG230" s="145"/>
      <c r="BH230" s="145"/>
      <c r="BI230" s="145"/>
    </row>
    <row r="231" spans="1:104" x14ac:dyDescent="0.2">
      <c r="A231" s="156"/>
      <c r="B231" s="157"/>
      <c r="C231" s="158"/>
      <c r="D231" s="159"/>
      <c r="E231" s="159"/>
      <c r="F231" s="159"/>
      <c r="G231" s="160"/>
      <c r="I231" s="161"/>
      <c r="K231" s="161"/>
      <c r="L231" s="162"/>
      <c r="O231" s="145"/>
      <c r="Z231" s="145"/>
      <c r="AA231" s="145"/>
      <c r="AB231" s="145"/>
      <c r="AC231" s="145"/>
      <c r="AD231" s="145"/>
      <c r="AE231" s="145"/>
      <c r="AF231" s="145"/>
      <c r="AG231" s="145"/>
      <c r="AH231" s="145"/>
      <c r="AI231" s="145"/>
      <c r="AJ231" s="145"/>
      <c r="AK231" s="145"/>
      <c r="AL231" s="145"/>
      <c r="AM231" s="145"/>
      <c r="AN231" s="145"/>
      <c r="AO231" s="145"/>
      <c r="AP231" s="145"/>
      <c r="AQ231" s="145"/>
      <c r="AR231" s="145"/>
      <c r="AS231" s="145"/>
      <c r="AT231" s="145"/>
      <c r="AU231" s="145"/>
      <c r="AV231" s="145"/>
      <c r="AW231" s="145"/>
      <c r="AX231" s="145"/>
      <c r="AY231" s="145"/>
      <c r="AZ231" s="145"/>
      <c r="BA231" s="145"/>
      <c r="BB231" s="145"/>
      <c r="BC231" s="145"/>
      <c r="BD231" s="145"/>
      <c r="BE231" s="145"/>
      <c r="BF231" s="145"/>
      <c r="BG231" s="145"/>
      <c r="BH231" s="145"/>
      <c r="BI231" s="145"/>
    </row>
    <row r="232" spans="1:104" x14ac:dyDescent="0.2">
      <c r="A232" s="171" t="s">
        <v>49</v>
      </c>
      <c r="B232" s="172" t="s">
        <v>883</v>
      </c>
      <c r="C232" s="173" t="s">
        <v>884</v>
      </c>
      <c r="D232" s="174"/>
      <c r="E232" s="175"/>
      <c r="F232" s="175"/>
      <c r="G232" s="176">
        <f>SUM(G162:G231)</f>
        <v>0</v>
      </c>
      <c r="H232" s="177"/>
      <c r="I232" s="176">
        <f>SUM(I162:I231)</f>
        <v>27.754674040000001</v>
      </c>
      <c r="J232" s="178"/>
      <c r="K232" s="176">
        <f>SUM(K162:K231)</f>
        <v>0</v>
      </c>
      <c r="O232" s="145"/>
      <c r="X232" s="179">
        <f>K232</f>
        <v>0</v>
      </c>
      <c r="Y232" s="179">
        <f>I232</f>
        <v>27.754674040000001</v>
      </c>
      <c r="Z232" s="155">
        <f>G232</f>
        <v>0</v>
      </c>
      <c r="AA232" s="145"/>
      <c r="AB232" s="145"/>
      <c r="AC232" s="145"/>
      <c r="AD232" s="145"/>
      <c r="AE232" s="145"/>
      <c r="AF232" s="145"/>
      <c r="AG232" s="145"/>
      <c r="AH232" s="145"/>
      <c r="AI232" s="145"/>
      <c r="AJ232" s="145"/>
      <c r="AK232" s="145"/>
      <c r="AL232" s="145"/>
      <c r="AM232" s="145"/>
      <c r="AN232" s="145"/>
      <c r="AO232" s="145"/>
      <c r="AP232" s="145"/>
      <c r="AQ232" s="145"/>
      <c r="AR232" s="145"/>
      <c r="AS232" s="145"/>
      <c r="AT232" s="145"/>
      <c r="AU232" s="145"/>
      <c r="AV232" s="145"/>
      <c r="AW232" s="145"/>
      <c r="AX232" s="145"/>
      <c r="AY232" s="145"/>
      <c r="AZ232" s="145"/>
      <c r="BA232" s="180"/>
      <c r="BB232" s="180"/>
      <c r="BC232" s="180"/>
      <c r="BD232" s="180"/>
      <c r="BE232" s="180"/>
      <c r="BF232" s="180"/>
      <c r="BG232" s="145"/>
      <c r="BH232" s="145"/>
      <c r="BI232" s="145"/>
    </row>
    <row r="233" spans="1:104" ht="14.25" customHeight="1" x14ac:dyDescent="0.2">
      <c r="A233" s="135" t="s">
        <v>46</v>
      </c>
      <c r="B233" s="136" t="s">
        <v>682</v>
      </c>
      <c r="C233" s="137" t="s">
        <v>683</v>
      </c>
      <c r="D233" s="138"/>
      <c r="E233" s="139"/>
      <c r="F233" s="139"/>
      <c r="G233" s="140"/>
      <c r="H233" s="141"/>
      <c r="I233" s="142"/>
      <c r="J233" s="143"/>
      <c r="K233" s="144"/>
      <c r="O233" s="145"/>
    </row>
    <row r="234" spans="1:104" x14ac:dyDescent="0.2">
      <c r="A234" s="146">
        <v>29</v>
      </c>
      <c r="B234" s="147" t="s">
        <v>954</v>
      </c>
      <c r="C234" s="148" t="s">
        <v>955</v>
      </c>
      <c r="D234" s="149" t="s">
        <v>48</v>
      </c>
      <c r="E234" s="150">
        <v>23.5</v>
      </c>
      <c r="F234" s="151">
        <v>0</v>
      </c>
      <c r="G234" s="152">
        <f>E234*F234</f>
        <v>0</v>
      </c>
      <c r="H234" s="153">
        <v>1</v>
      </c>
      <c r="I234" s="154">
        <f>E234*H234</f>
        <v>23.5</v>
      </c>
      <c r="J234" s="153"/>
      <c r="K234" s="154">
        <f>E234*J234</f>
        <v>0</v>
      </c>
      <c r="O234" s="145"/>
      <c r="Z234" s="145"/>
      <c r="AA234" s="145">
        <v>12</v>
      </c>
      <c r="AB234" s="145">
        <v>0</v>
      </c>
      <c r="AC234" s="145">
        <v>118</v>
      </c>
      <c r="AD234" s="145"/>
      <c r="AE234" s="145"/>
      <c r="AF234" s="145"/>
      <c r="AG234" s="145"/>
      <c r="AH234" s="145"/>
      <c r="AI234" s="145"/>
      <c r="AJ234" s="145"/>
      <c r="AK234" s="145"/>
      <c r="AL234" s="145"/>
      <c r="AM234" s="145"/>
      <c r="AN234" s="145"/>
      <c r="AO234" s="145"/>
      <c r="AP234" s="145"/>
      <c r="AQ234" s="145"/>
      <c r="AR234" s="145"/>
      <c r="AS234" s="145"/>
      <c r="AT234" s="145"/>
      <c r="AU234" s="145"/>
      <c r="AV234" s="145"/>
      <c r="AW234" s="145"/>
      <c r="AX234" s="145"/>
      <c r="AY234" s="145"/>
      <c r="AZ234" s="155">
        <f>G234</f>
        <v>0</v>
      </c>
      <c r="BA234" s="145"/>
      <c r="BB234" s="145"/>
      <c r="BC234" s="145"/>
      <c r="BD234" s="145"/>
      <c r="BE234" s="145"/>
      <c r="BF234" s="145"/>
      <c r="BG234" s="145"/>
      <c r="BH234" s="145"/>
      <c r="BI234" s="145"/>
      <c r="CA234" s="145">
        <v>12</v>
      </c>
      <c r="CB234" s="145">
        <v>0</v>
      </c>
      <c r="CZ234" s="108">
        <v>1</v>
      </c>
    </row>
    <row r="235" spans="1:104" x14ac:dyDescent="0.2">
      <c r="A235" s="156"/>
      <c r="B235" s="157"/>
      <c r="C235" s="158" t="s">
        <v>956</v>
      </c>
      <c r="D235" s="159"/>
      <c r="E235" s="159"/>
      <c r="F235" s="159"/>
      <c r="G235" s="160"/>
      <c r="I235" s="161"/>
      <c r="K235" s="161"/>
      <c r="L235" s="162" t="s">
        <v>956</v>
      </c>
      <c r="O235" s="145"/>
      <c r="Z235" s="145"/>
      <c r="AA235" s="145"/>
      <c r="AB235" s="145"/>
      <c r="AC235" s="145"/>
      <c r="AD235" s="145"/>
      <c r="AE235" s="145"/>
      <c r="AF235" s="145"/>
      <c r="AG235" s="145"/>
      <c r="AH235" s="145"/>
      <c r="AI235" s="145"/>
      <c r="AJ235" s="145"/>
      <c r="AK235" s="145"/>
      <c r="AL235" s="145"/>
      <c r="AM235" s="145"/>
      <c r="AN235" s="145"/>
      <c r="AO235" s="145"/>
      <c r="AP235" s="145"/>
      <c r="AQ235" s="145"/>
      <c r="AR235" s="145"/>
      <c r="AS235" s="145"/>
      <c r="AT235" s="145"/>
      <c r="AU235" s="145"/>
      <c r="AV235" s="145"/>
      <c r="AW235" s="145"/>
      <c r="AX235" s="145"/>
      <c r="AY235" s="145"/>
      <c r="AZ235" s="145"/>
      <c r="BA235" s="145"/>
      <c r="BB235" s="145"/>
      <c r="BC235" s="145"/>
      <c r="BD235" s="145"/>
      <c r="BE235" s="145"/>
      <c r="BF235" s="145"/>
      <c r="BG235" s="145"/>
      <c r="BH235" s="145"/>
      <c r="BI235" s="145"/>
    </row>
    <row r="236" spans="1:104" x14ac:dyDescent="0.2">
      <c r="A236" s="156"/>
      <c r="B236" s="157"/>
      <c r="C236" s="158" t="s">
        <v>957</v>
      </c>
      <c r="D236" s="159"/>
      <c r="E236" s="159"/>
      <c r="F236" s="159"/>
      <c r="G236" s="160"/>
      <c r="I236" s="161"/>
      <c r="K236" s="161"/>
      <c r="L236" s="162" t="s">
        <v>957</v>
      </c>
      <c r="O236" s="145"/>
      <c r="Z236" s="145"/>
      <c r="AA236" s="145"/>
      <c r="AB236" s="145"/>
      <c r="AC236" s="145"/>
      <c r="AD236" s="145"/>
      <c r="AE236" s="145"/>
      <c r="AF236" s="145"/>
      <c r="AG236" s="145"/>
      <c r="AH236" s="145"/>
      <c r="AI236" s="145"/>
      <c r="AJ236" s="145"/>
      <c r="AK236" s="145"/>
      <c r="AL236" s="145"/>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c r="BG236" s="145"/>
      <c r="BH236" s="145"/>
      <c r="BI236" s="145"/>
    </row>
    <row r="237" spans="1:104" x14ac:dyDescent="0.2">
      <c r="A237" s="156"/>
      <c r="B237" s="157"/>
      <c r="C237" s="158" t="s">
        <v>958</v>
      </c>
      <c r="D237" s="159"/>
      <c r="E237" s="159"/>
      <c r="F237" s="159"/>
      <c r="G237" s="160"/>
      <c r="I237" s="161"/>
      <c r="K237" s="161"/>
      <c r="L237" s="162" t="s">
        <v>958</v>
      </c>
      <c r="O237" s="145"/>
      <c r="Z237" s="145"/>
      <c r="AA237" s="145"/>
      <c r="AB237" s="145"/>
      <c r="AC237" s="145"/>
      <c r="AD237" s="145"/>
      <c r="AE237" s="145"/>
      <c r="AF237" s="145"/>
      <c r="AG237" s="145"/>
      <c r="AH237" s="145"/>
      <c r="AI237" s="145"/>
      <c r="AJ237" s="145"/>
      <c r="AK237" s="145"/>
      <c r="AL237" s="145"/>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c r="BG237" s="145"/>
      <c r="BH237" s="145"/>
      <c r="BI237" s="145"/>
    </row>
    <row r="238" spans="1:104" x14ac:dyDescent="0.2">
      <c r="A238" s="156"/>
      <c r="B238" s="157"/>
      <c r="C238" s="158" t="s">
        <v>959</v>
      </c>
      <c r="D238" s="159"/>
      <c r="E238" s="159"/>
      <c r="F238" s="159"/>
      <c r="G238" s="160"/>
      <c r="I238" s="161"/>
      <c r="K238" s="161"/>
      <c r="L238" s="162" t="s">
        <v>959</v>
      </c>
      <c r="O238" s="145"/>
      <c r="Z238" s="145"/>
      <c r="AA238" s="145"/>
      <c r="AB238" s="145"/>
      <c r="AC238" s="145"/>
      <c r="AD238" s="145"/>
      <c r="AE238" s="145"/>
      <c r="AF238" s="145"/>
      <c r="AG238" s="145"/>
      <c r="AH238" s="145"/>
      <c r="AI238" s="145"/>
      <c r="AJ238" s="145"/>
      <c r="AK238" s="145"/>
      <c r="AL238" s="145"/>
      <c r="AM238" s="145"/>
      <c r="AN238" s="145"/>
      <c r="AO238" s="145"/>
      <c r="AP238" s="145"/>
      <c r="AQ238" s="145"/>
      <c r="AR238" s="145"/>
      <c r="AS238" s="145"/>
      <c r="AT238" s="145"/>
      <c r="AU238" s="145"/>
      <c r="AV238" s="145"/>
      <c r="AW238" s="145"/>
      <c r="AX238" s="145"/>
      <c r="AY238" s="145"/>
      <c r="AZ238" s="145"/>
      <c r="BA238" s="145"/>
      <c r="BB238" s="145"/>
      <c r="BC238" s="145"/>
      <c r="BD238" s="145"/>
      <c r="BE238" s="145"/>
      <c r="BF238" s="145"/>
      <c r="BG238" s="145"/>
      <c r="BH238" s="145"/>
      <c r="BI238" s="145"/>
    </row>
    <row r="239" spans="1:104" x14ac:dyDescent="0.2">
      <c r="A239" s="156"/>
      <c r="B239" s="157"/>
      <c r="C239" s="158" t="s">
        <v>960</v>
      </c>
      <c r="D239" s="159"/>
      <c r="E239" s="159"/>
      <c r="F239" s="159"/>
      <c r="G239" s="160"/>
      <c r="I239" s="161"/>
      <c r="K239" s="161"/>
      <c r="L239" s="162" t="s">
        <v>960</v>
      </c>
      <c r="O239" s="145"/>
      <c r="Z239" s="145"/>
      <c r="AA239" s="145"/>
      <c r="AB239" s="145"/>
      <c r="AC239" s="145"/>
      <c r="AD239" s="145"/>
      <c r="AE239" s="145"/>
      <c r="AF239" s="145"/>
      <c r="AG239" s="145"/>
      <c r="AH239" s="145"/>
      <c r="AI239" s="145"/>
      <c r="AJ239" s="145"/>
      <c r="AK239" s="145"/>
      <c r="AL239" s="145"/>
      <c r="AM239" s="145"/>
      <c r="AN239" s="145"/>
      <c r="AO239" s="145"/>
      <c r="AP239" s="145"/>
      <c r="AQ239" s="145"/>
      <c r="AR239" s="145"/>
      <c r="AS239" s="145"/>
      <c r="AT239" s="145"/>
      <c r="AU239" s="145"/>
      <c r="AV239" s="145"/>
      <c r="AW239" s="145"/>
      <c r="AX239" s="145"/>
      <c r="AY239" s="145"/>
      <c r="AZ239" s="145"/>
      <c r="BA239" s="145"/>
      <c r="BB239" s="145"/>
      <c r="BC239" s="145"/>
      <c r="BD239" s="145"/>
      <c r="BE239" s="145"/>
      <c r="BF239" s="145"/>
      <c r="BG239" s="145"/>
      <c r="BH239" s="145"/>
      <c r="BI239" s="145"/>
    </row>
    <row r="240" spans="1:104" x14ac:dyDescent="0.2">
      <c r="A240" s="156"/>
      <c r="B240" s="157"/>
      <c r="C240" s="158" t="s">
        <v>961</v>
      </c>
      <c r="D240" s="159"/>
      <c r="E240" s="159"/>
      <c r="F240" s="159"/>
      <c r="G240" s="160"/>
      <c r="I240" s="161"/>
      <c r="K240" s="161"/>
      <c r="L240" s="162" t="s">
        <v>961</v>
      </c>
      <c r="O240" s="145"/>
      <c r="Z240" s="145"/>
      <c r="AA240" s="145"/>
      <c r="AB240" s="145"/>
      <c r="AC240" s="145"/>
      <c r="AD240" s="145"/>
      <c r="AE240" s="145"/>
      <c r="AF240" s="145"/>
      <c r="AG240" s="145"/>
      <c r="AH240" s="145"/>
      <c r="AI240" s="145"/>
      <c r="AJ240" s="145"/>
      <c r="AK240" s="145"/>
      <c r="AL240" s="145"/>
      <c r="AM240" s="145"/>
      <c r="AN240" s="145"/>
      <c r="AO240" s="145"/>
      <c r="AP240" s="145"/>
      <c r="AQ240" s="145"/>
      <c r="AR240" s="145"/>
      <c r="AS240" s="145"/>
      <c r="AT240" s="145"/>
      <c r="AU240" s="145"/>
      <c r="AV240" s="145"/>
      <c r="AW240" s="145"/>
      <c r="AX240" s="145"/>
      <c r="AY240" s="145"/>
      <c r="AZ240" s="145"/>
      <c r="BA240" s="145"/>
      <c r="BB240" s="145"/>
      <c r="BC240" s="145"/>
      <c r="BD240" s="145"/>
      <c r="BE240" s="145"/>
      <c r="BF240" s="145"/>
      <c r="BG240" s="145"/>
      <c r="BH240" s="145"/>
      <c r="BI240" s="145"/>
    </row>
    <row r="241" spans="1:104" x14ac:dyDescent="0.2">
      <c r="A241" s="146">
        <v>30</v>
      </c>
      <c r="B241" s="147" t="s">
        <v>962</v>
      </c>
      <c r="C241" s="148" t="s">
        <v>963</v>
      </c>
      <c r="D241" s="149" t="s">
        <v>48</v>
      </c>
      <c r="E241" s="150">
        <v>278.5</v>
      </c>
      <c r="F241" s="151">
        <v>0</v>
      </c>
      <c r="G241" s="152">
        <f>E241*F241</f>
        <v>0</v>
      </c>
      <c r="H241" s="153">
        <v>1</v>
      </c>
      <c r="I241" s="154">
        <f>E241*H241</f>
        <v>278.5</v>
      </c>
      <c r="J241" s="153"/>
      <c r="K241" s="154">
        <f>E241*J241</f>
        <v>0</v>
      </c>
      <c r="O241" s="145"/>
      <c r="Z241" s="145"/>
      <c r="AA241" s="145">
        <v>12</v>
      </c>
      <c r="AB241" s="145">
        <v>0</v>
      </c>
      <c r="AC241" s="145">
        <v>119</v>
      </c>
      <c r="AD241" s="145"/>
      <c r="AE241" s="145"/>
      <c r="AF241" s="145"/>
      <c r="AG241" s="145"/>
      <c r="AH241" s="145"/>
      <c r="AI241" s="145"/>
      <c r="AJ241" s="145"/>
      <c r="AK241" s="145"/>
      <c r="AL241" s="145"/>
      <c r="AM241" s="145"/>
      <c r="AN241" s="145"/>
      <c r="AO241" s="145"/>
      <c r="AP241" s="145"/>
      <c r="AQ241" s="145"/>
      <c r="AR241" s="145"/>
      <c r="AS241" s="145"/>
      <c r="AT241" s="145"/>
      <c r="AU241" s="145"/>
      <c r="AV241" s="145"/>
      <c r="AW241" s="145"/>
      <c r="AX241" s="145"/>
      <c r="AY241" s="145"/>
      <c r="AZ241" s="155">
        <f>G241</f>
        <v>0</v>
      </c>
      <c r="BA241" s="145"/>
      <c r="BB241" s="145"/>
      <c r="BC241" s="145"/>
      <c r="BD241" s="145"/>
      <c r="BE241" s="145"/>
      <c r="BF241" s="145"/>
      <c r="BG241" s="145"/>
      <c r="BH241" s="145"/>
      <c r="BI241" s="145"/>
      <c r="CA241" s="145">
        <v>12</v>
      </c>
      <c r="CB241" s="145">
        <v>0</v>
      </c>
      <c r="CZ241" s="108">
        <v>1</v>
      </c>
    </row>
    <row r="242" spans="1:104" x14ac:dyDescent="0.2">
      <c r="A242" s="156"/>
      <c r="B242" s="157"/>
      <c r="C242" s="158" t="s">
        <v>964</v>
      </c>
      <c r="D242" s="159"/>
      <c r="E242" s="159"/>
      <c r="F242" s="159"/>
      <c r="G242" s="160"/>
      <c r="I242" s="161"/>
      <c r="K242" s="161"/>
      <c r="L242" s="162" t="s">
        <v>964</v>
      </c>
      <c r="O242" s="145"/>
      <c r="Z242" s="145"/>
      <c r="AA242" s="145"/>
      <c r="AB242" s="145"/>
      <c r="AC242" s="145"/>
      <c r="AD242" s="145"/>
      <c r="AE242" s="145"/>
      <c r="AF242" s="145"/>
      <c r="AG242" s="145"/>
      <c r="AH242" s="145"/>
      <c r="AI242" s="145"/>
      <c r="AJ242" s="145"/>
      <c r="AK242" s="145"/>
      <c r="AL242" s="145"/>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c r="BG242" s="145"/>
      <c r="BH242" s="145"/>
      <c r="BI242" s="145"/>
    </row>
    <row r="243" spans="1:104" x14ac:dyDescent="0.2">
      <c r="A243" s="156"/>
      <c r="B243" s="157"/>
      <c r="C243" s="158" t="s">
        <v>965</v>
      </c>
      <c r="D243" s="159"/>
      <c r="E243" s="159"/>
      <c r="F243" s="159"/>
      <c r="G243" s="160"/>
      <c r="I243" s="161"/>
      <c r="K243" s="161"/>
      <c r="L243" s="162" t="s">
        <v>965</v>
      </c>
      <c r="O243" s="145"/>
      <c r="Z243" s="145"/>
      <c r="AA243" s="145"/>
      <c r="AB243" s="145"/>
      <c r="AC243" s="145"/>
      <c r="AD243" s="145"/>
      <c r="AE243" s="145"/>
      <c r="AF243" s="145"/>
      <c r="AG243" s="145"/>
      <c r="AH243" s="145"/>
      <c r="AI243" s="145"/>
      <c r="AJ243" s="145"/>
      <c r="AK243" s="145"/>
      <c r="AL243" s="145"/>
      <c r="AM243" s="145"/>
      <c r="AN243" s="145"/>
      <c r="AO243" s="145"/>
      <c r="AP243" s="145"/>
      <c r="AQ243" s="145"/>
      <c r="AR243" s="145"/>
      <c r="AS243" s="145"/>
      <c r="AT243" s="145"/>
      <c r="AU243" s="145"/>
      <c r="AV243" s="145"/>
      <c r="AW243" s="145"/>
      <c r="AX243" s="145"/>
      <c r="AY243" s="145"/>
      <c r="AZ243" s="145"/>
      <c r="BA243" s="145"/>
      <c r="BB243" s="145"/>
      <c r="BC243" s="145"/>
      <c r="BD243" s="145"/>
      <c r="BE243" s="145"/>
      <c r="BF243" s="145"/>
      <c r="BG243" s="145"/>
      <c r="BH243" s="145"/>
      <c r="BI243" s="145"/>
    </row>
    <row r="244" spans="1:104" x14ac:dyDescent="0.2">
      <c r="A244" s="156"/>
      <c r="B244" s="157"/>
      <c r="C244" s="158" t="s">
        <v>966</v>
      </c>
      <c r="D244" s="159"/>
      <c r="E244" s="159"/>
      <c r="F244" s="159"/>
      <c r="G244" s="160"/>
      <c r="I244" s="161"/>
      <c r="K244" s="161"/>
      <c r="L244" s="162" t="s">
        <v>966</v>
      </c>
      <c r="O244" s="145"/>
      <c r="Z244" s="145"/>
      <c r="AA244" s="145"/>
      <c r="AB244" s="145"/>
      <c r="AC244" s="145"/>
      <c r="AD244" s="145"/>
      <c r="AE244" s="145"/>
      <c r="AF244" s="145"/>
      <c r="AG244" s="145"/>
      <c r="AH244" s="145"/>
      <c r="AI244" s="145"/>
      <c r="AJ244" s="145"/>
      <c r="AK244" s="145"/>
      <c r="AL244" s="145"/>
      <c r="AM244" s="145"/>
      <c r="AN244" s="145"/>
      <c r="AO244" s="145"/>
      <c r="AP244" s="145"/>
      <c r="AQ244" s="145"/>
      <c r="AR244" s="145"/>
      <c r="AS244" s="145"/>
      <c r="AT244" s="145"/>
      <c r="AU244" s="145"/>
      <c r="AV244" s="145"/>
      <c r="AW244" s="145"/>
      <c r="AX244" s="145"/>
      <c r="AY244" s="145"/>
      <c r="AZ244" s="145"/>
      <c r="BA244" s="145"/>
      <c r="BB244" s="145"/>
      <c r="BC244" s="145"/>
      <c r="BD244" s="145"/>
      <c r="BE244" s="145"/>
      <c r="BF244" s="145"/>
      <c r="BG244" s="145"/>
      <c r="BH244" s="145"/>
      <c r="BI244" s="145"/>
    </row>
    <row r="245" spans="1:104" x14ac:dyDescent="0.2">
      <c r="A245" s="156"/>
      <c r="B245" s="157"/>
      <c r="C245" s="158" t="s">
        <v>967</v>
      </c>
      <c r="D245" s="159"/>
      <c r="E245" s="159"/>
      <c r="F245" s="159"/>
      <c r="G245" s="160"/>
      <c r="I245" s="161"/>
      <c r="K245" s="161"/>
      <c r="L245" s="162" t="s">
        <v>967</v>
      </c>
      <c r="O245" s="145"/>
      <c r="Z245" s="145"/>
      <c r="AA245" s="145"/>
      <c r="AB245" s="145"/>
      <c r="AC245" s="145"/>
      <c r="AD245" s="145"/>
      <c r="AE245" s="145"/>
      <c r="AF245" s="145"/>
      <c r="AG245" s="145"/>
      <c r="AH245" s="145"/>
      <c r="AI245" s="145"/>
      <c r="AJ245" s="145"/>
      <c r="AK245" s="145"/>
      <c r="AL245" s="145"/>
      <c r="AM245" s="145"/>
      <c r="AN245" s="145"/>
      <c r="AO245" s="145"/>
      <c r="AP245" s="145"/>
      <c r="AQ245" s="145"/>
      <c r="AR245" s="145"/>
      <c r="AS245" s="145"/>
      <c r="AT245" s="145"/>
      <c r="AU245" s="145"/>
      <c r="AV245" s="145"/>
      <c r="AW245" s="145"/>
      <c r="AX245" s="145"/>
      <c r="AY245" s="145"/>
      <c r="AZ245" s="145"/>
      <c r="BA245" s="145"/>
      <c r="BB245" s="145"/>
      <c r="BC245" s="145"/>
      <c r="BD245" s="145"/>
      <c r="BE245" s="145"/>
      <c r="BF245" s="145"/>
      <c r="BG245" s="145"/>
      <c r="BH245" s="145"/>
      <c r="BI245" s="145"/>
    </row>
    <row r="246" spans="1:104" x14ac:dyDescent="0.2">
      <c r="A246" s="156"/>
      <c r="B246" s="157"/>
      <c r="C246" s="158" t="s">
        <v>968</v>
      </c>
      <c r="D246" s="159"/>
      <c r="E246" s="159"/>
      <c r="F246" s="159"/>
      <c r="G246" s="160"/>
      <c r="I246" s="161"/>
      <c r="K246" s="161"/>
      <c r="L246" s="162" t="s">
        <v>968</v>
      </c>
      <c r="O246" s="145"/>
      <c r="Z246" s="145"/>
      <c r="AA246" s="145"/>
      <c r="AB246" s="145"/>
      <c r="AC246" s="145"/>
      <c r="AD246" s="145"/>
      <c r="AE246" s="145"/>
      <c r="AF246" s="145"/>
      <c r="AG246" s="145"/>
      <c r="AH246" s="145"/>
      <c r="AI246" s="145"/>
      <c r="AJ246" s="145"/>
      <c r="AK246" s="145"/>
      <c r="AL246" s="145"/>
      <c r="AM246" s="145"/>
      <c r="AN246" s="145"/>
      <c r="AO246" s="145"/>
      <c r="AP246" s="145"/>
      <c r="AQ246" s="145"/>
      <c r="AR246" s="145"/>
      <c r="AS246" s="145"/>
      <c r="AT246" s="145"/>
      <c r="AU246" s="145"/>
      <c r="AV246" s="145"/>
      <c r="AW246" s="145"/>
      <c r="AX246" s="145"/>
      <c r="AY246" s="145"/>
      <c r="AZ246" s="145"/>
      <c r="BA246" s="145"/>
      <c r="BB246" s="145"/>
      <c r="BC246" s="145"/>
      <c r="BD246" s="145"/>
      <c r="BE246" s="145"/>
      <c r="BF246" s="145"/>
      <c r="BG246" s="145"/>
      <c r="BH246" s="145"/>
      <c r="BI246" s="145"/>
    </row>
    <row r="247" spans="1:104" x14ac:dyDescent="0.2">
      <c r="A247" s="156"/>
      <c r="B247" s="157"/>
      <c r="C247" s="158" t="s">
        <v>969</v>
      </c>
      <c r="D247" s="159"/>
      <c r="E247" s="159"/>
      <c r="F247" s="159"/>
      <c r="G247" s="160"/>
      <c r="I247" s="161"/>
      <c r="K247" s="161"/>
      <c r="L247" s="162" t="s">
        <v>969</v>
      </c>
      <c r="O247" s="145"/>
      <c r="Z247" s="145"/>
      <c r="AA247" s="145"/>
      <c r="AB247" s="145"/>
      <c r="AC247" s="145"/>
      <c r="AD247" s="145"/>
      <c r="AE247" s="145"/>
      <c r="AF247" s="145"/>
      <c r="AG247" s="145"/>
      <c r="AH247" s="145"/>
      <c r="AI247" s="145"/>
      <c r="AJ247" s="145"/>
      <c r="AK247" s="145"/>
      <c r="AL247" s="145"/>
      <c r="AM247" s="145"/>
      <c r="AN247" s="145"/>
      <c r="AO247" s="145"/>
      <c r="AP247" s="145"/>
      <c r="AQ247" s="145"/>
      <c r="AR247" s="145"/>
      <c r="AS247" s="145"/>
      <c r="AT247" s="145"/>
      <c r="AU247" s="145"/>
      <c r="AV247" s="145"/>
      <c r="AW247" s="145"/>
      <c r="AX247" s="145"/>
      <c r="AY247" s="145"/>
      <c r="AZ247" s="145"/>
      <c r="BA247" s="145"/>
      <c r="BB247" s="145"/>
      <c r="BC247" s="145"/>
      <c r="BD247" s="145"/>
      <c r="BE247" s="145"/>
      <c r="BF247" s="145"/>
      <c r="BG247" s="145"/>
      <c r="BH247" s="145"/>
      <c r="BI247" s="145"/>
    </row>
    <row r="248" spans="1:104" x14ac:dyDescent="0.2">
      <c r="A248" s="156"/>
      <c r="B248" s="157"/>
      <c r="C248" s="158" t="s">
        <v>970</v>
      </c>
      <c r="D248" s="159"/>
      <c r="E248" s="159"/>
      <c r="F248" s="159"/>
      <c r="G248" s="160"/>
      <c r="I248" s="161"/>
      <c r="K248" s="161"/>
      <c r="L248" s="162" t="s">
        <v>970</v>
      </c>
      <c r="O248" s="145"/>
      <c r="Z248" s="145"/>
      <c r="AA248" s="145"/>
      <c r="AB248" s="145"/>
      <c r="AC248" s="145"/>
      <c r="AD248" s="145"/>
      <c r="AE248" s="145"/>
      <c r="AF248" s="145"/>
      <c r="AG248" s="145"/>
      <c r="AH248" s="145"/>
      <c r="AI248" s="145"/>
      <c r="AJ248" s="145"/>
      <c r="AK248" s="145"/>
      <c r="AL248" s="145"/>
      <c r="AM248" s="145"/>
      <c r="AN248" s="145"/>
      <c r="AO248" s="145"/>
      <c r="AP248" s="145"/>
      <c r="AQ248" s="145"/>
      <c r="AR248" s="145"/>
      <c r="AS248" s="145"/>
      <c r="AT248" s="145"/>
      <c r="AU248" s="145"/>
      <c r="AV248" s="145"/>
      <c r="AW248" s="145"/>
      <c r="AX248" s="145"/>
      <c r="AY248" s="145"/>
      <c r="AZ248" s="145"/>
      <c r="BA248" s="145"/>
      <c r="BB248" s="145"/>
      <c r="BC248" s="145"/>
      <c r="BD248" s="145"/>
      <c r="BE248" s="145"/>
      <c r="BF248" s="145"/>
      <c r="BG248" s="145"/>
      <c r="BH248" s="145"/>
      <c r="BI248" s="145"/>
    </row>
    <row r="249" spans="1:104" x14ac:dyDescent="0.2">
      <c r="A249" s="156"/>
      <c r="B249" s="157"/>
      <c r="C249" s="158" t="s">
        <v>971</v>
      </c>
      <c r="D249" s="159"/>
      <c r="E249" s="159"/>
      <c r="F249" s="159"/>
      <c r="G249" s="160"/>
      <c r="I249" s="161"/>
      <c r="K249" s="161"/>
      <c r="L249" s="162" t="s">
        <v>971</v>
      </c>
      <c r="O249" s="145"/>
      <c r="Z249" s="145"/>
      <c r="AA249" s="145"/>
      <c r="AB249" s="145"/>
      <c r="AC249" s="145"/>
      <c r="AD249" s="145"/>
      <c r="AE249" s="145"/>
      <c r="AF249" s="145"/>
      <c r="AG249" s="145"/>
      <c r="AH249" s="145"/>
      <c r="AI249" s="145"/>
      <c r="AJ249" s="145"/>
      <c r="AK249" s="145"/>
      <c r="AL249" s="145"/>
      <c r="AM249" s="145"/>
      <c r="AN249" s="145"/>
      <c r="AO249" s="145"/>
      <c r="AP249" s="145"/>
      <c r="AQ249" s="145"/>
      <c r="AR249" s="145"/>
      <c r="AS249" s="145"/>
      <c r="AT249" s="145"/>
      <c r="AU249" s="145"/>
      <c r="AV249" s="145"/>
      <c r="AW249" s="145"/>
      <c r="AX249" s="145"/>
      <c r="AY249" s="145"/>
      <c r="AZ249" s="145"/>
      <c r="BA249" s="145"/>
      <c r="BB249" s="145"/>
      <c r="BC249" s="145"/>
      <c r="BD249" s="145"/>
      <c r="BE249" s="145"/>
      <c r="BF249" s="145"/>
      <c r="BG249" s="145"/>
      <c r="BH249" s="145"/>
      <c r="BI249" s="145"/>
    </row>
    <row r="250" spans="1:104" x14ac:dyDescent="0.2">
      <c r="A250" s="146">
        <v>31</v>
      </c>
      <c r="B250" s="147" t="s">
        <v>972</v>
      </c>
      <c r="C250" s="148" t="s">
        <v>973</v>
      </c>
      <c r="D250" s="149" t="s">
        <v>48</v>
      </c>
      <c r="E250" s="150">
        <v>26.2</v>
      </c>
      <c r="F250" s="151">
        <v>0</v>
      </c>
      <c r="G250" s="152">
        <f>E250*F250</f>
        <v>0</v>
      </c>
      <c r="H250" s="153">
        <v>1</v>
      </c>
      <c r="I250" s="154">
        <f>E250*H250</f>
        <v>26.2</v>
      </c>
      <c r="J250" s="153"/>
      <c r="K250" s="154">
        <f>E250*J250</f>
        <v>0</v>
      </c>
      <c r="O250" s="145"/>
      <c r="Z250" s="145"/>
      <c r="AA250" s="145">
        <v>12</v>
      </c>
      <c r="AB250" s="145">
        <v>0</v>
      </c>
      <c r="AC250" s="145">
        <v>120</v>
      </c>
      <c r="AD250" s="145"/>
      <c r="AE250" s="145"/>
      <c r="AF250" s="145"/>
      <c r="AG250" s="145"/>
      <c r="AH250" s="145"/>
      <c r="AI250" s="145"/>
      <c r="AJ250" s="145"/>
      <c r="AK250" s="145"/>
      <c r="AL250" s="145"/>
      <c r="AM250" s="145"/>
      <c r="AN250" s="145"/>
      <c r="AO250" s="145"/>
      <c r="AP250" s="145"/>
      <c r="AQ250" s="145"/>
      <c r="AR250" s="145"/>
      <c r="AS250" s="145"/>
      <c r="AT250" s="145"/>
      <c r="AU250" s="145"/>
      <c r="AV250" s="145"/>
      <c r="AW250" s="145"/>
      <c r="AX250" s="145"/>
      <c r="AY250" s="145"/>
      <c r="AZ250" s="155">
        <f>G250</f>
        <v>0</v>
      </c>
      <c r="BA250" s="145"/>
      <c r="BB250" s="145"/>
      <c r="BC250" s="145"/>
      <c r="BD250" s="145"/>
      <c r="BE250" s="145"/>
      <c r="BF250" s="145"/>
      <c r="BG250" s="145"/>
      <c r="BH250" s="145"/>
      <c r="BI250" s="145"/>
      <c r="CA250" s="145">
        <v>12</v>
      </c>
      <c r="CB250" s="145">
        <v>0</v>
      </c>
      <c r="CZ250" s="108">
        <v>1</v>
      </c>
    </row>
    <row r="251" spans="1:104" x14ac:dyDescent="0.2">
      <c r="A251" s="156"/>
      <c r="B251" s="157"/>
      <c r="C251" s="158" t="s">
        <v>974</v>
      </c>
      <c r="D251" s="159"/>
      <c r="E251" s="159"/>
      <c r="F251" s="159"/>
      <c r="G251" s="160"/>
      <c r="I251" s="161"/>
      <c r="K251" s="161"/>
      <c r="L251" s="162" t="s">
        <v>974</v>
      </c>
      <c r="O251" s="145"/>
      <c r="Z251" s="145"/>
      <c r="AA251" s="145"/>
      <c r="AB251" s="145"/>
      <c r="AC251" s="145"/>
      <c r="AD251" s="145"/>
      <c r="AE251" s="145"/>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c r="BH251" s="145"/>
      <c r="BI251" s="145"/>
    </row>
    <row r="252" spans="1:104" x14ac:dyDescent="0.2">
      <c r="A252" s="156"/>
      <c r="B252" s="157"/>
      <c r="C252" s="158" t="s">
        <v>965</v>
      </c>
      <c r="D252" s="159"/>
      <c r="E252" s="159"/>
      <c r="F252" s="159"/>
      <c r="G252" s="160"/>
      <c r="I252" s="161"/>
      <c r="K252" s="161"/>
      <c r="L252" s="162" t="s">
        <v>965</v>
      </c>
      <c r="O252" s="145"/>
      <c r="Z252" s="145"/>
      <c r="AA252" s="145"/>
      <c r="AB252" s="145"/>
      <c r="AC252" s="145"/>
      <c r="AD252" s="145"/>
      <c r="AE252" s="145"/>
      <c r="AF252" s="145"/>
      <c r="AG252" s="145"/>
      <c r="AH252" s="145"/>
      <c r="AI252" s="145"/>
      <c r="AJ252" s="145"/>
      <c r="AK252" s="145"/>
      <c r="AL252" s="145"/>
      <c r="AM252" s="145"/>
      <c r="AN252" s="145"/>
      <c r="AO252" s="145"/>
      <c r="AP252" s="145"/>
      <c r="AQ252" s="145"/>
      <c r="AR252" s="145"/>
      <c r="AS252" s="145"/>
      <c r="AT252" s="145"/>
      <c r="AU252" s="145"/>
      <c r="AV252" s="145"/>
      <c r="AW252" s="145"/>
      <c r="AX252" s="145"/>
      <c r="AY252" s="145"/>
      <c r="AZ252" s="145"/>
      <c r="BA252" s="145"/>
      <c r="BB252" s="145"/>
      <c r="BC252" s="145"/>
      <c r="BD252" s="145"/>
      <c r="BE252" s="145"/>
      <c r="BF252" s="145"/>
      <c r="BG252" s="145"/>
      <c r="BH252" s="145"/>
      <c r="BI252" s="145"/>
    </row>
    <row r="253" spans="1:104" x14ac:dyDescent="0.2">
      <c r="A253" s="156"/>
      <c r="B253" s="157"/>
      <c r="C253" s="158" t="s">
        <v>966</v>
      </c>
      <c r="D253" s="159"/>
      <c r="E253" s="159"/>
      <c r="F253" s="159"/>
      <c r="G253" s="160"/>
      <c r="I253" s="161"/>
      <c r="K253" s="161"/>
      <c r="L253" s="162" t="s">
        <v>966</v>
      </c>
      <c r="O253" s="145"/>
      <c r="Z253" s="145"/>
      <c r="AA253" s="145"/>
      <c r="AB253" s="145"/>
      <c r="AC253" s="145"/>
      <c r="AD253" s="145"/>
      <c r="AE253" s="145"/>
      <c r="AF253" s="145"/>
      <c r="AG253" s="145"/>
      <c r="AH253" s="145"/>
      <c r="AI253" s="145"/>
      <c r="AJ253" s="145"/>
      <c r="AK253" s="145"/>
      <c r="AL253" s="145"/>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45"/>
      <c r="BH253" s="145"/>
      <c r="BI253" s="145"/>
    </row>
    <row r="254" spans="1:104" x14ac:dyDescent="0.2">
      <c r="A254" s="156"/>
      <c r="B254" s="157"/>
      <c r="C254" s="158" t="s">
        <v>967</v>
      </c>
      <c r="D254" s="159"/>
      <c r="E254" s="159"/>
      <c r="F254" s="159"/>
      <c r="G254" s="160"/>
      <c r="I254" s="161"/>
      <c r="K254" s="161"/>
      <c r="L254" s="162" t="s">
        <v>967</v>
      </c>
      <c r="O254" s="145"/>
      <c r="Z254" s="145"/>
      <c r="AA254" s="145"/>
      <c r="AB254" s="145"/>
      <c r="AC254" s="145"/>
      <c r="AD254" s="145"/>
      <c r="AE254" s="145"/>
      <c r="AF254" s="145"/>
      <c r="AG254" s="145"/>
      <c r="AH254" s="145"/>
      <c r="AI254" s="145"/>
      <c r="AJ254" s="145"/>
      <c r="AK254" s="145"/>
      <c r="AL254" s="145"/>
      <c r="AM254" s="145"/>
      <c r="AN254" s="145"/>
      <c r="AO254" s="145"/>
      <c r="AP254" s="145"/>
      <c r="AQ254" s="145"/>
      <c r="AR254" s="145"/>
      <c r="AS254" s="145"/>
      <c r="AT254" s="145"/>
      <c r="AU254" s="145"/>
      <c r="AV254" s="145"/>
      <c r="AW254" s="145"/>
      <c r="AX254" s="145"/>
      <c r="AY254" s="145"/>
      <c r="AZ254" s="145"/>
      <c r="BA254" s="145"/>
      <c r="BB254" s="145"/>
      <c r="BC254" s="145"/>
      <c r="BD254" s="145"/>
      <c r="BE254" s="145"/>
      <c r="BF254" s="145"/>
      <c r="BG254" s="145"/>
      <c r="BH254" s="145"/>
      <c r="BI254" s="145"/>
    </row>
    <row r="255" spans="1:104" x14ac:dyDescent="0.2">
      <c r="A255" s="156"/>
      <c r="B255" s="157"/>
      <c r="C255" s="158" t="s">
        <v>968</v>
      </c>
      <c r="D255" s="159"/>
      <c r="E255" s="159"/>
      <c r="F255" s="159"/>
      <c r="G255" s="160"/>
      <c r="I255" s="161"/>
      <c r="K255" s="161"/>
      <c r="L255" s="162" t="s">
        <v>968</v>
      </c>
      <c r="O255" s="145"/>
      <c r="Z255" s="145"/>
      <c r="AA255" s="145"/>
      <c r="AB255" s="145"/>
      <c r="AC255" s="145"/>
      <c r="AD255" s="145"/>
      <c r="AE255" s="145"/>
      <c r="AF255" s="145"/>
      <c r="AG255" s="145"/>
      <c r="AH255" s="145"/>
      <c r="AI255" s="145"/>
      <c r="AJ255" s="145"/>
      <c r="AK255" s="145"/>
      <c r="AL255" s="145"/>
      <c r="AM255" s="145"/>
      <c r="AN255" s="145"/>
      <c r="AO255" s="145"/>
      <c r="AP255" s="145"/>
      <c r="AQ255" s="145"/>
      <c r="AR255" s="145"/>
      <c r="AS255" s="145"/>
      <c r="AT255" s="145"/>
      <c r="AU255" s="145"/>
      <c r="AV255" s="145"/>
      <c r="AW255" s="145"/>
      <c r="AX255" s="145"/>
      <c r="AY255" s="145"/>
      <c r="AZ255" s="145"/>
      <c r="BA255" s="145"/>
      <c r="BB255" s="145"/>
      <c r="BC255" s="145"/>
      <c r="BD255" s="145"/>
      <c r="BE255" s="145"/>
      <c r="BF255" s="145"/>
      <c r="BG255" s="145"/>
      <c r="BH255" s="145"/>
      <c r="BI255" s="145"/>
    </row>
    <row r="256" spans="1:104" x14ac:dyDescent="0.2">
      <c r="A256" s="156"/>
      <c r="B256" s="157"/>
      <c r="C256" s="158" t="s">
        <v>969</v>
      </c>
      <c r="D256" s="159"/>
      <c r="E256" s="159"/>
      <c r="F256" s="159"/>
      <c r="G256" s="160"/>
      <c r="I256" s="161"/>
      <c r="K256" s="161"/>
      <c r="L256" s="162" t="s">
        <v>969</v>
      </c>
      <c r="O256" s="145"/>
      <c r="Z256" s="145"/>
      <c r="AA256" s="145"/>
      <c r="AB256" s="145"/>
      <c r="AC256" s="145"/>
      <c r="AD256" s="145"/>
      <c r="AE256" s="145"/>
      <c r="AF256" s="145"/>
      <c r="AG256" s="145"/>
      <c r="AH256" s="145"/>
      <c r="AI256" s="145"/>
      <c r="AJ256" s="145"/>
      <c r="AK256" s="145"/>
      <c r="AL256" s="145"/>
      <c r="AM256" s="145"/>
      <c r="AN256" s="145"/>
      <c r="AO256" s="145"/>
      <c r="AP256" s="145"/>
      <c r="AQ256" s="145"/>
      <c r="AR256" s="145"/>
      <c r="AS256" s="145"/>
      <c r="AT256" s="145"/>
      <c r="AU256" s="145"/>
      <c r="AV256" s="145"/>
      <c r="AW256" s="145"/>
      <c r="AX256" s="145"/>
      <c r="AY256" s="145"/>
      <c r="AZ256" s="145"/>
      <c r="BA256" s="145"/>
      <c r="BB256" s="145"/>
      <c r="BC256" s="145"/>
      <c r="BD256" s="145"/>
      <c r="BE256" s="145"/>
      <c r="BF256" s="145"/>
      <c r="BG256" s="145"/>
      <c r="BH256" s="145"/>
      <c r="BI256" s="145"/>
    </row>
    <row r="257" spans="1:104" x14ac:dyDescent="0.2">
      <c r="A257" s="156"/>
      <c r="B257" s="157"/>
      <c r="C257" s="158" t="s">
        <v>975</v>
      </c>
      <c r="D257" s="159"/>
      <c r="E257" s="159"/>
      <c r="F257" s="159"/>
      <c r="G257" s="160"/>
      <c r="I257" s="161"/>
      <c r="K257" s="161"/>
      <c r="L257" s="162" t="s">
        <v>975</v>
      </c>
      <c r="O257" s="145"/>
      <c r="Z257" s="145"/>
      <c r="AA257" s="145"/>
      <c r="AB257" s="145"/>
      <c r="AC257" s="145"/>
      <c r="AD257" s="145"/>
      <c r="AE257" s="145"/>
      <c r="AF257" s="145"/>
      <c r="AG257" s="145"/>
      <c r="AH257" s="145"/>
      <c r="AI257" s="145"/>
      <c r="AJ257" s="145"/>
      <c r="AK257" s="145"/>
      <c r="AL257" s="145"/>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c r="BG257" s="145"/>
      <c r="BH257" s="145"/>
      <c r="BI257" s="145"/>
    </row>
    <row r="258" spans="1:104" x14ac:dyDescent="0.2">
      <c r="A258" s="156"/>
      <c r="B258" s="157"/>
      <c r="C258" s="158" t="s">
        <v>976</v>
      </c>
      <c r="D258" s="159"/>
      <c r="E258" s="159"/>
      <c r="F258" s="159"/>
      <c r="G258" s="160"/>
      <c r="I258" s="161"/>
      <c r="K258" s="161"/>
      <c r="L258" s="162" t="s">
        <v>976</v>
      </c>
      <c r="O258" s="145"/>
      <c r="Z258" s="145"/>
      <c r="AA258" s="145"/>
      <c r="AB258" s="145"/>
      <c r="AC258" s="145"/>
      <c r="AD258" s="145"/>
      <c r="AE258" s="145"/>
      <c r="AF258" s="145"/>
      <c r="AG258" s="145"/>
      <c r="AH258" s="145"/>
      <c r="AI258" s="145"/>
      <c r="AJ258" s="145"/>
      <c r="AK258" s="145"/>
      <c r="AL258" s="145"/>
      <c r="AM258" s="145"/>
      <c r="AN258" s="145"/>
      <c r="AO258" s="145"/>
      <c r="AP258" s="145"/>
      <c r="AQ258" s="145"/>
      <c r="AR258" s="145"/>
      <c r="AS258" s="145"/>
      <c r="AT258" s="145"/>
      <c r="AU258" s="145"/>
      <c r="AV258" s="145"/>
      <c r="AW258" s="145"/>
      <c r="AX258" s="145"/>
      <c r="AY258" s="145"/>
      <c r="AZ258" s="145"/>
      <c r="BA258" s="145"/>
      <c r="BB258" s="145"/>
      <c r="BC258" s="145"/>
      <c r="BD258" s="145"/>
      <c r="BE258" s="145"/>
      <c r="BF258" s="145"/>
      <c r="BG258" s="145"/>
      <c r="BH258" s="145"/>
      <c r="BI258" s="145"/>
    </row>
    <row r="259" spans="1:104" x14ac:dyDescent="0.2">
      <c r="A259" s="156"/>
      <c r="B259" s="157"/>
      <c r="C259" s="158"/>
      <c r="D259" s="159"/>
      <c r="E259" s="159"/>
      <c r="F259" s="159"/>
      <c r="G259" s="160"/>
      <c r="I259" s="161"/>
      <c r="K259" s="161"/>
      <c r="L259" s="162"/>
      <c r="O259" s="145"/>
      <c r="Z259" s="145"/>
      <c r="AA259" s="145"/>
      <c r="AB259" s="145"/>
      <c r="AC259" s="145"/>
      <c r="AD259" s="145"/>
      <c r="AE259" s="145"/>
      <c r="AF259" s="145"/>
      <c r="AG259" s="145"/>
      <c r="AH259" s="145"/>
      <c r="AI259" s="145"/>
      <c r="AJ259" s="145"/>
      <c r="AK259" s="145"/>
      <c r="AL259" s="145"/>
      <c r="AM259" s="145"/>
      <c r="AN259" s="145"/>
      <c r="AO259" s="145"/>
      <c r="AP259" s="145"/>
      <c r="AQ259" s="145"/>
      <c r="AR259" s="145"/>
      <c r="AS259" s="145"/>
      <c r="AT259" s="145"/>
      <c r="AU259" s="145"/>
      <c r="AV259" s="145"/>
      <c r="AW259" s="145"/>
      <c r="AX259" s="145"/>
      <c r="AY259" s="145"/>
      <c r="AZ259" s="145"/>
      <c r="BA259" s="145"/>
      <c r="BB259" s="145"/>
      <c r="BC259" s="145"/>
      <c r="BD259" s="145"/>
      <c r="BE259" s="145"/>
      <c r="BF259" s="145"/>
      <c r="BG259" s="145"/>
      <c r="BH259" s="145"/>
      <c r="BI259" s="145"/>
    </row>
    <row r="260" spans="1:104" x14ac:dyDescent="0.2">
      <c r="A260" s="146">
        <v>32</v>
      </c>
      <c r="B260" s="147" t="s">
        <v>977</v>
      </c>
      <c r="C260" s="148" t="s">
        <v>978</v>
      </c>
      <c r="D260" s="149" t="s">
        <v>48</v>
      </c>
      <c r="E260" s="150">
        <v>16</v>
      </c>
      <c r="F260" s="151">
        <v>0</v>
      </c>
      <c r="G260" s="152">
        <f>E260*F260</f>
        <v>0</v>
      </c>
      <c r="H260" s="153">
        <v>1</v>
      </c>
      <c r="I260" s="154">
        <f>E260*H260</f>
        <v>16</v>
      </c>
      <c r="J260" s="153"/>
      <c r="K260" s="154">
        <f>E260*J260</f>
        <v>0</v>
      </c>
      <c r="O260" s="145"/>
      <c r="Z260" s="145"/>
      <c r="AA260" s="145">
        <v>12</v>
      </c>
      <c r="AB260" s="145">
        <v>0</v>
      </c>
      <c r="AC260" s="145">
        <v>121</v>
      </c>
      <c r="AD260" s="145"/>
      <c r="AE260" s="145"/>
      <c r="AF260" s="145"/>
      <c r="AG260" s="145"/>
      <c r="AH260" s="145"/>
      <c r="AI260" s="145"/>
      <c r="AJ260" s="145"/>
      <c r="AK260" s="145"/>
      <c r="AL260" s="145"/>
      <c r="AM260" s="145"/>
      <c r="AN260" s="145"/>
      <c r="AO260" s="145"/>
      <c r="AP260" s="145"/>
      <c r="AQ260" s="145"/>
      <c r="AR260" s="145"/>
      <c r="AS260" s="145"/>
      <c r="AT260" s="145"/>
      <c r="AU260" s="145"/>
      <c r="AV260" s="145"/>
      <c r="AW260" s="145"/>
      <c r="AX260" s="145"/>
      <c r="AY260" s="145"/>
      <c r="AZ260" s="155">
        <f>G260</f>
        <v>0</v>
      </c>
      <c r="BA260" s="145"/>
      <c r="BB260" s="145"/>
      <c r="BC260" s="145"/>
      <c r="BD260" s="145"/>
      <c r="BE260" s="145"/>
      <c r="BF260" s="145"/>
      <c r="BG260" s="145"/>
      <c r="BH260" s="145"/>
      <c r="BI260" s="145"/>
      <c r="CA260" s="145">
        <v>12</v>
      </c>
      <c r="CB260" s="145">
        <v>0</v>
      </c>
      <c r="CZ260" s="108">
        <v>1</v>
      </c>
    </row>
    <row r="261" spans="1:104" x14ac:dyDescent="0.2">
      <c r="A261" s="156"/>
      <c r="B261" s="157"/>
      <c r="C261" s="158" t="s">
        <v>979</v>
      </c>
      <c r="D261" s="159"/>
      <c r="E261" s="159"/>
      <c r="F261" s="159"/>
      <c r="G261" s="160"/>
      <c r="I261" s="161"/>
      <c r="K261" s="161"/>
      <c r="L261" s="162" t="s">
        <v>979</v>
      </c>
      <c r="O261" s="145"/>
      <c r="Z261" s="145"/>
      <c r="AA261" s="145"/>
      <c r="AB261" s="145"/>
      <c r="AC261" s="145"/>
      <c r="AD261" s="145"/>
      <c r="AE261" s="145"/>
      <c r="AF261" s="145"/>
      <c r="AG261" s="145"/>
      <c r="AH261" s="145"/>
      <c r="AI261" s="145"/>
      <c r="AJ261" s="145"/>
      <c r="AK261" s="145"/>
      <c r="AL261" s="145"/>
      <c r="AM261" s="145"/>
      <c r="AN261" s="145"/>
      <c r="AO261" s="145"/>
      <c r="AP261" s="145"/>
      <c r="AQ261" s="145"/>
      <c r="AR261" s="145"/>
      <c r="AS261" s="145"/>
      <c r="AT261" s="145"/>
      <c r="AU261" s="145"/>
      <c r="AV261" s="145"/>
      <c r="AW261" s="145"/>
      <c r="AX261" s="145"/>
      <c r="AY261" s="145"/>
      <c r="AZ261" s="145"/>
      <c r="BA261" s="145"/>
      <c r="BB261" s="145"/>
      <c r="BC261" s="145"/>
      <c r="BD261" s="145"/>
      <c r="BE261" s="145"/>
      <c r="BF261" s="145"/>
      <c r="BG261" s="145"/>
      <c r="BH261" s="145"/>
      <c r="BI261" s="145"/>
    </row>
    <row r="262" spans="1:104" x14ac:dyDescent="0.2">
      <c r="A262" s="156"/>
      <c r="B262" s="157"/>
      <c r="C262" s="158" t="s">
        <v>957</v>
      </c>
      <c r="D262" s="159"/>
      <c r="E262" s="159"/>
      <c r="F262" s="159"/>
      <c r="G262" s="160"/>
      <c r="I262" s="161"/>
      <c r="K262" s="161"/>
      <c r="L262" s="162" t="s">
        <v>957</v>
      </c>
      <c r="O262" s="145"/>
      <c r="Z262" s="145"/>
      <c r="AA262" s="145"/>
      <c r="AB262" s="145"/>
      <c r="AC262" s="145"/>
      <c r="AD262" s="145"/>
      <c r="AE262" s="145"/>
      <c r="AF262" s="145"/>
      <c r="AG262" s="145"/>
      <c r="AH262" s="145"/>
      <c r="AI262" s="145"/>
      <c r="AJ262" s="145"/>
      <c r="AK262" s="145"/>
      <c r="AL262" s="145"/>
      <c r="AM262" s="145"/>
      <c r="AN262" s="145"/>
      <c r="AO262" s="145"/>
      <c r="AP262" s="145"/>
      <c r="AQ262" s="145"/>
      <c r="AR262" s="145"/>
      <c r="AS262" s="145"/>
      <c r="AT262" s="145"/>
      <c r="AU262" s="145"/>
      <c r="AV262" s="145"/>
      <c r="AW262" s="145"/>
      <c r="AX262" s="145"/>
      <c r="AY262" s="145"/>
      <c r="AZ262" s="145"/>
      <c r="BA262" s="145"/>
      <c r="BB262" s="145"/>
      <c r="BC262" s="145"/>
      <c r="BD262" s="145"/>
      <c r="BE262" s="145"/>
      <c r="BF262" s="145"/>
      <c r="BG262" s="145"/>
      <c r="BH262" s="145"/>
      <c r="BI262" s="145"/>
    </row>
    <row r="263" spans="1:104" x14ac:dyDescent="0.2">
      <c r="A263" s="156"/>
      <c r="B263" s="157"/>
      <c r="C263" s="158" t="s">
        <v>958</v>
      </c>
      <c r="D263" s="159"/>
      <c r="E263" s="159"/>
      <c r="F263" s="159"/>
      <c r="G263" s="160"/>
      <c r="I263" s="161"/>
      <c r="K263" s="161"/>
      <c r="L263" s="162" t="s">
        <v>958</v>
      </c>
      <c r="O263" s="145"/>
      <c r="Z263" s="145"/>
      <c r="AA263" s="145"/>
      <c r="AB263" s="145"/>
      <c r="AC263" s="145"/>
      <c r="AD263" s="145"/>
      <c r="AE263" s="145"/>
      <c r="AF263" s="145"/>
      <c r="AG263" s="145"/>
      <c r="AH263" s="145"/>
      <c r="AI263" s="145"/>
      <c r="AJ263" s="145"/>
      <c r="AK263" s="145"/>
      <c r="AL263" s="145"/>
      <c r="AM263" s="145"/>
      <c r="AN263" s="145"/>
      <c r="AO263" s="145"/>
      <c r="AP263" s="145"/>
      <c r="AQ263" s="145"/>
      <c r="AR263" s="145"/>
      <c r="AS263" s="145"/>
      <c r="AT263" s="145"/>
      <c r="AU263" s="145"/>
      <c r="AV263" s="145"/>
      <c r="AW263" s="145"/>
      <c r="AX263" s="145"/>
      <c r="AY263" s="145"/>
      <c r="AZ263" s="145"/>
      <c r="BA263" s="145"/>
      <c r="BB263" s="145"/>
      <c r="BC263" s="145"/>
      <c r="BD263" s="145"/>
      <c r="BE263" s="145"/>
      <c r="BF263" s="145"/>
      <c r="BG263" s="145"/>
      <c r="BH263" s="145"/>
      <c r="BI263" s="145"/>
    </row>
    <row r="264" spans="1:104" x14ac:dyDescent="0.2">
      <c r="A264" s="156"/>
      <c r="B264" s="157"/>
      <c r="C264" s="158" t="s">
        <v>959</v>
      </c>
      <c r="D264" s="159"/>
      <c r="E264" s="159"/>
      <c r="F264" s="159"/>
      <c r="G264" s="160"/>
      <c r="I264" s="161"/>
      <c r="K264" s="161"/>
      <c r="L264" s="162" t="s">
        <v>959</v>
      </c>
      <c r="O264" s="145"/>
      <c r="Z264" s="145"/>
      <c r="AA264" s="145"/>
      <c r="AB264" s="145"/>
      <c r="AC264" s="145"/>
      <c r="AD264" s="145"/>
      <c r="AE264" s="145"/>
      <c r="AF264" s="145"/>
      <c r="AG264" s="145"/>
      <c r="AH264" s="145"/>
      <c r="AI264" s="145"/>
      <c r="AJ264" s="145"/>
      <c r="AK264" s="145"/>
      <c r="AL264" s="145"/>
      <c r="AM264" s="145"/>
      <c r="AN264" s="145"/>
      <c r="AO264" s="145"/>
      <c r="AP264" s="145"/>
      <c r="AQ264" s="145"/>
      <c r="AR264" s="145"/>
      <c r="AS264" s="145"/>
      <c r="AT264" s="145"/>
      <c r="AU264" s="145"/>
      <c r="AV264" s="145"/>
      <c r="AW264" s="145"/>
      <c r="AX264" s="145"/>
      <c r="AY264" s="145"/>
      <c r="AZ264" s="145"/>
      <c r="BA264" s="145"/>
      <c r="BB264" s="145"/>
      <c r="BC264" s="145"/>
      <c r="BD264" s="145"/>
      <c r="BE264" s="145"/>
      <c r="BF264" s="145"/>
      <c r="BG264" s="145"/>
      <c r="BH264" s="145"/>
      <c r="BI264" s="145"/>
    </row>
    <row r="265" spans="1:104" x14ac:dyDescent="0.2">
      <c r="A265" s="156"/>
      <c r="B265" s="157"/>
      <c r="C265" s="158" t="s">
        <v>960</v>
      </c>
      <c r="D265" s="159"/>
      <c r="E265" s="159"/>
      <c r="F265" s="159"/>
      <c r="G265" s="160"/>
      <c r="I265" s="161"/>
      <c r="K265" s="161"/>
      <c r="L265" s="162" t="s">
        <v>960</v>
      </c>
      <c r="O265" s="145"/>
      <c r="Z265" s="145"/>
      <c r="AA265" s="145"/>
      <c r="AB265" s="145"/>
      <c r="AC265" s="145"/>
      <c r="AD265" s="145"/>
      <c r="AE265" s="145"/>
      <c r="AF265" s="145"/>
      <c r="AG265" s="145"/>
      <c r="AH265" s="145"/>
      <c r="AI265" s="145"/>
      <c r="AJ265" s="145"/>
      <c r="AK265" s="145"/>
      <c r="AL265" s="145"/>
      <c r="AM265" s="145"/>
      <c r="AN265" s="145"/>
      <c r="AO265" s="145"/>
      <c r="AP265" s="145"/>
      <c r="AQ265" s="145"/>
      <c r="AR265" s="145"/>
      <c r="AS265" s="145"/>
      <c r="AT265" s="145"/>
      <c r="AU265" s="145"/>
      <c r="AV265" s="145"/>
      <c r="AW265" s="145"/>
      <c r="AX265" s="145"/>
      <c r="AY265" s="145"/>
      <c r="AZ265" s="145"/>
      <c r="BA265" s="145"/>
      <c r="BB265" s="145"/>
      <c r="BC265" s="145"/>
      <c r="BD265" s="145"/>
      <c r="BE265" s="145"/>
      <c r="BF265" s="145"/>
      <c r="BG265" s="145"/>
      <c r="BH265" s="145"/>
      <c r="BI265" s="145"/>
    </row>
    <row r="266" spans="1:104" x14ac:dyDescent="0.2">
      <c r="A266" s="156"/>
      <c r="B266" s="157"/>
      <c r="C266" s="158" t="s">
        <v>980</v>
      </c>
      <c r="D266" s="159"/>
      <c r="E266" s="159"/>
      <c r="F266" s="159"/>
      <c r="G266" s="160"/>
      <c r="I266" s="161"/>
      <c r="K266" s="161"/>
      <c r="L266" s="162" t="s">
        <v>980</v>
      </c>
      <c r="O266" s="145"/>
      <c r="Z266" s="145"/>
      <c r="AA266" s="145"/>
      <c r="AB266" s="145"/>
      <c r="AC266" s="145"/>
      <c r="AD266" s="145"/>
      <c r="AE266" s="145"/>
      <c r="AF266" s="145"/>
      <c r="AG266" s="145"/>
      <c r="AH266" s="145"/>
      <c r="AI266" s="145"/>
      <c r="AJ266" s="145"/>
      <c r="AK266" s="145"/>
      <c r="AL266" s="145"/>
      <c r="AM266" s="145"/>
      <c r="AN266" s="145"/>
      <c r="AO266" s="145"/>
      <c r="AP266" s="145"/>
      <c r="AQ266" s="145"/>
      <c r="AR266" s="145"/>
      <c r="AS266" s="145"/>
      <c r="AT266" s="145"/>
      <c r="AU266" s="145"/>
      <c r="AV266" s="145"/>
      <c r="AW266" s="145"/>
      <c r="AX266" s="145"/>
      <c r="AY266" s="145"/>
      <c r="AZ266" s="145"/>
      <c r="BA266" s="145"/>
      <c r="BB266" s="145"/>
      <c r="BC266" s="145"/>
      <c r="BD266" s="145"/>
      <c r="BE266" s="145"/>
      <c r="BF266" s="145"/>
      <c r="BG266" s="145"/>
      <c r="BH266" s="145"/>
      <c r="BI266" s="145"/>
    </row>
    <row r="267" spans="1:104" x14ac:dyDescent="0.2">
      <c r="A267" s="156"/>
      <c r="B267" s="157"/>
      <c r="C267" s="158" t="s">
        <v>981</v>
      </c>
      <c r="D267" s="159"/>
      <c r="E267" s="159"/>
      <c r="F267" s="159"/>
      <c r="G267" s="160"/>
      <c r="I267" s="161"/>
      <c r="K267" s="161"/>
      <c r="L267" s="162" t="s">
        <v>981</v>
      </c>
      <c r="O267" s="145"/>
      <c r="Z267" s="145"/>
      <c r="AA267" s="145"/>
      <c r="AB267" s="145"/>
      <c r="AC267" s="145"/>
      <c r="AD267" s="145"/>
      <c r="AE267" s="145"/>
      <c r="AF267" s="145"/>
      <c r="AG267" s="145"/>
      <c r="AH267" s="145"/>
      <c r="AI267" s="145"/>
      <c r="AJ267" s="145"/>
      <c r="AK267" s="145"/>
      <c r="AL267" s="145"/>
      <c r="AM267" s="145"/>
      <c r="AN267" s="145"/>
      <c r="AO267" s="145"/>
      <c r="AP267" s="145"/>
      <c r="AQ267" s="145"/>
      <c r="AR267" s="145"/>
      <c r="AS267" s="145"/>
      <c r="AT267" s="145"/>
      <c r="AU267" s="145"/>
      <c r="AV267" s="145"/>
      <c r="AW267" s="145"/>
      <c r="AX267" s="145"/>
      <c r="AY267" s="145"/>
      <c r="AZ267" s="145"/>
      <c r="BA267" s="145"/>
      <c r="BB267" s="145"/>
      <c r="BC267" s="145"/>
      <c r="BD267" s="145"/>
      <c r="BE267" s="145"/>
      <c r="BF267" s="145"/>
      <c r="BG267" s="145"/>
      <c r="BH267" s="145"/>
      <c r="BI267" s="145"/>
    </row>
    <row r="268" spans="1:104" x14ac:dyDescent="0.2">
      <c r="A268" s="156"/>
      <c r="B268" s="157"/>
      <c r="C268" s="158" t="s">
        <v>982</v>
      </c>
      <c r="D268" s="159"/>
      <c r="E268" s="159"/>
      <c r="F268" s="159"/>
      <c r="G268" s="160"/>
      <c r="I268" s="161"/>
      <c r="K268" s="161"/>
      <c r="L268" s="162" t="s">
        <v>982</v>
      </c>
      <c r="O268" s="145"/>
      <c r="Z268" s="145"/>
      <c r="AA268" s="145"/>
      <c r="AB268" s="145"/>
      <c r="AC268" s="145"/>
      <c r="AD268" s="145"/>
      <c r="AE268" s="145"/>
      <c r="AF268" s="145"/>
      <c r="AG268" s="145"/>
      <c r="AH268" s="145"/>
      <c r="AI268" s="145"/>
      <c r="AJ268" s="145"/>
      <c r="AK268" s="145"/>
      <c r="AL268" s="145"/>
      <c r="AM268" s="145"/>
      <c r="AN268" s="145"/>
      <c r="AO268" s="145"/>
      <c r="AP268" s="145"/>
      <c r="AQ268" s="145"/>
      <c r="AR268" s="145"/>
      <c r="AS268" s="145"/>
      <c r="AT268" s="145"/>
      <c r="AU268" s="145"/>
      <c r="AV268" s="145"/>
      <c r="AW268" s="145"/>
      <c r="AX268" s="145"/>
      <c r="AY268" s="145"/>
      <c r="AZ268" s="145"/>
      <c r="BA268" s="145"/>
      <c r="BB268" s="145"/>
      <c r="BC268" s="145"/>
      <c r="BD268" s="145"/>
      <c r="BE268" s="145"/>
      <c r="BF268" s="145"/>
      <c r="BG268" s="145"/>
      <c r="BH268" s="145"/>
      <c r="BI268" s="145"/>
    </row>
    <row r="269" spans="1:104" x14ac:dyDescent="0.2">
      <c r="A269" s="156"/>
      <c r="B269" s="157"/>
      <c r="C269" s="158" t="s">
        <v>983</v>
      </c>
      <c r="D269" s="159"/>
      <c r="E269" s="159"/>
      <c r="F269" s="159"/>
      <c r="G269" s="160"/>
      <c r="I269" s="161"/>
      <c r="K269" s="161"/>
      <c r="L269" s="162" t="s">
        <v>983</v>
      </c>
      <c r="O269" s="145"/>
      <c r="Z269" s="145"/>
      <c r="AA269" s="145"/>
      <c r="AB269" s="145"/>
      <c r="AC269" s="145"/>
      <c r="AD269" s="145"/>
      <c r="AE269" s="145"/>
      <c r="AF269" s="145"/>
      <c r="AG269" s="145"/>
      <c r="AH269" s="145"/>
      <c r="AI269" s="145"/>
      <c r="AJ269" s="145"/>
      <c r="AK269" s="145"/>
      <c r="AL269" s="145"/>
      <c r="AM269" s="145"/>
      <c r="AN269" s="145"/>
      <c r="AO269" s="145"/>
      <c r="AP269" s="145"/>
      <c r="AQ269" s="145"/>
      <c r="AR269" s="145"/>
      <c r="AS269" s="145"/>
      <c r="AT269" s="145"/>
      <c r="AU269" s="145"/>
      <c r="AV269" s="145"/>
      <c r="AW269" s="145"/>
      <c r="AX269" s="145"/>
      <c r="AY269" s="145"/>
      <c r="AZ269" s="145"/>
      <c r="BA269" s="145"/>
      <c r="BB269" s="145"/>
      <c r="BC269" s="145"/>
      <c r="BD269" s="145"/>
      <c r="BE269" s="145"/>
      <c r="BF269" s="145"/>
      <c r="BG269" s="145"/>
      <c r="BH269" s="145"/>
      <c r="BI269" s="145"/>
    </row>
    <row r="270" spans="1:104" x14ac:dyDescent="0.2">
      <c r="A270" s="156"/>
      <c r="B270" s="157"/>
      <c r="C270" s="158"/>
      <c r="D270" s="159"/>
      <c r="E270" s="159"/>
      <c r="F270" s="159"/>
      <c r="G270" s="160"/>
      <c r="I270" s="161"/>
      <c r="K270" s="161"/>
      <c r="L270" s="162"/>
      <c r="O270" s="145"/>
      <c r="Z270" s="145"/>
      <c r="AA270" s="145"/>
      <c r="AB270" s="145"/>
      <c r="AC270" s="145"/>
      <c r="AD270" s="145"/>
      <c r="AE270" s="145"/>
      <c r="AF270" s="145"/>
      <c r="AG270" s="145"/>
      <c r="AH270" s="145"/>
      <c r="AI270" s="145"/>
      <c r="AJ270" s="145"/>
      <c r="AK270" s="145"/>
      <c r="AL270" s="145"/>
      <c r="AM270" s="145"/>
      <c r="AN270" s="145"/>
      <c r="AO270" s="145"/>
      <c r="AP270" s="145"/>
      <c r="AQ270" s="145"/>
      <c r="AR270" s="145"/>
      <c r="AS270" s="145"/>
      <c r="AT270" s="145"/>
      <c r="AU270" s="145"/>
      <c r="AV270" s="145"/>
      <c r="AW270" s="145"/>
      <c r="AX270" s="145"/>
      <c r="AY270" s="145"/>
      <c r="AZ270" s="145"/>
      <c r="BA270" s="145"/>
      <c r="BB270" s="145"/>
      <c r="BC270" s="145"/>
      <c r="BD270" s="145"/>
      <c r="BE270" s="145"/>
      <c r="BF270" s="145"/>
      <c r="BG270" s="145"/>
      <c r="BH270" s="145"/>
      <c r="BI270" s="145"/>
    </row>
    <row r="271" spans="1:104" x14ac:dyDescent="0.2">
      <c r="A271" s="146">
        <v>33</v>
      </c>
      <c r="B271" s="147" t="s">
        <v>984</v>
      </c>
      <c r="C271" s="148" t="s">
        <v>985</v>
      </c>
      <c r="D271" s="149" t="s">
        <v>48</v>
      </c>
      <c r="E271" s="150">
        <v>15</v>
      </c>
      <c r="F271" s="151">
        <v>0</v>
      </c>
      <c r="G271" s="152">
        <f>E271*F271</f>
        <v>0</v>
      </c>
      <c r="H271" s="153">
        <v>1</v>
      </c>
      <c r="I271" s="154">
        <f>E271*H271</f>
        <v>15</v>
      </c>
      <c r="J271" s="153"/>
      <c r="K271" s="154">
        <f>E271*J271</f>
        <v>0</v>
      </c>
      <c r="O271" s="145"/>
      <c r="Z271" s="145"/>
      <c r="AA271" s="145">
        <v>12</v>
      </c>
      <c r="AB271" s="145">
        <v>0</v>
      </c>
      <c r="AC271" s="145">
        <v>122</v>
      </c>
      <c r="AD271" s="145"/>
      <c r="AE271" s="145"/>
      <c r="AF271" s="145"/>
      <c r="AG271" s="145"/>
      <c r="AH271" s="145"/>
      <c r="AI271" s="145"/>
      <c r="AJ271" s="145"/>
      <c r="AK271" s="145"/>
      <c r="AL271" s="145"/>
      <c r="AM271" s="145"/>
      <c r="AN271" s="145"/>
      <c r="AO271" s="145"/>
      <c r="AP271" s="145"/>
      <c r="AQ271" s="145"/>
      <c r="AR271" s="145"/>
      <c r="AS271" s="145"/>
      <c r="AT271" s="145"/>
      <c r="AU271" s="145"/>
      <c r="AV271" s="145"/>
      <c r="AW271" s="145"/>
      <c r="AX271" s="145"/>
      <c r="AY271" s="145"/>
      <c r="AZ271" s="155">
        <f>G271</f>
        <v>0</v>
      </c>
      <c r="BA271" s="145"/>
      <c r="BB271" s="145"/>
      <c r="BC271" s="145"/>
      <c r="BD271" s="145"/>
      <c r="BE271" s="145"/>
      <c r="BF271" s="145"/>
      <c r="BG271" s="145"/>
      <c r="BH271" s="145"/>
      <c r="BI271" s="145"/>
      <c r="CA271" s="145">
        <v>12</v>
      </c>
      <c r="CB271" s="145">
        <v>0</v>
      </c>
      <c r="CZ271" s="108">
        <v>1</v>
      </c>
    </row>
    <row r="272" spans="1:104" ht="22.5" x14ac:dyDescent="0.2">
      <c r="A272" s="156"/>
      <c r="B272" s="157"/>
      <c r="C272" s="158" t="s">
        <v>986</v>
      </c>
      <c r="D272" s="159"/>
      <c r="E272" s="159"/>
      <c r="F272" s="159"/>
      <c r="G272" s="160"/>
      <c r="I272" s="161"/>
      <c r="K272" s="161"/>
      <c r="L272" s="162" t="s">
        <v>986</v>
      </c>
      <c r="O272" s="145"/>
      <c r="Z272" s="145"/>
      <c r="AA272" s="145"/>
      <c r="AB272" s="145"/>
      <c r="AC272" s="145"/>
      <c r="AD272" s="145"/>
      <c r="AE272" s="145"/>
      <c r="AF272" s="145"/>
      <c r="AG272" s="145"/>
      <c r="AH272" s="145"/>
      <c r="AI272" s="145"/>
      <c r="AJ272" s="145"/>
      <c r="AK272" s="145"/>
      <c r="AL272" s="145"/>
      <c r="AM272" s="145"/>
      <c r="AN272" s="145"/>
      <c r="AO272" s="145"/>
      <c r="AP272" s="145"/>
      <c r="AQ272" s="145"/>
      <c r="AR272" s="145"/>
      <c r="AS272" s="145"/>
      <c r="AT272" s="145"/>
      <c r="AU272" s="145"/>
      <c r="AV272" s="145"/>
      <c r="AW272" s="145"/>
      <c r="AX272" s="145"/>
      <c r="AY272" s="145"/>
      <c r="AZ272" s="145"/>
      <c r="BA272" s="145"/>
      <c r="BB272" s="145"/>
      <c r="BC272" s="145"/>
      <c r="BD272" s="145"/>
      <c r="BE272" s="145"/>
      <c r="BF272" s="145"/>
      <c r="BG272" s="145"/>
      <c r="BH272" s="145"/>
      <c r="BI272" s="145"/>
    </row>
    <row r="273" spans="1:104" x14ac:dyDescent="0.2">
      <c r="A273" s="156"/>
      <c r="B273" s="157"/>
      <c r="C273" s="158" t="s">
        <v>987</v>
      </c>
      <c r="D273" s="159"/>
      <c r="E273" s="159"/>
      <c r="F273" s="159"/>
      <c r="G273" s="160"/>
      <c r="I273" s="161"/>
      <c r="K273" s="161"/>
      <c r="L273" s="162" t="s">
        <v>987</v>
      </c>
      <c r="O273" s="145"/>
      <c r="Z273" s="145"/>
      <c r="AA273" s="145"/>
      <c r="AB273" s="145"/>
      <c r="AC273" s="145"/>
      <c r="AD273" s="145"/>
      <c r="AE273" s="145"/>
      <c r="AF273" s="145"/>
      <c r="AG273" s="145"/>
      <c r="AH273" s="145"/>
      <c r="AI273" s="145"/>
      <c r="AJ273" s="145"/>
      <c r="AK273" s="145"/>
      <c r="AL273" s="145"/>
      <c r="AM273" s="145"/>
      <c r="AN273" s="145"/>
      <c r="AO273" s="145"/>
      <c r="AP273" s="145"/>
      <c r="AQ273" s="145"/>
      <c r="AR273" s="145"/>
      <c r="AS273" s="145"/>
      <c r="AT273" s="145"/>
      <c r="AU273" s="145"/>
      <c r="AV273" s="145"/>
      <c r="AW273" s="145"/>
      <c r="AX273" s="145"/>
      <c r="AY273" s="145"/>
      <c r="AZ273" s="145"/>
      <c r="BA273" s="145"/>
      <c r="BB273" s="145"/>
      <c r="BC273" s="145"/>
      <c r="BD273" s="145"/>
      <c r="BE273" s="145"/>
      <c r="BF273" s="145"/>
      <c r="BG273" s="145"/>
      <c r="BH273" s="145"/>
      <c r="BI273" s="145"/>
    </row>
    <row r="274" spans="1:104" x14ac:dyDescent="0.2">
      <c r="A274" s="156"/>
      <c r="B274" s="157"/>
      <c r="C274" s="158" t="s">
        <v>988</v>
      </c>
      <c r="D274" s="159"/>
      <c r="E274" s="159"/>
      <c r="F274" s="159"/>
      <c r="G274" s="160"/>
      <c r="I274" s="161"/>
      <c r="K274" s="161"/>
      <c r="L274" s="162" t="s">
        <v>988</v>
      </c>
      <c r="O274" s="145"/>
      <c r="Z274" s="145"/>
      <c r="AA274" s="145"/>
      <c r="AB274" s="145"/>
      <c r="AC274" s="145"/>
      <c r="AD274" s="145"/>
      <c r="AE274" s="145"/>
      <c r="AF274" s="145"/>
      <c r="AG274" s="145"/>
      <c r="AH274" s="145"/>
      <c r="AI274" s="145"/>
      <c r="AJ274" s="145"/>
      <c r="AK274" s="145"/>
      <c r="AL274" s="145"/>
      <c r="AM274" s="145"/>
      <c r="AN274" s="145"/>
      <c r="AO274" s="145"/>
      <c r="AP274" s="145"/>
      <c r="AQ274" s="145"/>
      <c r="AR274" s="145"/>
      <c r="AS274" s="145"/>
      <c r="AT274" s="145"/>
      <c r="AU274" s="145"/>
      <c r="AV274" s="145"/>
      <c r="AW274" s="145"/>
      <c r="AX274" s="145"/>
      <c r="AY274" s="145"/>
      <c r="AZ274" s="145"/>
      <c r="BA274" s="145"/>
      <c r="BB274" s="145"/>
      <c r="BC274" s="145"/>
      <c r="BD274" s="145"/>
      <c r="BE274" s="145"/>
      <c r="BF274" s="145"/>
      <c r="BG274" s="145"/>
      <c r="BH274" s="145"/>
      <c r="BI274" s="145"/>
    </row>
    <row r="275" spans="1:104" x14ac:dyDescent="0.2">
      <c r="A275" s="156"/>
      <c r="B275" s="157"/>
      <c r="C275" s="158" t="s">
        <v>958</v>
      </c>
      <c r="D275" s="159"/>
      <c r="E275" s="159"/>
      <c r="F275" s="159"/>
      <c r="G275" s="160"/>
      <c r="I275" s="161"/>
      <c r="K275" s="161"/>
      <c r="L275" s="162" t="s">
        <v>958</v>
      </c>
      <c r="O275" s="145"/>
      <c r="Z275" s="145"/>
      <c r="AA275" s="145"/>
      <c r="AB275" s="145"/>
      <c r="AC275" s="145"/>
      <c r="AD275" s="145"/>
      <c r="AE275" s="145"/>
      <c r="AF275" s="145"/>
      <c r="AG275" s="145"/>
      <c r="AH275" s="145"/>
      <c r="AI275" s="145"/>
      <c r="AJ275" s="145"/>
      <c r="AK275" s="145"/>
      <c r="AL275" s="145"/>
      <c r="AM275" s="145"/>
      <c r="AN275" s="145"/>
      <c r="AO275" s="145"/>
      <c r="AP275" s="145"/>
      <c r="AQ275" s="145"/>
      <c r="AR275" s="145"/>
      <c r="AS275" s="145"/>
      <c r="AT275" s="145"/>
      <c r="AU275" s="145"/>
      <c r="AV275" s="145"/>
      <c r="AW275" s="145"/>
      <c r="AX275" s="145"/>
      <c r="AY275" s="145"/>
      <c r="AZ275" s="145"/>
      <c r="BA275" s="145"/>
      <c r="BB275" s="145"/>
      <c r="BC275" s="145"/>
      <c r="BD275" s="145"/>
      <c r="BE275" s="145"/>
      <c r="BF275" s="145"/>
      <c r="BG275" s="145"/>
      <c r="BH275" s="145"/>
      <c r="BI275" s="145"/>
    </row>
    <row r="276" spans="1:104" x14ac:dyDescent="0.2">
      <c r="A276" s="156"/>
      <c r="B276" s="157"/>
      <c r="C276" s="158" t="s">
        <v>959</v>
      </c>
      <c r="D276" s="159"/>
      <c r="E276" s="159"/>
      <c r="F276" s="159"/>
      <c r="G276" s="160"/>
      <c r="I276" s="161"/>
      <c r="K276" s="161"/>
      <c r="L276" s="162" t="s">
        <v>959</v>
      </c>
      <c r="O276" s="145"/>
      <c r="Z276" s="145"/>
      <c r="AA276" s="145"/>
      <c r="AB276" s="145"/>
      <c r="AC276" s="145"/>
      <c r="AD276" s="145"/>
      <c r="AE276" s="145"/>
      <c r="AF276" s="145"/>
      <c r="AG276" s="145"/>
      <c r="AH276" s="145"/>
      <c r="AI276" s="145"/>
      <c r="AJ276" s="145"/>
      <c r="AK276" s="145"/>
      <c r="AL276" s="145"/>
      <c r="AM276" s="145"/>
      <c r="AN276" s="145"/>
      <c r="AO276" s="145"/>
      <c r="AP276" s="145"/>
      <c r="AQ276" s="145"/>
      <c r="AR276" s="145"/>
      <c r="AS276" s="145"/>
      <c r="AT276" s="145"/>
      <c r="AU276" s="145"/>
      <c r="AV276" s="145"/>
      <c r="AW276" s="145"/>
      <c r="AX276" s="145"/>
      <c r="AY276" s="145"/>
      <c r="AZ276" s="145"/>
      <c r="BA276" s="145"/>
      <c r="BB276" s="145"/>
      <c r="BC276" s="145"/>
      <c r="BD276" s="145"/>
      <c r="BE276" s="145"/>
      <c r="BF276" s="145"/>
      <c r="BG276" s="145"/>
      <c r="BH276" s="145"/>
      <c r="BI276" s="145"/>
    </row>
    <row r="277" spans="1:104" x14ac:dyDescent="0.2">
      <c r="A277" s="156"/>
      <c r="B277" s="157"/>
      <c r="C277" s="158" t="s">
        <v>989</v>
      </c>
      <c r="D277" s="159"/>
      <c r="E277" s="159"/>
      <c r="F277" s="159"/>
      <c r="G277" s="160"/>
      <c r="I277" s="161"/>
      <c r="K277" s="161"/>
      <c r="L277" s="162" t="s">
        <v>989</v>
      </c>
      <c r="O277" s="145"/>
      <c r="Z277" s="145"/>
      <c r="AA277" s="145"/>
      <c r="AB277" s="145"/>
      <c r="AC277" s="145"/>
      <c r="AD277" s="145"/>
      <c r="AE277" s="145"/>
      <c r="AF277" s="145"/>
      <c r="AG277" s="145"/>
      <c r="AH277" s="145"/>
      <c r="AI277" s="145"/>
      <c r="AJ277" s="145"/>
      <c r="AK277" s="145"/>
      <c r="AL277" s="145"/>
      <c r="AM277" s="145"/>
      <c r="AN277" s="145"/>
      <c r="AO277" s="145"/>
      <c r="AP277" s="145"/>
      <c r="AQ277" s="145"/>
      <c r="AR277" s="145"/>
      <c r="AS277" s="145"/>
      <c r="AT277" s="145"/>
      <c r="AU277" s="145"/>
      <c r="AV277" s="145"/>
      <c r="AW277" s="145"/>
      <c r="AX277" s="145"/>
      <c r="AY277" s="145"/>
      <c r="AZ277" s="145"/>
      <c r="BA277" s="145"/>
      <c r="BB277" s="145"/>
      <c r="BC277" s="145"/>
      <c r="BD277" s="145"/>
      <c r="BE277" s="145"/>
      <c r="BF277" s="145"/>
      <c r="BG277" s="145"/>
      <c r="BH277" s="145"/>
      <c r="BI277" s="145"/>
    </row>
    <row r="278" spans="1:104" x14ac:dyDescent="0.2">
      <c r="A278" s="156"/>
      <c r="B278" s="157"/>
      <c r="C278" s="158" t="s">
        <v>990</v>
      </c>
      <c r="D278" s="159"/>
      <c r="E278" s="159"/>
      <c r="F278" s="159"/>
      <c r="G278" s="160"/>
      <c r="I278" s="161"/>
      <c r="K278" s="161"/>
      <c r="L278" s="162" t="s">
        <v>990</v>
      </c>
      <c r="O278" s="145"/>
      <c r="Z278" s="145"/>
      <c r="AA278" s="145"/>
      <c r="AB278" s="145"/>
      <c r="AC278" s="145"/>
      <c r="AD278" s="145"/>
      <c r="AE278" s="145"/>
      <c r="AF278" s="145"/>
      <c r="AG278" s="145"/>
      <c r="AH278" s="145"/>
      <c r="AI278" s="145"/>
      <c r="AJ278" s="145"/>
      <c r="AK278" s="145"/>
      <c r="AL278" s="145"/>
      <c r="AM278" s="145"/>
      <c r="AN278" s="145"/>
      <c r="AO278" s="145"/>
      <c r="AP278" s="145"/>
      <c r="AQ278" s="145"/>
      <c r="AR278" s="145"/>
      <c r="AS278" s="145"/>
      <c r="AT278" s="145"/>
      <c r="AU278" s="145"/>
      <c r="AV278" s="145"/>
      <c r="AW278" s="145"/>
      <c r="AX278" s="145"/>
      <c r="AY278" s="145"/>
      <c r="AZ278" s="145"/>
      <c r="BA278" s="145"/>
      <c r="BB278" s="145"/>
      <c r="BC278" s="145"/>
      <c r="BD278" s="145"/>
      <c r="BE278" s="145"/>
      <c r="BF278" s="145"/>
      <c r="BG278" s="145"/>
      <c r="BH278" s="145"/>
      <c r="BI278" s="145"/>
    </row>
    <row r="279" spans="1:104" x14ac:dyDescent="0.2">
      <c r="A279" s="156"/>
      <c r="B279" s="157"/>
      <c r="C279" s="158" t="s">
        <v>991</v>
      </c>
      <c r="D279" s="159"/>
      <c r="E279" s="159"/>
      <c r="F279" s="159"/>
      <c r="G279" s="160"/>
      <c r="I279" s="161"/>
      <c r="K279" s="161"/>
      <c r="L279" s="162" t="s">
        <v>991</v>
      </c>
      <c r="O279" s="145"/>
      <c r="Z279" s="145"/>
      <c r="AA279" s="145"/>
      <c r="AB279" s="145"/>
      <c r="AC279" s="145"/>
      <c r="AD279" s="145"/>
      <c r="AE279" s="145"/>
      <c r="AF279" s="145"/>
      <c r="AG279" s="145"/>
      <c r="AH279" s="145"/>
      <c r="AI279" s="145"/>
      <c r="AJ279" s="145"/>
      <c r="AK279" s="145"/>
      <c r="AL279" s="145"/>
      <c r="AM279" s="145"/>
      <c r="AN279" s="145"/>
      <c r="AO279" s="145"/>
      <c r="AP279" s="145"/>
      <c r="AQ279" s="145"/>
      <c r="AR279" s="145"/>
      <c r="AS279" s="145"/>
      <c r="AT279" s="145"/>
      <c r="AU279" s="145"/>
      <c r="AV279" s="145"/>
      <c r="AW279" s="145"/>
      <c r="AX279" s="145"/>
      <c r="AY279" s="145"/>
      <c r="AZ279" s="145"/>
      <c r="BA279" s="145"/>
      <c r="BB279" s="145"/>
      <c r="BC279" s="145"/>
      <c r="BD279" s="145"/>
      <c r="BE279" s="145"/>
      <c r="BF279" s="145"/>
      <c r="BG279" s="145"/>
      <c r="BH279" s="145"/>
      <c r="BI279" s="145"/>
    </row>
    <row r="280" spans="1:104" x14ac:dyDescent="0.2">
      <c r="A280" s="146">
        <v>34</v>
      </c>
      <c r="B280" s="147" t="s">
        <v>992</v>
      </c>
      <c r="C280" s="148" t="s">
        <v>993</v>
      </c>
      <c r="D280" s="149" t="s">
        <v>48</v>
      </c>
      <c r="E280" s="150">
        <v>14.7</v>
      </c>
      <c r="F280" s="151">
        <v>0</v>
      </c>
      <c r="G280" s="152">
        <f>E280*F280</f>
        <v>0</v>
      </c>
      <c r="H280" s="153">
        <v>1</v>
      </c>
      <c r="I280" s="154">
        <f>E280*H280</f>
        <v>14.7</v>
      </c>
      <c r="J280" s="153"/>
      <c r="K280" s="154">
        <f>E280*J280</f>
        <v>0</v>
      </c>
      <c r="O280" s="145"/>
      <c r="Z280" s="145"/>
      <c r="AA280" s="145">
        <v>12</v>
      </c>
      <c r="AB280" s="145">
        <v>0</v>
      </c>
      <c r="AC280" s="145">
        <v>123</v>
      </c>
      <c r="AD280" s="145"/>
      <c r="AE280" s="145"/>
      <c r="AF280" s="145"/>
      <c r="AG280" s="145"/>
      <c r="AH280" s="145"/>
      <c r="AI280" s="145"/>
      <c r="AJ280" s="145"/>
      <c r="AK280" s="145"/>
      <c r="AL280" s="145"/>
      <c r="AM280" s="145"/>
      <c r="AN280" s="145"/>
      <c r="AO280" s="145"/>
      <c r="AP280" s="145"/>
      <c r="AQ280" s="145"/>
      <c r="AR280" s="145"/>
      <c r="AS280" s="145"/>
      <c r="AT280" s="145"/>
      <c r="AU280" s="145"/>
      <c r="AV280" s="145"/>
      <c r="AW280" s="145"/>
      <c r="AX280" s="145"/>
      <c r="AY280" s="145"/>
      <c r="AZ280" s="155">
        <f>G280</f>
        <v>0</v>
      </c>
      <c r="BA280" s="145"/>
      <c r="BB280" s="145"/>
      <c r="BC280" s="145"/>
      <c r="BD280" s="145"/>
      <c r="BE280" s="145"/>
      <c r="BF280" s="145"/>
      <c r="BG280" s="145"/>
      <c r="BH280" s="145"/>
      <c r="BI280" s="145"/>
      <c r="CA280" s="145">
        <v>12</v>
      </c>
      <c r="CB280" s="145">
        <v>0</v>
      </c>
      <c r="CZ280" s="108">
        <v>1</v>
      </c>
    </row>
    <row r="281" spans="1:104" ht="22.5" x14ac:dyDescent="0.2">
      <c r="A281" s="156"/>
      <c r="B281" s="157"/>
      <c r="C281" s="158" t="s">
        <v>994</v>
      </c>
      <c r="D281" s="159"/>
      <c r="E281" s="159"/>
      <c r="F281" s="159"/>
      <c r="G281" s="160"/>
      <c r="I281" s="161"/>
      <c r="K281" s="161"/>
      <c r="L281" s="162" t="s">
        <v>994</v>
      </c>
      <c r="O281" s="145"/>
      <c r="Z281" s="145"/>
      <c r="AA281" s="145"/>
      <c r="AB281" s="145"/>
      <c r="AC281" s="145"/>
      <c r="AD281" s="145"/>
      <c r="AE281" s="145"/>
      <c r="AF281" s="145"/>
      <c r="AG281" s="145"/>
      <c r="AH281" s="145"/>
      <c r="AI281" s="145"/>
      <c r="AJ281" s="145"/>
      <c r="AK281" s="145"/>
      <c r="AL281" s="145"/>
      <c r="AM281" s="145"/>
      <c r="AN281" s="145"/>
      <c r="AO281" s="145"/>
      <c r="AP281" s="145"/>
      <c r="AQ281" s="145"/>
      <c r="AR281" s="145"/>
      <c r="AS281" s="145"/>
      <c r="AT281" s="145"/>
      <c r="AU281" s="145"/>
      <c r="AV281" s="145"/>
      <c r="AW281" s="145"/>
      <c r="AX281" s="145"/>
      <c r="AY281" s="145"/>
      <c r="AZ281" s="145"/>
      <c r="BA281" s="145"/>
      <c r="BB281" s="145"/>
      <c r="BC281" s="145"/>
      <c r="BD281" s="145"/>
      <c r="BE281" s="145"/>
      <c r="BF281" s="145"/>
      <c r="BG281" s="145"/>
      <c r="BH281" s="145"/>
      <c r="BI281" s="145"/>
    </row>
    <row r="282" spans="1:104" x14ac:dyDescent="0.2">
      <c r="A282" s="156"/>
      <c r="B282" s="157"/>
      <c r="C282" s="158" t="s">
        <v>987</v>
      </c>
      <c r="D282" s="159"/>
      <c r="E282" s="159"/>
      <c r="F282" s="159"/>
      <c r="G282" s="160"/>
      <c r="I282" s="161"/>
      <c r="K282" s="161"/>
      <c r="L282" s="162" t="s">
        <v>987</v>
      </c>
      <c r="O282" s="145"/>
      <c r="Z282" s="145"/>
      <c r="AA282" s="145"/>
      <c r="AB282" s="145"/>
      <c r="AC282" s="145"/>
      <c r="AD282" s="145"/>
      <c r="AE282" s="145"/>
      <c r="AF282" s="145"/>
      <c r="AG282" s="145"/>
      <c r="AH282" s="145"/>
      <c r="AI282" s="145"/>
      <c r="AJ282" s="145"/>
      <c r="AK282" s="145"/>
      <c r="AL282" s="145"/>
      <c r="AM282" s="145"/>
      <c r="AN282" s="145"/>
      <c r="AO282" s="145"/>
      <c r="AP282" s="145"/>
      <c r="AQ282" s="145"/>
      <c r="AR282" s="145"/>
      <c r="AS282" s="145"/>
      <c r="AT282" s="145"/>
      <c r="AU282" s="145"/>
      <c r="AV282" s="145"/>
      <c r="AW282" s="145"/>
      <c r="AX282" s="145"/>
      <c r="AY282" s="145"/>
      <c r="AZ282" s="145"/>
      <c r="BA282" s="145"/>
      <c r="BB282" s="145"/>
      <c r="BC282" s="145"/>
      <c r="BD282" s="145"/>
      <c r="BE282" s="145"/>
      <c r="BF282" s="145"/>
      <c r="BG282" s="145"/>
      <c r="BH282" s="145"/>
      <c r="BI282" s="145"/>
    </row>
    <row r="283" spans="1:104" x14ac:dyDescent="0.2">
      <c r="A283" s="156"/>
      <c r="B283" s="157"/>
      <c r="C283" s="158" t="s">
        <v>995</v>
      </c>
      <c r="D283" s="159"/>
      <c r="E283" s="159"/>
      <c r="F283" s="159"/>
      <c r="G283" s="160"/>
      <c r="I283" s="161"/>
      <c r="K283" s="161"/>
      <c r="L283" s="162" t="s">
        <v>995</v>
      </c>
      <c r="O283" s="145"/>
      <c r="Z283" s="145"/>
      <c r="AA283" s="145"/>
      <c r="AB283" s="145"/>
      <c r="AC283" s="145"/>
      <c r="AD283" s="145"/>
      <c r="AE283" s="145"/>
      <c r="AF283" s="145"/>
      <c r="AG283" s="145"/>
      <c r="AH283" s="145"/>
      <c r="AI283" s="145"/>
      <c r="AJ283" s="145"/>
      <c r="AK283" s="145"/>
      <c r="AL283" s="145"/>
      <c r="AM283" s="145"/>
      <c r="AN283" s="145"/>
      <c r="AO283" s="145"/>
      <c r="AP283" s="145"/>
      <c r="AQ283" s="145"/>
      <c r="AR283" s="145"/>
      <c r="AS283" s="145"/>
      <c r="AT283" s="145"/>
      <c r="AU283" s="145"/>
      <c r="AV283" s="145"/>
      <c r="AW283" s="145"/>
      <c r="AX283" s="145"/>
      <c r="AY283" s="145"/>
      <c r="AZ283" s="145"/>
      <c r="BA283" s="145"/>
      <c r="BB283" s="145"/>
      <c r="BC283" s="145"/>
      <c r="BD283" s="145"/>
      <c r="BE283" s="145"/>
      <c r="BF283" s="145"/>
      <c r="BG283" s="145"/>
      <c r="BH283" s="145"/>
      <c r="BI283" s="145"/>
    </row>
    <row r="284" spans="1:104" x14ac:dyDescent="0.2">
      <c r="A284" s="156"/>
      <c r="B284" s="157"/>
      <c r="C284" s="158" t="s">
        <v>958</v>
      </c>
      <c r="D284" s="159"/>
      <c r="E284" s="159"/>
      <c r="F284" s="159"/>
      <c r="G284" s="160"/>
      <c r="I284" s="161"/>
      <c r="K284" s="161"/>
      <c r="L284" s="162" t="s">
        <v>958</v>
      </c>
      <c r="O284" s="145"/>
      <c r="Z284" s="145"/>
      <c r="AA284" s="145"/>
      <c r="AB284" s="145"/>
      <c r="AC284" s="145"/>
      <c r="AD284" s="145"/>
      <c r="AE284" s="145"/>
      <c r="AF284" s="145"/>
      <c r="AG284" s="145"/>
      <c r="AH284" s="145"/>
      <c r="AI284" s="145"/>
      <c r="AJ284" s="145"/>
      <c r="AK284" s="145"/>
      <c r="AL284" s="145"/>
      <c r="AM284" s="145"/>
      <c r="AN284" s="145"/>
      <c r="AO284" s="145"/>
      <c r="AP284" s="145"/>
      <c r="AQ284" s="145"/>
      <c r="AR284" s="145"/>
      <c r="AS284" s="145"/>
      <c r="AT284" s="145"/>
      <c r="AU284" s="145"/>
      <c r="AV284" s="145"/>
      <c r="AW284" s="145"/>
      <c r="AX284" s="145"/>
      <c r="AY284" s="145"/>
      <c r="AZ284" s="145"/>
      <c r="BA284" s="145"/>
      <c r="BB284" s="145"/>
      <c r="BC284" s="145"/>
      <c r="BD284" s="145"/>
      <c r="BE284" s="145"/>
      <c r="BF284" s="145"/>
      <c r="BG284" s="145"/>
      <c r="BH284" s="145"/>
      <c r="BI284" s="145"/>
    </row>
    <row r="285" spans="1:104" x14ac:dyDescent="0.2">
      <c r="A285" s="156"/>
      <c r="B285" s="157"/>
      <c r="C285" s="158" t="s">
        <v>959</v>
      </c>
      <c r="D285" s="159"/>
      <c r="E285" s="159"/>
      <c r="F285" s="159"/>
      <c r="G285" s="160"/>
      <c r="I285" s="161"/>
      <c r="K285" s="161"/>
      <c r="L285" s="162" t="s">
        <v>959</v>
      </c>
      <c r="O285" s="145"/>
      <c r="Z285" s="145"/>
      <c r="AA285" s="145"/>
      <c r="AB285" s="145"/>
      <c r="AC285" s="145"/>
      <c r="AD285" s="145"/>
      <c r="AE285" s="145"/>
      <c r="AF285" s="145"/>
      <c r="AG285" s="145"/>
      <c r="AH285" s="145"/>
      <c r="AI285" s="145"/>
      <c r="AJ285" s="145"/>
      <c r="AK285" s="145"/>
      <c r="AL285" s="145"/>
      <c r="AM285" s="145"/>
      <c r="AN285" s="145"/>
      <c r="AO285" s="145"/>
      <c r="AP285" s="145"/>
      <c r="AQ285" s="145"/>
      <c r="AR285" s="145"/>
      <c r="AS285" s="145"/>
      <c r="AT285" s="145"/>
      <c r="AU285" s="145"/>
      <c r="AV285" s="145"/>
      <c r="AW285" s="145"/>
      <c r="AX285" s="145"/>
      <c r="AY285" s="145"/>
      <c r="AZ285" s="145"/>
      <c r="BA285" s="145"/>
      <c r="BB285" s="145"/>
      <c r="BC285" s="145"/>
      <c r="BD285" s="145"/>
      <c r="BE285" s="145"/>
      <c r="BF285" s="145"/>
      <c r="BG285" s="145"/>
      <c r="BH285" s="145"/>
      <c r="BI285" s="145"/>
    </row>
    <row r="286" spans="1:104" x14ac:dyDescent="0.2">
      <c r="A286" s="156"/>
      <c r="B286" s="157"/>
      <c r="C286" s="158" t="s">
        <v>991</v>
      </c>
      <c r="D286" s="159"/>
      <c r="E286" s="159"/>
      <c r="F286" s="159"/>
      <c r="G286" s="160"/>
      <c r="I286" s="161"/>
      <c r="K286" s="161"/>
      <c r="L286" s="162" t="s">
        <v>991</v>
      </c>
      <c r="O286" s="145"/>
      <c r="Z286" s="145"/>
      <c r="AA286" s="145"/>
      <c r="AB286" s="145"/>
      <c r="AC286" s="145"/>
      <c r="AD286" s="145"/>
      <c r="AE286" s="145"/>
      <c r="AF286" s="145"/>
      <c r="AG286" s="145"/>
      <c r="AH286" s="145"/>
      <c r="AI286" s="145"/>
      <c r="AJ286" s="145"/>
      <c r="AK286" s="145"/>
      <c r="AL286" s="145"/>
      <c r="AM286" s="145"/>
      <c r="AN286" s="145"/>
      <c r="AO286" s="145"/>
      <c r="AP286" s="145"/>
      <c r="AQ286" s="145"/>
      <c r="AR286" s="145"/>
      <c r="AS286" s="145"/>
      <c r="AT286" s="145"/>
      <c r="AU286" s="145"/>
      <c r="AV286" s="145"/>
      <c r="AW286" s="145"/>
      <c r="AX286" s="145"/>
      <c r="AY286" s="145"/>
      <c r="AZ286" s="145"/>
      <c r="BA286" s="145"/>
      <c r="BB286" s="145"/>
      <c r="BC286" s="145"/>
      <c r="BD286" s="145"/>
      <c r="BE286" s="145"/>
      <c r="BF286" s="145"/>
      <c r="BG286" s="145"/>
      <c r="BH286" s="145"/>
      <c r="BI286" s="145"/>
    </row>
    <row r="287" spans="1:104" x14ac:dyDescent="0.2">
      <c r="A287" s="171" t="s">
        <v>49</v>
      </c>
      <c r="B287" s="172" t="s">
        <v>682</v>
      </c>
      <c r="C287" s="173" t="s">
        <v>683</v>
      </c>
      <c r="D287" s="174"/>
      <c r="E287" s="175"/>
      <c r="F287" s="175"/>
      <c r="G287" s="176">
        <f>SUM(G233:G286)</f>
        <v>0</v>
      </c>
      <c r="H287" s="177"/>
      <c r="I287" s="176">
        <f>SUM(I233:I286)</f>
        <v>373.9</v>
      </c>
      <c r="J287" s="178"/>
      <c r="K287" s="176">
        <f>SUM(K233:K286)</f>
        <v>0</v>
      </c>
      <c r="O287" s="145"/>
      <c r="X287" s="179">
        <f>K287</f>
        <v>0</v>
      </c>
      <c r="Y287" s="179">
        <f>I287</f>
        <v>373.9</v>
      </c>
      <c r="Z287" s="155">
        <f>G287</f>
        <v>0</v>
      </c>
      <c r="AA287" s="145"/>
      <c r="AB287" s="145"/>
      <c r="AC287" s="145"/>
      <c r="AD287" s="145"/>
      <c r="AE287" s="145"/>
      <c r="AF287" s="145"/>
      <c r="AG287" s="145"/>
      <c r="AH287" s="145"/>
      <c r="AI287" s="145"/>
      <c r="AJ287" s="145"/>
      <c r="AK287" s="145"/>
      <c r="AL287" s="145"/>
      <c r="AM287" s="145"/>
      <c r="AN287" s="145"/>
      <c r="AO287" s="145"/>
      <c r="AP287" s="145"/>
      <c r="AQ287" s="145"/>
      <c r="AR287" s="145"/>
      <c r="AS287" s="145"/>
      <c r="AT287" s="145"/>
      <c r="AU287" s="145"/>
      <c r="AV287" s="145"/>
      <c r="AW287" s="145"/>
      <c r="AX287" s="145"/>
      <c r="AY287" s="145"/>
      <c r="AZ287" s="145"/>
      <c r="BA287" s="180"/>
      <c r="BB287" s="180"/>
      <c r="BC287" s="180"/>
      <c r="BD287" s="180"/>
      <c r="BE287" s="180"/>
      <c r="BF287" s="180"/>
      <c r="BG287" s="145"/>
      <c r="BH287" s="145"/>
      <c r="BI287" s="145"/>
    </row>
    <row r="288" spans="1:104" ht="14.25" customHeight="1" x14ac:dyDescent="0.2">
      <c r="A288" s="135" t="s">
        <v>46</v>
      </c>
      <c r="B288" s="136" t="s">
        <v>342</v>
      </c>
      <c r="C288" s="137" t="s">
        <v>343</v>
      </c>
      <c r="D288" s="138"/>
      <c r="E288" s="139"/>
      <c r="F288" s="139"/>
      <c r="G288" s="140"/>
      <c r="H288" s="141"/>
      <c r="I288" s="142"/>
      <c r="J288" s="143"/>
      <c r="K288" s="144"/>
      <c r="O288" s="145"/>
    </row>
    <row r="289" spans="1:104" ht="22.5" x14ac:dyDescent="0.2">
      <c r="A289" s="146">
        <v>35</v>
      </c>
      <c r="B289" s="147" t="s">
        <v>996</v>
      </c>
      <c r="C289" s="148" t="s">
        <v>997</v>
      </c>
      <c r="D289" s="149" t="s">
        <v>48</v>
      </c>
      <c r="E289" s="150">
        <v>26.5</v>
      </c>
      <c r="F289" s="151">
        <v>0</v>
      </c>
      <c r="G289" s="152">
        <f>E289*F289</f>
        <v>0</v>
      </c>
      <c r="H289" s="153">
        <v>0.1323</v>
      </c>
      <c r="I289" s="154">
        <f>E289*H289</f>
        <v>3.5059499999999999</v>
      </c>
      <c r="J289" s="153"/>
      <c r="K289" s="154">
        <f>E289*J289</f>
        <v>0</v>
      </c>
      <c r="O289" s="145"/>
      <c r="Z289" s="145"/>
      <c r="AA289" s="145">
        <v>11</v>
      </c>
      <c r="AB289" s="145">
        <v>3</v>
      </c>
      <c r="AC289" s="145">
        <v>74</v>
      </c>
      <c r="AD289" s="145"/>
      <c r="AE289" s="145"/>
      <c r="AF289" s="145"/>
      <c r="AG289" s="145"/>
      <c r="AH289" s="145"/>
      <c r="AI289" s="145"/>
      <c r="AJ289" s="145"/>
      <c r="AK289" s="145"/>
      <c r="AL289" s="145"/>
      <c r="AM289" s="145"/>
      <c r="AN289" s="145"/>
      <c r="AO289" s="145"/>
      <c r="AP289" s="145"/>
      <c r="AQ289" s="145"/>
      <c r="AR289" s="145"/>
      <c r="AS289" s="145"/>
      <c r="AT289" s="145"/>
      <c r="AU289" s="145"/>
      <c r="AV289" s="145"/>
      <c r="AW289" s="145"/>
      <c r="AX289" s="145"/>
      <c r="AY289" s="145"/>
      <c r="AZ289" s="155">
        <f>G289</f>
        <v>0</v>
      </c>
      <c r="BA289" s="145"/>
      <c r="BB289" s="145"/>
      <c r="BC289" s="145"/>
      <c r="BD289" s="145"/>
      <c r="BE289" s="145"/>
      <c r="BF289" s="145"/>
      <c r="BG289" s="145"/>
      <c r="BH289" s="145"/>
      <c r="BI289" s="145"/>
      <c r="CA289" s="145">
        <v>11</v>
      </c>
      <c r="CB289" s="145">
        <v>3</v>
      </c>
      <c r="CZ289" s="108">
        <v>1</v>
      </c>
    </row>
    <row r="290" spans="1:104" x14ac:dyDescent="0.2">
      <c r="A290" s="156"/>
      <c r="B290" s="157"/>
      <c r="C290" s="158" t="s">
        <v>998</v>
      </c>
      <c r="D290" s="159"/>
      <c r="E290" s="159"/>
      <c r="F290" s="159"/>
      <c r="G290" s="160"/>
      <c r="I290" s="161"/>
      <c r="K290" s="161"/>
      <c r="L290" s="162" t="s">
        <v>998</v>
      </c>
      <c r="O290" s="145"/>
      <c r="Z290" s="145"/>
      <c r="AA290" s="145"/>
      <c r="AB290" s="145"/>
      <c r="AC290" s="145"/>
      <c r="AD290" s="145"/>
      <c r="AE290" s="145"/>
      <c r="AF290" s="145"/>
      <c r="AG290" s="145"/>
      <c r="AH290" s="145"/>
      <c r="AI290" s="145"/>
      <c r="AJ290" s="145"/>
      <c r="AK290" s="145"/>
      <c r="AL290" s="145"/>
      <c r="AM290" s="145"/>
      <c r="AN290" s="145"/>
      <c r="AO290" s="145"/>
      <c r="AP290" s="145"/>
      <c r="AQ290" s="145"/>
      <c r="AR290" s="145"/>
      <c r="AS290" s="145"/>
      <c r="AT290" s="145"/>
      <c r="AU290" s="145"/>
      <c r="AV290" s="145"/>
      <c r="AW290" s="145"/>
      <c r="AX290" s="145"/>
      <c r="AY290" s="145"/>
      <c r="AZ290" s="145"/>
      <c r="BA290" s="145"/>
      <c r="BB290" s="145"/>
      <c r="BC290" s="145"/>
      <c r="BD290" s="145"/>
      <c r="BE290" s="145"/>
      <c r="BF290" s="145"/>
      <c r="BG290" s="145"/>
      <c r="BH290" s="145"/>
      <c r="BI290" s="145"/>
    </row>
    <row r="291" spans="1:104" x14ac:dyDescent="0.2">
      <c r="A291" s="156"/>
      <c r="B291" s="157"/>
      <c r="C291" s="163" t="s">
        <v>999</v>
      </c>
      <c r="D291" s="164"/>
      <c r="E291" s="165">
        <v>0</v>
      </c>
      <c r="F291" s="166"/>
      <c r="G291" s="167"/>
      <c r="H291" s="168"/>
      <c r="I291" s="161"/>
      <c r="J291" s="169"/>
      <c r="K291" s="161"/>
      <c r="M291" s="201">
        <v>12.541666666666666</v>
      </c>
      <c r="O291" s="145"/>
      <c r="Z291" s="145"/>
      <c r="AA291" s="145"/>
      <c r="AB291" s="145"/>
      <c r="AC291" s="145"/>
      <c r="AD291" s="145"/>
      <c r="AE291" s="145"/>
      <c r="AF291" s="145"/>
      <c r="AG291" s="145"/>
      <c r="AH291" s="145"/>
      <c r="AI291" s="145"/>
      <c r="AJ291" s="145"/>
      <c r="AK291" s="145"/>
      <c r="AL291" s="145"/>
      <c r="AM291" s="145"/>
      <c r="AN291" s="145"/>
      <c r="AO291" s="145"/>
      <c r="AP291" s="145"/>
      <c r="AQ291" s="145"/>
      <c r="AR291" s="145"/>
      <c r="AS291" s="145"/>
      <c r="AT291" s="145"/>
      <c r="AU291" s="145"/>
      <c r="AV291" s="145"/>
      <c r="AW291" s="145"/>
      <c r="AX291" s="145"/>
      <c r="AY291" s="145"/>
      <c r="AZ291" s="145"/>
      <c r="BA291" s="145"/>
      <c r="BB291" s="145"/>
      <c r="BC291" s="145"/>
      <c r="BD291" s="170" t="str">
        <f>C290</f>
        <v>Vč přebroušení ploch</v>
      </c>
      <c r="BE291" s="145"/>
      <c r="BF291" s="145"/>
      <c r="BG291" s="145"/>
      <c r="BH291" s="145"/>
      <c r="BI291" s="145"/>
    </row>
    <row r="292" spans="1:104" x14ac:dyDescent="0.2">
      <c r="A292" s="156"/>
      <c r="B292" s="157"/>
      <c r="C292" s="163" t="s">
        <v>847</v>
      </c>
      <c r="D292" s="164"/>
      <c r="E292" s="165">
        <v>4.5</v>
      </c>
      <c r="F292" s="166"/>
      <c r="G292" s="167"/>
      <c r="H292" s="168"/>
      <c r="I292" s="161"/>
      <c r="J292" s="169"/>
      <c r="K292" s="161"/>
      <c r="M292" s="162" t="s">
        <v>847</v>
      </c>
      <c r="O292" s="145"/>
      <c r="Z292" s="145"/>
      <c r="AA292" s="145"/>
      <c r="AB292" s="145"/>
      <c r="AC292" s="145"/>
      <c r="AD292" s="145"/>
      <c r="AE292" s="145"/>
      <c r="AF292" s="145"/>
      <c r="AG292" s="145"/>
      <c r="AH292" s="145"/>
      <c r="AI292" s="145"/>
      <c r="AJ292" s="145"/>
      <c r="AK292" s="145"/>
      <c r="AL292" s="145"/>
      <c r="AM292" s="145"/>
      <c r="AN292" s="145"/>
      <c r="AO292" s="145"/>
      <c r="AP292" s="145"/>
      <c r="AQ292" s="145"/>
      <c r="AR292" s="145"/>
      <c r="AS292" s="145"/>
      <c r="AT292" s="145"/>
      <c r="AU292" s="145"/>
      <c r="AV292" s="145"/>
      <c r="AW292" s="145"/>
      <c r="AX292" s="145"/>
      <c r="AY292" s="145"/>
      <c r="AZ292" s="145"/>
      <c r="BA292" s="145"/>
      <c r="BB292" s="145"/>
      <c r="BC292" s="145"/>
      <c r="BD292" s="170" t="str">
        <f>C291</f>
        <v>301:</v>
      </c>
      <c r="BE292" s="145"/>
      <c r="BF292" s="145"/>
      <c r="BG292" s="145"/>
      <c r="BH292" s="145"/>
      <c r="BI292" s="145"/>
    </row>
    <row r="293" spans="1:104" x14ac:dyDescent="0.2">
      <c r="A293" s="156"/>
      <c r="B293" s="157"/>
      <c r="C293" s="163" t="s">
        <v>848</v>
      </c>
      <c r="D293" s="164"/>
      <c r="E293" s="165">
        <v>4.4000000000000004</v>
      </c>
      <c r="F293" s="166"/>
      <c r="G293" s="167"/>
      <c r="H293" s="168"/>
      <c r="I293" s="161"/>
      <c r="J293" s="169"/>
      <c r="K293" s="161"/>
      <c r="M293" s="162" t="s">
        <v>848</v>
      </c>
      <c r="O293" s="145"/>
      <c r="Z293" s="145"/>
      <c r="AA293" s="145"/>
      <c r="AB293" s="145"/>
      <c r="AC293" s="145"/>
      <c r="AD293" s="145"/>
      <c r="AE293" s="145"/>
      <c r="AF293" s="145"/>
      <c r="AG293" s="145"/>
      <c r="AH293" s="145"/>
      <c r="AI293" s="145"/>
      <c r="AJ293" s="145"/>
      <c r="AK293" s="145"/>
      <c r="AL293" s="145"/>
      <c r="AM293" s="145"/>
      <c r="AN293" s="145"/>
      <c r="AO293" s="145"/>
      <c r="AP293" s="145"/>
      <c r="AQ293" s="145"/>
      <c r="AR293" s="145"/>
      <c r="AS293" s="145"/>
      <c r="AT293" s="145"/>
      <c r="AU293" s="145"/>
      <c r="AV293" s="145"/>
      <c r="AW293" s="145"/>
      <c r="AX293" s="145"/>
      <c r="AY293" s="145"/>
      <c r="AZ293" s="145"/>
      <c r="BA293" s="145"/>
      <c r="BB293" s="145"/>
      <c r="BC293" s="145"/>
      <c r="BD293" s="170" t="str">
        <f>C292</f>
        <v>302:4,5</v>
      </c>
      <c r="BE293" s="145"/>
      <c r="BF293" s="145"/>
      <c r="BG293" s="145"/>
      <c r="BH293" s="145"/>
      <c r="BI293" s="145"/>
    </row>
    <row r="294" spans="1:104" x14ac:dyDescent="0.2">
      <c r="A294" s="156"/>
      <c r="B294" s="157"/>
      <c r="C294" s="163" t="s">
        <v>849</v>
      </c>
      <c r="D294" s="164"/>
      <c r="E294" s="165">
        <v>7.5</v>
      </c>
      <c r="F294" s="166"/>
      <c r="G294" s="167"/>
      <c r="H294" s="168"/>
      <c r="I294" s="161"/>
      <c r="J294" s="169"/>
      <c r="K294" s="161"/>
      <c r="M294" s="162" t="s">
        <v>849</v>
      </c>
      <c r="O294" s="145"/>
      <c r="Z294" s="145"/>
      <c r="AA294" s="145"/>
      <c r="AB294" s="145"/>
      <c r="AC294" s="145"/>
      <c r="AD294" s="145"/>
      <c r="AE294" s="145"/>
      <c r="AF294" s="145"/>
      <c r="AG294" s="145"/>
      <c r="AH294" s="145"/>
      <c r="AI294" s="145"/>
      <c r="AJ294" s="145"/>
      <c r="AK294" s="145"/>
      <c r="AL294" s="145"/>
      <c r="AM294" s="145"/>
      <c r="AN294" s="145"/>
      <c r="AO294" s="145"/>
      <c r="AP294" s="145"/>
      <c r="AQ294" s="145"/>
      <c r="AR294" s="145"/>
      <c r="AS294" s="145"/>
      <c r="AT294" s="145"/>
      <c r="AU294" s="145"/>
      <c r="AV294" s="145"/>
      <c r="AW294" s="145"/>
      <c r="AX294" s="145"/>
      <c r="AY294" s="145"/>
      <c r="AZ294" s="145"/>
      <c r="BA294" s="145"/>
      <c r="BB294" s="145"/>
      <c r="BC294" s="145"/>
      <c r="BD294" s="170" t="str">
        <f>C293</f>
        <v>303:4,4</v>
      </c>
      <c r="BE294" s="145"/>
      <c r="BF294" s="145"/>
      <c r="BG294" s="145"/>
      <c r="BH294" s="145"/>
      <c r="BI294" s="145"/>
    </row>
    <row r="295" spans="1:104" x14ac:dyDescent="0.2">
      <c r="A295" s="156"/>
      <c r="B295" s="157"/>
      <c r="C295" s="163" t="s">
        <v>850</v>
      </c>
      <c r="D295" s="164"/>
      <c r="E295" s="165">
        <v>7.5</v>
      </c>
      <c r="F295" s="166"/>
      <c r="G295" s="167"/>
      <c r="H295" s="168"/>
      <c r="I295" s="161"/>
      <c r="J295" s="169"/>
      <c r="K295" s="161"/>
      <c r="M295" s="162" t="s">
        <v>850</v>
      </c>
      <c r="O295" s="145"/>
      <c r="Z295" s="145"/>
      <c r="AA295" s="145"/>
      <c r="AB295" s="145"/>
      <c r="AC295" s="145"/>
      <c r="AD295" s="145"/>
      <c r="AE295" s="145"/>
      <c r="AF295" s="145"/>
      <c r="AG295" s="145"/>
      <c r="AH295" s="145"/>
      <c r="AI295" s="145"/>
      <c r="AJ295" s="145"/>
      <c r="AK295" s="145"/>
      <c r="AL295" s="145"/>
      <c r="AM295" s="145"/>
      <c r="AN295" s="145"/>
      <c r="AO295" s="145"/>
      <c r="AP295" s="145"/>
      <c r="AQ295" s="145"/>
      <c r="AR295" s="145"/>
      <c r="AS295" s="145"/>
      <c r="AT295" s="145"/>
      <c r="AU295" s="145"/>
      <c r="AV295" s="145"/>
      <c r="AW295" s="145"/>
      <c r="AX295" s="145"/>
      <c r="AY295" s="145"/>
      <c r="AZ295" s="145"/>
      <c r="BA295" s="145"/>
      <c r="BB295" s="145"/>
      <c r="BC295" s="145"/>
      <c r="BD295" s="170" t="str">
        <f>C294</f>
        <v>304:7,5</v>
      </c>
      <c r="BE295" s="145"/>
      <c r="BF295" s="145"/>
      <c r="BG295" s="145"/>
      <c r="BH295" s="145"/>
      <c r="BI295" s="145"/>
    </row>
    <row r="296" spans="1:104" x14ac:dyDescent="0.2">
      <c r="A296" s="156"/>
      <c r="B296" s="157"/>
      <c r="C296" s="163" t="s">
        <v>1000</v>
      </c>
      <c r="D296" s="164"/>
      <c r="E296" s="165">
        <v>0</v>
      </c>
      <c r="F296" s="166"/>
      <c r="G296" s="167"/>
      <c r="H296" s="168"/>
      <c r="I296" s="161"/>
      <c r="J296" s="169"/>
      <c r="K296" s="161"/>
      <c r="M296" s="201">
        <v>12.75</v>
      </c>
      <c r="O296" s="145"/>
      <c r="Z296" s="145"/>
      <c r="AA296" s="145"/>
      <c r="AB296" s="145"/>
      <c r="AC296" s="145"/>
      <c r="AD296" s="145"/>
      <c r="AE296" s="145"/>
      <c r="AF296" s="145"/>
      <c r="AG296" s="145"/>
      <c r="AH296" s="145"/>
      <c r="AI296" s="145"/>
      <c r="AJ296" s="145"/>
      <c r="AK296" s="145"/>
      <c r="AL296" s="145"/>
      <c r="AM296" s="145"/>
      <c r="AN296" s="145"/>
      <c r="AO296" s="145"/>
      <c r="AP296" s="145"/>
      <c r="AQ296" s="145"/>
      <c r="AR296" s="145"/>
      <c r="AS296" s="145"/>
      <c r="AT296" s="145"/>
      <c r="AU296" s="145"/>
      <c r="AV296" s="145"/>
      <c r="AW296" s="145"/>
      <c r="AX296" s="145"/>
      <c r="AY296" s="145"/>
      <c r="AZ296" s="145"/>
      <c r="BA296" s="145"/>
      <c r="BB296" s="145"/>
      <c r="BC296" s="145"/>
      <c r="BD296" s="170" t="str">
        <f>C295</f>
        <v>305:7,5</v>
      </c>
      <c r="BE296" s="145"/>
      <c r="BF296" s="145"/>
      <c r="BG296" s="145"/>
      <c r="BH296" s="145"/>
      <c r="BI296" s="145"/>
    </row>
    <row r="297" spans="1:104" x14ac:dyDescent="0.2">
      <c r="A297" s="156"/>
      <c r="B297" s="157"/>
      <c r="C297" s="163" t="s">
        <v>1001</v>
      </c>
      <c r="D297" s="164"/>
      <c r="E297" s="165">
        <v>0</v>
      </c>
      <c r="F297" s="166"/>
      <c r="G297" s="167"/>
      <c r="H297" s="168"/>
      <c r="I297" s="161"/>
      <c r="J297" s="169"/>
      <c r="K297" s="161"/>
      <c r="M297" s="201">
        <v>12.791666666666666</v>
      </c>
      <c r="O297" s="145"/>
      <c r="Z297" s="145"/>
      <c r="AA297" s="145"/>
      <c r="AB297" s="145"/>
      <c r="AC297" s="145"/>
      <c r="AD297" s="145"/>
      <c r="AE297" s="145"/>
      <c r="AF297" s="145"/>
      <c r="AG297" s="145"/>
      <c r="AH297" s="145"/>
      <c r="AI297" s="145"/>
      <c r="AJ297" s="145"/>
      <c r="AK297" s="145"/>
      <c r="AL297" s="145"/>
      <c r="AM297" s="145"/>
      <c r="AN297" s="145"/>
      <c r="AO297" s="145"/>
      <c r="AP297" s="145"/>
      <c r="AQ297" s="145"/>
      <c r="AR297" s="145"/>
      <c r="AS297" s="145"/>
      <c r="AT297" s="145"/>
      <c r="AU297" s="145"/>
      <c r="AV297" s="145"/>
      <c r="AW297" s="145"/>
      <c r="AX297" s="145"/>
      <c r="AY297" s="145"/>
      <c r="AZ297" s="145"/>
      <c r="BA297" s="145"/>
      <c r="BB297" s="145"/>
      <c r="BC297" s="145"/>
      <c r="BD297" s="170" t="str">
        <f>C296</f>
        <v>306:</v>
      </c>
      <c r="BE297" s="145"/>
      <c r="BF297" s="145"/>
      <c r="BG297" s="145"/>
      <c r="BH297" s="145"/>
      <c r="BI297" s="145"/>
    </row>
    <row r="298" spans="1:104" x14ac:dyDescent="0.2">
      <c r="A298" s="156"/>
      <c r="B298" s="157"/>
      <c r="C298" s="163" t="s">
        <v>1002</v>
      </c>
      <c r="D298" s="164"/>
      <c r="E298" s="165">
        <v>0</v>
      </c>
      <c r="F298" s="166"/>
      <c r="G298" s="167"/>
      <c r="H298" s="168"/>
      <c r="I298" s="161"/>
      <c r="J298" s="169"/>
      <c r="K298" s="161"/>
      <c r="M298" s="201">
        <v>12.833333333333334</v>
      </c>
      <c r="O298" s="145"/>
      <c r="Z298" s="145"/>
      <c r="AA298" s="145"/>
      <c r="AB298" s="145"/>
      <c r="AC298" s="145"/>
      <c r="AD298" s="145"/>
      <c r="AE298" s="145"/>
      <c r="AF298" s="145"/>
      <c r="AG298" s="145"/>
      <c r="AH298" s="145"/>
      <c r="AI298" s="145"/>
      <c r="AJ298" s="145"/>
      <c r="AK298" s="145"/>
      <c r="AL298" s="145"/>
      <c r="AM298" s="145"/>
      <c r="AN298" s="145"/>
      <c r="AO298" s="145"/>
      <c r="AP298" s="145"/>
      <c r="AQ298" s="145"/>
      <c r="AR298" s="145"/>
      <c r="AS298" s="145"/>
      <c r="AT298" s="145"/>
      <c r="AU298" s="145"/>
      <c r="AV298" s="145"/>
      <c r="AW298" s="145"/>
      <c r="AX298" s="145"/>
      <c r="AY298" s="145"/>
      <c r="AZ298" s="145"/>
      <c r="BA298" s="145"/>
      <c r="BB298" s="145"/>
      <c r="BC298" s="145"/>
      <c r="BD298" s="170" t="str">
        <f>C297</f>
        <v>307:</v>
      </c>
      <c r="BE298" s="145"/>
      <c r="BF298" s="145"/>
      <c r="BG298" s="145"/>
      <c r="BH298" s="145"/>
      <c r="BI298" s="145"/>
    </row>
    <row r="299" spans="1:104" x14ac:dyDescent="0.2">
      <c r="A299" s="156"/>
      <c r="B299" s="157"/>
      <c r="C299" s="163" t="s">
        <v>1003</v>
      </c>
      <c r="D299" s="164"/>
      <c r="E299" s="165">
        <v>0</v>
      </c>
      <c r="F299" s="166"/>
      <c r="G299" s="167"/>
      <c r="H299" s="168"/>
      <c r="I299" s="161"/>
      <c r="J299" s="169"/>
      <c r="K299" s="161"/>
      <c r="M299" s="201">
        <v>12.875</v>
      </c>
      <c r="O299" s="145"/>
      <c r="Z299" s="145"/>
      <c r="AA299" s="145"/>
      <c r="AB299" s="145"/>
      <c r="AC299" s="145"/>
      <c r="AD299" s="145"/>
      <c r="AE299" s="145"/>
      <c r="AF299" s="145"/>
      <c r="AG299" s="145"/>
      <c r="AH299" s="145"/>
      <c r="AI299" s="145"/>
      <c r="AJ299" s="145"/>
      <c r="AK299" s="145"/>
      <c r="AL299" s="145"/>
      <c r="AM299" s="145"/>
      <c r="AN299" s="145"/>
      <c r="AO299" s="145"/>
      <c r="AP299" s="145"/>
      <c r="AQ299" s="145"/>
      <c r="AR299" s="145"/>
      <c r="AS299" s="145"/>
      <c r="AT299" s="145"/>
      <c r="AU299" s="145"/>
      <c r="AV299" s="145"/>
      <c r="AW299" s="145"/>
      <c r="AX299" s="145"/>
      <c r="AY299" s="145"/>
      <c r="AZ299" s="145"/>
      <c r="BA299" s="145"/>
      <c r="BB299" s="145"/>
      <c r="BC299" s="145"/>
      <c r="BD299" s="170" t="str">
        <f>C298</f>
        <v>308:</v>
      </c>
      <c r="BE299" s="145"/>
      <c r="BF299" s="145"/>
      <c r="BG299" s="145"/>
      <c r="BH299" s="145"/>
      <c r="BI299" s="145"/>
    </row>
    <row r="300" spans="1:104" x14ac:dyDescent="0.2">
      <c r="A300" s="156"/>
      <c r="B300" s="157"/>
      <c r="C300" s="163" t="s">
        <v>1004</v>
      </c>
      <c r="D300" s="164"/>
      <c r="E300" s="165">
        <v>0</v>
      </c>
      <c r="F300" s="166"/>
      <c r="G300" s="167"/>
      <c r="H300" s="168"/>
      <c r="I300" s="161"/>
      <c r="J300" s="169"/>
      <c r="K300" s="161"/>
      <c r="M300" s="201">
        <v>12.916666666666666</v>
      </c>
      <c r="O300" s="145"/>
      <c r="Z300" s="145"/>
      <c r="AA300" s="145"/>
      <c r="AB300" s="145"/>
      <c r="AC300" s="145"/>
      <c r="AD300" s="145"/>
      <c r="AE300" s="145"/>
      <c r="AF300" s="145"/>
      <c r="AG300" s="145"/>
      <c r="AH300" s="145"/>
      <c r="AI300" s="145"/>
      <c r="AJ300" s="145"/>
      <c r="AK300" s="145"/>
      <c r="AL300" s="145"/>
      <c r="AM300" s="145"/>
      <c r="AN300" s="145"/>
      <c r="AO300" s="145"/>
      <c r="AP300" s="145"/>
      <c r="AQ300" s="145"/>
      <c r="AR300" s="145"/>
      <c r="AS300" s="145"/>
      <c r="AT300" s="145"/>
      <c r="AU300" s="145"/>
      <c r="AV300" s="145"/>
      <c r="AW300" s="145"/>
      <c r="AX300" s="145"/>
      <c r="AY300" s="145"/>
      <c r="AZ300" s="145"/>
      <c r="BA300" s="145"/>
      <c r="BB300" s="145"/>
      <c r="BC300" s="145"/>
      <c r="BD300" s="170" t="str">
        <f>C299</f>
        <v>309:</v>
      </c>
      <c r="BE300" s="145"/>
      <c r="BF300" s="145"/>
      <c r="BG300" s="145"/>
      <c r="BH300" s="145"/>
      <c r="BI300" s="145"/>
    </row>
    <row r="301" spans="1:104" x14ac:dyDescent="0.2">
      <c r="A301" s="156"/>
      <c r="B301" s="157"/>
      <c r="C301" s="163" t="s">
        <v>1005</v>
      </c>
      <c r="D301" s="164"/>
      <c r="E301" s="165">
        <v>0</v>
      </c>
      <c r="F301" s="166"/>
      <c r="G301" s="167"/>
      <c r="H301" s="168"/>
      <c r="I301" s="161"/>
      <c r="J301" s="169"/>
      <c r="K301" s="161"/>
      <c r="M301" s="201">
        <v>12.958333333333334</v>
      </c>
      <c r="O301" s="145"/>
      <c r="Z301" s="145"/>
      <c r="AA301" s="145"/>
      <c r="AB301" s="145"/>
      <c r="AC301" s="145"/>
      <c r="AD301" s="145"/>
      <c r="AE301" s="145"/>
      <c r="AF301" s="145"/>
      <c r="AG301" s="145"/>
      <c r="AH301" s="145"/>
      <c r="AI301" s="145"/>
      <c r="AJ301" s="145"/>
      <c r="AK301" s="145"/>
      <c r="AL301" s="145"/>
      <c r="AM301" s="145"/>
      <c r="AN301" s="145"/>
      <c r="AO301" s="145"/>
      <c r="AP301" s="145"/>
      <c r="AQ301" s="145"/>
      <c r="AR301" s="145"/>
      <c r="AS301" s="145"/>
      <c r="AT301" s="145"/>
      <c r="AU301" s="145"/>
      <c r="AV301" s="145"/>
      <c r="AW301" s="145"/>
      <c r="AX301" s="145"/>
      <c r="AY301" s="145"/>
      <c r="AZ301" s="145"/>
      <c r="BA301" s="145"/>
      <c r="BB301" s="145"/>
      <c r="BC301" s="145"/>
      <c r="BD301" s="170" t="str">
        <f>C300</f>
        <v>310:</v>
      </c>
      <c r="BE301" s="145"/>
      <c r="BF301" s="145"/>
      <c r="BG301" s="145"/>
      <c r="BH301" s="145"/>
      <c r="BI301" s="145"/>
    </row>
    <row r="302" spans="1:104" x14ac:dyDescent="0.2">
      <c r="A302" s="156"/>
      <c r="B302" s="157"/>
      <c r="C302" s="163" t="s">
        <v>1006</v>
      </c>
      <c r="D302" s="164"/>
      <c r="E302" s="165">
        <v>0</v>
      </c>
      <c r="F302" s="166"/>
      <c r="G302" s="167"/>
      <c r="H302" s="168"/>
      <c r="I302" s="161"/>
      <c r="J302" s="169"/>
      <c r="K302" s="161"/>
      <c r="M302" s="201">
        <v>13</v>
      </c>
      <c r="O302" s="145"/>
      <c r="Z302" s="145"/>
      <c r="AA302" s="145"/>
      <c r="AB302" s="145"/>
      <c r="AC302" s="145"/>
      <c r="AD302" s="145"/>
      <c r="AE302" s="145"/>
      <c r="AF302" s="145"/>
      <c r="AG302" s="145"/>
      <c r="AH302" s="145"/>
      <c r="AI302" s="145"/>
      <c r="AJ302" s="145"/>
      <c r="AK302" s="145"/>
      <c r="AL302" s="145"/>
      <c r="AM302" s="145"/>
      <c r="AN302" s="145"/>
      <c r="AO302" s="145"/>
      <c r="AP302" s="145"/>
      <c r="AQ302" s="145"/>
      <c r="AR302" s="145"/>
      <c r="AS302" s="145"/>
      <c r="AT302" s="145"/>
      <c r="AU302" s="145"/>
      <c r="AV302" s="145"/>
      <c r="AW302" s="145"/>
      <c r="AX302" s="145"/>
      <c r="AY302" s="145"/>
      <c r="AZ302" s="145"/>
      <c r="BA302" s="145"/>
      <c r="BB302" s="145"/>
      <c r="BC302" s="145"/>
      <c r="BD302" s="170" t="str">
        <f>C301</f>
        <v>311:</v>
      </c>
      <c r="BE302" s="145"/>
      <c r="BF302" s="145"/>
      <c r="BG302" s="145"/>
      <c r="BH302" s="145"/>
      <c r="BI302" s="145"/>
    </row>
    <row r="303" spans="1:104" x14ac:dyDescent="0.2">
      <c r="A303" s="156"/>
      <c r="B303" s="157"/>
      <c r="C303" s="163" t="s">
        <v>1007</v>
      </c>
      <c r="D303" s="164"/>
      <c r="E303" s="165">
        <v>0</v>
      </c>
      <c r="F303" s="166"/>
      <c r="G303" s="167"/>
      <c r="H303" s="168"/>
      <c r="I303" s="161"/>
      <c r="J303" s="169"/>
      <c r="K303" s="161"/>
      <c r="M303" s="201">
        <v>13.041666666666666</v>
      </c>
      <c r="O303" s="145"/>
      <c r="Z303" s="145"/>
      <c r="AA303" s="145"/>
      <c r="AB303" s="145"/>
      <c r="AC303" s="145"/>
      <c r="AD303" s="145"/>
      <c r="AE303" s="145"/>
      <c r="AF303" s="145"/>
      <c r="AG303" s="145"/>
      <c r="AH303" s="145"/>
      <c r="AI303" s="145"/>
      <c r="AJ303" s="145"/>
      <c r="AK303" s="145"/>
      <c r="AL303" s="145"/>
      <c r="AM303" s="145"/>
      <c r="AN303" s="145"/>
      <c r="AO303" s="145"/>
      <c r="AP303" s="145"/>
      <c r="AQ303" s="145"/>
      <c r="AR303" s="145"/>
      <c r="AS303" s="145"/>
      <c r="AT303" s="145"/>
      <c r="AU303" s="145"/>
      <c r="AV303" s="145"/>
      <c r="AW303" s="145"/>
      <c r="AX303" s="145"/>
      <c r="AY303" s="145"/>
      <c r="AZ303" s="145"/>
      <c r="BA303" s="145"/>
      <c r="BB303" s="145"/>
      <c r="BC303" s="145"/>
      <c r="BD303" s="170" t="str">
        <f>C302</f>
        <v>312:</v>
      </c>
      <c r="BE303" s="145"/>
      <c r="BF303" s="145"/>
      <c r="BG303" s="145"/>
      <c r="BH303" s="145"/>
      <c r="BI303" s="145"/>
    </row>
    <row r="304" spans="1:104" x14ac:dyDescent="0.2">
      <c r="A304" s="156"/>
      <c r="B304" s="157"/>
      <c r="C304" s="163" t="s">
        <v>859</v>
      </c>
      <c r="D304" s="164"/>
      <c r="E304" s="165">
        <v>2.6</v>
      </c>
      <c r="F304" s="166"/>
      <c r="G304" s="167"/>
      <c r="H304" s="168"/>
      <c r="I304" s="161"/>
      <c r="J304" s="169"/>
      <c r="K304" s="161"/>
      <c r="M304" s="162" t="s">
        <v>859</v>
      </c>
      <c r="O304" s="145"/>
      <c r="Z304" s="145"/>
      <c r="AA304" s="145"/>
      <c r="AB304" s="145"/>
      <c r="AC304" s="145"/>
      <c r="AD304" s="145"/>
      <c r="AE304" s="145"/>
      <c r="AF304" s="145"/>
      <c r="AG304" s="145"/>
      <c r="AH304" s="145"/>
      <c r="AI304" s="145"/>
      <c r="AJ304" s="145"/>
      <c r="AK304" s="145"/>
      <c r="AL304" s="145"/>
      <c r="AM304" s="145"/>
      <c r="AN304" s="145"/>
      <c r="AO304" s="145"/>
      <c r="AP304" s="145"/>
      <c r="AQ304" s="145"/>
      <c r="AR304" s="145"/>
      <c r="AS304" s="145"/>
      <c r="AT304" s="145"/>
      <c r="AU304" s="145"/>
      <c r="AV304" s="145"/>
      <c r="AW304" s="145"/>
      <c r="AX304" s="145"/>
      <c r="AY304" s="145"/>
      <c r="AZ304" s="145"/>
      <c r="BA304" s="145"/>
      <c r="BB304" s="145"/>
      <c r="BC304" s="145"/>
      <c r="BD304" s="170" t="str">
        <f>C303</f>
        <v>313:</v>
      </c>
      <c r="BE304" s="145"/>
      <c r="BF304" s="145"/>
      <c r="BG304" s="145"/>
      <c r="BH304" s="145"/>
      <c r="BI304" s="145"/>
    </row>
    <row r="305" spans="1:104" x14ac:dyDescent="0.2">
      <c r="A305" s="156"/>
      <c r="B305" s="157"/>
      <c r="C305" s="163" t="s">
        <v>878</v>
      </c>
      <c r="D305" s="164"/>
      <c r="E305" s="165">
        <v>0</v>
      </c>
      <c r="F305" s="166"/>
      <c r="G305" s="167"/>
      <c r="H305" s="168"/>
      <c r="I305" s="161"/>
      <c r="J305" s="169"/>
      <c r="K305" s="161"/>
      <c r="M305" s="201">
        <v>13.125</v>
      </c>
      <c r="O305" s="145"/>
      <c r="Z305" s="145"/>
      <c r="AA305" s="145"/>
      <c r="AB305" s="145"/>
      <c r="AC305" s="145"/>
      <c r="AD305" s="145"/>
      <c r="AE305" s="145"/>
      <c r="AF305" s="145"/>
      <c r="AG305" s="145"/>
      <c r="AH305" s="145"/>
      <c r="AI305" s="145"/>
      <c r="AJ305" s="145"/>
      <c r="AK305" s="145"/>
      <c r="AL305" s="145"/>
      <c r="AM305" s="145"/>
      <c r="AN305" s="145"/>
      <c r="AO305" s="145"/>
      <c r="AP305" s="145"/>
      <c r="AQ305" s="145"/>
      <c r="AR305" s="145"/>
      <c r="AS305" s="145"/>
      <c r="AT305" s="145"/>
      <c r="AU305" s="145"/>
      <c r="AV305" s="145"/>
      <c r="AW305" s="145"/>
      <c r="AX305" s="145"/>
      <c r="AY305" s="145"/>
      <c r="AZ305" s="145"/>
      <c r="BA305" s="145"/>
      <c r="BB305" s="145"/>
      <c r="BC305" s="145"/>
      <c r="BD305" s="170" t="str">
        <f>C304</f>
        <v>314:2,6</v>
      </c>
      <c r="BE305" s="145"/>
      <c r="BF305" s="145"/>
      <c r="BG305" s="145"/>
      <c r="BH305" s="145"/>
      <c r="BI305" s="145"/>
    </row>
    <row r="306" spans="1:104" x14ac:dyDescent="0.2">
      <c r="A306" s="146">
        <v>36</v>
      </c>
      <c r="B306" s="147" t="s">
        <v>1008</v>
      </c>
      <c r="C306" s="148" t="s">
        <v>1009</v>
      </c>
      <c r="D306" s="149" t="s">
        <v>79</v>
      </c>
      <c r="E306" s="150">
        <v>11.928000000000001</v>
      </c>
      <c r="F306" s="151">
        <v>0</v>
      </c>
      <c r="G306" s="152">
        <f>E306*F306</f>
        <v>0</v>
      </c>
      <c r="H306" s="153">
        <v>2.42198</v>
      </c>
      <c r="I306" s="154">
        <f>E306*H306</f>
        <v>28.889377440000001</v>
      </c>
      <c r="J306" s="153">
        <v>0</v>
      </c>
      <c r="K306" s="154">
        <f>E306*J306</f>
        <v>0</v>
      </c>
      <c r="O306" s="145"/>
      <c r="Z306" s="145"/>
      <c r="AA306" s="145">
        <v>1</v>
      </c>
      <c r="AB306" s="145">
        <v>1</v>
      </c>
      <c r="AC306" s="145">
        <v>1</v>
      </c>
      <c r="AD306" s="145"/>
      <c r="AE306" s="145"/>
      <c r="AF306" s="145"/>
      <c r="AG306" s="145"/>
      <c r="AH306" s="145"/>
      <c r="AI306" s="145"/>
      <c r="AJ306" s="145"/>
      <c r="AK306" s="145"/>
      <c r="AL306" s="145"/>
      <c r="AM306" s="145"/>
      <c r="AN306" s="145"/>
      <c r="AO306" s="145"/>
      <c r="AP306" s="145"/>
      <c r="AQ306" s="145"/>
      <c r="AR306" s="145"/>
      <c r="AS306" s="145"/>
      <c r="AT306" s="145"/>
      <c r="AU306" s="145"/>
      <c r="AV306" s="145"/>
      <c r="AW306" s="145"/>
      <c r="AX306" s="145"/>
      <c r="AY306" s="145"/>
      <c r="AZ306" s="155">
        <f>G306</f>
        <v>0</v>
      </c>
      <c r="BA306" s="145"/>
      <c r="BB306" s="145"/>
      <c r="BC306" s="145"/>
      <c r="BD306" s="145"/>
      <c r="BE306" s="145"/>
      <c r="BF306" s="145"/>
      <c r="BG306" s="145"/>
      <c r="BH306" s="145"/>
      <c r="BI306" s="145"/>
      <c r="CA306" s="145">
        <v>1</v>
      </c>
      <c r="CB306" s="145">
        <v>1</v>
      </c>
      <c r="CZ306" s="108">
        <v>1</v>
      </c>
    </row>
    <row r="307" spans="1:104" x14ac:dyDescent="0.2">
      <c r="A307" s="156"/>
      <c r="B307" s="157"/>
      <c r="C307" s="203" t="s">
        <v>1010</v>
      </c>
      <c r="D307" s="164"/>
      <c r="E307" s="202">
        <v>0</v>
      </c>
      <c r="F307" s="166"/>
      <c r="G307" s="167"/>
      <c r="H307" s="168"/>
      <c r="I307" s="161"/>
      <c r="J307" s="169"/>
      <c r="K307" s="161"/>
      <c r="M307" s="162" t="s">
        <v>1010</v>
      </c>
      <c r="O307" s="145"/>
      <c r="Z307" s="145"/>
      <c r="AA307" s="145"/>
      <c r="AB307" s="145"/>
      <c r="AC307" s="145"/>
      <c r="AD307" s="145"/>
      <c r="AE307" s="145"/>
      <c r="AF307" s="145"/>
      <c r="AG307" s="145"/>
      <c r="AH307" s="145"/>
      <c r="AI307" s="145"/>
      <c r="AJ307" s="145"/>
      <c r="AK307" s="145"/>
      <c r="AL307" s="145"/>
      <c r="AM307" s="145"/>
      <c r="AN307" s="145"/>
      <c r="AO307" s="145"/>
      <c r="AP307" s="145"/>
      <c r="AQ307" s="145"/>
      <c r="AR307" s="145"/>
      <c r="AS307" s="145"/>
      <c r="AT307" s="145"/>
      <c r="AU307" s="145"/>
      <c r="AV307" s="145"/>
      <c r="AW307" s="145"/>
      <c r="AX307" s="145"/>
      <c r="AY307" s="145"/>
      <c r="AZ307" s="145"/>
      <c r="BA307" s="145"/>
      <c r="BB307" s="145"/>
      <c r="BC307" s="145"/>
      <c r="BD307" s="170" t="str">
        <f>C306</f>
        <v xml:space="preserve">Mazanina betonová tl. 5 - 8 cm C 20/25  (B 25) </v>
      </c>
      <c r="BE307" s="145"/>
      <c r="BF307" s="145"/>
      <c r="BG307" s="145"/>
      <c r="BH307" s="145"/>
      <c r="BI307" s="145"/>
    </row>
    <row r="308" spans="1:104" x14ac:dyDescent="0.2">
      <c r="A308" s="156"/>
      <c r="B308" s="157"/>
      <c r="C308" s="203" t="s">
        <v>999</v>
      </c>
      <c r="D308" s="164"/>
      <c r="E308" s="202">
        <v>0</v>
      </c>
      <c r="F308" s="166"/>
      <c r="G308" s="167"/>
      <c r="H308" s="168"/>
      <c r="I308" s="161"/>
      <c r="J308" s="169"/>
      <c r="K308" s="161"/>
      <c r="M308" s="201">
        <v>12.541666666666666</v>
      </c>
      <c r="O308" s="145"/>
      <c r="Z308" s="145"/>
      <c r="AA308" s="145"/>
      <c r="AB308" s="145"/>
      <c r="AC308" s="145"/>
      <c r="AD308" s="145"/>
      <c r="AE308" s="145"/>
      <c r="AF308" s="145"/>
      <c r="AG308" s="145"/>
      <c r="AH308" s="145"/>
      <c r="AI308" s="145"/>
      <c r="AJ308" s="145"/>
      <c r="AK308" s="145"/>
      <c r="AL308" s="145"/>
      <c r="AM308" s="145"/>
      <c r="AN308" s="145"/>
      <c r="AO308" s="145"/>
      <c r="AP308" s="145"/>
      <c r="AQ308" s="145"/>
      <c r="AR308" s="145"/>
      <c r="AS308" s="145"/>
      <c r="AT308" s="145"/>
      <c r="AU308" s="145"/>
      <c r="AV308" s="145"/>
      <c r="AW308" s="145"/>
      <c r="AX308" s="145"/>
      <c r="AY308" s="145"/>
      <c r="AZ308" s="145"/>
      <c r="BA308" s="145"/>
      <c r="BB308" s="145"/>
      <c r="BC308" s="145"/>
      <c r="BD308" s="170" t="str">
        <f>C307</f>
        <v>Začátek provozního součtu</v>
      </c>
      <c r="BE308" s="145"/>
      <c r="BF308" s="145"/>
      <c r="BG308" s="145"/>
      <c r="BH308" s="145"/>
      <c r="BI308" s="145"/>
    </row>
    <row r="309" spans="1:104" x14ac:dyDescent="0.2">
      <c r="A309" s="156"/>
      <c r="B309" s="157"/>
      <c r="C309" s="203" t="s">
        <v>871</v>
      </c>
      <c r="D309" s="164"/>
      <c r="E309" s="202">
        <v>0</v>
      </c>
      <c r="F309" s="166"/>
      <c r="G309" s="167"/>
      <c r="H309" s="168"/>
      <c r="I309" s="161"/>
      <c r="J309" s="169"/>
      <c r="K309" s="161"/>
      <c r="M309" s="201">
        <v>12.583333333333334</v>
      </c>
      <c r="O309" s="145"/>
      <c r="Z309" s="145"/>
      <c r="AA309" s="145"/>
      <c r="AB309" s="145"/>
      <c r="AC309" s="145"/>
      <c r="AD309" s="145"/>
      <c r="AE309" s="145"/>
      <c r="AF309" s="145"/>
      <c r="AG309" s="145"/>
      <c r="AH309" s="145"/>
      <c r="AI309" s="145"/>
      <c r="AJ309" s="145"/>
      <c r="AK309" s="145"/>
      <c r="AL309" s="145"/>
      <c r="AM309" s="145"/>
      <c r="AN309" s="145"/>
      <c r="AO309" s="145"/>
      <c r="AP309" s="145"/>
      <c r="AQ309" s="145"/>
      <c r="AR309" s="145"/>
      <c r="AS309" s="145"/>
      <c r="AT309" s="145"/>
      <c r="AU309" s="145"/>
      <c r="AV309" s="145"/>
      <c r="AW309" s="145"/>
      <c r="AX309" s="145"/>
      <c r="AY309" s="145"/>
      <c r="AZ309" s="145"/>
      <c r="BA309" s="145"/>
      <c r="BB309" s="145"/>
      <c r="BC309" s="145"/>
      <c r="BD309" s="170" t="str">
        <f>C308</f>
        <v>301:</v>
      </c>
      <c r="BE309" s="145"/>
      <c r="BF309" s="145"/>
      <c r="BG309" s="145"/>
      <c r="BH309" s="145"/>
      <c r="BI309" s="145"/>
    </row>
    <row r="310" spans="1:104" x14ac:dyDescent="0.2">
      <c r="A310" s="156"/>
      <c r="B310" s="157"/>
      <c r="C310" s="203" t="s">
        <v>872</v>
      </c>
      <c r="D310" s="164"/>
      <c r="E310" s="202">
        <v>0</v>
      </c>
      <c r="F310" s="166"/>
      <c r="G310" s="167"/>
      <c r="H310" s="168"/>
      <c r="I310" s="161"/>
      <c r="J310" s="169"/>
      <c r="K310" s="161"/>
      <c r="M310" s="201">
        <v>12.625</v>
      </c>
      <c r="O310" s="145"/>
      <c r="Z310" s="145"/>
      <c r="AA310" s="145"/>
      <c r="AB310" s="145"/>
      <c r="AC310" s="145"/>
      <c r="AD310" s="145"/>
      <c r="AE310" s="145"/>
      <c r="AF310" s="145"/>
      <c r="AG310" s="145"/>
      <c r="AH310" s="145"/>
      <c r="AI310" s="145"/>
      <c r="AJ310" s="145"/>
      <c r="AK310" s="145"/>
      <c r="AL310" s="145"/>
      <c r="AM310" s="145"/>
      <c r="AN310" s="145"/>
      <c r="AO310" s="145"/>
      <c r="AP310" s="145"/>
      <c r="AQ310" s="145"/>
      <c r="AR310" s="145"/>
      <c r="AS310" s="145"/>
      <c r="AT310" s="145"/>
      <c r="AU310" s="145"/>
      <c r="AV310" s="145"/>
      <c r="AW310" s="145"/>
      <c r="AX310" s="145"/>
      <c r="AY310" s="145"/>
      <c r="AZ310" s="145"/>
      <c r="BA310" s="145"/>
      <c r="BB310" s="145"/>
      <c r="BC310" s="145"/>
      <c r="BD310" s="170" t="str">
        <f>C309</f>
        <v>302:</v>
      </c>
      <c r="BE310" s="145"/>
      <c r="BF310" s="145"/>
      <c r="BG310" s="145"/>
      <c r="BH310" s="145"/>
      <c r="BI310" s="145"/>
    </row>
    <row r="311" spans="1:104" x14ac:dyDescent="0.2">
      <c r="A311" s="156"/>
      <c r="B311" s="157"/>
      <c r="C311" s="203" t="s">
        <v>873</v>
      </c>
      <c r="D311" s="164"/>
      <c r="E311" s="202">
        <v>0</v>
      </c>
      <c r="F311" s="166"/>
      <c r="G311" s="167"/>
      <c r="H311" s="168"/>
      <c r="I311" s="161"/>
      <c r="J311" s="169"/>
      <c r="K311" s="161"/>
      <c r="M311" s="201">
        <v>12.666666666666666</v>
      </c>
      <c r="O311" s="145"/>
      <c r="Z311" s="145"/>
      <c r="AA311" s="145"/>
      <c r="AB311" s="145"/>
      <c r="AC311" s="145"/>
      <c r="AD311" s="145"/>
      <c r="AE311" s="145"/>
      <c r="AF311" s="145"/>
      <c r="AG311" s="145"/>
      <c r="AH311" s="145"/>
      <c r="AI311" s="145"/>
      <c r="AJ311" s="145"/>
      <c r="AK311" s="145"/>
      <c r="AL311" s="145"/>
      <c r="AM311" s="145"/>
      <c r="AN311" s="145"/>
      <c r="AO311" s="145"/>
      <c r="AP311" s="145"/>
      <c r="AQ311" s="145"/>
      <c r="AR311" s="145"/>
      <c r="AS311" s="145"/>
      <c r="AT311" s="145"/>
      <c r="AU311" s="145"/>
      <c r="AV311" s="145"/>
      <c r="AW311" s="145"/>
      <c r="AX311" s="145"/>
      <c r="AY311" s="145"/>
      <c r="AZ311" s="145"/>
      <c r="BA311" s="145"/>
      <c r="BB311" s="145"/>
      <c r="BC311" s="145"/>
      <c r="BD311" s="170" t="str">
        <f>C310</f>
        <v>303:</v>
      </c>
      <c r="BE311" s="145"/>
      <c r="BF311" s="145"/>
      <c r="BG311" s="145"/>
      <c r="BH311" s="145"/>
      <c r="BI311" s="145"/>
    </row>
    <row r="312" spans="1:104" x14ac:dyDescent="0.2">
      <c r="A312" s="156"/>
      <c r="B312" s="157"/>
      <c r="C312" s="203" t="s">
        <v>874</v>
      </c>
      <c r="D312" s="164"/>
      <c r="E312" s="202">
        <v>0</v>
      </c>
      <c r="F312" s="166"/>
      <c r="G312" s="167"/>
      <c r="H312" s="168"/>
      <c r="I312" s="161"/>
      <c r="J312" s="169"/>
      <c r="K312" s="161"/>
      <c r="M312" s="201">
        <v>12.708333333333334</v>
      </c>
      <c r="O312" s="145"/>
      <c r="Z312" s="145"/>
      <c r="AA312" s="145"/>
      <c r="AB312" s="145"/>
      <c r="AC312" s="145"/>
      <c r="AD312" s="145"/>
      <c r="AE312" s="145"/>
      <c r="AF312" s="145"/>
      <c r="AG312" s="145"/>
      <c r="AH312" s="145"/>
      <c r="AI312" s="145"/>
      <c r="AJ312" s="145"/>
      <c r="AK312" s="145"/>
      <c r="AL312" s="145"/>
      <c r="AM312" s="145"/>
      <c r="AN312" s="145"/>
      <c r="AO312" s="145"/>
      <c r="AP312" s="145"/>
      <c r="AQ312" s="145"/>
      <c r="AR312" s="145"/>
      <c r="AS312" s="145"/>
      <c r="AT312" s="145"/>
      <c r="AU312" s="145"/>
      <c r="AV312" s="145"/>
      <c r="AW312" s="145"/>
      <c r="AX312" s="145"/>
      <c r="AY312" s="145"/>
      <c r="AZ312" s="145"/>
      <c r="BA312" s="145"/>
      <c r="BB312" s="145"/>
      <c r="BC312" s="145"/>
      <c r="BD312" s="170" t="str">
        <f>C311</f>
        <v>304:</v>
      </c>
      <c r="BE312" s="145"/>
      <c r="BF312" s="145"/>
      <c r="BG312" s="145"/>
      <c r="BH312" s="145"/>
      <c r="BI312" s="145"/>
    </row>
    <row r="313" spans="1:104" x14ac:dyDescent="0.2">
      <c r="A313" s="156"/>
      <c r="B313" s="157"/>
      <c r="C313" s="203" t="s">
        <v>1000</v>
      </c>
      <c r="D313" s="164"/>
      <c r="E313" s="202">
        <v>0</v>
      </c>
      <c r="F313" s="166"/>
      <c r="G313" s="167"/>
      <c r="H313" s="168"/>
      <c r="I313" s="161"/>
      <c r="J313" s="169"/>
      <c r="K313" s="161"/>
      <c r="M313" s="201">
        <v>12.75</v>
      </c>
      <c r="O313" s="145"/>
      <c r="Z313" s="145"/>
      <c r="AA313" s="145"/>
      <c r="AB313" s="145"/>
      <c r="AC313" s="145"/>
      <c r="AD313" s="145"/>
      <c r="AE313" s="145"/>
      <c r="AF313" s="145"/>
      <c r="AG313" s="145"/>
      <c r="AH313" s="145"/>
      <c r="AI313" s="145"/>
      <c r="AJ313" s="145"/>
      <c r="AK313" s="145"/>
      <c r="AL313" s="145"/>
      <c r="AM313" s="145"/>
      <c r="AN313" s="145"/>
      <c r="AO313" s="145"/>
      <c r="AP313" s="145"/>
      <c r="AQ313" s="145"/>
      <c r="AR313" s="145"/>
      <c r="AS313" s="145"/>
      <c r="AT313" s="145"/>
      <c r="AU313" s="145"/>
      <c r="AV313" s="145"/>
      <c r="AW313" s="145"/>
      <c r="AX313" s="145"/>
      <c r="AY313" s="145"/>
      <c r="AZ313" s="145"/>
      <c r="BA313" s="145"/>
      <c r="BB313" s="145"/>
      <c r="BC313" s="145"/>
      <c r="BD313" s="170" t="str">
        <f>C312</f>
        <v>305:</v>
      </c>
      <c r="BE313" s="145"/>
      <c r="BF313" s="145"/>
      <c r="BG313" s="145"/>
      <c r="BH313" s="145"/>
      <c r="BI313" s="145"/>
    </row>
    <row r="314" spans="1:104" x14ac:dyDescent="0.2">
      <c r="A314" s="156"/>
      <c r="B314" s="157"/>
      <c r="C314" s="203" t="s">
        <v>1011</v>
      </c>
      <c r="D314" s="164"/>
      <c r="E314" s="202">
        <v>67.7</v>
      </c>
      <c r="F314" s="166"/>
      <c r="G314" s="167"/>
      <c r="H314" s="168"/>
      <c r="I314" s="161"/>
      <c r="J314" s="169"/>
      <c r="K314" s="161"/>
      <c r="M314" s="162" t="s">
        <v>1011</v>
      </c>
      <c r="O314" s="145"/>
      <c r="Z314" s="145"/>
      <c r="AA314" s="145"/>
      <c r="AB314" s="145"/>
      <c r="AC314" s="145"/>
      <c r="AD314" s="145"/>
      <c r="AE314" s="145"/>
      <c r="AF314" s="145"/>
      <c r="AG314" s="145"/>
      <c r="AH314" s="145"/>
      <c r="AI314" s="145"/>
      <c r="AJ314" s="145"/>
      <c r="AK314" s="145"/>
      <c r="AL314" s="145"/>
      <c r="AM314" s="145"/>
      <c r="AN314" s="145"/>
      <c r="AO314" s="145"/>
      <c r="AP314" s="145"/>
      <c r="AQ314" s="145"/>
      <c r="AR314" s="145"/>
      <c r="AS314" s="145"/>
      <c r="AT314" s="145"/>
      <c r="AU314" s="145"/>
      <c r="AV314" s="145"/>
      <c r="AW314" s="145"/>
      <c r="AX314" s="145"/>
      <c r="AY314" s="145"/>
      <c r="AZ314" s="145"/>
      <c r="BA314" s="145"/>
      <c r="BB314" s="145"/>
      <c r="BC314" s="145"/>
      <c r="BD314" s="170" t="str">
        <f>C313</f>
        <v>306:</v>
      </c>
      <c r="BE314" s="145"/>
      <c r="BF314" s="145"/>
      <c r="BG314" s="145"/>
      <c r="BH314" s="145"/>
      <c r="BI314" s="145"/>
    </row>
    <row r="315" spans="1:104" x14ac:dyDescent="0.2">
      <c r="A315" s="156"/>
      <c r="B315" s="157"/>
      <c r="C315" s="203" t="s">
        <v>853</v>
      </c>
      <c r="D315" s="164"/>
      <c r="E315" s="202">
        <v>13.4</v>
      </c>
      <c r="F315" s="166"/>
      <c r="G315" s="167"/>
      <c r="H315" s="168"/>
      <c r="I315" s="161"/>
      <c r="J315" s="169"/>
      <c r="K315" s="161"/>
      <c r="M315" s="162" t="s">
        <v>853</v>
      </c>
      <c r="O315" s="145"/>
      <c r="Z315" s="145"/>
      <c r="AA315" s="145"/>
      <c r="AB315" s="145"/>
      <c r="AC315" s="145"/>
      <c r="AD315" s="145"/>
      <c r="AE315" s="145"/>
      <c r="AF315" s="145"/>
      <c r="AG315" s="145"/>
      <c r="AH315" s="145"/>
      <c r="AI315" s="145"/>
      <c r="AJ315" s="145"/>
      <c r="AK315" s="145"/>
      <c r="AL315" s="145"/>
      <c r="AM315" s="145"/>
      <c r="AN315" s="145"/>
      <c r="AO315" s="145"/>
      <c r="AP315" s="145"/>
      <c r="AQ315" s="145"/>
      <c r="AR315" s="145"/>
      <c r="AS315" s="145"/>
      <c r="AT315" s="145"/>
      <c r="AU315" s="145"/>
      <c r="AV315" s="145"/>
      <c r="AW315" s="145"/>
      <c r="AX315" s="145"/>
      <c r="AY315" s="145"/>
      <c r="AZ315" s="145"/>
      <c r="BA315" s="145"/>
      <c r="BB315" s="145"/>
      <c r="BC315" s="145"/>
      <c r="BD315" s="170" t="str">
        <f>C314</f>
        <v>307:67,7</v>
      </c>
      <c r="BE315" s="145"/>
      <c r="BF315" s="145"/>
      <c r="BG315" s="145"/>
      <c r="BH315" s="145"/>
      <c r="BI315" s="145"/>
    </row>
    <row r="316" spans="1:104" x14ac:dyDescent="0.2">
      <c r="A316" s="156"/>
      <c r="B316" s="157"/>
      <c r="C316" s="203" t="s">
        <v>1012</v>
      </c>
      <c r="D316" s="164"/>
      <c r="E316" s="202">
        <v>44.9</v>
      </c>
      <c r="F316" s="166"/>
      <c r="G316" s="167"/>
      <c r="H316" s="168"/>
      <c r="I316" s="161"/>
      <c r="J316" s="169"/>
      <c r="K316" s="161"/>
      <c r="M316" s="162" t="s">
        <v>1012</v>
      </c>
      <c r="O316" s="145"/>
      <c r="Z316" s="145"/>
      <c r="AA316" s="145"/>
      <c r="AB316" s="145"/>
      <c r="AC316" s="145"/>
      <c r="AD316" s="145"/>
      <c r="AE316" s="145"/>
      <c r="AF316" s="145"/>
      <c r="AG316" s="145"/>
      <c r="AH316" s="145"/>
      <c r="AI316" s="145"/>
      <c r="AJ316" s="145"/>
      <c r="AK316" s="145"/>
      <c r="AL316" s="145"/>
      <c r="AM316" s="145"/>
      <c r="AN316" s="145"/>
      <c r="AO316" s="145"/>
      <c r="AP316" s="145"/>
      <c r="AQ316" s="145"/>
      <c r="AR316" s="145"/>
      <c r="AS316" s="145"/>
      <c r="AT316" s="145"/>
      <c r="AU316" s="145"/>
      <c r="AV316" s="145"/>
      <c r="AW316" s="145"/>
      <c r="AX316" s="145"/>
      <c r="AY316" s="145"/>
      <c r="AZ316" s="145"/>
      <c r="BA316" s="145"/>
      <c r="BB316" s="145"/>
      <c r="BC316" s="145"/>
      <c r="BD316" s="170" t="str">
        <f>C315</f>
        <v>308:13,4</v>
      </c>
      <c r="BE316" s="145"/>
      <c r="BF316" s="145"/>
      <c r="BG316" s="145"/>
      <c r="BH316" s="145"/>
      <c r="BI316" s="145"/>
    </row>
    <row r="317" spans="1:104" x14ac:dyDescent="0.2">
      <c r="A317" s="156"/>
      <c r="B317" s="157"/>
      <c r="C317" s="203" t="s">
        <v>855</v>
      </c>
      <c r="D317" s="164"/>
      <c r="E317" s="202">
        <v>11.9</v>
      </c>
      <c r="F317" s="166"/>
      <c r="G317" s="167"/>
      <c r="H317" s="168"/>
      <c r="I317" s="161"/>
      <c r="J317" s="169"/>
      <c r="K317" s="161"/>
      <c r="M317" s="162" t="s">
        <v>855</v>
      </c>
      <c r="O317" s="145"/>
      <c r="Z317" s="145"/>
      <c r="AA317" s="145"/>
      <c r="AB317" s="145"/>
      <c r="AC317" s="145"/>
      <c r="AD317" s="145"/>
      <c r="AE317" s="145"/>
      <c r="AF317" s="145"/>
      <c r="AG317" s="145"/>
      <c r="AH317" s="145"/>
      <c r="AI317" s="145"/>
      <c r="AJ317" s="145"/>
      <c r="AK317" s="145"/>
      <c r="AL317" s="145"/>
      <c r="AM317" s="145"/>
      <c r="AN317" s="145"/>
      <c r="AO317" s="145"/>
      <c r="AP317" s="145"/>
      <c r="AQ317" s="145"/>
      <c r="AR317" s="145"/>
      <c r="AS317" s="145"/>
      <c r="AT317" s="145"/>
      <c r="AU317" s="145"/>
      <c r="AV317" s="145"/>
      <c r="AW317" s="145"/>
      <c r="AX317" s="145"/>
      <c r="AY317" s="145"/>
      <c r="AZ317" s="145"/>
      <c r="BA317" s="145"/>
      <c r="BB317" s="145"/>
      <c r="BC317" s="145"/>
      <c r="BD317" s="170" t="str">
        <f>C316</f>
        <v>309:44,9</v>
      </c>
      <c r="BE317" s="145"/>
      <c r="BF317" s="145"/>
      <c r="BG317" s="145"/>
      <c r="BH317" s="145"/>
      <c r="BI317" s="145"/>
    </row>
    <row r="318" spans="1:104" x14ac:dyDescent="0.2">
      <c r="A318" s="156"/>
      <c r="B318" s="157"/>
      <c r="C318" s="203" t="s">
        <v>1005</v>
      </c>
      <c r="D318" s="164"/>
      <c r="E318" s="202">
        <v>0</v>
      </c>
      <c r="F318" s="166"/>
      <c r="G318" s="167"/>
      <c r="H318" s="168"/>
      <c r="I318" s="161"/>
      <c r="J318" s="169"/>
      <c r="K318" s="161"/>
      <c r="M318" s="201">
        <v>12.958333333333334</v>
      </c>
      <c r="O318" s="145"/>
      <c r="Z318" s="145"/>
      <c r="AA318" s="145"/>
      <c r="AB318" s="145"/>
      <c r="AC318" s="145"/>
      <c r="AD318" s="145"/>
      <c r="AE318" s="145"/>
      <c r="AF318" s="145"/>
      <c r="AG318" s="145"/>
      <c r="AH318" s="145"/>
      <c r="AI318" s="145"/>
      <c r="AJ318" s="145"/>
      <c r="AK318" s="145"/>
      <c r="AL318" s="145"/>
      <c r="AM318" s="145"/>
      <c r="AN318" s="145"/>
      <c r="AO318" s="145"/>
      <c r="AP318" s="145"/>
      <c r="AQ318" s="145"/>
      <c r="AR318" s="145"/>
      <c r="AS318" s="145"/>
      <c r="AT318" s="145"/>
      <c r="AU318" s="145"/>
      <c r="AV318" s="145"/>
      <c r="AW318" s="145"/>
      <c r="AX318" s="145"/>
      <c r="AY318" s="145"/>
      <c r="AZ318" s="145"/>
      <c r="BA318" s="145"/>
      <c r="BB318" s="145"/>
      <c r="BC318" s="145"/>
      <c r="BD318" s="170" t="str">
        <f>C317</f>
        <v>310:11,9</v>
      </c>
      <c r="BE318" s="145"/>
      <c r="BF318" s="145"/>
      <c r="BG318" s="145"/>
      <c r="BH318" s="145"/>
      <c r="BI318" s="145"/>
    </row>
    <row r="319" spans="1:104" x14ac:dyDescent="0.2">
      <c r="A319" s="156"/>
      <c r="B319" s="157"/>
      <c r="C319" s="203" t="s">
        <v>1006</v>
      </c>
      <c r="D319" s="164"/>
      <c r="E319" s="202">
        <v>0</v>
      </c>
      <c r="F319" s="166"/>
      <c r="G319" s="167"/>
      <c r="H319" s="168"/>
      <c r="I319" s="161"/>
      <c r="J319" s="169"/>
      <c r="K319" s="161"/>
      <c r="M319" s="201">
        <v>13</v>
      </c>
      <c r="O319" s="145"/>
      <c r="Z319" s="145"/>
      <c r="AA319" s="145"/>
      <c r="AB319" s="145"/>
      <c r="AC319" s="145"/>
      <c r="AD319" s="145"/>
      <c r="AE319" s="145"/>
      <c r="AF319" s="145"/>
      <c r="AG319" s="145"/>
      <c r="AH319" s="145"/>
      <c r="AI319" s="145"/>
      <c r="AJ319" s="145"/>
      <c r="AK319" s="145"/>
      <c r="AL319" s="145"/>
      <c r="AM319" s="145"/>
      <c r="AN319" s="145"/>
      <c r="AO319" s="145"/>
      <c r="AP319" s="145"/>
      <c r="AQ319" s="145"/>
      <c r="AR319" s="145"/>
      <c r="AS319" s="145"/>
      <c r="AT319" s="145"/>
      <c r="AU319" s="145"/>
      <c r="AV319" s="145"/>
      <c r="AW319" s="145"/>
      <c r="AX319" s="145"/>
      <c r="AY319" s="145"/>
      <c r="AZ319" s="145"/>
      <c r="BA319" s="145"/>
      <c r="BB319" s="145"/>
      <c r="BC319" s="145"/>
      <c r="BD319" s="170" t="str">
        <f>C318</f>
        <v>311:</v>
      </c>
      <c r="BE319" s="145"/>
      <c r="BF319" s="145"/>
      <c r="BG319" s="145"/>
      <c r="BH319" s="145"/>
      <c r="BI319" s="145"/>
    </row>
    <row r="320" spans="1:104" x14ac:dyDescent="0.2">
      <c r="A320" s="156"/>
      <c r="B320" s="157"/>
      <c r="C320" s="203" t="s">
        <v>1013</v>
      </c>
      <c r="D320" s="164"/>
      <c r="E320" s="202">
        <v>30.5</v>
      </c>
      <c r="F320" s="166"/>
      <c r="G320" s="167"/>
      <c r="H320" s="168"/>
      <c r="I320" s="161"/>
      <c r="J320" s="169"/>
      <c r="K320" s="161"/>
      <c r="M320" s="162" t="s">
        <v>1013</v>
      </c>
      <c r="O320" s="145"/>
      <c r="Z320" s="145"/>
      <c r="AA320" s="145"/>
      <c r="AB320" s="145"/>
      <c r="AC320" s="145"/>
      <c r="AD320" s="145"/>
      <c r="AE320" s="145"/>
      <c r="AF320" s="145"/>
      <c r="AG320" s="145"/>
      <c r="AH320" s="145"/>
      <c r="AI320" s="145"/>
      <c r="AJ320" s="145"/>
      <c r="AK320" s="145"/>
      <c r="AL320" s="145"/>
      <c r="AM320" s="145"/>
      <c r="AN320" s="145"/>
      <c r="AO320" s="145"/>
      <c r="AP320" s="145"/>
      <c r="AQ320" s="145"/>
      <c r="AR320" s="145"/>
      <c r="AS320" s="145"/>
      <c r="AT320" s="145"/>
      <c r="AU320" s="145"/>
      <c r="AV320" s="145"/>
      <c r="AW320" s="145"/>
      <c r="AX320" s="145"/>
      <c r="AY320" s="145"/>
      <c r="AZ320" s="145"/>
      <c r="BA320" s="145"/>
      <c r="BB320" s="145"/>
      <c r="BC320" s="145"/>
      <c r="BD320" s="170" t="str">
        <f>C319</f>
        <v>312:</v>
      </c>
      <c r="BE320" s="145"/>
      <c r="BF320" s="145"/>
      <c r="BG320" s="145"/>
      <c r="BH320" s="145"/>
      <c r="BI320" s="145"/>
    </row>
    <row r="321" spans="1:104" x14ac:dyDescent="0.2">
      <c r="A321" s="156"/>
      <c r="B321" s="157"/>
      <c r="C321" s="203" t="s">
        <v>1014</v>
      </c>
      <c r="D321" s="164"/>
      <c r="E321" s="202">
        <v>0</v>
      </c>
      <c r="F321" s="166"/>
      <c r="G321" s="167"/>
      <c r="H321" s="168"/>
      <c r="I321" s="161"/>
      <c r="J321" s="169"/>
      <c r="K321" s="161"/>
      <c r="M321" s="201">
        <v>13.083333333333334</v>
      </c>
      <c r="O321" s="145"/>
      <c r="Z321" s="145"/>
      <c r="AA321" s="145"/>
      <c r="AB321" s="145"/>
      <c r="AC321" s="145"/>
      <c r="AD321" s="145"/>
      <c r="AE321" s="145"/>
      <c r="AF321" s="145"/>
      <c r="AG321" s="145"/>
      <c r="AH321" s="145"/>
      <c r="AI321" s="145"/>
      <c r="AJ321" s="145"/>
      <c r="AK321" s="145"/>
      <c r="AL321" s="145"/>
      <c r="AM321" s="145"/>
      <c r="AN321" s="145"/>
      <c r="AO321" s="145"/>
      <c r="AP321" s="145"/>
      <c r="AQ321" s="145"/>
      <c r="AR321" s="145"/>
      <c r="AS321" s="145"/>
      <c r="AT321" s="145"/>
      <c r="AU321" s="145"/>
      <c r="AV321" s="145"/>
      <c r="AW321" s="145"/>
      <c r="AX321" s="145"/>
      <c r="AY321" s="145"/>
      <c r="AZ321" s="145"/>
      <c r="BA321" s="145"/>
      <c r="BB321" s="145"/>
      <c r="BC321" s="145"/>
      <c r="BD321" s="170" t="str">
        <f>C320</f>
        <v>313:30,5</v>
      </c>
      <c r="BE321" s="145"/>
      <c r="BF321" s="145"/>
      <c r="BG321" s="145"/>
      <c r="BH321" s="145"/>
      <c r="BI321" s="145"/>
    </row>
    <row r="322" spans="1:104" x14ac:dyDescent="0.2">
      <c r="A322" s="156"/>
      <c r="B322" s="157"/>
      <c r="C322" s="203" t="s">
        <v>878</v>
      </c>
      <c r="D322" s="164"/>
      <c r="E322" s="202">
        <v>0</v>
      </c>
      <c r="F322" s="166"/>
      <c r="G322" s="167"/>
      <c r="H322" s="168"/>
      <c r="I322" s="161"/>
      <c r="J322" s="169"/>
      <c r="K322" s="161"/>
      <c r="M322" s="201">
        <v>13.125</v>
      </c>
      <c r="O322" s="145"/>
      <c r="Z322" s="145"/>
      <c r="AA322" s="145"/>
      <c r="AB322" s="145"/>
      <c r="AC322" s="145"/>
      <c r="AD322" s="145"/>
      <c r="AE322" s="145"/>
      <c r="AF322" s="145"/>
      <c r="AG322" s="145"/>
      <c r="AH322" s="145"/>
      <c r="AI322" s="145"/>
      <c r="AJ322" s="145"/>
      <c r="AK322" s="145"/>
      <c r="AL322" s="145"/>
      <c r="AM322" s="145"/>
      <c r="AN322" s="145"/>
      <c r="AO322" s="145"/>
      <c r="AP322" s="145"/>
      <c r="AQ322" s="145"/>
      <c r="AR322" s="145"/>
      <c r="AS322" s="145"/>
      <c r="AT322" s="145"/>
      <c r="AU322" s="145"/>
      <c r="AV322" s="145"/>
      <c r="AW322" s="145"/>
      <c r="AX322" s="145"/>
      <c r="AY322" s="145"/>
      <c r="AZ322" s="145"/>
      <c r="BA322" s="145"/>
      <c r="BB322" s="145"/>
      <c r="BC322" s="145"/>
      <c r="BD322" s="170" t="str">
        <f>C321</f>
        <v>314:</v>
      </c>
      <c r="BE322" s="145"/>
      <c r="BF322" s="145"/>
      <c r="BG322" s="145"/>
      <c r="BH322" s="145"/>
      <c r="BI322" s="145"/>
    </row>
    <row r="323" spans="1:104" x14ac:dyDescent="0.2">
      <c r="A323" s="156"/>
      <c r="B323" s="157"/>
      <c r="C323" s="203" t="s">
        <v>1015</v>
      </c>
      <c r="D323" s="164"/>
      <c r="E323" s="202">
        <v>168.4</v>
      </c>
      <c r="F323" s="166"/>
      <c r="G323" s="167"/>
      <c r="H323" s="168"/>
      <c r="I323" s="161"/>
      <c r="J323" s="169"/>
      <c r="K323" s="161"/>
      <c r="M323" s="162" t="s">
        <v>1015</v>
      </c>
      <c r="O323" s="145"/>
      <c r="Z323" s="145"/>
      <c r="AA323" s="145"/>
      <c r="AB323" s="145"/>
      <c r="AC323" s="145"/>
      <c r="AD323" s="145"/>
      <c r="AE323" s="145"/>
      <c r="AF323" s="145"/>
      <c r="AG323" s="145"/>
      <c r="AH323" s="145"/>
      <c r="AI323" s="145"/>
      <c r="AJ323" s="145"/>
      <c r="AK323" s="145"/>
      <c r="AL323" s="145"/>
      <c r="AM323" s="145"/>
      <c r="AN323" s="145"/>
      <c r="AO323" s="145"/>
      <c r="AP323" s="145"/>
      <c r="AQ323" s="145"/>
      <c r="AR323" s="145"/>
      <c r="AS323" s="145"/>
      <c r="AT323" s="145"/>
      <c r="AU323" s="145"/>
      <c r="AV323" s="145"/>
      <c r="AW323" s="145"/>
      <c r="AX323" s="145"/>
      <c r="AY323" s="145"/>
      <c r="AZ323" s="145"/>
      <c r="BA323" s="145"/>
      <c r="BB323" s="145"/>
      <c r="BC323" s="145"/>
      <c r="BD323" s="170" t="str">
        <f>C322</f>
        <v>315:</v>
      </c>
      <c r="BE323" s="145"/>
      <c r="BF323" s="145"/>
      <c r="BG323" s="145"/>
      <c r="BH323" s="145"/>
      <c r="BI323" s="145"/>
    </row>
    <row r="324" spans="1:104" x14ac:dyDescent="0.2">
      <c r="A324" s="156"/>
      <c r="B324" s="157"/>
      <c r="C324" s="163" t="s">
        <v>1016</v>
      </c>
      <c r="D324" s="164"/>
      <c r="E324" s="165">
        <v>11.928000000000001</v>
      </c>
      <c r="F324" s="166"/>
      <c r="G324" s="167"/>
      <c r="H324" s="168"/>
      <c r="I324" s="161"/>
      <c r="J324" s="169"/>
      <c r="K324" s="161"/>
      <c r="M324" s="162" t="s">
        <v>1016</v>
      </c>
      <c r="O324" s="145"/>
      <c r="Z324" s="145"/>
      <c r="AA324" s="145"/>
      <c r="AB324" s="145"/>
      <c r="AC324" s="145"/>
      <c r="AD324" s="145"/>
      <c r="AE324" s="145"/>
      <c r="AF324" s="145"/>
      <c r="AG324" s="145"/>
      <c r="AH324" s="145"/>
      <c r="AI324" s="145"/>
      <c r="AJ324" s="145"/>
      <c r="AK324" s="145"/>
      <c r="AL324" s="145"/>
      <c r="AM324" s="145"/>
      <c r="AN324" s="145"/>
      <c r="AO324" s="145"/>
      <c r="AP324" s="145"/>
      <c r="AQ324" s="145"/>
      <c r="AR324" s="145"/>
      <c r="AS324" s="145"/>
      <c r="AT324" s="145"/>
      <c r="AU324" s="145"/>
      <c r="AV324" s="145"/>
      <c r="AW324" s="145"/>
      <c r="AX324" s="145"/>
      <c r="AY324" s="145"/>
      <c r="AZ324" s="145"/>
      <c r="BA324" s="145"/>
      <c r="BB324" s="145"/>
      <c r="BC324" s="145"/>
      <c r="BD324" s="170" t="str">
        <f>C323</f>
        <v>Konec provozního součtu</v>
      </c>
      <c r="BE324" s="145"/>
      <c r="BF324" s="145"/>
      <c r="BG324" s="145"/>
      <c r="BH324" s="145"/>
      <c r="BI324" s="145"/>
    </row>
    <row r="325" spans="1:104" ht="22.5" x14ac:dyDescent="0.2">
      <c r="A325" s="146">
        <v>37</v>
      </c>
      <c r="B325" s="147" t="s">
        <v>1017</v>
      </c>
      <c r="C325" s="148" t="s">
        <v>1018</v>
      </c>
      <c r="D325" s="149" t="s">
        <v>86</v>
      </c>
      <c r="E325" s="150">
        <v>0.57120000000000004</v>
      </c>
      <c r="F325" s="151">
        <v>0</v>
      </c>
      <c r="G325" s="152">
        <f>E325*F325</f>
        <v>0</v>
      </c>
      <c r="H325" s="153">
        <v>1.0662499999999999</v>
      </c>
      <c r="I325" s="154">
        <f>E325*H325</f>
        <v>0.60904199999999997</v>
      </c>
      <c r="J325" s="153">
        <v>0</v>
      </c>
      <c r="K325" s="154">
        <f>E325*J325</f>
        <v>0</v>
      </c>
      <c r="O325" s="145"/>
      <c r="Z325" s="145"/>
      <c r="AA325" s="145">
        <v>1</v>
      </c>
      <c r="AB325" s="145">
        <v>1</v>
      </c>
      <c r="AC325" s="145">
        <v>1</v>
      </c>
      <c r="AD325" s="145"/>
      <c r="AE325" s="145"/>
      <c r="AF325" s="145"/>
      <c r="AG325" s="145"/>
      <c r="AH325" s="145"/>
      <c r="AI325" s="145"/>
      <c r="AJ325" s="145"/>
      <c r="AK325" s="145"/>
      <c r="AL325" s="145"/>
      <c r="AM325" s="145"/>
      <c r="AN325" s="145"/>
      <c r="AO325" s="145"/>
      <c r="AP325" s="145"/>
      <c r="AQ325" s="145"/>
      <c r="AR325" s="145"/>
      <c r="AS325" s="145"/>
      <c r="AT325" s="145"/>
      <c r="AU325" s="145"/>
      <c r="AV325" s="145"/>
      <c r="AW325" s="145"/>
      <c r="AX325" s="145"/>
      <c r="AY325" s="145"/>
      <c r="AZ325" s="155">
        <f>G325</f>
        <v>0</v>
      </c>
      <c r="BA325" s="145"/>
      <c r="BB325" s="145"/>
      <c r="BC325" s="145"/>
      <c r="BD325" s="145"/>
      <c r="BE325" s="145"/>
      <c r="BF325" s="145"/>
      <c r="BG325" s="145"/>
      <c r="BH325" s="145"/>
      <c r="BI325" s="145"/>
      <c r="CA325" s="145">
        <v>1</v>
      </c>
      <c r="CB325" s="145">
        <v>1</v>
      </c>
      <c r="CZ325" s="108">
        <v>1</v>
      </c>
    </row>
    <row r="326" spans="1:104" x14ac:dyDescent="0.2">
      <c r="A326" s="156"/>
      <c r="B326" s="157"/>
      <c r="C326" s="203" t="s">
        <v>1010</v>
      </c>
      <c r="D326" s="164"/>
      <c r="E326" s="202">
        <v>0</v>
      </c>
      <c r="F326" s="166"/>
      <c r="G326" s="167"/>
      <c r="H326" s="168"/>
      <c r="I326" s="161"/>
      <c r="J326" s="169"/>
      <c r="K326" s="161"/>
      <c r="M326" s="162" t="s">
        <v>1010</v>
      </c>
      <c r="O326" s="145"/>
      <c r="Z326" s="145"/>
      <c r="AA326" s="145"/>
      <c r="AB326" s="145"/>
      <c r="AC326" s="145"/>
      <c r="AD326" s="145"/>
      <c r="AE326" s="145"/>
      <c r="AF326" s="145"/>
      <c r="AG326" s="145"/>
      <c r="AH326" s="145"/>
      <c r="AI326" s="145"/>
      <c r="AJ326" s="145"/>
      <c r="AK326" s="145"/>
      <c r="AL326" s="145"/>
      <c r="AM326" s="145"/>
      <c r="AN326" s="145"/>
      <c r="AO326" s="145"/>
      <c r="AP326" s="145"/>
      <c r="AQ326" s="145"/>
      <c r="AR326" s="145"/>
      <c r="AS326" s="145"/>
      <c r="AT326" s="145"/>
      <c r="AU326" s="145"/>
      <c r="AV326" s="145"/>
      <c r="AW326" s="145"/>
      <c r="AX326" s="145"/>
      <c r="AY326" s="145"/>
      <c r="AZ326" s="145"/>
      <c r="BA326" s="145"/>
      <c r="BB326" s="145"/>
      <c r="BC326" s="145"/>
      <c r="BD326" s="170" t="str">
        <f>C325</f>
        <v>Výztuž mazanin svařovanou sítí průměr drátu  6,0, oka 100/100 mm</v>
      </c>
      <c r="BE326" s="145"/>
      <c r="BF326" s="145"/>
      <c r="BG326" s="145"/>
      <c r="BH326" s="145"/>
      <c r="BI326" s="145"/>
    </row>
    <row r="327" spans="1:104" x14ac:dyDescent="0.2">
      <c r="A327" s="156"/>
      <c r="B327" s="157"/>
      <c r="C327" s="203" t="s">
        <v>999</v>
      </c>
      <c r="D327" s="164"/>
      <c r="E327" s="202">
        <v>0</v>
      </c>
      <c r="F327" s="166"/>
      <c r="G327" s="167"/>
      <c r="H327" s="168"/>
      <c r="I327" s="161"/>
      <c r="J327" s="169"/>
      <c r="K327" s="161"/>
      <c r="M327" s="201">
        <v>12.541666666666666</v>
      </c>
      <c r="O327" s="145"/>
      <c r="Z327" s="145"/>
      <c r="AA327" s="145"/>
      <c r="AB327" s="145"/>
      <c r="AC327" s="145"/>
      <c r="AD327" s="145"/>
      <c r="AE327" s="145"/>
      <c r="AF327" s="145"/>
      <c r="AG327" s="145"/>
      <c r="AH327" s="145"/>
      <c r="AI327" s="145"/>
      <c r="AJ327" s="145"/>
      <c r="AK327" s="145"/>
      <c r="AL327" s="145"/>
      <c r="AM327" s="145"/>
      <c r="AN327" s="145"/>
      <c r="AO327" s="145"/>
      <c r="AP327" s="145"/>
      <c r="AQ327" s="145"/>
      <c r="AR327" s="145"/>
      <c r="AS327" s="145"/>
      <c r="AT327" s="145"/>
      <c r="AU327" s="145"/>
      <c r="AV327" s="145"/>
      <c r="AW327" s="145"/>
      <c r="AX327" s="145"/>
      <c r="AY327" s="145"/>
      <c r="AZ327" s="145"/>
      <c r="BA327" s="145"/>
      <c r="BB327" s="145"/>
      <c r="BC327" s="145"/>
      <c r="BD327" s="170" t="str">
        <f>C326</f>
        <v>Začátek provozního součtu</v>
      </c>
      <c r="BE327" s="145"/>
      <c r="BF327" s="145"/>
      <c r="BG327" s="145"/>
      <c r="BH327" s="145"/>
      <c r="BI327" s="145"/>
    </row>
    <row r="328" spans="1:104" x14ac:dyDescent="0.2">
      <c r="A328" s="156"/>
      <c r="B328" s="157"/>
      <c r="C328" s="203" t="s">
        <v>871</v>
      </c>
      <c r="D328" s="164"/>
      <c r="E328" s="202">
        <v>0</v>
      </c>
      <c r="F328" s="166"/>
      <c r="G328" s="167"/>
      <c r="H328" s="168"/>
      <c r="I328" s="161"/>
      <c r="J328" s="169"/>
      <c r="K328" s="161"/>
      <c r="M328" s="201">
        <v>12.583333333333334</v>
      </c>
      <c r="O328" s="145"/>
      <c r="Z328" s="145"/>
      <c r="AA328" s="145"/>
      <c r="AB328" s="145"/>
      <c r="AC328" s="145"/>
      <c r="AD328" s="145"/>
      <c r="AE328" s="145"/>
      <c r="AF328" s="145"/>
      <c r="AG328" s="145"/>
      <c r="AH328" s="145"/>
      <c r="AI328" s="145"/>
      <c r="AJ328" s="145"/>
      <c r="AK328" s="145"/>
      <c r="AL328" s="145"/>
      <c r="AM328" s="145"/>
      <c r="AN328" s="145"/>
      <c r="AO328" s="145"/>
      <c r="AP328" s="145"/>
      <c r="AQ328" s="145"/>
      <c r="AR328" s="145"/>
      <c r="AS328" s="145"/>
      <c r="AT328" s="145"/>
      <c r="AU328" s="145"/>
      <c r="AV328" s="145"/>
      <c r="AW328" s="145"/>
      <c r="AX328" s="145"/>
      <c r="AY328" s="145"/>
      <c r="AZ328" s="145"/>
      <c r="BA328" s="145"/>
      <c r="BB328" s="145"/>
      <c r="BC328" s="145"/>
      <c r="BD328" s="170" t="str">
        <f>C327</f>
        <v>301:</v>
      </c>
      <c r="BE328" s="145"/>
      <c r="BF328" s="145"/>
      <c r="BG328" s="145"/>
      <c r="BH328" s="145"/>
      <c r="BI328" s="145"/>
    </row>
    <row r="329" spans="1:104" x14ac:dyDescent="0.2">
      <c r="A329" s="156"/>
      <c r="B329" s="157"/>
      <c r="C329" s="203" t="s">
        <v>872</v>
      </c>
      <c r="D329" s="164"/>
      <c r="E329" s="202">
        <v>0</v>
      </c>
      <c r="F329" s="166"/>
      <c r="G329" s="167"/>
      <c r="H329" s="168"/>
      <c r="I329" s="161"/>
      <c r="J329" s="169"/>
      <c r="K329" s="161"/>
      <c r="M329" s="201">
        <v>12.625</v>
      </c>
      <c r="O329" s="145"/>
      <c r="Z329" s="145"/>
      <c r="AA329" s="145"/>
      <c r="AB329" s="145"/>
      <c r="AC329" s="145"/>
      <c r="AD329" s="145"/>
      <c r="AE329" s="145"/>
      <c r="AF329" s="145"/>
      <c r="AG329" s="145"/>
      <c r="AH329" s="145"/>
      <c r="AI329" s="145"/>
      <c r="AJ329" s="145"/>
      <c r="AK329" s="145"/>
      <c r="AL329" s="145"/>
      <c r="AM329" s="145"/>
      <c r="AN329" s="145"/>
      <c r="AO329" s="145"/>
      <c r="AP329" s="145"/>
      <c r="AQ329" s="145"/>
      <c r="AR329" s="145"/>
      <c r="AS329" s="145"/>
      <c r="AT329" s="145"/>
      <c r="AU329" s="145"/>
      <c r="AV329" s="145"/>
      <c r="AW329" s="145"/>
      <c r="AX329" s="145"/>
      <c r="AY329" s="145"/>
      <c r="AZ329" s="145"/>
      <c r="BA329" s="145"/>
      <c r="BB329" s="145"/>
      <c r="BC329" s="145"/>
      <c r="BD329" s="170" t="str">
        <f>C328</f>
        <v>302:</v>
      </c>
      <c r="BE329" s="145"/>
      <c r="BF329" s="145"/>
      <c r="BG329" s="145"/>
      <c r="BH329" s="145"/>
      <c r="BI329" s="145"/>
    </row>
    <row r="330" spans="1:104" x14ac:dyDescent="0.2">
      <c r="A330" s="156"/>
      <c r="B330" s="157"/>
      <c r="C330" s="203" t="s">
        <v>873</v>
      </c>
      <c r="D330" s="164"/>
      <c r="E330" s="202">
        <v>0</v>
      </c>
      <c r="F330" s="166"/>
      <c r="G330" s="167"/>
      <c r="H330" s="168"/>
      <c r="I330" s="161"/>
      <c r="J330" s="169"/>
      <c r="K330" s="161"/>
      <c r="M330" s="201">
        <v>12.666666666666666</v>
      </c>
      <c r="O330" s="145"/>
      <c r="Z330" s="145"/>
      <c r="AA330" s="145"/>
      <c r="AB330" s="145"/>
      <c r="AC330" s="145"/>
      <c r="AD330" s="145"/>
      <c r="AE330" s="145"/>
      <c r="AF330" s="145"/>
      <c r="AG330" s="145"/>
      <c r="AH330" s="145"/>
      <c r="AI330" s="145"/>
      <c r="AJ330" s="145"/>
      <c r="AK330" s="145"/>
      <c r="AL330" s="145"/>
      <c r="AM330" s="145"/>
      <c r="AN330" s="145"/>
      <c r="AO330" s="145"/>
      <c r="AP330" s="145"/>
      <c r="AQ330" s="145"/>
      <c r="AR330" s="145"/>
      <c r="AS330" s="145"/>
      <c r="AT330" s="145"/>
      <c r="AU330" s="145"/>
      <c r="AV330" s="145"/>
      <c r="AW330" s="145"/>
      <c r="AX330" s="145"/>
      <c r="AY330" s="145"/>
      <c r="AZ330" s="145"/>
      <c r="BA330" s="145"/>
      <c r="BB330" s="145"/>
      <c r="BC330" s="145"/>
      <c r="BD330" s="170" t="str">
        <f>C329</f>
        <v>303:</v>
      </c>
      <c r="BE330" s="145"/>
      <c r="BF330" s="145"/>
      <c r="BG330" s="145"/>
      <c r="BH330" s="145"/>
      <c r="BI330" s="145"/>
    </row>
    <row r="331" spans="1:104" x14ac:dyDescent="0.2">
      <c r="A331" s="156"/>
      <c r="B331" s="157"/>
      <c r="C331" s="203" t="s">
        <v>874</v>
      </c>
      <c r="D331" s="164"/>
      <c r="E331" s="202">
        <v>0</v>
      </c>
      <c r="F331" s="166"/>
      <c r="G331" s="167"/>
      <c r="H331" s="168"/>
      <c r="I331" s="161"/>
      <c r="J331" s="169"/>
      <c r="K331" s="161"/>
      <c r="M331" s="201">
        <v>12.708333333333334</v>
      </c>
      <c r="O331" s="145"/>
      <c r="Z331" s="145"/>
      <c r="AA331" s="145"/>
      <c r="AB331" s="145"/>
      <c r="AC331" s="145"/>
      <c r="AD331" s="145"/>
      <c r="AE331" s="145"/>
      <c r="AF331" s="145"/>
      <c r="AG331" s="145"/>
      <c r="AH331" s="145"/>
      <c r="AI331" s="145"/>
      <c r="AJ331" s="145"/>
      <c r="AK331" s="145"/>
      <c r="AL331" s="145"/>
      <c r="AM331" s="145"/>
      <c r="AN331" s="145"/>
      <c r="AO331" s="145"/>
      <c r="AP331" s="145"/>
      <c r="AQ331" s="145"/>
      <c r="AR331" s="145"/>
      <c r="AS331" s="145"/>
      <c r="AT331" s="145"/>
      <c r="AU331" s="145"/>
      <c r="AV331" s="145"/>
      <c r="AW331" s="145"/>
      <c r="AX331" s="145"/>
      <c r="AY331" s="145"/>
      <c r="AZ331" s="145"/>
      <c r="BA331" s="145"/>
      <c r="BB331" s="145"/>
      <c r="BC331" s="145"/>
      <c r="BD331" s="170" t="str">
        <f>C330</f>
        <v>304:</v>
      </c>
      <c r="BE331" s="145"/>
      <c r="BF331" s="145"/>
      <c r="BG331" s="145"/>
      <c r="BH331" s="145"/>
      <c r="BI331" s="145"/>
    </row>
    <row r="332" spans="1:104" x14ac:dyDescent="0.2">
      <c r="A332" s="156"/>
      <c r="B332" s="157"/>
      <c r="C332" s="203" t="s">
        <v>1000</v>
      </c>
      <c r="D332" s="164"/>
      <c r="E332" s="202">
        <v>0</v>
      </c>
      <c r="F332" s="166"/>
      <c r="G332" s="167"/>
      <c r="H332" s="168"/>
      <c r="I332" s="161"/>
      <c r="J332" s="169"/>
      <c r="K332" s="161"/>
      <c r="M332" s="201">
        <v>12.75</v>
      </c>
      <c r="O332" s="145"/>
      <c r="Z332" s="145"/>
      <c r="AA332" s="145"/>
      <c r="AB332" s="145"/>
      <c r="AC332" s="145"/>
      <c r="AD332" s="145"/>
      <c r="AE332" s="145"/>
      <c r="AF332" s="145"/>
      <c r="AG332" s="145"/>
      <c r="AH332" s="145"/>
      <c r="AI332" s="145"/>
      <c r="AJ332" s="145"/>
      <c r="AK332" s="145"/>
      <c r="AL332" s="145"/>
      <c r="AM332" s="145"/>
      <c r="AN332" s="145"/>
      <c r="AO332" s="145"/>
      <c r="AP332" s="145"/>
      <c r="AQ332" s="145"/>
      <c r="AR332" s="145"/>
      <c r="AS332" s="145"/>
      <c r="AT332" s="145"/>
      <c r="AU332" s="145"/>
      <c r="AV332" s="145"/>
      <c r="AW332" s="145"/>
      <c r="AX332" s="145"/>
      <c r="AY332" s="145"/>
      <c r="AZ332" s="145"/>
      <c r="BA332" s="145"/>
      <c r="BB332" s="145"/>
      <c r="BC332" s="145"/>
      <c r="BD332" s="170" t="str">
        <f>C331</f>
        <v>305:</v>
      </c>
      <c r="BE332" s="145"/>
      <c r="BF332" s="145"/>
      <c r="BG332" s="145"/>
      <c r="BH332" s="145"/>
      <c r="BI332" s="145"/>
    </row>
    <row r="333" spans="1:104" x14ac:dyDescent="0.2">
      <c r="A333" s="156"/>
      <c r="B333" s="157"/>
      <c r="C333" s="203" t="s">
        <v>1011</v>
      </c>
      <c r="D333" s="164"/>
      <c r="E333" s="202">
        <v>67.7</v>
      </c>
      <c r="F333" s="166"/>
      <c r="G333" s="167"/>
      <c r="H333" s="168"/>
      <c r="I333" s="161"/>
      <c r="J333" s="169"/>
      <c r="K333" s="161"/>
      <c r="M333" s="162" t="s">
        <v>1011</v>
      </c>
      <c r="O333" s="145"/>
      <c r="Z333" s="145"/>
      <c r="AA333" s="145"/>
      <c r="AB333" s="145"/>
      <c r="AC333" s="145"/>
      <c r="AD333" s="145"/>
      <c r="AE333" s="145"/>
      <c r="AF333" s="145"/>
      <c r="AG333" s="145"/>
      <c r="AH333" s="145"/>
      <c r="AI333" s="145"/>
      <c r="AJ333" s="145"/>
      <c r="AK333" s="145"/>
      <c r="AL333" s="145"/>
      <c r="AM333" s="145"/>
      <c r="AN333" s="145"/>
      <c r="AO333" s="145"/>
      <c r="AP333" s="145"/>
      <c r="AQ333" s="145"/>
      <c r="AR333" s="145"/>
      <c r="AS333" s="145"/>
      <c r="AT333" s="145"/>
      <c r="AU333" s="145"/>
      <c r="AV333" s="145"/>
      <c r="AW333" s="145"/>
      <c r="AX333" s="145"/>
      <c r="AY333" s="145"/>
      <c r="AZ333" s="145"/>
      <c r="BA333" s="145"/>
      <c r="BB333" s="145"/>
      <c r="BC333" s="145"/>
      <c r="BD333" s="170" t="str">
        <f>C332</f>
        <v>306:</v>
      </c>
      <c r="BE333" s="145"/>
      <c r="BF333" s="145"/>
      <c r="BG333" s="145"/>
      <c r="BH333" s="145"/>
      <c r="BI333" s="145"/>
    </row>
    <row r="334" spans="1:104" x14ac:dyDescent="0.2">
      <c r="A334" s="156"/>
      <c r="B334" s="157"/>
      <c r="C334" s="203" t="s">
        <v>853</v>
      </c>
      <c r="D334" s="164"/>
      <c r="E334" s="202">
        <v>13.4</v>
      </c>
      <c r="F334" s="166"/>
      <c r="G334" s="167"/>
      <c r="H334" s="168"/>
      <c r="I334" s="161"/>
      <c r="J334" s="169"/>
      <c r="K334" s="161"/>
      <c r="M334" s="162" t="s">
        <v>853</v>
      </c>
      <c r="O334" s="145"/>
      <c r="Z334" s="145"/>
      <c r="AA334" s="145"/>
      <c r="AB334" s="145"/>
      <c r="AC334" s="145"/>
      <c r="AD334" s="145"/>
      <c r="AE334" s="145"/>
      <c r="AF334" s="145"/>
      <c r="AG334" s="145"/>
      <c r="AH334" s="145"/>
      <c r="AI334" s="145"/>
      <c r="AJ334" s="145"/>
      <c r="AK334" s="145"/>
      <c r="AL334" s="145"/>
      <c r="AM334" s="145"/>
      <c r="AN334" s="145"/>
      <c r="AO334" s="145"/>
      <c r="AP334" s="145"/>
      <c r="AQ334" s="145"/>
      <c r="AR334" s="145"/>
      <c r="AS334" s="145"/>
      <c r="AT334" s="145"/>
      <c r="AU334" s="145"/>
      <c r="AV334" s="145"/>
      <c r="AW334" s="145"/>
      <c r="AX334" s="145"/>
      <c r="AY334" s="145"/>
      <c r="AZ334" s="145"/>
      <c r="BA334" s="145"/>
      <c r="BB334" s="145"/>
      <c r="BC334" s="145"/>
      <c r="BD334" s="170" t="str">
        <f>C333</f>
        <v>307:67,7</v>
      </c>
      <c r="BE334" s="145"/>
      <c r="BF334" s="145"/>
      <c r="BG334" s="145"/>
      <c r="BH334" s="145"/>
      <c r="BI334" s="145"/>
    </row>
    <row r="335" spans="1:104" x14ac:dyDescent="0.2">
      <c r="A335" s="156"/>
      <c r="B335" s="157"/>
      <c r="C335" s="203" t="s">
        <v>1012</v>
      </c>
      <c r="D335" s="164"/>
      <c r="E335" s="202">
        <v>44.9</v>
      </c>
      <c r="F335" s="166"/>
      <c r="G335" s="167"/>
      <c r="H335" s="168"/>
      <c r="I335" s="161"/>
      <c r="J335" s="169"/>
      <c r="K335" s="161"/>
      <c r="M335" s="162" t="s">
        <v>1012</v>
      </c>
      <c r="O335" s="145"/>
      <c r="Z335" s="145"/>
      <c r="AA335" s="145"/>
      <c r="AB335" s="145"/>
      <c r="AC335" s="145"/>
      <c r="AD335" s="145"/>
      <c r="AE335" s="145"/>
      <c r="AF335" s="145"/>
      <c r="AG335" s="145"/>
      <c r="AH335" s="145"/>
      <c r="AI335" s="145"/>
      <c r="AJ335" s="145"/>
      <c r="AK335" s="145"/>
      <c r="AL335" s="145"/>
      <c r="AM335" s="145"/>
      <c r="AN335" s="145"/>
      <c r="AO335" s="145"/>
      <c r="AP335" s="145"/>
      <c r="AQ335" s="145"/>
      <c r="AR335" s="145"/>
      <c r="AS335" s="145"/>
      <c r="AT335" s="145"/>
      <c r="AU335" s="145"/>
      <c r="AV335" s="145"/>
      <c r="AW335" s="145"/>
      <c r="AX335" s="145"/>
      <c r="AY335" s="145"/>
      <c r="AZ335" s="145"/>
      <c r="BA335" s="145"/>
      <c r="BB335" s="145"/>
      <c r="BC335" s="145"/>
      <c r="BD335" s="170" t="str">
        <f>C334</f>
        <v>308:13,4</v>
      </c>
      <c r="BE335" s="145"/>
      <c r="BF335" s="145"/>
      <c r="BG335" s="145"/>
      <c r="BH335" s="145"/>
      <c r="BI335" s="145"/>
    </row>
    <row r="336" spans="1:104" x14ac:dyDescent="0.2">
      <c r="A336" s="156"/>
      <c r="B336" s="157"/>
      <c r="C336" s="203" t="s">
        <v>855</v>
      </c>
      <c r="D336" s="164"/>
      <c r="E336" s="202">
        <v>11.9</v>
      </c>
      <c r="F336" s="166"/>
      <c r="G336" s="167"/>
      <c r="H336" s="168"/>
      <c r="I336" s="161"/>
      <c r="J336" s="169"/>
      <c r="K336" s="161"/>
      <c r="M336" s="162" t="s">
        <v>855</v>
      </c>
      <c r="O336" s="145"/>
      <c r="Z336" s="145"/>
      <c r="AA336" s="145"/>
      <c r="AB336" s="145"/>
      <c r="AC336" s="145"/>
      <c r="AD336" s="145"/>
      <c r="AE336" s="145"/>
      <c r="AF336" s="145"/>
      <c r="AG336" s="145"/>
      <c r="AH336" s="145"/>
      <c r="AI336" s="145"/>
      <c r="AJ336" s="145"/>
      <c r="AK336" s="145"/>
      <c r="AL336" s="145"/>
      <c r="AM336" s="145"/>
      <c r="AN336" s="145"/>
      <c r="AO336" s="145"/>
      <c r="AP336" s="145"/>
      <c r="AQ336" s="145"/>
      <c r="AR336" s="145"/>
      <c r="AS336" s="145"/>
      <c r="AT336" s="145"/>
      <c r="AU336" s="145"/>
      <c r="AV336" s="145"/>
      <c r="AW336" s="145"/>
      <c r="AX336" s="145"/>
      <c r="AY336" s="145"/>
      <c r="AZ336" s="145"/>
      <c r="BA336" s="145"/>
      <c r="BB336" s="145"/>
      <c r="BC336" s="145"/>
      <c r="BD336" s="170" t="str">
        <f>C335</f>
        <v>309:44,9</v>
      </c>
      <c r="BE336" s="145"/>
      <c r="BF336" s="145"/>
      <c r="BG336" s="145"/>
      <c r="BH336" s="145"/>
      <c r="BI336" s="145"/>
    </row>
    <row r="337" spans="1:104" x14ac:dyDescent="0.2">
      <c r="A337" s="156"/>
      <c r="B337" s="157"/>
      <c r="C337" s="203" t="s">
        <v>1005</v>
      </c>
      <c r="D337" s="164"/>
      <c r="E337" s="202">
        <v>0</v>
      </c>
      <c r="F337" s="166"/>
      <c r="G337" s="167"/>
      <c r="H337" s="168"/>
      <c r="I337" s="161"/>
      <c r="J337" s="169"/>
      <c r="K337" s="161"/>
      <c r="M337" s="201">
        <v>12.958333333333334</v>
      </c>
      <c r="O337" s="145"/>
      <c r="Z337" s="145"/>
      <c r="AA337" s="145"/>
      <c r="AB337" s="145"/>
      <c r="AC337" s="145"/>
      <c r="AD337" s="145"/>
      <c r="AE337" s="145"/>
      <c r="AF337" s="145"/>
      <c r="AG337" s="145"/>
      <c r="AH337" s="145"/>
      <c r="AI337" s="145"/>
      <c r="AJ337" s="145"/>
      <c r="AK337" s="145"/>
      <c r="AL337" s="145"/>
      <c r="AM337" s="145"/>
      <c r="AN337" s="145"/>
      <c r="AO337" s="145"/>
      <c r="AP337" s="145"/>
      <c r="AQ337" s="145"/>
      <c r="AR337" s="145"/>
      <c r="AS337" s="145"/>
      <c r="AT337" s="145"/>
      <c r="AU337" s="145"/>
      <c r="AV337" s="145"/>
      <c r="AW337" s="145"/>
      <c r="AX337" s="145"/>
      <c r="AY337" s="145"/>
      <c r="AZ337" s="145"/>
      <c r="BA337" s="145"/>
      <c r="BB337" s="145"/>
      <c r="BC337" s="145"/>
      <c r="BD337" s="170" t="str">
        <f>C336</f>
        <v>310:11,9</v>
      </c>
      <c r="BE337" s="145"/>
      <c r="BF337" s="145"/>
      <c r="BG337" s="145"/>
      <c r="BH337" s="145"/>
      <c r="BI337" s="145"/>
    </row>
    <row r="338" spans="1:104" x14ac:dyDescent="0.2">
      <c r="A338" s="156"/>
      <c r="B338" s="157"/>
      <c r="C338" s="203" t="s">
        <v>1006</v>
      </c>
      <c r="D338" s="164"/>
      <c r="E338" s="202">
        <v>0</v>
      </c>
      <c r="F338" s="166"/>
      <c r="G338" s="167"/>
      <c r="H338" s="168"/>
      <c r="I338" s="161"/>
      <c r="J338" s="169"/>
      <c r="K338" s="161"/>
      <c r="M338" s="201">
        <v>13</v>
      </c>
      <c r="O338" s="145"/>
      <c r="Z338" s="145"/>
      <c r="AA338" s="145"/>
      <c r="AB338" s="145"/>
      <c r="AC338" s="145"/>
      <c r="AD338" s="145"/>
      <c r="AE338" s="145"/>
      <c r="AF338" s="145"/>
      <c r="AG338" s="145"/>
      <c r="AH338" s="145"/>
      <c r="AI338" s="145"/>
      <c r="AJ338" s="145"/>
      <c r="AK338" s="145"/>
      <c r="AL338" s="145"/>
      <c r="AM338" s="145"/>
      <c r="AN338" s="145"/>
      <c r="AO338" s="145"/>
      <c r="AP338" s="145"/>
      <c r="AQ338" s="145"/>
      <c r="AR338" s="145"/>
      <c r="AS338" s="145"/>
      <c r="AT338" s="145"/>
      <c r="AU338" s="145"/>
      <c r="AV338" s="145"/>
      <c r="AW338" s="145"/>
      <c r="AX338" s="145"/>
      <c r="AY338" s="145"/>
      <c r="AZ338" s="145"/>
      <c r="BA338" s="145"/>
      <c r="BB338" s="145"/>
      <c r="BC338" s="145"/>
      <c r="BD338" s="170" t="str">
        <f>C337</f>
        <v>311:</v>
      </c>
      <c r="BE338" s="145"/>
      <c r="BF338" s="145"/>
      <c r="BG338" s="145"/>
      <c r="BH338" s="145"/>
      <c r="BI338" s="145"/>
    </row>
    <row r="339" spans="1:104" x14ac:dyDescent="0.2">
      <c r="A339" s="156"/>
      <c r="B339" s="157"/>
      <c r="C339" s="203" t="s">
        <v>1013</v>
      </c>
      <c r="D339" s="164"/>
      <c r="E339" s="202">
        <v>30.5</v>
      </c>
      <c r="F339" s="166"/>
      <c r="G339" s="167"/>
      <c r="H339" s="168"/>
      <c r="I339" s="161"/>
      <c r="J339" s="169"/>
      <c r="K339" s="161"/>
      <c r="M339" s="162" t="s">
        <v>1013</v>
      </c>
      <c r="O339" s="145"/>
      <c r="Z339" s="145"/>
      <c r="AA339" s="145"/>
      <c r="AB339" s="145"/>
      <c r="AC339" s="145"/>
      <c r="AD339" s="145"/>
      <c r="AE339" s="145"/>
      <c r="AF339" s="145"/>
      <c r="AG339" s="145"/>
      <c r="AH339" s="145"/>
      <c r="AI339" s="145"/>
      <c r="AJ339" s="145"/>
      <c r="AK339" s="145"/>
      <c r="AL339" s="145"/>
      <c r="AM339" s="145"/>
      <c r="AN339" s="145"/>
      <c r="AO339" s="145"/>
      <c r="AP339" s="145"/>
      <c r="AQ339" s="145"/>
      <c r="AR339" s="145"/>
      <c r="AS339" s="145"/>
      <c r="AT339" s="145"/>
      <c r="AU339" s="145"/>
      <c r="AV339" s="145"/>
      <c r="AW339" s="145"/>
      <c r="AX339" s="145"/>
      <c r="AY339" s="145"/>
      <c r="AZ339" s="145"/>
      <c r="BA339" s="145"/>
      <c r="BB339" s="145"/>
      <c r="BC339" s="145"/>
      <c r="BD339" s="170" t="str">
        <f>C338</f>
        <v>312:</v>
      </c>
      <c r="BE339" s="145"/>
      <c r="BF339" s="145"/>
      <c r="BG339" s="145"/>
      <c r="BH339" s="145"/>
      <c r="BI339" s="145"/>
    </row>
    <row r="340" spans="1:104" x14ac:dyDescent="0.2">
      <c r="A340" s="156"/>
      <c r="B340" s="157"/>
      <c r="C340" s="203" t="s">
        <v>1014</v>
      </c>
      <c r="D340" s="164"/>
      <c r="E340" s="202">
        <v>0</v>
      </c>
      <c r="F340" s="166"/>
      <c r="G340" s="167"/>
      <c r="H340" s="168"/>
      <c r="I340" s="161"/>
      <c r="J340" s="169"/>
      <c r="K340" s="161"/>
      <c r="M340" s="201">
        <v>13.083333333333334</v>
      </c>
      <c r="O340" s="145"/>
      <c r="Z340" s="145"/>
      <c r="AA340" s="145"/>
      <c r="AB340" s="145"/>
      <c r="AC340" s="145"/>
      <c r="AD340" s="145"/>
      <c r="AE340" s="145"/>
      <c r="AF340" s="145"/>
      <c r="AG340" s="145"/>
      <c r="AH340" s="145"/>
      <c r="AI340" s="145"/>
      <c r="AJ340" s="145"/>
      <c r="AK340" s="145"/>
      <c r="AL340" s="145"/>
      <c r="AM340" s="145"/>
      <c r="AN340" s="145"/>
      <c r="AO340" s="145"/>
      <c r="AP340" s="145"/>
      <c r="AQ340" s="145"/>
      <c r="AR340" s="145"/>
      <c r="AS340" s="145"/>
      <c r="AT340" s="145"/>
      <c r="AU340" s="145"/>
      <c r="AV340" s="145"/>
      <c r="AW340" s="145"/>
      <c r="AX340" s="145"/>
      <c r="AY340" s="145"/>
      <c r="AZ340" s="145"/>
      <c r="BA340" s="145"/>
      <c r="BB340" s="145"/>
      <c r="BC340" s="145"/>
      <c r="BD340" s="170" t="str">
        <f>C339</f>
        <v>313:30,5</v>
      </c>
      <c r="BE340" s="145"/>
      <c r="BF340" s="145"/>
      <c r="BG340" s="145"/>
      <c r="BH340" s="145"/>
      <c r="BI340" s="145"/>
    </row>
    <row r="341" spans="1:104" x14ac:dyDescent="0.2">
      <c r="A341" s="156"/>
      <c r="B341" s="157"/>
      <c r="C341" s="203" t="s">
        <v>878</v>
      </c>
      <c r="D341" s="164"/>
      <c r="E341" s="202">
        <v>0</v>
      </c>
      <c r="F341" s="166"/>
      <c r="G341" s="167"/>
      <c r="H341" s="168"/>
      <c r="I341" s="161"/>
      <c r="J341" s="169"/>
      <c r="K341" s="161"/>
      <c r="M341" s="201">
        <v>13.125</v>
      </c>
      <c r="O341" s="145"/>
      <c r="Z341" s="145"/>
      <c r="AA341" s="145"/>
      <c r="AB341" s="145"/>
      <c r="AC341" s="145"/>
      <c r="AD341" s="145"/>
      <c r="AE341" s="145"/>
      <c r="AF341" s="145"/>
      <c r="AG341" s="145"/>
      <c r="AH341" s="145"/>
      <c r="AI341" s="145"/>
      <c r="AJ341" s="145"/>
      <c r="AK341" s="145"/>
      <c r="AL341" s="145"/>
      <c r="AM341" s="145"/>
      <c r="AN341" s="145"/>
      <c r="AO341" s="145"/>
      <c r="AP341" s="145"/>
      <c r="AQ341" s="145"/>
      <c r="AR341" s="145"/>
      <c r="AS341" s="145"/>
      <c r="AT341" s="145"/>
      <c r="AU341" s="145"/>
      <c r="AV341" s="145"/>
      <c r="AW341" s="145"/>
      <c r="AX341" s="145"/>
      <c r="AY341" s="145"/>
      <c r="AZ341" s="145"/>
      <c r="BA341" s="145"/>
      <c r="BB341" s="145"/>
      <c r="BC341" s="145"/>
      <c r="BD341" s="170" t="str">
        <f>C340</f>
        <v>314:</v>
      </c>
      <c r="BE341" s="145"/>
      <c r="BF341" s="145"/>
      <c r="BG341" s="145"/>
      <c r="BH341" s="145"/>
      <c r="BI341" s="145"/>
    </row>
    <row r="342" spans="1:104" x14ac:dyDescent="0.2">
      <c r="A342" s="156"/>
      <c r="B342" s="157"/>
      <c r="C342" s="203" t="s">
        <v>1015</v>
      </c>
      <c r="D342" s="164"/>
      <c r="E342" s="202">
        <v>168.4</v>
      </c>
      <c r="F342" s="166"/>
      <c r="G342" s="167"/>
      <c r="H342" s="168"/>
      <c r="I342" s="161"/>
      <c r="J342" s="169"/>
      <c r="K342" s="161"/>
      <c r="M342" s="162" t="s">
        <v>1015</v>
      </c>
      <c r="O342" s="145"/>
      <c r="Z342" s="145"/>
      <c r="AA342" s="145"/>
      <c r="AB342" s="145"/>
      <c r="AC342" s="145"/>
      <c r="AD342" s="145"/>
      <c r="AE342" s="145"/>
      <c r="AF342" s="145"/>
      <c r="AG342" s="145"/>
      <c r="AH342" s="145"/>
      <c r="AI342" s="145"/>
      <c r="AJ342" s="145"/>
      <c r="AK342" s="145"/>
      <c r="AL342" s="145"/>
      <c r="AM342" s="145"/>
      <c r="AN342" s="145"/>
      <c r="AO342" s="145"/>
      <c r="AP342" s="145"/>
      <c r="AQ342" s="145"/>
      <c r="AR342" s="145"/>
      <c r="AS342" s="145"/>
      <c r="AT342" s="145"/>
      <c r="AU342" s="145"/>
      <c r="AV342" s="145"/>
      <c r="AW342" s="145"/>
      <c r="AX342" s="145"/>
      <c r="AY342" s="145"/>
      <c r="AZ342" s="145"/>
      <c r="BA342" s="145"/>
      <c r="BB342" s="145"/>
      <c r="BC342" s="145"/>
      <c r="BD342" s="170" t="str">
        <f>C341</f>
        <v>315:</v>
      </c>
      <c r="BE342" s="145"/>
      <c r="BF342" s="145"/>
      <c r="BG342" s="145"/>
      <c r="BH342" s="145"/>
      <c r="BI342" s="145"/>
    </row>
    <row r="343" spans="1:104" x14ac:dyDescent="0.2">
      <c r="A343" s="156"/>
      <c r="B343" s="157"/>
      <c r="C343" s="163" t="s">
        <v>1019</v>
      </c>
      <c r="D343" s="164"/>
      <c r="E343" s="165">
        <v>0.57120000000000004</v>
      </c>
      <c r="F343" s="166"/>
      <c r="G343" s="167"/>
      <c r="H343" s="168"/>
      <c r="I343" s="161"/>
      <c r="J343" s="169"/>
      <c r="K343" s="161"/>
      <c r="M343" s="162" t="s">
        <v>1019</v>
      </c>
      <c r="O343" s="145"/>
      <c r="Z343" s="145"/>
      <c r="AA343" s="145"/>
      <c r="AB343" s="145"/>
      <c r="AC343" s="145"/>
      <c r="AD343" s="145"/>
      <c r="AE343" s="145"/>
      <c r="AF343" s="145"/>
      <c r="AG343" s="145"/>
      <c r="AH343" s="145"/>
      <c r="AI343" s="145"/>
      <c r="AJ343" s="145"/>
      <c r="AK343" s="145"/>
      <c r="AL343" s="145"/>
      <c r="AM343" s="145"/>
      <c r="AN343" s="145"/>
      <c r="AO343" s="145"/>
      <c r="AP343" s="145"/>
      <c r="AQ343" s="145"/>
      <c r="AR343" s="145"/>
      <c r="AS343" s="145"/>
      <c r="AT343" s="145"/>
      <c r="AU343" s="145"/>
      <c r="AV343" s="145"/>
      <c r="AW343" s="145"/>
      <c r="AX343" s="145"/>
      <c r="AY343" s="145"/>
      <c r="AZ343" s="145"/>
      <c r="BA343" s="145"/>
      <c r="BB343" s="145"/>
      <c r="BC343" s="145"/>
      <c r="BD343" s="170" t="str">
        <f>C342</f>
        <v>Konec provozního součtu</v>
      </c>
      <c r="BE343" s="145"/>
      <c r="BF343" s="145"/>
      <c r="BG343" s="145"/>
      <c r="BH343" s="145"/>
      <c r="BI343" s="145"/>
    </row>
    <row r="344" spans="1:104" x14ac:dyDescent="0.2">
      <c r="A344" s="146">
        <v>38</v>
      </c>
      <c r="B344" s="147" t="s">
        <v>354</v>
      </c>
      <c r="C344" s="148" t="s">
        <v>1020</v>
      </c>
      <c r="D344" s="149" t="s">
        <v>48</v>
      </c>
      <c r="E344" s="150">
        <v>168.4</v>
      </c>
      <c r="F344" s="151">
        <v>0</v>
      </c>
      <c r="G344" s="152">
        <f>E344*F344</f>
        <v>0</v>
      </c>
      <c r="H344" s="153">
        <v>0.06</v>
      </c>
      <c r="I344" s="154">
        <f>E344*H344</f>
        <v>10.103999999999999</v>
      </c>
      <c r="J344" s="153">
        <v>0</v>
      </c>
      <c r="K344" s="154">
        <f>E344*J344</f>
        <v>0</v>
      </c>
      <c r="O344" s="145"/>
      <c r="Z344" s="145"/>
      <c r="AA344" s="145">
        <v>1</v>
      </c>
      <c r="AB344" s="145">
        <v>1</v>
      </c>
      <c r="AC344" s="145">
        <v>1</v>
      </c>
      <c r="AD344" s="145"/>
      <c r="AE344" s="145"/>
      <c r="AF344" s="145"/>
      <c r="AG344" s="145"/>
      <c r="AH344" s="145"/>
      <c r="AI344" s="145"/>
      <c r="AJ344" s="145"/>
      <c r="AK344" s="145"/>
      <c r="AL344" s="145"/>
      <c r="AM344" s="145"/>
      <c r="AN344" s="145"/>
      <c r="AO344" s="145"/>
      <c r="AP344" s="145"/>
      <c r="AQ344" s="145"/>
      <c r="AR344" s="145"/>
      <c r="AS344" s="145"/>
      <c r="AT344" s="145"/>
      <c r="AU344" s="145"/>
      <c r="AV344" s="145"/>
      <c r="AW344" s="145"/>
      <c r="AX344" s="145"/>
      <c r="AY344" s="145"/>
      <c r="AZ344" s="155">
        <f>G344</f>
        <v>0</v>
      </c>
      <c r="BA344" s="145"/>
      <c r="BB344" s="145"/>
      <c r="BC344" s="145"/>
      <c r="BD344" s="145"/>
      <c r="BE344" s="145"/>
      <c r="BF344" s="145"/>
      <c r="BG344" s="145"/>
      <c r="BH344" s="145"/>
      <c r="BI344" s="145"/>
      <c r="CA344" s="145">
        <v>1</v>
      </c>
      <c r="CB344" s="145">
        <v>1</v>
      </c>
      <c r="CZ344" s="108">
        <v>1</v>
      </c>
    </row>
    <row r="345" spans="1:104" x14ac:dyDescent="0.2">
      <c r="A345" s="156"/>
      <c r="B345" s="157"/>
      <c r="C345" s="203" t="s">
        <v>1010</v>
      </c>
      <c r="D345" s="164"/>
      <c r="E345" s="202">
        <v>0</v>
      </c>
      <c r="F345" s="166"/>
      <c r="G345" s="167"/>
      <c r="H345" s="168"/>
      <c r="I345" s="161"/>
      <c r="J345" s="169"/>
      <c r="K345" s="161"/>
      <c r="M345" s="162" t="s">
        <v>1010</v>
      </c>
      <c r="O345" s="145"/>
      <c r="Z345" s="145"/>
      <c r="AA345" s="145"/>
      <c r="AB345" s="145"/>
      <c r="AC345" s="145"/>
      <c r="AD345" s="145"/>
      <c r="AE345" s="145"/>
      <c r="AF345" s="145"/>
      <c r="AG345" s="145"/>
      <c r="AH345" s="145"/>
      <c r="AI345" s="145"/>
      <c r="AJ345" s="145"/>
      <c r="AK345" s="145"/>
      <c r="AL345" s="145"/>
      <c r="AM345" s="145"/>
      <c r="AN345" s="145"/>
      <c r="AO345" s="145"/>
      <c r="AP345" s="145"/>
      <c r="AQ345" s="145"/>
      <c r="AR345" s="145"/>
      <c r="AS345" s="145"/>
      <c r="AT345" s="145"/>
      <c r="AU345" s="145"/>
      <c r="AV345" s="145"/>
      <c r="AW345" s="145"/>
      <c r="AX345" s="145"/>
      <c r="AY345" s="145"/>
      <c r="AZ345" s="145"/>
      <c r="BA345" s="145"/>
      <c r="BB345" s="145"/>
      <c r="BC345" s="145"/>
      <c r="BD345" s="170" t="str">
        <f>C344</f>
        <v xml:space="preserve">Potěr ze SMS  ruční zpracování, tl. 30 mm </v>
      </c>
      <c r="BE345" s="145"/>
      <c r="BF345" s="145"/>
      <c r="BG345" s="145"/>
      <c r="BH345" s="145"/>
      <c r="BI345" s="145"/>
    </row>
    <row r="346" spans="1:104" x14ac:dyDescent="0.2">
      <c r="A346" s="156"/>
      <c r="B346" s="157"/>
      <c r="C346" s="203" t="s">
        <v>999</v>
      </c>
      <c r="D346" s="164"/>
      <c r="E346" s="202">
        <v>0</v>
      </c>
      <c r="F346" s="166"/>
      <c r="G346" s="167"/>
      <c r="H346" s="168"/>
      <c r="I346" s="161"/>
      <c r="J346" s="169"/>
      <c r="K346" s="161"/>
      <c r="M346" s="201">
        <v>12.541666666666666</v>
      </c>
      <c r="O346" s="145"/>
      <c r="Z346" s="145"/>
      <c r="AA346" s="145"/>
      <c r="AB346" s="145"/>
      <c r="AC346" s="145"/>
      <c r="AD346" s="145"/>
      <c r="AE346" s="145"/>
      <c r="AF346" s="145"/>
      <c r="AG346" s="145"/>
      <c r="AH346" s="145"/>
      <c r="AI346" s="145"/>
      <c r="AJ346" s="145"/>
      <c r="AK346" s="145"/>
      <c r="AL346" s="145"/>
      <c r="AM346" s="145"/>
      <c r="AN346" s="145"/>
      <c r="AO346" s="145"/>
      <c r="AP346" s="145"/>
      <c r="AQ346" s="145"/>
      <c r="AR346" s="145"/>
      <c r="AS346" s="145"/>
      <c r="AT346" s="145"/>
      <c r="AU346" s="145"/>
      <c r="AV346" s="145"/>
      <c r="AW346" s="145"/>
      <c r="AX346" s="145"/>
      <c r="AY346" s="145"/>
      <c r="AZ346" s="145"/>
      <c r="BA346" s="145"/>
      <c r="BB346" s="145"/>
      <c r="BC346" s="145"/>
      <c r="BD346" s="170" t="str">
        <f>C345</f>
        <v>Začátek provozního součtu</v>
      </c>
      <c r="BE346" s="145"/>
      <c r="BF346" s="145"/>
      <c r="BG346" s="145"/>
      <c r="BH346" s="145"/>
      <c r="BI346" s="145"/>
    </row>
    <row r="347" spans="1:104" x14ac:dyDescent="0.2">
      <c r="A347" s="156"/>
      <c r="B347" s="157"/>
      <c r="C347" s="203" t="s">
        <v>871</v>
      </c>
      <c r="D347" s="164"/>
      <c r="E347" s="202">
        <v>0</v>
      </c>
      <c r="F347" s="166"/>
      <c r="G347" s="167"/>
      <c r="H347" s="168"/>
      <c r="I347" s="161"/>
      <c r="J347" s="169"/>
      <c r="K347" s="161"/>
      <c r="M347" s="201">
        <v>12.583333333333334</v>
      </c>
      <c r="O347" s="145"/>
      <c r="Z347" s="145"/>
      <c r="AA347" s="145"/>
      <c r="AB347" s="145"/>
      <c r="AC347" s="145"/>
      <c r="AD347" s="145"/>
      <c r="AE347" s="145"/>
      <c r="AF347" s="145"/>
      <c r="AG347" s="145"/>
      <c r="AH347" s="145"/>
      <c r="AI347" s="145"/>
      <c r="AJ347" s="145"/>
      <c r="AK347" s="145"/>
      <c r="AL347" s="145"/>
      <c r="AM347" s="145"/>
      <c r="AN347" s="145"/>
      <c r="AO347" s="145"/>
      <c r="AP347" s="145"/>
      <c r="AQ347" s="145"/>
      <c r="AR347" s="145"/>
      <c r="AS347" s="145"/>
      <c r="AT347" s="145"/>
      <c r="AU347" s="145"/>
      <c r="AV347" s="145"/>
      <c r="AW347" s="145"/>
      <c r="AX347" s="145"/>
      <c r="AY347" s="145"/>
      <c r="AZ347" s="145"/>
      <c r="BA347" s="145"/>
      <c r="BB347" s="145"/>
      <c r="BC347" s="145"/>
      <c r="BD347" s="170" t="str">
        <f>C346</f>
        <v>301:</v>
      </c>
      <c r="BE347" s="145"/>
      <c r="BF347" s="145"/>
      <c r="BG347" s="145"/>
      <c r="BH347" s="145"/>
      <c r="BI347" s="145"/>
    </row>
    <row r="348" spans="1:104" x14ac:dyDescent="0.2">
      <c r="A348" s="156"/>
      <c r="B348" s="157"/>
      <c r="C348" s="203" t="s">
        <v>872</v>
      </c>
      <c r="D348" s="164"/>
      <c r="E348" s="202">
        <v>0</v>
      </c>
      <c r="F348" s="166"/>
      <c r="G348" s="167"/>
      <c r="H348" s="168"/>
      <c r="I348" s="161"/>
      <c r="J348" s="169"/>
      <c r="K348" s="161"/>
      <c r="M348" s="201">
        <v>12.625</v>
      </c>
      <c r="O348" s="145"/>
      <c r="Z348" s="145"/>
      <c r="AA348" s="145"/>
      <c r="AB348" s="145"/>
      <c r="AC348" s="145"/>
      <c r="AD348" s="145"/>
      <c r="AE348" s="145"/>
      <c r="AF348" s="145"/>
      <c r="AG348" s="145"/>
      <c r="AH348" s="145"/>
      <c r="AI348" s="145"/>
      <c r="AJ348" s="145"/>
      <c r="AK348" s="145"/>
      <c r="AL348" s="145"/>
      <c r="AM348" s="145"/>
      <c r="AN348" s="145"/>
      <c r="AO348" s="145"/>
      <c r="AP348" s="145"/>
      <c r="AQ348" s="145"/>
      <c r="AR348" s="145"/>
      <c r="AS348" s="145"/>
      <c r="AT348" s="145"/>
      <c r="AU348" s="145"/>
      <c r="AV348" s="145"/>
      <c r="AW348" s="145"/>
      <c r="AX348" s="145"/>
      <c r="AY348" s="145"/>
      <c r="AZ348" s="145"/>
      <c r="BA348" s="145"/>
      <c r="BB348" s="145"/>
      <c r="BC348" s="145"/>
      <c r="BD348" s="170" t="str">
        <f>C347</f>
        <v>302:</v>
      </c>
      <c r="BE348" s="145"/>
      <c r="BF348" s="145"/>
      <c r="BG348" s="145"/>
      <c r="BH348" s="145"/>
      <c r="BI348" s="145"/>
    </row>
    <row r="349" spans="1:104" x14ac:dyDescent="0.2">
      <c r="A349" s="156"/>
      <c r="B349" s="157"/>
      <c r="C349" s="203" t="s">
        <v>873</v>
      </c>
      <c r="D349" s="164"/>
      <c r="E349" s="202">
        <v>0</v>
      </c>
      <c r="F349" s="166"/>
      <c r="G349" s="167"/>
      <c r="H349" s="168"/>
      <c r="I349" s="161"/>
      <c r="J349" s="169"/>
      <c r="K349" s="161"/>
      <c r="M349" s="201">
        <v>12.666666666666666</v>
      </c>
      <c r="O349" s="145"/>
      <c r="Z349" s="145"/>
      <c r="AA349" s="145"/>
      <c r="AB349" s="145"/>
      <c r="AC349" s="145"/>
      <c r="AD349" s="145"/>
      <c r="AE349" s="145"/>
      <c r="AF349" s="145"/>
      <c r="AG349" s="145"/>
      <c r="AH349" s="145"/>
      <c r="AI349" s="145"/>
      <c r="AJ349" s="145"/>
      <c r="AK349" s="145"/>
      <c r="AL349" s="145"/>
      <c r="AM349" s="145"/>
      <c r="AN349" s="145"/>
      <c r="AO349" s="145"/>
      <c r="AP349" s="145"/>
      <c r="AQ349" s="145"/>
      <c r="AR349" s="145"/>
      <c r="AS349" s="145"/>
      <c r="AT349" s="145"/>
      <c r="AU349" s="145"/>
      <c r="AV349" s="145"/>
      <c r="AW349" s="145"/>
      <c r="AX349" s="145"/>
      <c r="AY349" s="145"/>
      <c r="AZ349" s="145"/>
      <c r="BA349" s="145"/>
      <c r="BB349" s="145"/>
      <c r="BC349" s="145"/>
      <c r="BD349" s="170" t="str">
        <f>C348</f>
        <v>303:</v>
      </c>
      <c r="BE349" s="145"/>
      <c r="BF349" s="145"/>
      <c r="BG349" s="145"/>
      <c r="BH349" s="145"/>
      <c r="BI349" s="145"/>
    </row>
    <row r="350" spans="1:104" x14ac:dyDescent="0.2">
      <c r="A350" s="156"/>
      <c r="B350" s="157"/>
      <c r="C350" s="203" t="s">
        <v>874</v>
      </c>
      <c r="D350" s="164"/>
      <c r="E350" s="202">
        <v>0</v>
      </c>
      <c r="F350" s="166"/>
      <c r="G350" s="167"/>
      <c r="H350" s="168"/>
      <c r="I350" s="161"/>
      <c r="J350" s="169"/>
      <c r="K350" s="161"/>
      <c r="M350" s="201">
        <v>12.708333333333334</v>
      </c>
      <c r="O350" s="145"/>
      <c r="Z350" s="145"/>
      <c r="AA350" s="145"/>
      <c r="AB350" s="145"/>
      <c r="AC350" s="145"/>
      <c r="AD350" s="145"/>
      <c r="AE350" s="145"/>
      <c r="AF350" s="145"/>
      <c r="AG350" s="145"/>
      <c r="AH350" s="145"/>
      <c r="AI350" s="145"/>
      <c r="AJ350" s="145"/>
      <c r="AK350" s="145"/>
      <c r="AL350" s="145"/>
      <c r="AM350" s="145"/>
      <c r="AN350" s="145"/>
      <c r="AO350" s="145"/>
      <c r="AP350" s="145"/>
      <c r="AQ350" s="145"/>
      <c r="AR350" s="145"/>
      <c r="AS350" s="145"/>
      <c r="AT350" s="145"/>
      <c r="AU350" s="145"/>
      <c r="AV350" s="145"/>
      <c r="AW350" s="145"/>
      <c r="AX350" s="145"/>
      <c r="AY350" s="145"/>
      <c r="AZ350" s="145"/>
      <c r="BA350" s="145"/>
      <c r="BB350" s="145"/>
      <c r="BC350" s="145"/>
      <c r="BD350" s="170" t="str">
        <f>C349</f>
        <v>304:</v>
      </c>
      <c r="BE350" s="145"/>
      <c r="BF350" s="145"/>
      <c r="BG350" s="145"/>
      <c r="BH350" s="145"/>
      <c r="BI350" s="145"/>
    </row>
    <row r="351" spans="1:104" x14ac:dyDescent="0.2">
      <c r="A351" s="156"/>
      <c r="B351" s="157"/>
      <c r="C351" s="203" t="s">
        <v>1000</v>
      </c>
      <c r="D351" s="164"/>
      <c r="E351" s="202">
        <v>0</v>
      </c>
      <c r="F351" s="166"/>
      <c r="G351" s="167"/>
      <c r="H351" s="168"/>
      <c r="I351" s="161"/>
      <c r="J351" s="169"/>
      <c r="K351" s="161"/>
      <c r="M351" s="201">
        <v>12.75</v>
      </c>
      <c r="O351" s="145"/>
      <c r="Z351" s="145"/>
      <c r="AA351" s="145"/>
      <c r="AB351" s="145"/>
      <c r="AC351" s="145"/>
      <c r="AD351" s="145"/>
      <c r="AE351" s="145"/>
      <c r="AF351" s="145"/>
      <c r="AG351" s="145"/>
      <c r="AH351" s="145"/>
      <c r="AI351" s="145"/>
      <c r="AJ351" s="145"/>
      <c r="AK351" s="145"/>
      <c r="AL351" s="145"/>
      <c r="AM351" s="145"/>
      <c r="AN351" s="145"/>
      <c r="AO351" s="145"/>
      <c r="AP351" s="145"/>
      <c r="AQ351" s="145"/>
      <c r="AR351" s="145"/>
      <c r="AS351" s="145"/>
      <c r="AT351" s="145"/>
      <c r="AU351" s="145"/>
      <c r="AV351" s="145"/>
      <c r="AW351" s="145"/>
      <c r="AX351" s="145"/>
      <c r="AY351" s="145"/>
      <c r="AZ351" s="145"/>
      <c r="BA351" s="145"/>
      <c r="BB351" s="145"/>
      <c r="BC351" s="145"/>
      <c r="BD351" s="170" t="str">
        <f>C350</f>
        <v>305:</v>
      </c>
      <c r="BE351" s="145"/>
      <c r="BF351" s="145"/>
      <c r="BG351" s="145"/>
      <c r="BH351" s="145"/>
      <c r="BI351" s="145"/>
    </row>
    <row r="352" spans="1:104" x14ac:dyDescent="0.2">
      <c r="A352" s="156"/>
      <c r="B352" s="157"/>
      <c r="C352" s="203" t="s">
        <v>1011</v>
      </c>
      <c r="D352" s="164"/>
      <c r="E352" s="202">
        <v>67.7</v>
      </c>
      <c r="F352" s="166"/>
      <c r="G352" s="167"/>
      <c r="H352" s="168"/>
      <c r="I352" s="161"/>
      <c r="J352" s="169"/>
      <c r="K352" s="161"/>
      <c r="M352" s="162" t="s">
        <v>1011</v>
      </c>
      <c r="O352" s="145"/>
      <c r="Z352" s="145"/>
      <c r="AA352" s="145"/>
      <c r="AB352" s="145"/>
      <c r="AC352" s="145"/>
      <c r="AD352" s="145"/>
      <c r="AE352" s="145"/>
      <c r="AF352" s="145"/>
      <c r="AG352" s="145"/>
      <c r="AH352" s="145"/>
      <c r="AI352" s="145"/>
      <c r="AJ352" s="145"/>
      <c r="AK352" s="145"/>
      <c r="AL352" s="145"/>
      <c r="AM352" s="145"/>
      <c r="AN352" s="145"/>
      <c r="AO352" s="145"/>
      <c r="AP352" s="145"/>
      <c r="AQ352" s="145"/>
      <c r="AR352" s="145"/>
      <c r="AS352" s="145"/>
      <c r="AT352" s="145"/>
      <c r="AU352" s="145"/>
      <c r="AV352" s="145"/>
      <c r="AW352" s="145"/>
      <c r="AX352" s="145"/>
      <c r="AY352" s="145"/>
      <c r="AZ352" s="145"/>
      <c r="BA352" s="145"/>
      <c r="BB352" s="145"/>
      <c r="BC352" s="145"/>
      <c r="BD352" s="170" t="str">
        <f>C351</f>
        <v>306:</v>
      </c>
      <c r="BE352" s="145"/>
      <c r="BF352" s="145"/>
      <c r="BG352" s="145"/>
      <c r="BH352" s="145"/>
      <c r="BI352" s="145"/>
    </row>
    <row r="353" spans="1:104" x14ac:dyDescent="0.2">
      <c r="A353" s="156"/>
      <c r="B353" s="157"/>
      <c r="C353" s="203" t="s">
        <v>853</v>
      </c>
      <c r="D353" s="164"/>
      <c r="E353" s="202">
        <v>13.4</v>
      </c>
      <c r="F353" s="166"/>
      <c r="G353" s="167"/>
      <c r="H353" s="168"/>
      <c r="I353" s="161"/>
      <c r="J353" s="169"/>
      <c r="K353" s="161"/>
      <c r="M353" s="162" t="s">
        <v>853</v>
      </c>
      <c r="O353" s="145"/>
      <c r="Z353" s="145"/>
      <c r="AA353" s="145"/>
      <c r="AB353" s="145"/>
      <c r="AC353" s="145"/>
      <c r="AD353" s="145"/>
      <c r="AE353" s="145"/>
      <c r="AF353" s="145"/>
      <c r="AG353" s="145"/>
      <c r="AH353" s="145"/>
      <c r="AI353" s="145"/>
      <c r="AJ353" s="145"/>
      <c r="AK353" s="145"/>
      <c r="AL353" s="145"/>
      <c r="AM353" s="145"/>
      <c r="AN353" s="145"/>
      <c r="AO353" s="145"/>
      <c r="AP353" s="145"/>
      <c r="AQ353" s="145"/>
      <c r="AR353" s="145"/>
      <c r="AS353" s="145"/>
      <c r="AT353" s="145"/>
      <c r="AU353" s="145"/>
      <c r="AV353" s="145"/>
      <c r="AW353" s="145"/>
      <c r="AX353" s="145"/>
      <c r="AY353" s="145"/>
      <c r="AZ353" s="145"/>
      <c r="BA353" s="145"/>
      <c r="BB353" s="145"/>
      <c r="BC353" s="145"/>
      <c r="BD353" s="170" t="str">
        <f>C352</f>
        <v>307:67,7</v>
      </c>
      <c r="BE353" s="145"/>
      <c r="BF353" s="145"/>
      <c r="BG353" s="145"/>
      <c r="BH353" s="145"/>
      <c r="BI353" s="145"/>
    </row>
    <row r="354" spans="1:104" x14ac:dyDescent="0.2">
      <c r="A354" s="156"/>
      <c r="B354" s="157"/>
      <c r="C354" s="203" t="s">
        <v>1012</v>
      </c>
      <c r="D354" s="164"/>
      <c r="E354" s="202">
        <v>44.9</v>
      </c>
      <c r="F354" s="166"/>
      <c r="G354" s="167"/>
      <c r="H354" s="168"/>
      <c r="I354" s="161"/>
      <c r="J354" s="169"/>
      <c r="K354" s="161"/>
      <c r="M354" s="162" t="s">
        <v>1012</v>
      </c>
      <c r="O354" s="145"/>
      <c r="Z354" s="145"/>
      <c r="AA354" s="145"/>
      <c r="AB354" s="145"/>
      <c r="AC354" s="145"/>
      <c r="AD354" s="145"/>
      <c r="AE354" s="145"/>
      <c r="AF354" s="145"/>
      <c r="AG354" s="145"/>
      <c r="AH354" s="145"/>
      <c r="AI354" s="145"/>
      <c r="AJ354" s="145"/>
      <c r="AK354" s="145"/>
      <c r="AL354" s="145"/>
      <c r="AM354" s="145"/>
      <c r="AN354" s="145"/>
      <c r="AO354" s="145"/>
      <c r="AP354" s="145"/>
      <c r="AQ354" s="145"/>
      <c r="AR354" s="145"/>
      <c r="AS354" s="145"/>
      <c r="AT354" s="145"/>
      <c r="AU354" s="145"/>
      <c r="AV354" s="145"/>
      <c r="AW354" s="145"/>
      <c r="AX354" s="145"/>
      <c r="AY354" s="145"/>
      <c r="AZ354" s="145"/>
      <c r="BA354" s="145"/>
      <c r="BB354" s="145"/>
      <c r="BC354" s="145"/>
      <c r="BD354" s="170" t="str">
        <f>C353</f>
        <v>308:13,4</v>
      </c>
      <c r="BE354" s="145"/>
      <c r="BF354" s="145"/>
      <c r="BG354" s="145"/>
      <c r="BH354" s="145"/>
      <c r="BI354" s="145"/>
    </row>
    <row r="355" spans="1:104" x14ac:dyDescent="0.2">
      <c r="A355" s="156"/>
      <c r="B355" s="157"/>
      <c r="C355" s="203" t="s">
        <v>855</v>
      </c>
      <c r="D355" s="164"/>
      <c r="E355" s="202">
        <v>11.9</v>
      </c>
      <c r="F355" s="166"/>
      <c r="G355" s="167"/>
      <c r="H355" s="168"/>
      <c r="I355" s="161"/>
      <c r="J355" s="169"/>
      <c r="K355" s="161"/>
      <c r="M355" s="162" t="s">
        <v>855</v>
      </c>
      <c r="O355" s="145"/>
      <c r="Z355" s="145"/>
      <c r="AA355" s="145"/>
      <c r="AB355" s="145"/>
      <c r="AC355" s="145"/>
      <c r="AD355" s="145"/>
      <c r="AE355" s="145"/>
      <c r="AF355" s="145"/>
      <c r="AG355" s="145"/>
      <c r="AH355" s="145"/>
      <c r="AI355" s="145"/>
      <c r="AJ355" s="145"/>
      <c r="AK355" s="145"/>
      <c r="AL355" s="145"/>
      <c r="AM355" s="145"/>
      <c r="AN355" s="145"/>
      <c r="AO355" s="145"/>
      <c r="AP355" s="145"/>
      <c r="AQ355" s="145"/>
      <c r="AR355" s="145"/>
      <c r="AS355" s="145"/>
      <c r="AT355" s="145"/>
      <c r="AU355" s="145"/>
      <c r="AV355" s="145"/>
      <c r="AW355" s="145"/>
      <c r="AX355" s="145"/>
      <c r="AY355" s="145"/>
      <c r="AZ355" s="145"/>
      <c r="BA355" s="145"/>
      <c r="BB355" s="145"/>
      <c r="BC355" s="145"/>
      <c r="BD355" s="170" t="str">
        <f>C354</f>
        <v>309:44,9</v>
      </c>
      <c r="BE355" s="145"/>
      <c r="BF355" s="145"/>
      <c r="BG355" s="145"/>
      <c r="BH355" s="145"/>
      <c r="BI355" s="145"/>
    </row>
    <row r="356" spans="1:104" x14ac:dyDescent="0.2">
      <c r="A356" s="156"/>
      <c r="B356" s="157"/>
      <c r="C356" s="203" t="s">
        <v>1005</v>
      </c>
      <c r="D356" s="164"/>
      <c r="E356" s="202">
        <v>0</v>
      </c>
      <c r="F356" s="166"/>
      <c r="G356" s="167"/>
      <c r="H356" s="168"/>
      <c r="I356" s="161"/>
      <c r="J356" s="169"/>
      <c r="K356" s="161"/>
      <c r="M356" s="201">
        <v>12.958333333333334</v>
      </c>
      <c r="O356" s="145"/>
      <c r="Z356" s="145"/>
      <c r="AA356" s="145"/>
      <c r="AB356" s="145"/>
      <c r="AC356" s="145"/>
      <c r="AD356" s="145"/>
      <c r="AE356" s="145"/>
      <c r="AF356" s="145"/>
      <c r="AG356" s="145"/>
      <c r="AH356" s="145"/>
      <c r="AI356" s="145"/>
      <c r="AJ356" s="145"/>
      <c r="AK356" s="145"/>
      <c r="AL356" s="145"/>
      <c r="AM356" s="145"/>
      <c r="AN356" s="145"/>
      <c r="AO356" s="145"/>
      <c r="AP356" s="145"/>
      <c r="AQ356" s="145"/>
      <c r="AR356" s="145"/>
      <c r="AS356" s="145"/>
      <c r="AT356" s="145"/>
      <c r="AU356" s="145"/>
      <c r="AV356" s="145"/>
      <c r="AW356" s="145"/>
      <c r="AX356" s="145"/>
      <c r="AY356" s="145"/>
      <c r="AZ356" s="145"/>
      <c r="BA356" s="145"/>
      <c r="BB356" s="145"/>
      <c r="BC356" s="145"/>
      <c r="BD356" s="170" t="str">
        <f>C355</f>
        <v>310:11,9</v>
      </c>
      <c r="BE356" s="145"/>
      <c r="BF356" s="145"/>
      <c r="BG356" s="145"/>
      <c r="BH356" s="145"/>
      <c r="BI356" s="145"/>
    </row>
    <row r="357" spans="1:104" x14ac:dyDescent="0.2">
      <c r="A357" s="156"/>
      <c r="B357" s="157"/>
      <c r="C357" s="203" t="s">
        <v>1006</v>
      </c>
      <c r="D357" s="164"/>
      <c r="E357" s="202">
        <v>0</v>
      </c>
      <c r="F357" s="166"/>
      <c r="G357" s="167"/>
      <c r="H357" s="168"/>
      <c r="I357" s="161"/>
      <c r="J357" s="169"/>
      <c r="K357" s="161"/>
      <c r="M357" s="201">
        <v>13</v>
      </c>
      <c r="O357" s="145"/>
      <c r="Z357" s="145"/>
      <c r="AA357" s="145"/>
      <c r="AB357" s="145"/>
      <c r="AC357" s="145"/>
      <c r="AD357" s="145"/>
      <c r="AE357" s="145"/>
      <c r="AF357" s="145"/>
      <c r="AG357" s="145"/>
      <c r="AH357" s="145"/>
      <c r="AI357" s="145"/>
      <c r="AJ357" s="145"/>
      <c r="AK357" s="145"/>
      <c r="AL357" s="145"/>
      <c r="AM357" s="145"/>
      <c r="AN357" s="145"/>
      <c r="AO357" s="145"/>
      <c r="AP357" s="145"/>
      <c r="AQ357" s="145"/>
      <c r="AR357" s="145"/>
      <c r="AS357" s="145"/>
      <c r="AT357" s="145"/>
      <c r="AU357" s="145"/>
      <c r="AV357" s="145"/>
      <c r="AW357" s="145"/>
      <c r="AX357" s="145"/>
      <c r="AY357" s="145"/>
      <c r="AZ357" s="145"/>
      <c r="BA357" s="145"/>
      <c r="BB357" s="145"/>
      <c r="BC357" s="145"/>
      <c r="BD357" s="170" t="str">
        <f>C356</f>
        <v>311:</v>
      </c>
      <c r="BE357" s="145"/>
      <c r="BF357" s="145"/>
      <c r="BG357" s="145"/>
      <c r="BH357" s="145"/>
      <c r="BI357" s="145"/>
    </row>
    <row r="358" spans="1:104" x14ac:dyDescent="0.2">
      <c r="A358" s="156"/>
      <c r="B358" s="157"/>
      <c r="C358" s="203" t="s">
        <v>1013</v>
      </c>
      <c r="D358" s="164"/>
      <c r="E358" s="202">
        <v>30.5</v>
      </c>
      <c r="F358" s="166"/>
      <c r="G358" s="167"/>
      <c r="H358" s="168"/>
      <c r="I358" s="161"/>
      <c r="J358" s="169"/>
      <c r="K358" s="161"/>
      <c r="M358" s="162" t="s">
        <v>1013</v>
      </c>
      <c r="O358" s="145"/>
      <c r="Z358" s="145"/>
      <c r="AA358" s="145"/>
      <c r="AB358" s="145"/>
      <c r="AC358" s="145"/>
      <c r="AD358" s="145"/>
      <c r="AE358" s="145"/>
      <c r="AF358" s="145"/>
      <c r="AG358" s="145"/>
      <c r="AH358" s="145"/>
      <c r="AI358" s="145"/>
      <c r="AJ358" s="145"/>
      <c r="AK358" s="145"/>
      <c r="AL358" s="145"/>
      <c r="AM358" s="145"/>
      <c r="AN358" s="145"/>
      <c r="AO358" s="145"/>
      <c r="AP358" s="145"/>
      <c r="AQ358" s="145"/>
      <c r="AR358" s="145"/>
      <c r="AS358" s="145"/>
      <c r="AT358" s="145"/>
      <c r="AU358" s="145"/>
      <c r="AV358" s="145"/>
      <c r="AW358" s="145"/>
      <c r="AX358" s="145"/>
      <c r="AY358" s="145"/>
      <c r="AZ358" s="145"/>
      <c r="BA358" s="145"/>
      <c r="BB358" s="145"/>
      <c r="BC358" s="145"/>
      <c r="BD358" s="170" t="str">
        <f>C357</f>
        <v>312:</v>
      </c>
      <c r="BE358" s="145"/>
      <c r="BF358" s="145"/>
      <c r="BG358" s="145"/>
      <c r="BH358" s="145"/>
      <c r="BI358" s="145"/>
    </row>
    <row r="359" spans="1:104" x14ac:dyDescent="0.2">
      <c r="A359" s="156"/>
      <c r="B359" s="157"/>
      <c r="C359" s="203" t="s">
        <v>1014</v>
      </c>
      <c r="D359" s="164"/>
      <c r="E359" s="202">
        <v>0</v>
      </c>
      <c r="F359" s="166"/>
      <c r="G359" s="167"/>
      <c r="H359" s="168"/>
      <c r="I359" s="161"/>
      <c r="J359" s="169"/>
      <c r="K359" s="161"/>
      <c r="M359" s="201">
        <v>13.083333333333334</v>
      </c>
      <c r="O359" s="145"/>
      <c r="Z359" s="145"/>
      <c r="AA359" s="145"/>
      <c r="AB359" s="145"/>
      <c r="AC359" s="145"/>
      <c r="AD359" s="145"/>
      <c r="AE359" s="145"/>
      <c r="AF359" s="145"/>
      <c r="AG359" s="145"/>
      <c r="AH359" s="145"/>
      <c r="AI359" s="145"/>
      <c r="AJ359" s="145"/>
      <c r="AK359" s="145"/>
      <c r="AL359" s="145"/>
      <c r="AM359" s="145"/>
      <c r="AN359" s="145"/>
      <c r="AO359" s="145"/>
      <c r="AP359" s="145"/>
      <c r="AQ359" s="145"/>
      <c r="AR359" s="145"/>
      <c r="AS359" s="145"/>
      <c r="AT359" s="145"/>
      <c r="AU359" s="145"/>
      <c r="AV359" s="145"/>
      <c r="AW359" s="145"/>
      <c r="AX359" s="145"/>
      <c r="AY359" s="145"/>
      <c r="AZ359" s="145"/>
      <c r="BA359" s="145"/>
      <c r="BB359" s="145"/>
      <c r="BC359" s="145"/>
      <c r="BD359" s="170" t="str">
        <f>C358</f>
        <v>313:30,5</v>
      </c>
      <c r="BE359" s="145"/>
      <c r="BF359" s="145"/>
      <c r="BG359" s="145"/>
      <c r="BH359" s="145"/>
      <c r="BI359" s="145"/>
    </row>
    <row r="360" spans="1:104" x14ac:dyDescent="0.2">
      <c r="A360" s="156"/>
      <c r="B360" s="157"/>
      <c r="C360" s="203" t="s">
        <v>878</v>
      </c>
      <c r="D360" s="164"/>
      <c r="E360" s="202">
        <v>0</v>
      </c>
      <c r="F360" s="166"/>
      <c r="G360" s="167"/>
      <c r="H360" s="168"/>
      <c r="I360" s="161"/>
      <c r="J360" s="169"/>
      <c r="K360" s="161"/>
      <c r="M360" s="201">
        <v>13.125</v>
      </c>
      <c r="O360" s="145"/>
      <c r="Z360" s="145"/>
      <c r="AA360" s="145"/>
      <c r="AB360" s="145"/>
      <c r="AC360" s="145"/>
      <c r="AD360" s="145"/>
      <c r="AE360" s="145"/>
      <c r="AF360" s="145"/>
      <c r="AG360" s="145"/>
      <c r="AH360" s="145"/>
      <c r="AI360" s="145"/>
      <c r="AJ360" s="145"/>
      <c r="AK360" s="145"/>
      <c r="AL360" s="145"/>
      <c r="AM360" s="145"/>
      <c r="AN360" s="145"/>
      <c r="AO360" s="145"/>
      <c r="AP360" s="145"/>
      <c r="AQ360" s="145"/>
      <c r="AR360" s="145"/>
      <c r="AS360" s="145"/>
      <c r="AT360" s="145"/>
      <c r="AU360" s="145"/>
      <c r="AV360" s="145"/>
      <c r="AW360" s="145"/>
      <c r="AX360" s="145"/>
      <c r="AY360" s="145"/>
      <c r="AZ360" s="145"/>
      <c r="BA360" s="145"/>
      <c r="BB360" s="145"/>
      <c r="BC360" s="145"/>
      <c r="BD360" s="170" t="str">
        <f>C359</f>
        <v>314:</v>
      </c>
      <c r="BE360" s="145"/>
      <c r="BF360" s="145"/>
      <c r="BG360" s="145"/>
      <c r="BH360" s="145"/>
      <c r="BI360" s="145"/>
    </row>
    <row r="361" spans="1:104" x14ac:dyDescent="0.2">
      <c r="A361" s="156"/>
      <c r="B361" s="157"/>
      <c r="C361" s="203" t="s">
        <v>1015</v>
      </c>
      <c r="D361" s="164"/>
      <c r="E361" s="202">
        <v>168.4</v>
      </c>
      <c r="F361" s="166"/>
      <c r="G361" s="167"/>
      <c r="H361" s="168"/>
      <c r="I361" s="161"/>
      <c r="J361" s="169"/>
      <c r="K361" s="161"/>
      <c r="M361" s="162" t="s">
        <v>1015</v>
      </c>
      <c r="O361" s="145"/>
      <c r="Z361" s="145"/>
      <c r="AA361" s="145"/>
      <c r="AB361" s="145"/>
      <c r="AC361" s="145"/>
      <c r="AD361" s="145"/>
      <c r="AE361" s="145"/>
      <c r="AF361" s="145"/>
      <c r="AG361" s="145"/>
      <c r="AH361" s="145"/>
      <c r="AI361" s="145"/>
      <c r="AJ361" s="145"/>
      <c r="AK361" s="145"/>
      <c r="AL361" s="145"/>
      <c r="AM361" s="145"/>
      <c r="AN361" s="145"/>
      <c r="AO361" s="145"/>
      <c r="AP361" s="145"/>
      <c r="AQ361" s="145"/>
      <c r="AR361" s="145"/>
      <c r="AS361" s="145"/>
      <c r="AT361" s="145"/>
      <c r="AU361" s="145"/>
      <c r="AV361" s="145"/>
      <c r="AW361" s="145"/>
      <c r="AX361" s="145"/>
      <c r="AY361" s="145"/>
      <c r="AZ361" s="145"/>
      <c r="BA361" s="145"/>
      <c r="BB361" s="145"/>
      <c r="BC361" s="145"/>
      <c r="BD361" s="170" t="str">
        <f>C360</f>
        <v>315:</v>
      </c>
      <c r="BE361" s="145"/>
      <c r="BF361" s="145"/>
      <c r="BG361" s="145"/>
      <c r="BH361" s="145"/>
      <c r="BI361" s="145"/>
    </row>
    <row r="362" spans="1:104" x14ac:dyDescent="0.2">
      <c r="A362" s="156"/>
      <c r="B362" s="157"/>
      <c r="C362" s="163" t="s">
        <v>1021</v>
      </c>
      <c r="D362" s="164"/>
      <c r="E362" s="165">
        <v>168.4</v>
      </c>
      <c r="F362" s="166"/>
      <c r="G362" s="167"/>
      <c r="H362" s="168"/>
      <c r="I362" s="161"/>
      <c r="J362" s="169"/>
      <c r="K362" s="161"/>
      <c r="M362" s="162" t="s">
        <v>1021</v>
      </c>
      <c r="O362" s="145"/>
      <c r="Z362" s="145"/>
      <c r="AA362" s="145"/>
      <c r="AB362" s="145"/>
      <c r="AC362" s="145"/>
      <c r="AD362" s="145"/>
      <c r="AE362" s="145"/>
      <c r="AF362" s="145"/>
      <c r="AG362" s="145"/>
      <c r="AH362" s="145"/>
      <c r="AI362" s="145"/>
      <c r="AJ362" s="145"/>
      <c r="AK362" s="145"/>
      <c r="AL362" s="145"/>
      <c r="AM362" s="145"/>
      <c r="AN362" s="145"/>
      <c r="AO362" s="145"/>
      <c r="AP362" s="145"/>
      <c r="AQ362" s="145"/>
      <c r="AR362" s="145"/>
      <c r="AS362" s="145"/>
      <c r="AT362" s="145"/>
      <c r="AU362" s="145"/>
      <c r="AV362" s="145"/>
      <c r="AW362" s="145"/>
      <c r="AX362" s="145"/>
      <c r="AY362" s="145"/>
      <c r="AZ362" s="145"/>
      <c r="BA362" s="145"/>
      <c r="BB362" s="145"/>
      <c r="BC362" s="145"/>
      <c r="BD362" s="170" t="str">
        <f>C361</f>
        <v>Konec provozního součtu</v>
      </c>
      <c r="BE362" s="145"/>
      <c r="BF362" s="145"/>
      <c r="BG362" s="145"/>
      <c r="BH362" s="145"/>
      <c r="BI362" s="145"/>
    </row>
    <row r="363" spans="1:104" ht="22.5" x14ac:dyDescent="0.2">
      <c r="A363" s="146">
        <v>39</v>
      </c>
      <c r="B363" s="147" t="s">
        <v>1022</v>
      </c>
      <c r="C363" s="148" t="s">
        <v>1023</v>
      </c>
      <c r="D363" s="149" t="s">
        <v>48</v>
      </c>
      <c r="E363" s="150">
        <v>175.3</v>
      </c>
      <c r="F363" s="151">
        <v>0</v>
      </c>
      <c r="G363" s="152">
        <f>E363*F363</f>
        <v>0</v>
      </c>
      <c r="H363" s="153">
        <v>0.1323</v>
      </c>
      <c r="I363" s="154">
        <f>E363*H363</f>
        <v>23.19219</v>
      </c>
      <c r="J363" s="153">
        <v>0</v>
      </c>
      <c r="K363" s="154">
        <f>E363*J363</f>
        <v>0</v>
      </c>
      <c r="O363" s="145"/>
      <c r="Z363" s="145"/>
      <c r="AA363" s="145">
        <v>1</v>
      </c>
      <c r="AB363" s="145">
        <v>1</v>
      </c>
      <c r="AC363" s="145">
        <v>1</v>
      </c>
      <c r="AD363" s="145"/>
      <c r="AE363" s="145"/>
      <c r="AF363" s="145"/>
      <c r="AG363" s="145"/>
      <c r="AH363" s="145"/>
      <c r="AI363" s="145"/>
      <c r="AJ363" s="145"/>
      <c r="AK363" s="145"/>
      <c r="AL363" s="145"/>
      <c r="AM363" s="145"/>
      <c r="AN363" s="145"/>
      <c r="AO363" s="145"/>
      <c r="AP363" s="145"/>
      <c r="AQ363" s="145"/>
      <c r="AR363" s="145"/>
      <c r="AS363" s="145"/>
      <c r="AT363" s="145"/>
      <c r="AU363" s="145"/>
      <c r="AV363" s="145"/>
      <c r="AW363" s="145"/>
      <c r="AX363" s="145"/>
      <c r="AY363" s="145"/>
      <c r="AZ363" s="155">
        <f>G363</f>
        <v>0</v>
      </c>
      <c r="BA363" s="145"/>
      <c r="BB363" s="145"/>
      <c r="BC363" s="145"/>
      <c r="BD363" s="145"/>
      <c r="BE363" s="145"/>
      <c r="BF363" s="145"/>
      <c r="BG363" s="145"/>
      <c r="BH363" s="145"/>
      <c r="BI363" s="145"/>
      <c r="CA363" s="145">
        <v>1</v>
      </c>
      <c r="CB363" s="145">
        <v>1</v>
      </c>
      <c r="CZ363" s="108">
        <v>1</v>
      </c>
    </row>
    <row r="364" spans="1:104" x14ac:dyDescent="0.2">
      <c r="A364" s="156"/>
      <c r="B364" s="157"/>
      <c r="C364" s="158" t="s">
        <v>998</v>
      </c>
      <c r="D364" s="159"/>
      <c r="E364" s="159"/>
      <c r="F364" s="159"/>
      <c r="G364" s="160"/>
      <c r="I364" s="161"/>
      <c r="K364" s="161"/>
      <c r="L364" s="162" t="s">
        <v>998</v>
      </c>
      <c r="O364" s="145"/>
      <c r="Z364" s="145"/>
      <c r="AA364" s="145"/>
      <c r="AB364" s="145"/>
      <c r="AC364" s="145"/>
      <c r="AD364" s="145"/>
      <c r="AE364" s="145"/>
      <c r="AF364" s="145"/>
      <c r="AG364" s="145"/>
      <c r="AH364" s="145"/>
      <c r="AI364" s="145"/>
      <c r="AJ364" s="145"/>
      <c r="AK364" s="145"/>
      <c r="AL364" s="145"/>
      <c r="AM364" s="145"/>
      <c r="AN364" s="145"/>
      <c r="AO364" s="145"/>
      <c r="AP364" s="145"/>
      <c r="AQ364" s="145"/>
      <c r="AR364" s="145"/>
      <c r="AS364" s="145"/>
      <c r="AT364" s="145"/>
      <c r="AU364" s="145"/>
      <c r="AV364" s="145"/>
      <c r="AW364" s="145"/>
      <c r="AX364" s="145"/>
      <c r="AY364" s="145"/>
      <c r="AZ364" s="145"/>
      <c r="BA364" s="145"/>
      <c r="BB364" s="145"/>
      <c r="BC364" s="145"/>
      <c r="BD364" s="145"/>
      <c r="BE364" s="145"/>
      <c r="BF364" s="145"/>
      <c r="BG364" s="145"/>
      <c r="BH364" s="145"/>
      <c r="BI364" s="145"/>
    </row>
    <row r="365" spans="1:104" x14ac:dyDescent="0.2">
      <c r="A365" s="156"/>
      <c r="B365" s="157"/>
      <c r="C365" s="163" t="s">
        <v>999</v>
      </c>
      <c r="D365" s="164"/>
      <c r="E365" s="165">
        <v>0</v>
      </c>
      <c r="F365" s="166"/>
      <c r="G365" s="167"/>
      <c r="H365" s="168"/>
      <c r="I365" s="161"/>
      <c r="J365" s="169"/>
      <c r="K365" s="161"/>
      <c r="M365" s="201">
        <v>12.541666666666666</v>
      </c>
      <c r="O365" s="145"/>
      <c r="Z365" s="145"/>
      <c r="AA365" s="145"/>
      <c r="AB365" s="145"/>
      <c r="AC365" s="145"/>
      <c r="AD365" s="145"/>
      <c r="AE365" s="145"/>
      <c r="AF365" s="145"/>
      <c r="AG365" s="145"/>
      <c r="AH365" s="145"/>
      <c r="AI365" s="145"/>
      <c r="AJ365" s="145"/>
      <c r="AK365" s="145"/>
      <c r="AL365" s="145"/>
      <c r="AM365" s="145"/>
      <c r="AN365" s="145"/>
      <c r="AO365" s="145"/>
      <c r="AP365" s="145"/>
      <c r="AQ365" s="145"/>
      <c r="AR365" s="145"/>
      <c r="AS365" s="145"/>
      <c r="AT365" s="145"/>
      <c r="AU365" s="145"/>
      <c r="AV365" s="145"/>
      <c r="AW365" s="145"/>
      <c r="AX365" s="145"/>
      <c r="AY365" s="145"/>
      <c r="AZ365" s="145"/>
      <c r="BA365" s="145"/>
      <c r="BB365" s="145"/>
      <c r="BC365" s="145"/>
      <c r="BD365" s="170" t="str">
        <f>C364</f>
        <v>Vč přebroušení ploch</v>
      </c>
      <c r="BE365" s="145"/>
      <c r="BF365" s="145"/>
      <c r="BG365" s="145"/>
      <c r="BH365" s="145"/>
      <c r="BI365" s="145"/>
    </row>
    <row r="366" spans="1:104" x14ac:dyDescent="0.2">
      <c r="A366" s="156"/>
      <c r="B366" s="157"/>
      <c r="C366" s="163" t="s">
        <v>871</v>
      </c>
      <c r="D366" s="164"/>
      <c r="E366" s="165">
        <v>0</v>
      </c>
      <c r="F366" s="166"/>
      <c r="G366" s="167"/>
      <c r="H366" s="168"/>
      <c r="I366" s="161"/>
      <c r="J366" s="169"/>
      <c r="K366" s="161"/>
      <c r="M366" s="201">
        <v>12.583333333333334</v>
      </c>
      <c r="O366" s="145"/>
      <c r="Z366" s="145"/>
      <c r="AA366" s="145"/>
      <c r="AB366" s="145"/>
      <c r="AC366" s="145"/>
      <c r="AD366" s="145"/>
      <c r="AE366" s="145"/>
      <c r="AF366" s="145"/>
      <c r="AG366" s="145"/>
      <c r="AH366" s="145"/>
      <c r="AI366" s="145"/>
      <c r="AJ366" s="145"/>
      <c r="AK366" s="145"/>
      <c r="AL366" s="145"/>
      <c r="AM366" s="145"/>
      <c r="AN366" s="145"/>
      <c r="AO366" s="145"/>
      <c r="AP366" s="145"/>
      <c r="AQ366" s="145"/>
      <c r="AR366" s="145"/>
      <c r="AS366" s="145"/>
      <c r="AT366" s="145"/>
      <c r="AU366" s="145"/>
      <c r="AV366" s="145"/>
      <c r="AW366" s="145"/>
      <c r="AX366" s="145"/>
      <c r="AY366" s="145"/>
      <c r="AZ366" s="145"/>
      <c r="BA366" s="145"/>
      <c r="BB366" s="145"/>
      <c r="BC366" s="145"/>
      <c r="BD366" s="170" t="str">
        <f>C365</f>
        <v>301:</v>
      </c>
      <c r="BE366" s="145"/>
      <c r="BF366" s="145"/>
      <c r="BG366" s="145"/>
      <c r="BH366" s="145"/>
      <c r="BI366" s="145"/>
    </row>
    <row r="367" spans="1:104" x14ac:dyDescent="0.2">
      <c r="A367" s="156"/>
      <c r="B367" s="157"/>
      <c r="C367" s="163" t="s">
        <v>872</v>
      </c>
      <c r="D367" s="164"/>
      <c r="E367" s="165">
        <v>0</v>
      </c>
      <c r="F367" s="166"/>
      <c r="G367" s="167"/>
      <c r="H367" s="168"/>
      <c r="I367" s="161"/>
      <c r="J367" s="169"/>
      <c r="K367" s="161"/>
      <c r="M367" s="201">
        <v>12.625</v>
      </c>
      <c r="O367" s="145"/>
      <c r="Z367" s="145"/>
      <c r="AA367" s="145"/>
      <c r="AB367" s="145"/>
      <c r="AC367" s="145"/>
      <c r="AD367" s="145"/>
      <c r="AE367" s="145"/>
      <c r="AF367" s="145"/>
      <c r="AG367" s="145"/>
      <c r="AH367" s="145"/>
      <c r="AI367" s="145"/>
      <c r="AJ367" s="145"/>
      <c r="AK367" s="145"/>
      <c r="AL367" s="145"/>
      <c r="AM367" s="145"/>
      <c r="AN367" s="145"/>
      <c r="AO367" s="145"/>
      <c r="AP367" s="145"/>
      <c r="AQ367" s="145"/>
      <c r="AR367" s="145"/>
      <c r="AS367" s="145"/>
      <c r="AT367" s="145"/>
      <c r="AU367" s="145"/>
      <c r="AV367" s="145"/>
      <c r="AW367" s="145"/>
      <c r="AX367" s="145"/>
      <c r="AY367" s="145"/>
      <c r="AZ367" s="145"/>
      <c r="BA367" s="145"/>
      <c r="BB367" s="145"/>
      <c r="BC367" s="145"/>
      <c r="BD367" s="170" t="str">
        <f>C366</f>
        <v>302:</v>
      </c>
      <c r="BE367" s="145"/>
      <c r="BF367" s="145"/>
      <c r="BG367" s="145"/>
      <c r="BH367" s="145"/>
      <c r="BI367" s="145"/>
    </row>
    <row r="368" spans="1:104" x14ac:dyDescent="0.2">
      <c r="A368" s="156"/>
      <c r="B368" s="157"/>
      <c r="C368" s="163" t="s">
        <v>873</v>
      </c>
      <c r="D368" s="164"/>
      <c r="E368" s="165">
        <v>0</v>
      </c>
      <c r="F368" s="166"/>
      <c r="G368" s="167"/>
      <c r="H368" s="168"/>
      <c r="I368" s="161"/>
      <c r="J368" s="169"/>
      <c r="K368" s="161"/>
      <c r="M368" s="201">
        <v>12.666666666666666</v>
      </c>
      <c r="O368" s="145"/>
      <c r="Z368" s="145"/>
      <c r="AA368" s="145"/>
      <c r="AB368" s="145"/>
      <c r="AC368" s="145"/>
      <c r="AD368" s="145"/>
      <c r="AE368" s="145"/>
      <c r="AF368" s="145"/>
      <c r="AG368" s="145"/>
      <c r="AH368" s="145"/>
      <c r="AI368" s="145"/>
      <c r="AJ368" s="145"/>
      <c r="AK368" s="145"/>
      <c r="AL368" s="145"/>
      <c r="AM368" s="145"/>
      <c r="AN368" s="145"/>
      <c r="AO368" s="145"/>
      <c r="AP368" s="145"/>
      <c r="AQ368" s="145"/>
      <c r="AR368" s="145"/>
      <c r="AS368" s="145"/>
      <c r="AT368" s="145"/>
      <c r="AU368" s="145"/>
      <c r="AV368" s="145"/>
      <c r="AW368" s="145"/>
      <c r="AX368" s="145"/>
      <c r="AY368" s="145"/>
      <c r="AZ368" s="145"/>
      <c r="BA368" s="145"/>
      <c r="BB368" s="145"/>
      <c r="BC368" s="145"/>
      <c r="BD368" s="170" t="str">
        <f>C367</f>
        <v>303:</v>
      </c>
      <c r="BE368" s="145"/>
      <c r="BF368" s="145"/>
      <c r="BG368" s="145"/>
      <c r="BH368" s="145"/>
      <c r="BI368" s="145"/>
    </row>
    <row r="369" spans="1:104" x14ac:dyDescent="0.2">
      <c r="A369" s="156"/>
      <c r="B369" s="157"/>
      <c r="C369" s="163" t="s">
        <v>874</v>
      </c>
      <c r="D369" s="164"/>
      <c r="E369" s="165">
        <v>0</v>
      </c>
      <c r="F369" s="166"/>
      <c r="G369" s="167"/>
      <c r="H369" s="168"/>
      <c r="I369" s="161"/>
      <c r="J369" s="169"/>
      <c r="K369" s="161"/>
      <c r="M369" s="201">
        <v>12.708333333333334</v>
      </c>
      <c r="O369" s="145"/>
      <c r="Z369" s="145"/>
      <c r="AA369" s="145"/>
      <c r="AB369" s="145"/>
      <c r="AC369" s="145"/>
      <c r="AD369" s="145"/>
      <c r="AE369" s="145"/>
      <c r="AF369" s="145"/>
      <c r="AG369" s="145"/>
      <c r="AH369" s="145"/>
      <c r="AI369" s="145"/>
      <c r="AJ369" s="145"/>
      <c r="AK369" s="145"/>
      <c r="AL369" s="145"/>
      <c r="AM369" s="145"/>
      <c r="AN369" s="145"/>
      <c r="AO369" s="145"/>
      <c r="AP369" s="145"/>
      <c r="AQ369" s="145"/>
      <c r="AR369" s="145"/>
      <c r="AS369" s="145"/>
      <c r="AT369" s="145"/>
      <c r="AU369" s="145"/>
      <c r="AV369" s="145"/>
      <c r="AW369" s="145"/>
      <c r="AX369" s="145"/>
      <c r="AY369" s="145"/>
      <c r="AZ369" s="145"/>
      <c r="BA369" s="145"/>
      <c r="BB369" s="145"/>
      <c r="BC369" s="145"/>
      <c r="BD369" s="170" t="str">
        <f>C368</f>
        <v>304:</v>
      </c>
      <c r="BE369" s="145"/>
      <c r="BF369" s="145"/>
      <c r="BG369" s="145"/>
      <c r="BH369" s="145"/>
      <c r="BI369" s="145"/>
    </row>
    <row r="370" spans="1:104" x14ac:dyDescent="0.2">
      <c r="A370" s="156"/>
      <c r="B370" s="157"/>
      <c r="C370" s="163" t="s">
        <v>1000</v>
      </c>
      <c r="D370" s="164"/>
      <c r="E370" s="165">
        <v>0</v>
      </c>
      <c r="F370" s="166"/>
      <c r="G370" s="167"/>
      <c r="H370" s="168"/>
      <c r="I370" s="161"/>
      <c r="J370" s="169"/>
      <c r="K370" s="161"/>
      <c r="M370" s="201">
        <v>12.75</v>
      </c>
      <c r="O370" s="145"/>
      <c r="Z370" s="145"/>
      <c r="AA370" s="145"/>
      <c r="AB370" s="145"/>
      <c r="AC370" s="145"/>
      <c r="AD370" s="145"/>
      <c r="AE370" s="145"/>
      <c r="AF370" s="145"/>
      <c r="AG370" s="145"/>
      <c r="AH370" s="145"/>
      <c r="AI370" s="145"/>
      <c r="AJ370" s="145"/>
      <c r="AK370" s="145"/>
      <c r="AL370" s="145"/>
      <c r="AM370" s="145"/>
      <c r="AN370" s="145"/>
      <c r="AO370" s="145"/>
      <c r="AP370" s="145"/>
      <c r="AQ370" s="145"/>
      <c r="AR370" s="145"/>
      <c r="AS370" s="145"/>
      <c r="AT370" s="145"/>
      <c r="AU370" s="145"/>
      <c r="AV370" s="145"/>
      <c r="AW370" s="145"/>
      <c r="AX370" s="145"/>
      <c r="AY370" s="145"/>
      <c r="AZ370" s="145"/>
      <c r="BA370" s="145"/>
      <c r="BB370" s="145"/>
      <c r="BC370" s="145"/>
      <c r="BD370" s="170" t="str">
        <f>C369</f>
        <v>305:</v>
      </c>
      <c r="BE370" s="145"/>
      <c r="BF370" s="145"/>
      <c r="BG370" s="145"/>
      <c r="BH370" s="145"/>
      <c r="BI370" s="145"/>
    </row>
    <row r="371" spans="1:104" x14ac:dyDescent="0.2">
      <c r="A371" s="156"/>
      <c r="B371" s="157"/>
      <c r="C371" s="163" t="s">
        <v>1011</v>
      </c>
      <c r="D371" s="164"/>
      <c r="E371" s="165">
        <v>67.7</v>
      </c>
      <c r="F371" s="166"/>
      <c r="G371" s="167"/>
      <c r="H371" s="168"/>
      <c r="I371" s="161"/>
      <c r="J371" s="169"/>
      <c r="K371" s="161"/>
      <c r="M371" s="162" t="s">
        <v>1011</v>
      </c>
      <c r="O371" s="145"/>
      <c r="Z371" s="145"/>
      <c r="AA371" s="145"/>
      <c r="AB371" s="145"/>
      <c r="AC371" s="145"/>
      <c r="AD371" s="145"/>
      <c r="AE371" s="145"/>
      <c r="AF371" s="145"/>
      <c r="AG371" s="145"/>
      <c r="AH371" s="145"/>
      <c r="AI371" s="145"/>
      <c r="AJ371" s="145"/>
      <c r="AK371" s="145"/>
      <c r="AL371" s="145"/>
      <c r="AM371" s="145"/>
      <c r="AN371" s="145"/>
      <c r="AO371" s="145"/>
      <c r="AP371" s="145"/>
      <c r="AQ371" s="145"/>
      <c r="AR371" s="145"/>
      <c r="AS371" s="145"/>
      <c r="AT371" s="145"/>
      <c r="AU371" s="145"/>
      <c r="AV371" s="145"/>
      <c r="AW371" s="145"/>
      <c r="AX371" s="145"/>
      <c r="AY371" s="145"/>
      <c r="AZ371" s="145"/>
      <c r="BA371" s="145"/>
      <c r="BB371" s="145"/>
      <c r="BC371" s="145"/>
      <c r="BD371" s="170" t="str">
        <f>C370</f>
        <v>306:</v>
      </c>
      <c r="BE371" s="145"/>
      <c r="BF371" s="145"/>
      <c r="BG371" s="145"/>
      <c r="BH371" s="145"/>
      <c r="BI371" s="145"/>
    </row>
    <row r="372" spans="1:104" x14ac:dyDescent="0.2">
      <c r="A372" s="156"/>
      <c r="B372" s="157"/>
      <c r="C372" s="163" t="s">
        <v>853</v>
      </c>
      <c r="D372" s="164"/>
      <c r="E372" s="165">
        <v>13.4</v>
      </c>
      <c r="F372" s="166"/>
      <c r="G372" s="167"/>
      <c r="H372" s="168"/>
      <c r="I372" s="161"/>
      <c r="J372" s="169"/>
      <c r="K372" s="161"/>
      <c r="M372" s="162" t="s">
        <v>853</v>
      </c>
      <c r="O372" s="145"/>
      <c r="Z372" s="145"/>
      <c r="AA372" s="145"/>
      <c r="AB372" s="145"/>
      <c r="AC372" s="145"/>
      <c r="AD372" s="145"/>
      <c r="AE372" s="145"/>
      <c r="AF372" s="145"/>
      <c r="AG372" s="145"/>
      <c r="AH372" s="145"/>
      <c r="AI372" s="145"/>
      <c r="AJ372" s="145"/>
      <c r="AK372" s="145"/>
      <c r="AL372" s="145"/>
      <c r="AM372" s="145"/>
      <c r="AN372" s="145"/>
      <c r="AO372" s="145"/>
      <c r="AP372" s="145"/>
      <c r="AQ372" s="145"/>
      <c r="AR372" s="145"/>
      <c r="AS372" s="145"/>
      <c r="AT372" s="145"/>
      <c r="AU372" s="145"/>
      <c r="AV372" s="145"/>
      <c r="AW372" s="145"/>
      <c r="AX372" s="145"/>
      <c r="AY372" s="145"/>
      <c r="AZ372" s="145"/>
      <c r="BA372" s="145"/>
      <c r="BB372" s="145"/>
      <c r="BC372" s="145"/>
      <c r="BD372" s="170" t="str">
        <f>C371</f>
        <v>307:67,7</v>
      </c>
      <c r="BE372" s="145"/>
      <c r="BF372" s="145"/>
      <c r="BG372" s="145"/>
      <c r="BH372" s="145"/>
      <c r="BI372" s="145"/>
    </row>
    <row r="373" spans="1:104" x14ac:dyDescent="0.2">
      <c r="A373" s="156"/>
      <c r="B373" s="157"/>
      <c r="C373" s="163" t="s">
        <v>1012</v>
      </c>
      <c r="D373" s="164"/>
      <c r="E373" s="165">
        <v>44.9</v>
      </c>
      <c r="F373" s="166"/>
      <c r="G373" s="167"/>
      <c r="H373" s="168"/>
      <c r="I373" s="161"/>
      <c r="J373" s="169"/>
      <c r="K373" s="161"/>
      <c r="M373" s="162" t="s">
        <v>1012</v>
      </c>
      <c r="O373" s="145"/>
      <c r="Z373" s="145"/>
      <c r="AA373" s="145"/>
      <c r="AB373" s="145"/>
      <c r="AC373" s="145"/>
      <c r="AD373" s="145"/>
      <c r="AE373" s="145"/>
      <c r="AF373" s="145"/>
      <c r="AG373" s="145"/>
      <c r="AH373" s="145"/>
      <c r="AI373" s="145"/>
      <c r="AJ373" s="145"/>
      <c r="AK373" s="145"/>
      <c r="AL373" s="145"/>
      <c r="AM373" s="145"/>
      <c r="AN373" s="145"/>
      <c r="AO373" s="145"/>
      <c r="AP373" s="145"/>
      <c r="AQ373" s="145"/>
      <c r="AR373" s="145"/>
      <c r="AS373" s="145"/>
      <c r="AT373" s="145"/>
      <c r="AU373" s="145"/>
      <c r="AV373" s="145"/>
      <c r="AW373" s="145"/>
      <c r="AX373" s="145"/>
      <c r="AY373" s="145"/>
      <c r="AZ373" s="145"/>
      <c r="BA373" s="145"/>
      <c r="BB373" s="145"/>
      <c r="BC373" s="145"/>
      <c r="BD373" s="170" t="str">
        <f>C372</f>
        <v>308:13,4</v>
      </c>
      <c r="BE373" s="145"/>
      <c r="BF373" s="145"/>
      <c r="BG373" s="145"/>
      <c r="BH373" s="145"/>
      <c r="BI373" s="145"/>
    </row>
    <row r="374" spans="1:104" x14ac:dyDescent="0.2">
      <c r="A374" s="156"/>
      <c r="B374" s="157"/>
      <c r="C374" s="163" t="s">
        <v>855</v>
      </c>
      <c r="D374" s="164"/>
      <c r="E374" s="165">
        <v>11.9</v>
      </c>
      <c r="F374" s="166"/>
      <c r="G374" s="167"/>
      <c r="H374" s="168"/>
      <c r="I374" s="161"/>
      <c r="J374" s="169"/>
      <c r="K374" s="161"/>
      <c r="M374" s="162" t="s">
        <v>855</v>
      </c>
      <c r="O374" s="145"/>
      <c r="Z374" s="145"/>
      <c r="AA374" s="145"/>
      <c r="AB374" s="145"/>
      <c r="AC374" s="145"/>
      <c r="AD374" s="145"/>
      <c r="AE374" s="145"/>
      <c r="AF374" s="145"/>
      <c r="AG374" s="145"/>
      <c r="AH374" s="145"/>
      <c r="AI374" s="145"/>
      <c r="AJ374" s="145"/>
      <c r="AK374" s="145"/>
      <c r="AL374" s="145"/>
      <c r="AM374" s="145"/>
      <c r="AN374" s="145"/>
      <c r="AO374" s="145"/>
      <c r="AP374" s="145"/>
      <c r="AQ374" s="145"/>
      <c r="AR374" s="145"/>
      <c r="AS374" s="145"/>
      <c r="AT374" s="145"/>
      <c r="AU374" s="145"/>
      <c r="AV374" s="145"/>
      <c r="AW374" s="145"/>
      <c r="AX374" s="145"/>
      <c r="AY374" s="145"/>
      <c r="AZ374" s="145"/>
      <c r="BA374" s="145"/>
      <c r="BB374" s="145"/>
      <c r="BC374" s="145"/>
      <c r="BD374" s="170" t="str">
        <f>C373</f>
        <v>309:44,9</v>
      </c>
      <c r="BE374" s="145"/>
      <c r="BF374" s="145"/>
      <c r="BG374" s="145"/>
      <c r="BH374" s="145"/>
      <c r="BI374" s="145"/>
    </row>
    <row r="375" spans="1:104" x14ac:dyDescent="0.2">
      <c r="A375" s="156"/>
      <c r="B375" s="157"/>
      <c r="C375" s="163" t="s">
        <v>1005</v>
      </c>
      <c r="D375" s="164"/>
      <c r="E375" s="165">
        <v>0</v>
      </c>
      <c r="F375" s="166"/>
      <c r="G375" s="167"/>
      <c r="H375" s="168"/>
      <c r="I375" s="161"/>
      <c r="J375" s="169"/>
      <c r="K375" s="161"/>
      <c r="M375" s="201">
        <v>12.958333333333334</v>
      </c>
      <c r="O375" s="145"/>
      <c r="Z375" s="145"/>
      <c r="AA375" s="145"/>
      <c r="AB375" s="145"/>
      <c r="AC375" s="145"/>
      <c r="AD375" s="145"/>
      <c r="AE375" s="145"/>
      <c r="AF375" s="145"/>
      <c r="AG375" s="145"/>
      <c r="AH375" s="145"/>
      <c r="AI375" s="145"/>
      <c r="AJ375" s="145"/>
      <c r="AK375" s="145"/>
      <c r="AL375" s="145"/>
      <c r="AM375" s="145"/>
      <c r="AN375" s="145"/>
      <c r="AO375" s="145"/>
      <c r="AP375" s="145"/>
      <c r="AQ375" s="145"/>
      <c r="AR375" s="145"/>
      <c r="AS375" s="145"/>
      <c r="AT375" s="145"/>
      <c r="AU375" s="145"/>
      <c r="AV375" s="145"/>
      <c r="AW375" s="145"/>
      <c r="AX375" s="145"/>
      <c r="AY375" s="145"/>
      <c r="AZ375" s="145"/>
      <c r="BA375" s="145"/>
      <c r="BB375" s="145"/>
      <c r="BC375" s="145"/>
      <c r="BD375" s="170" t="str">
        <f>C374</f>
        <v>310:11,9</v>
      </c>
      <c r="BE375" s="145"/>
      <c r="BF375" s="145"/>
      <c r="BG375" s="145"/>
      <c r="BH375" s="145"/>
      <c r="BI375" s="145"/>
    </row>
    <row r="376" spans="1:104" x14ac:dyDescent="0.2">
      <c r="A376" s="156"/>
      <c r="B376" s="157"/>
      <c r="C376" s="163" t="s">
        <v>1006</v>
      </c>
      <c r="D376" s="164"/>
      <c r="E376" s="165">
        <v>0</v>
      </c>
      <c r="F376" s="166"/>
      <c r="G376" s="167"/>
      <c r="H376" s="168"/>
      <c r="I376" s="161"/>
      <c r="J376" s="169"/>
      <c r="K376" s="161"/>
      <c r="M376" s="201">
        <v>13</v>
      </c>
      <c r="O376" s="145"/>
      <c r="Z376" s="145"/>
      <c r="AA376" s="145"/>
      <c r="AB376" s="145"/>
      <c r="AC376" s="145"/>
      <c r="AD376" s="145"/>
      <c r="AE376" s="145"/>
      <c r="AF376" s="145"/>
      <c r="AG376" s="145"/>
      <c r="AH376" s="145"/>
      <c r="AI376" s="145"/>
      <c r="AJ376" s="145"/>
      <c r="AK376" s="145"/>
      <c r="AL376" s="145"/>
      <c r="AM376" s="145"/>
      <c r="AN376" s="145"/>
      <c r="AO376" s="145"/>
      <c r="AP376" s="145"/>
      <c r="AQ376" s="145"/>
      <c r="AR376" s="145"/>
      <c r="AS376" s="145"/>
      <c r="AT376" s="145"/>
      <c r="AU376" s="145"/>
      <c r="AV376" s="145"/>
      <c r="AW376" s="145"/>
      <c r="AX376" s="145"/>
      <c r="AY376" s="145"/>
      <c r="AZ376" s="145"/>
      <c r="BA376" s="145"/>
      <c r="BB376" s="145"/>
      <c r="BC376" s="145"/>
      <c r="BD376" s="170" t="str">
        <f>C375</f>
        <v>311:</v>
      </c>
      <c r="BE376" s="145"/>
      <c r="BF376" s="145"/>
      <c r="BG376" s="145"/>
      <c r="BH376" s="145"/>
      <c r="BI376" s="145"/>
    </row>
    <row r="377" spans="1:104" x14ac:dyDescent="0.2">
      <c r="A377" s="156"/>
      <c r="B377" s="157"/>
      <c r="C377" s="163" t="s">
        <v>1013</v>
      </c>
      <c r="D377" s="164"/>
      <c r="E377" s="165">
        <v>30.5</v>
      </c>
      <c r="F377" s="166"/>
      <c r="G377" s="167"/>
      <c r="H377" s="168"/>
      <c r="I377" s="161"/>
      <c r="J377" s="169"/>
      <c r="K377" s="161"/>
      <c r="M377" s="162" t="s">
        <v>1013</v>
      </c>
      <c r="O377" s="145"/>
      <c r="Z377" s="145"/>
      <c r="AA377" s="145"/>
      <c r="AB377" s="145"/>
      <c r="AC377" s="145"/>
      <c r="AD377" s="145"/>
      <c r="AE377" s="145"/>
      <c r="AF377" s="145"/>
      <c r="AG377" s="145"/>
      <c r="AH377" s="145"/>
      <c r="AI377" s="145"/>
      <c r="AJ377" s="145"/>
      <c r="AK377" s="145"/>
      <c r="AL377" s="145"/>
      <c r="AM377" s="145"/>
      <c r="AN377" s="145"/>
      <c r="AO377" s="145"/>
      <c r="AP377" s="145"/>
      <c r="AQ377" s="145"/>
      <c r="AR377" s="145"/>
      <c r="AS377" s="145"/>
      <c r="AT377" s="145"/>
      <c r="AU377" s="145"/>
      <c r="AV377" s="145"/>
      <c r="AW377" s="145"/>
      <c r="AX377" s="145"/>
      <c r="AY377" s="145"/>
      <c r="AZ377" s="145"/>
      <c r="BA377" s="145"/>
      <c r="BB377" s="145"/>
      <c r="BC377" s="145"/>
      <c r="BD377" s="170" t="str">
        <f>C376</f>
        <v>312:</v>
      </c>
      <c r="BE377" s="145"/>
      <c r="BF377" s="145"/>
      <c r="BG377" s="145"/>
      <c r="BH377" s="145"/>
      <c r="BI377" s="145"/>
    </row>
    <row r="378" spans="1:104" x14ac:dyDescent="0.2">
      <c r="A378" s="156"/>
      <c r="B378" s="157"/>
      <c r="C378" s="163" t="s">
        <v>1014</v>
      </c>
      <c r="D378" s="164"/>
      <c r="E378" s="165">
        <v>0</v>
      </c>
      <c r="F378" s="166"/>
      <c r="G378" s="167"/>
      <c r="H378" s="168"/>
      <c r="I378" s="161"/>
      <c r="J378" s="169"/>
      <c r="K378" s="161"/>
      <c r="M378" s="201">
        <v>13.083333333333334</v>
      </c>
      <c r="O378" s="145"/>
      <c r="Z378" s="145"/>
      <c r="AA378" s="145"/>
      <c r="AB378" s="145"/>
      <c r="AC378" s="145"/>
      <c r="AD378" s="145"/>
      <c r="AE378" s="145"/>
      <c r="AF378" s="145"/>
      <c r="AG378" s="145"/>
      <c r="AH378" s="145"/>
      <c r="AI378" s="145"/>
      <c r="AJ378" s="145"/>
      <c r="AK378" s="145"/>
      <c r="AL378" s="145"/>
      <c r="AM378" s="145"/>
      <c r="AN378" s="145"/>
      <c r="AO378" s="145"/>
      <c r="AP378" s="145"/>
      <c r="AQ378" s="145"/>
      <c r="AR378" s="145"/>
      <c r="AS378" s="145"/>
      <c r="AT378" s="145"/>
      <c r="AU378" s="145"/>
      <c r="AV378" s="145"/>
      <c r="AW378" s="145"/>
      <c r="AX378" s="145"/>
      <c r="AY378" s="145"/>
      <c r="AZ378" s="145"/>
      <c r="BA378" s="145"/>
      <c r="BB378" s="145"/>
      <c r="BC378" s="145"/>
      <c r="BD378" s="170" t="str">
        <f>C377</f>
        <v>313:30,5</v>
      </c>
      <c r="BE378" s="145"/>
      <c r="BF378" s="145"/>
      <c r="BG378" s="145"/>
      <c r="BH378" s="145"/>
      <c r="BI378" s="145"/>
    </row>
    <row r="379" spans="1:104" x14ac:dyDescent="0.2">
      <c r="A379" s="156"/>
      <c r="B379" s="157"/>
      <c r="C379" s="163" t="s">
        <v>878</v>
      </c>
      <c r="D379" s="164"/>
      <c r="E379" s="165">
        <v>0</v>
      </c>
      <c r="F379" s="166"/>
      <c r="G379" s="167"/>
      <c r="H379" s="168"/>
      <c r="I379" s="161"/>
      <c r="J379" s="169"/>
      <c r="K379" s="161"/>
      <c r="M379" s="201">
        <v>13.125</v>
      </c>
      <c r="O379" s="145"/>
      <c r="Z379" s="145"/>
      <c r="AA379" s="145"/>
      <c r="AB379" s="145"/>
      <c r="AC379" s="145"/>
      <c r="AD379" s="145"/>
      <c r="AE379" s="145"/>
      <c r="AF379" s="145"/>
      <c r="AG379" s="145"/>
      <c r="AH379" s="145"/>
      <c r="AI379" s="145"/>
      <c r="AJ379" s="145"/>
      <c r="AK379" s="145"/>
      <c r="AL379" s="145"/>
      <c r="AM379" s="145"/>
      <c r="AN379" s="145"/>
      <c r="AO379" s="145"/>
      <c r="AP379" s="145"/>
      <c r="AQ379" s="145"/>
      <c r="AR379" s="145"/>
      <c r="AS379" s="145"/>
      <c r="AT379" s="145"/>
      <c r="AU379" s="145"/>
      <c r="AV379" s="145"/>
      <c r="AW379" s="145"/>
      <c r="AX379" s="145"/>
      <c r="AY379" s="145"/>
      <c r="AZ379" s="145"/>
      <c r="BA379" s="145"/>
      <c r="BB379" s="145"/>
      <c r="BC379" s="145"/>
      <c r="BD379" s="170" t="str">
        <f>C378</f>
        <v>314:</v>
      </c>
      <c r="BE379" s="145"/>
      <c r="BF379" s="145"/>
      <c r="BG379" s="145"/>
      <c r="BH379" s="145"/>
      <c r="BI379" s="145"/>
    </row>
    <row r="380" spans="1:104" x14ac:dyDescent="0.2">
      <c r="A380" s="156"/>
      <c r="B380" s="157"/>
      <c r="C380" s="163" t="s">
        <v>846</v>
      </c>
      <c r="D380" s="164"/>
      <c r="E380" s="165">
        <v>6.9</v>
      </c>
      <c r="F380" s="166"/>
      <c r="G380" s="167"/>
      <c r="H380" s="168"/>
      <c r="I380" s="161"/>
      <c r="J380" s="169"/>
      <c r="K380" s="161"/>
      <c r="M380" s="162" t="s">
        <v>846</v>
      </c>
      <c r="O380" s="145"/>
      <c r="Z380" s="145"/>
      <c r="AA380" s="145"/>
      <c r="AB380" s="145"/>
      <c r="AC380" s="145"/>
      <c r="AD380" s="145"/>
      <c r="AE380" s="145"/>
      <c r="AF380" s="145"/>
      <c r="AG380" s="145"/>
      <c r="AH380" s="145"/>
      <c r="AI380" s="145"/>
      <c r="AJ380" s="145"/>
      <c r="AK380" s="145"/>
      <c r="AL380" s="145"/>
      <c r="AM380" s="145"/>
      <c r="AN380" s="145"/>
      <c r="AO380" s="145"/>
      <c r="AP380" s="145"/>
      <c r="AQ380" s="145"/>
      <c r="AR380" s="145"/>
      <c r="AS380" s="145"/>
      <c r="AT380" s="145"/>
      <c r="AU380" s="145"/>
      <c r="AV380" s="145"/>
      <c r="AW380" s="145"/>
      <c r="AX380" s="145"/>
      <c r="AY380" s="145"/>
      <c r="AZ380" s="145"/>
      <c r="BA380" s="145"/>
      <c r="BB380" s="145"/>
      <c r="BC380" s="145"/>
      <c r="BD380" s="170" t="str">
        <f>C379</f>
        <v>315:</v>
      </c>
      <c r="BE380" s="145"/>
      <c r="BF380" s="145"/>
      <c r="BG380" s="145"/>
      <c r="BH380" s="145"/>
      <c r="BI380" s="145"/>
    </row>
    <row r="381" spans="1:104" x14ac:dyDescent="0.2">
      <c r="A381" s="171" t="s">
        <v>49</v>
      </c>
      <c r="B381" s="172" t="s">
        <v>342</v>
      </c>
      <c r="C381" s="173" t="s">
        <v>343</v>
      </c>
      <c r="D381" s="174"/>
      <c r="E381" s="175"/>
      <c r="F381" s="175"/>
      <c r="G381" s="176">
        <f>SUM(G288:G380)</f>
        <v>0</v>
      </c>
      <c r="H381" s="177"/>
      <c r="I381" s="176">
        <f>SUM(I288:I380)</f>
        <v>66.300559440000001</v>
      </c>
      <c r="J381" s="178"/>
      <c r="K381" s="176">
        <f>SUM(K288:K380)</f>
        <v>0</v>
      </c>
      <c r="O381" s="145"/>
      <c r="X381" s="179">
        <f>K381</f>
        <v>0</v>
      </c>
      <c r="Y381" s="179">
        <f>I381</f>
        <v>66.300559440000001</v>
      </c>
      <c r="Z381" s="155">
        <f>G381</f>
        <v>0</v>
      </c>
      <c r="AA381" s="145"/>
      <c r="AB381" s="145"/>
      <c r="AC381" s="145"/>
      <c r="AD381" s="145"/>
      <c r="AE381" s="145"/>
      <c r="AF381" s="145"/>
      <c r="AG381" s="145"/>
      <c r="AH381" s="145"/>
      <c r="AI381" s="145"/>
      <c r="AJ381" s="145"/>
      <c r="AK381" s="145"/>
      <c r="AL381" s="145"/>
      <c r="AM381" s="145"/>
      <c r="AN381" s="145"/>
      <c r="AO381" s="145"/>
      <c r="AP381" s="145"/>
      <c r="AQ381" s="145"/>
      <c r="AR381" s="145"/>
      <c r="AS381" s="145"/>
      <c r="AT381" s="145"/>
      <c r="AU381" s="145"/>
      <c r="AV381" s="145"/>
      <c r="AW381" s="145"/>
      <c r="AX381" s="145"/>
      <c r="AY381" s="145"/>
      <c r="AZ381" s="145"/>
      <c r="BA381" s="180"/>
      <c r="BB381" s="180"/>
      <c r="BC381" s="180"/>
      <c r="BD381" s="180"/>
      <c r="BE381" s="180"/>
      <c r="BF381" s="180"/>
      <c r="BG381" s="145"/>
      <c r="BH381" s="145"/>
      <c r="BI381" s="145"/>
    </row>
    <row r="382" spans="1:104" ht="14.25" customHeight="1" x14ac:dyDescent="0.2">
      <c r="A382" s="135" t="s">
        <v>46</v>
      </c>
      <c r="B382" s="136" t="s">
        <v>686</v>
      </c>
      <c r="C382" s="137" t="s">
        <v>687</v>
      </c>
      <c r="D382" s="138"/>
      <c r="E382" s="139"/>
      <c r="F382" s="139"/>
      <c r="G382" s="140"/>
      <c r="H382" s="141"/>
      <c r="I382" s="142"/>
      <c r="J382" s="143"/>
      <c r="K382" s="144"/>
      <c r="O382" s="145"/>
    </row>
    <row r="383" spans="1:104" x14ac:dyDescent="0.2">
      <c r="A383" s="146">
        <v>40</v>
      </c>
      <c r="B383" s="147" t="s">
        <v>1024</v>
      </c>
      <c r="C383" s="148" t="s">
        <v>1025</v>
      </c>
      <c r="D383" s="149" t="s">
        <v>277</v>
      </c>
      <c r="E383" s="150">
        <v>1</v>
      </c>
      <c r="F383" s="151">
        <v>0</v>
      </c>
      <c r="G383" s="152">
        <f>E383*F383</f>
        <v>0</v>
      </c>
      <c r="H383" s="153">
        <v>0</v>
      </c>
      <c r="I383" s="154">
        <f>E383*H383</f>
        <v>0</v>
      </c>
      <c r="J383" s="153"/>
      <c r="K383" s="154">
        <f>E383*J383</f>
        <v>0</v>
      </c>
      <c r="O383" s="145"/>
      <c r="Z383" s="145"/>
      <c r="AA383" s="145">
        <v>12</v>
      </c>
      <c r="AB383" s="145">
        <v>0</v>
      </c>
      <c r="AC383" s="145">
        <v>125</v>
      </c>
      <c r="AD383" s="145"/>
      <c r="AE383" s="145"/>
      <c r="AF383" s="145"/>
      <c r="AG383" s="145"/>
      <c r="AH383" s="145"/>
      <c r="AI383" s="145"/>
      <c r="AJ383" s="145"/>
      <c r="AK383" s="145"/>
      <c r="AL383" s="145"/>
      <c r="AM383" s="145"/>
      <c r="AN383" s="145"/>
      <c r="AO383" s="145"/>
      <c r="AP383" s="145"/>
      <c r="AQ383" s="145"/>
      <c r="AR383" s="145"/>
      <c r="AS383" s="145"/>
      <c r="AT383" s="145"/>
      <c r="AU383" s="145"/>
      <c r="AV383" s="145"/>
      <c r="AW383" s="145"/>
      <c r="AX383" s="145"/>
      <c r="AY383" s="145"/>
      <c r="AZ383" s="155">
        <f>G383</f>
        <v>0</v>
      </c>
      <c r="BA383" s="145"/>
      <c r="BB383" s="145"/>
      <c r="BC383" s="145"/>
      <c r="BD383" s="145"/>
      <c r="BE383" s="145"/>
      <c r="BF383" s="145"/>
      <c r="BG383" s="145"/>
      <c r="BH383" s="145"/>
      <c r="BI383" s="145"/>
      <c r="CA383" s="145">
        <v>12</v>
      </c>
      <c r="CB383" s="145">
        <v>0</v>
      </c>
      <c r="CZ383" s="108">
        <v>1</v>
      </c>
    </row>
    <row r="384" spans="1:104" ht="22.5" x14ac:dyDescent="0.2">
      <c r="A384" s="156"/>
      <c r="B384" s="157"/>
      <c r="C384" s="158" t="s">
        <v>1026</v>
      </c>
      <c r="D384" s="159"/>
      <c r="E384" s="159"/>
      <c r="F384" s="159"/>
      <c r="G384" s="160"/>
      <c r="I384" s="161"/>
      <c r="K384" s="161"/>
      <c r="L384" s="162" t="s">
        <v>1026</v>
      </c>
      <c r="O384" s="145"/>
      <c r="Z384" s="145"/>
      <c r="AA384" s="145"/>
      <c r="AB384" s="145"/>
      <c r="AC384" s="145"/>
      <c r="AD384" s="145"/>
      <c r="AE384" s="145"/>
      <c r="AF384" s="145"/>
      <c r="AG384" s="145"/>
      <c r="AH384" s="145"/>
      <c r="AI384" s="145"/>
      <c r="AJ384" s="145"/>
      <c r="AK384" s="145"/>
      <c r="AL384" s="145"/>
      <c r="AM384" s="145"/>
      <c r="AN384" s="145"/>
      <c r="AO384" s="145"/>
      <c r="AP384" s="145"/>
      <c r="AQ384" s="145"/>
      <c r="AR384" s="145"/>
      <c r="AS384" s="145"/>
      <c r="AT384" s="145"/>
      <c r="AU384" s="145"/>
      <c r="AV384" s="145"/>
      <c r="AW384" s="145"/>
      <c r="AX384" s="145"/>
      <c r="AY384" s="145"/>
      <c r="AZ384" s="145"/>
      <c r="BA384" s="145"/>
      <c r="BB384" s="145"/>
      <c r="BC384" s="145"/>
      <c r="BD384" s="145"/>
      <c r="BE384" s="145"/>
      <c r="BF384" s="145"/>
      <c r="BG384" s="145"/>
      <c r="BH384" s="145"/>
      <c r="BI384" s="145"/>
    </row>
    <row r="385" spans="1:104" x14ac:dyDescent="0.2">
      <c r="A385" s="156"/>
      <c r="B385" s="157"/>
      <c r="C385" s="158" t="s">
        <v>1027</v>
      </c>
      <c r="D385" s="159"/>
      <c r="E385" s="159"/>
      <c r="F385" s="159"/>
      <c r="G385" s="160"/>
      <c r="I385" s="161"/>
      <c r="K385" s="161"/>
      <c r="L385" s="162" t="s">
        <v>1027</v>
      </c>
      <c r="O385" s="145"/>
      <c r="Z385" s="145"/>
      <c r="AA385" s="145"/>
      <c r="AB385" s="145"/>
      <c r="AC385" s="145"/>
      <c r="AD385" s="145"/>
      <c r="AE385" s="145"/>
      <c r="AF385" s="145"/>
      <c r="AG385" s="145"/>
      <c r="AH385" s="145"/>
      <c r="AI385" s="145"/>
      <c r="AJ385" s="145"/>
      <c r="AK385" s="145"/>
      <c r="AL385" s="145"/>
      <c r="AM385" s="145"/>
      <c r="AN385" s="145"/>
      <c r="AO385" s="145"/>
      <c r="AP385" s="145"/>
      <c r="AQ385" s="145"/>
      <c r="AR385" s="145"/>
      <c r="AS385" s="145"/>
      <c r="AT385" s="145"/>
      <c r="AU385" s="145"/>
      <c r="AV385" s="145"/>
      <c r="AW385" s="145"/>
      <c r="AX385" s="145"/>
      <c r="AY385" s="145"/>
      <c r="AZ385" s="145"/>
      <c r="BA385" s="145"/>
      <c r="BB385" s="145"/>
      <c r="BC385" s="145"/>
      <c r="BD385" s="145"/>
      <c r="BE385" s="145"/>
      <c r="BF385" s="145"/>
      <c r="BG385" s="145"/>
      <c r="BH385" s="145"/>
      <c r="BI385" s="145"/>
    </row>
    <row r="386" spans="1:104" x14ac:dyDescent="0.2">
      <c r="A386" s="171" t="s">
        <v>49</v>
      </c>
      <c r="B386" s="172" t="s">
        <v>686</v>
      </c>
      <c r="C386" s="173" t="s">
        <v>687</v>
      </c>
      <c r="D386" s="174"/>
      <c r="E386" s="175"/>
      <c r="F386" s="175"/>
      <c r="G386" s="176">
        <f>SUM(G382:G385)</f>
        <v>0</v>
      </c>
      <c r="H386" s="177"/>
      <c r="I386" s="176">
        <f>SUM(I382:I385)</f>
        <v>0</v>
      </c>
      <c r="J386" s="178"/>
      <c r="K386" s="176">
        <f>SUM(K382:K385)</f>
        <v>0</v>
      </c>
      <c r="O386" s="145"/>
      <c r="X386" s="179">
        <f>K386</f>
        <v>0</v>
      </c>
      <c r="Y386" s="179">
        <f>I386</f>
        <v>0</v>
      </c>
      <c r="Z386" s="155">
        <f>G386</f>
        <v>0</v>
      </c>
      <c r="AA386" s="145"/>
      <c r="AB386" s="145"/>
      <c r="AC386" s="145"/>
      <c r="AD386" s="145"/>
      <c r="AE386" s="145"/>
      <c r="AF386" s="145"/>
      <c r="AG386" s="145"/>
      <c r="AH386" s="145"/>
      <c r="AI386" s="145"/>
      <c r="AJ386" s="145"/>
      <c r="AK386" s="145"/>
      <c r="AL386" s="145"/>
      <c r="AM386" s="145"/>
      <c r="AN386" s="145"/>
      <c r="AO386" s="145"/>
      <c r="AP386" s="145"/>
      <c r="AQ386" s="145"/>
      <c r="AR386" s="145"/>
      <c r="AS386" s="145"/>
      <c r="AT386" s="145"/>
      <c r="AU386" s="145"/>
      <c r="AV386" s="145"/>
      <c r="AW386" s="145"/>
      <c r="AX386" s="145"/>
      <c r="AY386" s="145"/>
      <c r="AZ386" s="145"/>
      <c r="BA386" s="180"/>
      <c r="BB386" s="180"/>
      <c r="BC386" s="180"/>
      <c r="BD386" s="180"/>
      <c r="BE386" s="180"/>
      <c r="BF386" s="180"/>
      <c r="BG386" s="145"/>
      <c r="BH386" s="145"/>
      <c r="BI386" s="145"/>
    </row>
    <row r="387" spans="1:104" ht="14.25" customHeight="1" x14ac:dyDescent="0.2">
      <c r="A387" s="135" t="s">
        <v>46</v>
      </c>
      <c r="B387" s="136" t="s">
        <v>357</v>
      </c>
      <c r="C387" s="137" t="s">
        <v>358</v>
      </c>
      <c r="D387" s="138"/>
      <c r="E387" s="139"/>
      <c r="F387" s="139"/>
      <c r="G387" s="140"/>
      <c r="H387" s="141"/>
      <c r="I387" s="142"/>
      <c r="J387" s="143"/>
      <c r="K387" s="144"/>
      <c r="O387" s="145"/>
    </row>
    <row r="388" spans="1:104" ht="22.5" x14ac:dyDescent="0.2">
      <c r="A388" s="146">
        <v>41</v>
      </c>
      <c r="B388" s="147" t="s">
        <v>1028</v>
      </c>
      <c r="C388" s="148" t="s">
        <v>1029</v>
      </c>
      <c r="D388" s="149" t="s">
        <v>48</v>
      </c>
      <c r="E388" s="150">
        <v>1674</v>
      </c>
      <c r="F388" s="151">
        <v>0</v>
      </c>
      <c r="G388" s="152">
        <f>E388*F388</f>
        <v>0</v>
      </c>
      <c r="H388" s="153">
        <v>1.8380000000000001E-2</v>
      </c>
      <c r="I388" s="154">
        <f>E388*H388</f>
        <v>30.76812</v>
      </c>
      <c r="J388" s="153">
        <v>0</v>
      </c>
      <c r="K388" s="154">
        <f>E388*J388</f>
        <v>0</v>
      </c>
      <c r="O388" s="145"/>
      <c r="Z388" s="145"/>
      <c r="AA388" s="145">
        <v>1</v>
      </c>
      <c r="AB388" s="145">
        <v>1</v>
      </c>
      <c r="AC388" s="145">
        <v>1</v>
      </c>
      <c r="AD388" s="145"/>
      <c r="AE388" s="145"/>
      <c r="AF388" s="145"/>
      <c r="AG388" s="145"/>
      <c r="AH388" s="145"/>
      <c r="AI388" s="145"/>
      <c r="AJ388" s="145"/>
      <c r="AK388" s="145"/>
      <c r="AL388" s="145"/>
      <c r="AM388" s="145"/>
      <c r="AN388" s="145"/>
      <c r="AO388" s="145"/>
      <c r="AP388" s="145"/>
      <c r="AQ388" s="145"/>
      <c r="AR388" s="145"/>
      <c r="AS388" s="145"/>
      <c r="AT388" s="145"/>
      <c r="AU388" s="145"/>
      <c r="AV388" s="145"/>
      <c r="AW388" s="145"/>
      <c r="AX388" s="145"/>
      <c r="AY388" s="145"/>
      <c r="AZ388" s="155">
        <f>G388</f>
        <v>0</v>
      </c>
      <c r="BA388" s="145"/>
      <c r="BB388" s="145"/>
      <c r="BC388" s="145"/>
      <c r="BD388" s="145"/>
      <c r="BE388" s="145"/>
      <c r="BF388" s="145"/>
      <c r="BG388" s="145"/>
      <c r="BH388" s="145"/>
      <c r="BI388" s="145"/>
      <c r="CA388" s="145">
        <v>1</v>
      </c>
      <c r="CB388" s="145">
        <v>1</v>
      </c>
      <c r="CZ388" s="108">
        <v>1</v>
      </c>
    </row>
    <row r="389" spans="1:104" x14ac:dyDescent="0.2">
      <c r="A389" s="156"/>
      <c r="B389" s="157"/>
      <c r="C389" s="158" t="s">
        <v>1030</v>
      </c>
      <c r="D389" s="159"/>
      <c r="E389" s="159"/>
      <c r="F389" s="159"/>
      <c r="G389" s="160"/>
      <c r="I389" s="161"/>
      <c r="K389" s="161"/>
      <c r="L389" s="162" t="s">
        <v>1030</v>
      </c>
      <c r="O389" s="145"/>
      <c r="Z389" s="145"/>
      <c r="AA389" s="145"/>
      <c r="AB389" s="145"/>
      <c r="AC389" s="145"/>
      <c r="AD389" s="145"/>
      <c r="AE389" s="145"/>
      <c r="AF389" s="145"/>
      <c r="AG389" s="145"/>
      <c r="AH389" s="145"/>
      <c r="AI389" s="145"/>
      <c r="AJ389" s="145"/>
      <c r="AK389" s="145"/>
      <c r="AL389" s="145"/>
      <c r="AM389" s="145"/>
      <c r="AN389" s="145"/>
      <c r="AO389" s="145"/>
      <c r="AP389" s="145"/>
      <c r="AQ389" s="145"/>
      <c r="AR389" s="145"/>
      <c r="AS389" s="145"/>
      <c r="AT389" s="145"/>
      <c r="AU389" s="145"/>
      <c r="AV389" s="145"/>
      <c r="AW389" s="145"/>
      <c r="AX389" s="145"/>
      <c r="AY389" s="145"/>
      <c r="AZ389" s="145"/>
      <c r="BA389" s="145"/>
      <c r="BB389" s="145"/>
      <c r="BC389" s="145"/>
      <c r="BD389" s="145"/>
      <c r="BE389" s="145"/>
      <c r="BF389" s="145"/>
      <c r="BG389" s="145"/>
      <c r="BH389" s="145"/>
      <c r="BI389" s="145"/>
    </row>
    <row r="390" spans="1:104" x14ac:dyDescent="0.2">
      <c r="A390" s="156"/>
      <c r="B390" s="157"/>
      <c r="C390" s="163" t="s">
        <v>1031</v>
      </c>
      <c r="D390" s="164"/>
      <c r="E390" s="165">
        <v>1674</v>
      </c>
      <c r="F390" s="166"/>
      <c r="G390" s="167"/>
      <c r="H390" s="168"/>
      <c r="I390" s="161"/>
      <c r="J390" s="169"/>
      <c r="K390" s="161"/>
      <c r="M390" s="162" t="s">
        <v>1031</v>
      </c>
      <c r="O390" s="145"/>
      <c r="Z390" s="145"/>
      <c r="AA390" s="145"/>
      <c r="AB390" s="145"/>
      <c r="AC390" s="145"/>
      <c r="AD390" s="145"/>
      <c r="AE390" s="145"/>
      <c r="AF390" s="145"/>
      <c r="AG390" s="145"/>
      <c r="AH390" s="145"/>
      <c r="AI390" s="145"/>
      <c r="AJ390" s="145"/>
      <c r="AK390" s="145"/>
      <c r="AL390" s="145"/>
      <c r="AM390" s="145"/>
      <c r="AN390" s="145"/>
      <c r="AO390" s="145"/>
      <c r="AP390" s="145"/>
      <c r="AQ390" s="145"/>
      <c r="AR390" s="145"/>
      <c r="AS390" s="145"/>
      <c r="AT390" s="145"/>
      <c r="AU390" s="145"/>
      <c r="AV390" s="145"/>
      <c r="AW390" s="145"/>
      <c r="AX390" s="145"/>
      <c r="AY390" s="145"/>
      <c r="AZ390" s="145"/>
      <c r="BA390" s="145"/>
      <c r="BB390" s="145"/>
      <c r="BC390" s="145"/>
      <c r="BD390" s="170" t="str">
        <f>C389</f>
        <v>Včetně kotvení lešení.</v>
      </c>
      <c r="BE390" s="145"/>
      <c r="BF390" s="145"/>
      <c r="BG390" s="145"/>
      <c r="BH390" s="145"/>
      <c r="BI390" s="145"/>
    </row>
    <row r="391" spans="1:104" ht="22.5" x14ac:dyDescent="0.2">
      <c r="A391" s="146">
        <v>42</v>
      </c>
      <c r="B391" s="147" t="s">
        <v>1032</v>
      </c>
      <c r="C391" s="148" t="s">
        <v>1033</v>
      </c>
      <c r="D391" s="149" t="s">
        <v>48</v>
      </c>
      <c r="E391" s="150">
        <v>16740</v>
      </c>
      <c r="F391" s="151">
        <v>0</v>
      </c>
      <c r="G391" s="152">
        <f>E391*F391</f>
        <v>0</v>
      </c>
      <c r="H391" s="153">
        <v>9.5E-4</v>
      </c>
      <c r="I391" s="154">
        <f>E391*H391</f>
        <v>15.903</v>
      </c>
      <c r="J391" s="153">
        <v>0</v>
      </c>
      <c r="K391" s="154">
        <f>E391*J391</f>
        <v>0</v>
      </c>
      <c r="O391" s="145"/>
      <c r="Z391" s="145"/>
      <c r="AA391" s="145">
        <v>1</v>
      </c>
      <c r="AB391" s="145">
        <v>1</v>
      </c>
      <c r="AC391" s="145">
        <v>1</v>
      </c>
      <c r="AD391" s="145"/>
      <c r="AE391" s="145"/>
      <c r="AF391" s="145"/>
      <c r="AG391" s="145"/>
      <c r="AH391" s="145"/>
      <c r="AI391" s="145"/>
      <c r="AJ391" s="145"/>
      <c r="AK391" s="145"/>
      <c r="AL391" s="145"/>
      <c r="AM391" s="145"/>
      <c r="AN391" s="145"/>
      <c r="AO391" s="145"/>
      <c r="AP391" s="145"/>
      <c r="AQ391" s="145"/>
      <c r="AR391" s="145"/>
      <c r="AS391" s="145"/>
      <c r="AT391" s="145"/>
      <c r="AU391" s="145"/>
      <c r="AV391" s="145"/>
      <c r="AW391" s="145"/>
      <c r="AX391" s="145"/>
      <c r="AY391" s="145"/>
      <c r="AZ391" s="155">
        <f>G391</f>
        <v>0</v>
      </c>
      <c r="BA391" s="145"/>
      <c r="BB391" s="145"/>
      <c r="BC391" s="145"/>
      <c r="BD391" s="145"/>
      <c r="BE391" s="145"/>
      <c r="BF391" s="145"/>
      <c r="BG391" s="145"/>
      <c r="BH391" s="145"/>
      <c r="BI391" s="145"/>
      <c r="CA391" s="145">
        <v>1</v>
      </c>
      <c r="CB391" s="145">
        <v>1</v>
      </c>
      <c r="CZ391" s="108">
        <v>1</v>
      </c>
    </row>
    <row r="392" spans="1:104" ht="22.5" x14ac:dyDescent="0.2">
      <c r="A392" s="156"/>
      <c r="B392" s="157"/>
      <c r="C392" s="163" t="s">
        <v>1034</v>
      </c>
      <c r="D392" s="164"/>
      <c r="E392" s="165">
        <v>16740</v>
      </c>
      <c r="F392" s="166"/>
      <c r="G392" s="167"/>
      <c r="H392" s="168"/>
      <c r="I392" s="161"/>
      <c r="J392" s="169"/>
      <c r="K392" s="161"/>
      <c r="M392" s="162" t="s">
        <v>1034</v>
      </c>
      <c r="O392" s="145"/>
      <c r="Z392" s="145"/>
      <c r="AA392" s="145"/>
      <c r="AB392" s="145"/>
      <c r="AC392" s="145"/>
      <c r="AD392" s="145"/>
      <c r="AE392" s="145"/>
      <c r="AF392" s="145"/>
      <c r="AG392" s="145"/>
      <c r="AH392" s="145"/>
      <c r="AI392" s="145"/>
      <c r="AJ392" s="145"/>
      <c r="AK392" s="145"/>
      <c r="AL392" s="145"/>
      <c r="AM392" s="145"/>
      <c r="AN392" s="145"/>
      <c r="AO392" s="145"/>
      <c r="AP392" s="145"/>
      <c r="AQ392" s="145"/>
      <c r="AR392" s="145"/>
      <c r="AS392" s="145"/>
      <c r="AT392" s="145"/>
      <c r="AU392" s="145"/>
      <c r="AV392" s="145"/>
      <c r="AW392" s="145"/>
      <c r="AX392" s="145"/>
      <c r="AY392" s="145"/>
      <c r="AZ392" s="145"/>
      <c r="BA392" s="145"/>
      <c r="BB392" s="145"/>
      <c r="BC392" s="145"/>
      <c r="BD392" s="170" t="str">
        <f>C391</f>
        <v xml:space="preserve">Příplatek za každý měsíc použití lešení k pol.1042 </v>
      </c>
      <c r="BE392" s="145"/>
      <c r="BF392" s="145"/>
      <c r="BG392" s="145"/>
      <c r="BH392" s="145"/>
      <c r="BI392" s="145"/>
    </row>
    <row r="393" spans="1:104" ht="22.5" x14ac:dyDescent="0.2">
      <c r="A393" s="146">
        <v>43</v>
      </c>
      <c r="B393" s="147" t="s">
        <v>1035</v>
      </c>
      <c r="C393" s="148" t="s">
        <v>1036</v>
      </c>
      <c r="D393" s="149" t="s">
        <v>48</v>
      </c>
      <c r="E393" s="150">
        <v>1674</v>
      </c>
      <c r="F393" s="151">
        <v>0</v>
      </c>
      <c r="G393" s="152">
        <f>E393*F393</f>
        <v>0</v>
      </c>
      <c r="H393" s="153">
        <v>0</v>
      </c>
      <c r="I393" s="154">
        <f>E393*H393</f>
        <v>0</v>
      </c>
      <c r="J393" s="153">
        <v>0</v>
      </c>
      <c r="K393" s="154">
        <f>E393*J393</f>
        <v>0</v>
      </c>
      <c r="O393" s="145"/>
      <c r="Z393" s="145"/>
      <c r="AA393" s="145">
        <v>1</v>
      </c>
      <c r="AB393" s="145">
        <v>1</v>
      </c>
      <c r="AC393" s="145">
        <v>1</v>
      </c>
      <c r="AD393" s="145"/>
      <c r="AE393" s="145"/>
      <c r="AF393" s="145"/>
      <c r="AG393" s="145"/>
      <c r="AH393" s="145"/>
      <c r="AI393" s="145"/>
      <c r="AJ393" s="145"/>
      <c r="AK393" s="145"/>
      <c r="AL393" s="145"/>
      <c r="AM393" s="145"/>
      <c r="AN393" s="145"/>
      <c r="AO393" s="145"/>
      <c r="AP393" s="145"/>
      <c r="AQ393" s="145"/>
      <c r="AR393" s="145"/>
      <c r="AS393" s="145"/>
      <c r="AT393" s="145"/>
      <c r="AU393" s="145"/>
      <c r="AV393" s="145"/>
      <c r="AW393" s="145"/>
      <c r="AX393" s="145"/>
      <c r="AY393" s="145"/>
      <c r="AZ393" s="155">
        <f>G393</f>
        <v>0</v>
      </c>
      <c r="BA393" s="145"/>
      <c r="BB393" s="145"/>
      <c r="BC393" s="145"/>
      <c r="BD393" s="145"/>
      <c r="BE393" s="145"/>
      <c r="BF393" s="145"/>
      <c r="BG393" s="145"/>
      <c r="BH393" s="145"/>
      <c r="BI393" s="145"/>
      <c r="CA393" s="145">
        <v>1</v>
      </c>
      <c r="CB393" s="145">
        <v>1</v>
      </c>
      <c r="CZ393" s="108">
        <v>1</v>
      </c>
    </row>
    <row r="394" spans="1:104" x14ac:dyDescent="0.2">
      <c r="A394" s="156"/>
      <c r="B394" s="157"/>
      <c r="C394" s="163" t="s">
        <v>1031</v>
      </c>
      <c r="D394" s="164"/>
      <c r="E394" s="165">
        <v>1674</v>
      </c>
      <c r="F394" s="166"/>
      <c r="G394" s="167"/>
      <c r="H394" s="168"/>
      <c r="I394" s="161"/>
      <c r="J394" s="169"/>
      <c r="K394" s="161"/>
      <c r="M394" s="162" t="s">
        <v>1031</v>
      </c>
      <c r="O394" s="145"/>
      <c r="Z394" s="145"/>
      <c r="AA394" s="145"/>
      <c r="AB394" s="145"/>
      <c r="AC394" s="145"/>
      <c r="AD394" s="145"/>
      <c r="AE394" s="145"/>
      <c r="AF394" s="145"/>
      <c r="AG394" s="145"/>
      <c r="AH394" s="145"/>
      <c r="AI394" s="145"/>
      <c r="AJ394" s="145"/>
      <c r="AK394" s="145"/>
      <c r="AL394" s="145"/>
      <c r="AM394" s="145"/>
      <c r="AN394" s="145"/>
      <c r="AO394" s="145"/>
      <c r="AP394" s="145"/>
      <c r="AQ394" s="145"/>
      <c r="AR394" s="145"/>
      <c r="AS394" s="145"/>
      <c r="AT394" s="145"/>
      <c r="AU394" s="145"/>
      <c r="AV394" s="145"/>
      <c r="AW394" s="145"/>
      <c r="AX394" s="145"/>
      <c r="AY394" s="145"/>
      <c r="AZ394" s="145"/>
      <c r="BA394" s="145"/>
      <c r="BB394" s="145"/>
      <c r="BC394" s="145"/>
      <c r="BD394" s="170" t="str">
        <f>C393</f>
        <v xml:space="preserve">Demontáž lešení leh.řad.s podlahami,š.1,2 m,H 30 m </v>
      </c>
      <c r="BE394" s="145"/>
      <c r="BF394" s="145"/>
      <c r="BG394" s="145"/>
      <c r="BH394" s="145"/>
      <c r="BI394" s="145"/>
    </row>
    <row r="395" spans="1:104" x14ac:dyDescent="0.2">
      <c r="A395" s="146">
        <v>44</v>
      </c>
      <c r="B395" s="147" t="s">
        <v>585</v>
      </c>
      <c r="C395" s="148" t="s">
        <v>586</v>
      </c>
      <c r="D395" s="149" t="s">
        <v>48</v>
      </c>
      <c r="E395" s="150">
        <v>1674</v>
      </c>
      <c r="F395" s="151">
        <v>0</v>
      </c>
      <c r="G395" s="152">
        <f>E395*F395</f>
        <v>0</v>
      </c>
      <c r="H395" s="153">
        <v>3.4590000000000003E-2</v>
      </c>
      <c r="I395" s="154">
        <f>E395*H395</f>
        <v>57.903660000000002</v>
      </c>
      <c r="J395" s="153">
        <v>0</v>
      </c>
      <c r="K395" s="154">
        <f>E395*J395</f>
        <v>0</v>
      </c>
      <c r="O395" s="145"/>
      <c r="Z395" s="145"/>
      <c r="AA395" s="145">
        <v>1</v>
      </c>
      <c r="AB395" s="145">
        <v>1</v>
      </c>
      <c r="AC395" s="145">
        <v>1</v>
      </c>
      <c r="AD395" s="145"/>
      <c r="AE395" s="145"/>
      <c r="AF395" s="145"/>
      <c r="AG395" s="145"/>
      <c r="AH395" s="145"/>
      <c r="AI395" s="145"/>
      <c r="AJ395" s="145"/>
      <c r="AK395" s="145"/>
      <c r="AL395" s="145"/>
      <c r="AM395" s="145"/>
      <c r="AN395" s="145"/>
      <c r="AO395" s="145"/>
      <c r="AP395" s="145"/>
      <c r="AQ395" s="145"/>
      <c r="AR395" s="145"/>
      <c r="AS395" s="145"/>
      <c r="AT395" s="145"/>
      <c r="AU395" s="145"/>
      <c r="AV395" s="145"/>
      <c r="AW395" s="145"/>
      <c r="AX395" s="145"/>
      <c r="AY395" s="145"/>
      <c r="AZ395" s="155">
        <f>G395</f>
        <v>0</v>
      </c>
      <c r="BA395" s="145"/>
      <c r="BB395" s="145"/>
      <c r="BC395" s="145"/>
      <c r="BD395" s="145"/>
      <c r="BE395" s="145"/>
      <c r="BF395" s="145"/>
      <c r="BG395" s="145"/>
      <c r="BH395" s="145"/>
      <c r="BI395" s="145"/>
      <c r="CA395" s="145">
        <v>1</v>
      </c>
      <c r="CB395" s="145">
        <v>1</v>
      </c>
      <c r="CZ395" s="108">
        <v>1</v>
      </c>
    </row>
    <row r="396" spans="1:104" x14ac:dyDescent="0.2">
      <c r="A396" s="156"/>
      <c r="B396" s="157"/>
      <c r="C396" s="163" t="s">
        <v>1031</v>
      </c>
      <c r="D396" s="164"/>
      <c r="E396" s="165">
        <v>1674</v>
      </c>
      <c r="F396" s="166"/>
      <c r="G396" s="167"/>
      <c r="H396" s="168"/>
      <c r="I396" s="161"/>
      <c r="J396" s="169"/>
      <c r="K396" s="161"/>
      <c r="M396" s="162" t="s">
        <v>1031</v>
      </c>
      <c r="O396" s="145"/>
      <c r="Z396" s="145"/>
      <c r="AA396" s="145"/>
      <c r="AB396" s="145"/>
      <c r="AC396" s="145"/>
      <c r="AD396" s="145"/>
      <c r="AE396" s="145"/>
      <c r="AF396" s="145"/>
      <c r="AG396" s="145"/>
      <c r="AH396" s="145"/>
      <c r="AI396" s="145"/>
      <c r="AJ396" s="145"/>
      <c r="AK396" s="145"/>
      <c r="AL396" s="145"/>
      <c r="AM396" s="145"/>
      <c r="AN396" s="145"/>
      <c r="AO396" s="145"/>
      <c r="AP396" s="145"/>
      <c r="AQ396" s="145"/>
      <c r="AR396" s="145"/>
      <c r="AS396" s="145"/>
      <c r="AT396" s="145"/>
      <c r="AU396" s="145"/>
      <c r="AV396" s="145"/>
      <c r="AW396" s="145"/>
      <c r="AX396" s="145"/>
      <c r="AY396" s="145"/>
      <c r="AZ396" s="145"/>
      <c r="BA396" s="145"/>
      <c r="BB396" s="145"/>
      <c r="BC396" s="145"/>
      <c r="BD396" s="170" t="str">
        <f>C395</f>
        <v xml:space="preserve">Lešení lehké pomocné, výška podlahy do 1,2 m </v>
      </c>
      <c r="BE396" s="145"/>
      <c r="BF396" s="145"/>
      <c r="BG396" s="145"/>
      <c r="BH396" s="145"/>
      <c r="BI396" s="145"/>
    </row>
    <row r="397" spans="1:104" x14ac:dyDescent="0.2">
      <c r="A397" s="171" t="s">
        <v>49</v>
      </c>
      <c r="B397" s="172" t="s">
        <v>357</v>
      </c>
      <c r="C397" s="173" t="s">
        <v>358</v>
      </c>
      <c r="D397" s="174"/>
      <c r="E397" s="175"/>
      <c r="F397" s="175"/>
      <c r="G397" s="176">
        <f>SUM(G387:G396)</f>
        <v>0</v>
      </c>
      <c r="H397" s="177"/>
      <c r="I397" s="176">
        <f>SUM(I387:I396)</f>
        <v>104.57478</v>
      </c>
      <c r="J397" s="178"/>
      <c r="K397" s="176">
        <f>SUM(K387:K396)</f>
        <v>0</v>
      </c>
      <c r="O397" s="145"/>
      <c r="X397" s="179">
        <f>K397</f>
        <v>0</v>
      </c>
      <c r="Y397" s="179">
        <f>I397</f>
        <v>104.57478</v>
      </c>
      <c r="Z397" s="155">
        <f>G397</f>
        <v>0</v>
      </c>
      <c r="AA397" s="145"/>
      <c r="AB397" s="145"/>
      <c r="AC397" s="145"/>
      <c r="AD397" s="145"/>
      <c r="AE397" s="145"/>
      <c r="AF397" s="145"/>
      <c r="AG397" s="145"/>
      <c r="AH397" s="145"/>
      <c r="AI397" s="145"/>
      <c r="AJ397" s="145"/>
      <c r="AK397" s="145"/>
      <c r="AL397" s="145"/>
      <c r="AM397" s="145"/>
      <c r="AN397" s="145"/>
      <c r="AO397" s="145"/>
      <c r="AP397" s="145"/>
      <c r="AQ397" s="145"/>
      <c r="AR397" s="145"/>
      <c r="AS397" s="145"/>
      <c r="AT397" s="145"/>
      <c r="AU397" s="145"/>
      <c r="AV397" s="145"/>
      <c r="AW397" s="145"/>
      <c r="AX397" s="145"/>
      <c r="AY397" s="145"/>
      <c r="AZ397" s="145"/>
      <c r="BA397" s="180"/>
      <c r="BB397" s="180"/>
      <c r="BC397" s="180"/>
      <c r="BD397" s="180"/>
      <c r="BE397" s="180"/>
      <c r="BF397" s="180"/>
      <c r="BG397" s="145"/>
      <c r="BH397" s="145"/>
      <c r="BI397" s="145"/>
    </row>
    <row r="398" spans="1:104" ht="14.25" customHeight="1" x14ac:dyDescent="0.2">
      <c r="A398" s="135" t="s">
        <v>46</v>
      </c>
      <c r="B398" s="136" t="s">
        <v>361</v>
      </c>
      <c r="C398" s="137" t="s">
        <v>362</v>
      </c>
      <c r="D398" s="138"/>
      <c r="E398" s="139"/>
      <c r="F398" s="139"/>
      <c r="G398" s="140"/>
      <c r="H398" s="141"/>
      <c r="I398" s="142"/>
      <c r="J398" s="143"/>
      <c r="K398" s="144"/>
      <c r="O398" s="145"/>
    </row>
    <row r="399" spans="1:104" x14ac:dyDescent="0.2">
      <c r="A399" s="146">
        <v>45</v>
      </c>
      <c r="B399" s="147" t="s">
        <v>1037</v>
      </c>
      <c r="C399" s="148" t="s">
        <v>1038</v>
      </c>
      <c r="D399" s="149" t="s">
        <v>48</v>
      </c>
      <c r="E399" s="150">
        <v>105.84</v>
      </c>
      <c r="F399" s="151">
        <v>0</v>
      </c>
      <c r="G399" s="152">
        <f>E399*F399</f>
        <v>0</v>
      </c>
      <c r="H399" s="153">
        <v>3.0000000000000001E-5</v>
      </c>
      <c r="I399" s="154">
        <f>E399*H399</f>
        <v>3.1752E-3</v>
      </c>
      <c r="J399" s="153">
        <v>0</v>
      </c>
      <c r="K399" s="154">
        <f>E399*J399</f>
        <v>0</v>
      </c>
      <c r="O399" s="145"/>
      <c r="Z399" s="145"/>
      <c r="AA399" s="145">
        <v>1</v>
      </c>
      <c r="AB399" s="145">
        <v>1</v>
      </c>
      <c r="AC399" s="145">
        <v>1</v>
      </c>
      <c r="AD399" s="145"/>
      <c r="AE399" s="145"/>
      <c r="AF399" s="145"/>
      <c r="AG399" s="145"/>
      <c r="AH399" s="145"/>
      <c r="AI399" s="145"/>
      <c r="AJ399" s="145"/>
      <c r="AK399" s="145"/>
      <c r="AL399" s="145"/>
      <c r="AM399" s="145"/>
      <c r="AN399" s="145"/>
      <c r="AO399" s="145"/>
      <c r="AP399" s="145"/>
      <c r="AQ399" s="145"/>
      <c r="AR399" s="145"/>
      <c r="AS399" s="145"/>
      <c r="AT399" s="145"/>
      <c r="AU399" s="145"/>
      <c r="AV399" s="145"/>
      <c r="AW399" s="145"/>
      <c r="AX399" s="145"/>
      <c r="AY399" s="145"/>
      <c r="AZ399" s="155">
        <f>G399</f>
        <v>0</v>
      </c>
      <c r="BA399" s="145"/>
      <c r="BB399" s="145"/>
      <c r="BC399" s="145"/>
      <c r="BD399" s="145"/>
      <c r="BE399" s="145"/>
      <c r="BF399" s="145"/>
      <c r="BG399" s="145"/>
      <c r="BH399" s="145"/>
      <c r="BI399" s="145"/>
      <c r="CA399" s="145">
        <v>1</v>
      </c>
      <c r="CB399" s="145">
        <v>1</v>
      </c>
      <c r="CZ399" s="108">
        <v>1</v>
      </c>
    </row>
    <row r="400" spans="1:104" x14ac:dyDescent="0.2">
      <c r="A400" s="156"/>
      <c r="B400" s="157"/>
      <c r="C400" s="163" t="s">
        <v>887</v>
      </c>
      <c r="D400" s="164"/>
      <c r="E400" s="165">
        <v>5.25</v>
      </c>
      <c r="F400" s="166"/>
      <c r="G400" s="167"/>
      <c r="H400" s="168"/>
      <c r="I400" s="161"/>
      <c r="J400" s="169"/>
      <c r="K400" s="161"/>
      <c r="M400" s="162" t="s">
        <v>887</v>
      </c>
      <c r="O400" s="145"/>
      <c r="Z400" s="145"/>
      <c r="AA400" s="145"/>
      <c r="AB400" s="145"/>
      <c r="AC400" s="145"/>
      <c r="AD400" s="145"/>
      <c r="AE400" s="145"/>
      <c r="AF400" s="145"/>
      <c r="AG400" s="145"/>
      <c r="AH400" s="145"/>
      <c r="AI400" s="145"/>
      <c r="AJ400" s="145"/>
      <c r="AK400" s="145"/>
      <c r="AL400" s="145"/>
      <c r="AM400" s="145"/>
      <c r="AN400" s="145"/>
      <c r="AO400" s="145"/>
      <c r="AP400" s="145"/>
      <c r="AQ400" s="145"/>
      <c r="AR400" s="145"/>
      <c r="AS400" s="145"/>
      <c r="AT400" s="145"/>
      <c r="AU400" s="145"/>
      <c r="AV400" s="145"/>
      <c r="AW400" s="145"/>
      <c r="AX400" s="145"/>
      <c r="AY400" s="145"/>
      <c r="AZ400" s="145"/>
      <c r="BA400" s="145"/>
      <c r="BB400" s="145"/>
      <c r="BC400" s="145"/>
      <c r="BD400" s="170" t="str">
        <f>C399</f>
        <v xml:space="preserve">Čištění mytím vnějších ploch oken a dveří </v>
      </c>
      <c r="BE400" s="145"/>
      <c r="BF400" s="145"/>
      <c r="BG400" s="145"/>
      <c r="BH400" s="145"/>
      <c r="BI400" s="145"/>
    </row>
    <row r="401" spans="1:61" x14ac:dyDescent="0.2">
      <c r="A401" s="156"/>
      <c r="B401" s="157"/>
      <c r="C401" s="163" t="s">
        <v>888</v>
      </c>
      <c r="D401" s="164"/>
      <c r="E401" s="165">
        <v>6.8250000000000002</v>
      </c>
      <c r="F401" s="166"/>
      <c r="G401" s="167"/>
      <c r="H401" s="168"/>
      <c r="I401" s="161"/>
      <c r="J401" s="169"/>
      <c r="K401" s="161"/>
      <c r="M401" s="162" t="s">
        <v>888</v>
      </c>
      <c r="O401" s="145"/>
      <c r="Z401" s="145"/>
      <c r="AA401" s="145"/>
      <c r="AB401" s="145"/>
      <c r="AC401" s="145"/>
      <c r="AD401" s="145"/>
      <c r="AE401" s="145"/>
      <c r="AF401" s="145"/>
      <c r="AG401" s="145"/>
      <c r="AH401" s="145"/>
      <c r="AI401" s="145"/>
      <c r="AJ401" s="145"/>
      <c r="AK401" s="145"/>
      <c r="AL401" s="145"/>
      <c r="AM401" s="145"/>
      <c r="AN401" s="145"/>
      <c r="AO401" s="145"/>
      <c r="AP401" s="145"/>
      <c r="AQ401" s="145"/>
      <c r="AR401" s="145"/>
      <c r="AS401" s="145"/>
      <c r="AT401" s="145"/>
      <c r="AU401" s="145"/>
      <c r="AV401" s="145"/>
      <c r="AW401" s="145"/>
      <c r="AX401" s="145"/>
      <c r="AY401" s="145"/>
      <c r="AZ401" s="145"/>
      <c r="BA401" s="145"/>
      <c r="BB401" s="145"/>
      <c r="BC401" s="145"/>
      <c r="BD401" s="170" t="str">
        <f>C400</f>
        <v>vně okna:2,5*2,1</v>
      </c>
      <c r="BE401" s="145"/>
      <c r="BF401" s="145"/>
      <c r="BG401" s="145"/>
      <c r="BH401" s="145"/>
      <c r="BI401" s="145"/>
    </row>
    <row r="402" spans="1:61" x14ac:dyDescent="0.2">
      <c r="A402" s="156"/>
      <c r="B402" s="157"/>
      <c r="C402" s="163" t="s">
        <v>889</v>
      </c>
      <c r="D402" s="164"/>
      <c r="E402" s="165">
        <v>5.25</v>
      </c>
      <c r="F402" s="166"/>
      <c r="G402" s="167"/>
      <c r="H402" s="168"/>
      <c r="I402" s="161"/>
      <c r="J402" s="169"/>
      <c r="K402" s="161"/>
      <c r="M402" s="162" t="s">
        <v>889</v>
      </c>
      <c r="O402" s="145"/>
      <c r="Z402" s="145"/>
      <c r="AA402" s="145"/>
      <c r="AB402" s="145"/>
      <c r="AC402" s="145"/>
      <c r="AD402" s="145"/>
      <c r="AE402" s="145"/>
      <c r="AF402" s="145"/>
      <c r="AG402" s="145"/>
      <c r="AH402" s="145"/>
      <c r="AI402" s="145"/>
      <c r="AJ402" s="145"/>
      <c r="AK402" s="145"/>
      <c r="AL402" s="145"/>
      <c r="AM402" s="145"/>
      <c r="AN402" s="145"/>
      <c r="AO402" s="145"/>
      <c r="AP402" s="145"/>
      <c r="AQ402" s="145"/>
      <c r="AR402" s="145"/>
      <c r="AS402" s="145"/>
      <c r="AT402" s="145"/>
      <c r="AU402" s="145"/>
      <c r="AV402" s="145"/>
      <c r="AW402" s="145"/>
      <c r="AX402" s="145"/>
      <c r="AY402" s="145"/>
      <c r="AZ402" s="145"/>
      <c r="BA402" s="145"/>
      <c r="BB402" s="145"/>
      <c r="BC402" s="145"/>
      <c r="BD402" s="170" t="str">
        <f>C401</f>
        <v>3,25*2,1</v>
      </c>
      <c r="BE402" s="145"/>
      <c r="BF402" s="145"/>
      <c r="BG402" s="145"/>
      <c r="BH402" s="145"/>
      <c r="BI402" s="145"/>
    </row>
    <row r="403" spans="1:61" x14ac:dyDescent="0.2">
      <c r="A403" s="156"/>
      <c r="B403" s="157"/>
      <c r="C403" s="163" t="s">
        <v>890</v>
      </c>
      <c r="D403" s="164"/>
      <c r="E403" s="165">
        <v>6.1950000000000003</v>
      </c>
      <c r="F403" s="166"/>
      <c r="G403" s="167"/>
      <c r="H403" s="168"/>
      <c r="I403" s="161"/>
      <c r="J403" s="169"/>
      <c r="K403" s="161"/>
      <c r="M403" s="162" t="s">
        <v>890</v>
      </c>
      <c r="O403" s="145"/>
      <c r="Z403" s="145"/>
      <c r="AA403" s="145"/>
      <c r="AB403" s="145"/>
      <c r="AC403" s="145"/>
      <c r="AD403" s="145"/>
      <c r="AE403" s="145"/>
      <c r="AF403" s="145"/>
      <c r="AG403" s="145"/>
      <c r="AH403" s="145"/>
      <c r="AI403" s="145"/>
      <c r="AJ403" s="145"/>
      <c r="AK403" s="145"/>
      <c r="AL403" s="145"/>
      <c r="AM403" s="145"/>
      <c r="AN403" s="145"/>
      <c r="AO403" s="145"/>
      <c r="AP403" s="145"/>
      <c r="AQ403" s="145"/>
      <c r="AR403" s="145"/>
      <c r="AS403" s="145"/>
      <c r="AT403" s="145"/>
      <c r="AU403" s="145"/>
      <c r="AV403" s="145"/>
      <c r="AW403" s="145"/>
      <c r="AX403" s="145"/>
      <c r="AY403" s="145"/>
      <c r="AZ403" s="145"/>
      <c r="BA403" s="145"/>
      <c r="BB403" s="145"/>
      <c r="BC403" s="145"/>
      <c r="BD403" s="170" t="str">
        <f>C402</f>
        <v>2,5*2,1</v>
      </c>
      <c r="BE403" s="145"/>
      <c r="BF403" s="145"/>
      <c r="BG403" s="145"/>
      <c r="BH403" s="145"/>
      <c r="BI403" s="145"/>
    </row>
    <row r="404" spans="1:61" x14ac:dyDescent="0.2">
      <c r="A404" s="156"/>
      <c r="B404" s="157"/>
      <c r="C404" s="163" t="s">
        <v>891</v>
      </c>
      <c r="D404" s="164"/>
      <c r="E404" s="165">
        <v>7.4550000000000001</v>
      </c>
      <c r="F404" s="166"/>
      <c r="G404" s="167"/>
      <c r="H404" s="168"/>
      <c r="I404" s="161"/>
      <c r="J404" s="169"/>
      <c r="K404" s="161"/>
      <c r="M404" s="162" t="s">
        <v>891</v>
      </c>
      <c r="O404" s="145"/>
      <c r="Z404" s="145"/>
      <c r="AA404" s="145"/>
      <c r="AB404" s="145"/>
      <c r="AC404" s="145"/>
      <c r="AD404" s="145"/>
      <c r="AE404" s="145"/>
      <c r="AF404" s="145"/>
      <c r="AG404" s="145"/>
      <c r="AH404" s="145"/>
      <c r="AI404" s="145"/>
      <c r="AJ404" s="145"/>
      <c r="AK404" s="145"/>
      <c r="AL404" s="145"/>
      <c r="AM404" s="145"/>
      <c r="AN404" s="145"/>
      <c r="AO404" s="145"/>
      <c r="AP404" s="145"/>
      <c r="AQ404" s="145"/>
      <c r="AR404" s="145"/>
      <c r="AS404" s="145"/>
      <c r="AT404" s="145"/>
      <c r="AU404" s="145"/>
      <c r="AV404" s="145"/>
      <c r="AW404" s="145"/>
      <c r="AX404" s="145"/>
      <c r="AY404" s="145"/>
      <c r="AZ404" s="145"/>
      <c r="BA404" s="145"/>
      <c r="BB404" s="145"/>
      <c r="BC404" s="145"/>
      <c r="BD404" s="170" t="str">
        <f>C403</f>
        <v>2,95*2,1</v>
      </c>
      <c r="BE404" s="145"/>
      <c r="BF404" s="145"/>
      <c r="BG404" s="145"/>
      <c r="BH404" s="145"/>
      <c r="BI404" s="145"/>
    </row>
    <row r="405" spans="1:61" x14ac:dyDescent="0.2">
      <c r="A405" s="156"/>
      <c r="B405" s="157"/>
      <c r="C405" s="163" t="s">
        <v>892</v>
      </c>
      <c r="D405" s="164"/>
      <c r="E405" s="165">
        <v>7.77</v>
      </c>
      <c r="F405" s="166"/>
      <c r="G405" s="167"/>
      <c r="H405" s="168"/>
      <c r="I405" s="161"/>
      <c r="J405" s="169"/>
      <c r="K405" s="161"/>
      <c r="M405" s="162" t="s">
        <v>892</v>
      </c>
      <c r="O405" s="145"/>
      <c r="Z405" s="145"/>
      <c r="AA405" s="145"/>
      <c r="AB405" s="145"/>
      <c r="AC405" s="145"/>
      <c r="AD405" s="145"/>
      <c r="AE405" s="145"/>
      <c r="AF405" s="145"/>
      <c r="AG405" s="145"/>
      <c r="AH405" s="145"/>
      <c r="AI405" s="145"/>
      <c r="AJ405" s="145"/>
      <c r="AK405" s="145"/>
      <c r="AL405" s="145"/>
      <c r="AM405" s="145"/>
      <c r="AN405" s="145"/>
      <c r="AO405" s="145"/>
      <c r="AP405" s="145"/>
      <c r="AQ405" s="145"/>
      <c r="AR405" s="145"/>
      <c r="AS405" s="145"/>
      <c r="AT405" s="145"/>
      <c r="AU405" s="145"/>
      <c r="AV405" s="145"/>
      <c r="AW405" s="145"/>
      <c r="AX405" s="145"/>
      <c r="AY405" s="145"/>
      <c r="AZ405" s="145"/>
      <c r="BA405" s="145"/>
      <c r="BB405" s="145"/>
      <c r="BC405" s="145"/>
      <c r="BD405" s="170" t="str">
        <f>C404</f>
        <v>3,55*2,1</v>
      </c>
      <c r="BE405" s="145"/>
      <c r="BF405" s="145"/>
      <c r="BG405" s="145"/>
      <c r="BH405" s="145"/>
      <c r="BI405" s="145"/>
    </row>
    <row r="406" spans="1:61" x14ac:dyDescent="0.2">
      <c r="A406" s="156"/>
      <c r="B406" s="157"/>
      <c r="C406" s="163" t="s">
        <v>890</v>
      </c>
      <c r="D406" s="164"/>
      <c r="E406" s="165">
        <v>6.1950000000000003</v>
      </c>
      <c r="F406" s="166"/>
      <c r="G406" s="167"/>
      <c r="H406" s="168"/>
      <c r="I406" s="161"/>
      <c r="J406" s="169"/>
      <c r="K406" s="161"/>
      <c r="M406" s="162" t="s">
        <v>890</v>
      </c>
      <c r="O406" s="145"/>
      <c r="Z406" s="145"/>
      <c r="AA406" s="145"/>
      <c r="AB406" s="145"/>
      <c r="AC406" s="145"/>
      <c r="AD406" s="145"/>
      <c r="AE406" s="145"/>
      <c r="AF406" s="145"/>
      <c r="AG406" s="145"/>
      <c r="AH406" s="145"/>
      <c r="AI406" s="145"/>
      <c r="AJ406" s="145"/>
      <c r="AK406" s="145"/>
      <c r="AL406" s="145"/>
      <c r="AM406" s="145"/>
      <c r="AN406" s="145"/>
      <c r="AO406" s="145"/>
      <c r="AP406" s="145"/>
      <c r="AQ406" s="145"/>
      <c r="AR406" s="145"/>
      <c r="AS406" s="145"/>
      <c r="AT406" s="145"/>
      <c r="AU406" s="145"/>
      <c r="AV406" s="145"/>
      <c r="AW406" s="145"/>
      <c r="AX406" s="145"/>
      <c r="AY406" s="145"/>
      <c r="AZ406" s="145"/>
      <c r="BA406" s="145"/>
      <c r="BB406" s="145"/>
      <c r="BC406" s="145"/>
      <c r="BD406" s="170" t="str">
        <f>C405</f>
        <v>3,7*2,1</v>
      </c>
      <c r="BE406" s="145"/>
      <c r="BF406" s="145"/>
      <c r="BG406" s="145"/>
      <c r="BH406" s="145"/>
      <c r="BI406" s="145"/>
    </row>
    <row r="407" spans="1:61" x14ac:dyDescent="0.2">
      <c r="A407" s="156"/>
      <c r="B407" s="157"/>
      <c r="C407" s="163" t="s">
        <v>893</v>
      </c>
      <c r="D407" s="164"/>
      <c r="E407" s="165">
        <v>10.08</v>
      </c>
      <c r="F407" s="166"/>
      <c r="G407" s="167"/>
      <c r="H407" s="168"/>
      <c r="I407" s="161"/>
      <c r="J407" s="169"/>
      <c r="K407" s="161"/>
      <c r="M407" s="162" t="s">
        <v>893</v>
      </c>
      <c r="O407" s="145"/>
      <c r="Z407" s="145"/>
      <c r="AA407" s="145"/>
      <c r="AB407" s="145"/>
      <c r="AC407" s="145"/>
      <c r="AD407" s="145"/>
      <c r="AE407" s="145"/>
      <c r="AF407" s="145"/>
      <c r="AG407" s="145"/>
      <c r="AH407" s="145"/>
      <c r="AI407" s="145"/>
      <c r="AJ407" s="145"/>
      <c r="AK407" s="145"/>
      <c r="AL407" s="145"/>
      <c r="AM407" s="145"/>
      <c r="AN407" s="145"/>
      <c r="AO407" s="145"/>
      <c r="AP407" s="145"/>
      <c r="AQ407" s="145"/>
      <c r="AR407" s="145"/>
      <c r="AS407" s="145"/>
      <c r="AT407" s="145"/>
      <c r="AU407" s="145"/>
      <c r="AV407" s="145"/>
      <c r="AW407" s="145"/>
      <c r="AX407" s="145"/>
      <c r="AY407" s="145"/>
      <c r="AZ407" s="145"/>
      <c r="BA407" s="145"/>
      <c r="BB407" s="145"/>
      <c r="BC407" s="145"/>
      <c r="BD407" s="170" t="str">
        <f>C406</f>
        <v>2,95*2,1</v>
      </c>
      <c r="BE407" s="145"/>
      <c r="BF407" s="145"/>
      <c r="BG407" s="145"/>
      <c r="BH407" s="145"/>
      <c r="BI407" s="145"/>
    </row>
    <row r="408" spans="1:61" x14ac:dyDescent="0.2">
      <c r="A408" s="156"/>
      <c r="B408" s="157"/>
      <c r="C408" s="163" t="s">
        <v>894</v>
      </c>
      <c r="D408" s="164"/>
      <c r="E408" s="165">
        <v>4.41</v>
      </c>
      <c r="F408" s="166"/>
      <c r="G408" s="167"/>
      <c r="H408" s="168"/>
      <c r="I408" s="161"/>
      <c r="J408" s="169"/>
      <c r="K408" s="161"/>
      <c r="M408" s="162" t="s">
        <v>894</v>
      </c>
      <c r="O408" s="145"/>
      <c r="Z408" s="145"/>
      <c r="AA408" s="145"/>
      <c r="AB408" s="145"/>
      <c r="AC408" s="145"/>
      <c r="AD408" s="145"/>
      <c r="AE408" s="145"/>
      <c r="AF408" s="145"/>
      <c r="AG408" s="145"/>
      <c r="AH408" s="145"/>
      <c r="AI408" s="145"/>
      <c r="AJ408" s="145"/>
      <c r="AK408" s="145"/>
      <c r="AL408" s="145"/>
      <c r="AM408" s="145"/>
      <c r="AN408" s="145"/>
      <c r="AO408" s="145"/>
      <c r="AP408" s="145"/>
      <c r="AQ408" s="145"/>
      <c r="AR408" s="145"/>
      <c r="AS408" s="145"/>
      <c r="AT408" s="145"/>
      <c r="AU408" s="145"/>
      <c r="AV408" s="145"/>
      <c r="AW408" s="145"/>
      <c r="AX408" s="145"/>
      <c r="AY408" s="145"/>
      <c r="AZ408" s="145"/>
      <c r="BA408" s="145"/>
      <c r="BB408" s="145"/>
      <c r="BC408" s="145"/>
      <c r="BD408" s="170" t="str">
        <f>C407</f>
        <v>4,8*2,1</v>
      </c>
      <c r="BE408" s="145"/>
      <c r="BF408" s="145"/>
      <c r="BG408" s="145"/>
      <c r="BH408" s="145"/>
      <c r="BI408" s="145"/>
    </row>
    <row r="409" spans="1:61" x14ac:dyDescent="0.2">
      <c r="A409" s="156"/>
      <c r="B409" s="157"/>
      <c r="C409" s="163" t="s">
        <v>895</v>
      </c>
      <c r="D409" s="164"/>
      <c r="E409" s="165">
        <v>4.2</v>
      </c>
      <c r="F409" s="166"/>
      <c r="G409" s="167"/>
      <c r="H409" s="168"/>
      <c r="I409" s="161"/>
      <c r="J409" s="169"/>
      <c r="K409" s="161"/>
      <c r="M409" s="162" t="s">
        <v>895</v>
      </c>
      <c r="O409" s="145"/>
      <c r="Z409" s="145"/>
      <c r="AA409" s="145"/>
      <c r="AB409" s="145"/>
      <c r="AC409" s="145"/>
      <c r="AD409" s="145"/>
      <c r="AE409" s="145"/>
      <c r="AF409" s="145"/>
      <c r="AG409" s="145"/>
      <c r="AH409" s="145"/>
      <c r="AI409" s="145"/>
      <c r="AJ409" s="145"/>
      <c r="AK409" s="145"/>
      <c r="AL409" s="145"/>
      <c r="AM409" s="145"/>
      <c r="AN409" s="145"/>
      <c r="AO409" s="145"/>
      <c r="AP409" s="145"/>
      <c r="AQ409" s="145"/>
      <c r="AR409" s="145"/>
      <c r="AS409" s="145"/>
      <c r="AT409" s="145"/>
      <c r="AU409" s="145"/>
      <c r="AV409" s="145"/>
      <c r="AW409" s="145"/>
      <c r="AX409" s="145"/>
      <c r="AY409" s="145"/>
      <c r="AZ409" s="145"/>
      <c r="BA409" s="145"/>
      <c r="BB409" s="145"/>
      <c r="BC409" s="145"/>
      <c r="BD409" s="170" t="str">
        <f>C408</f>
        <v>2,1*2,1</v>
      </c>
      <c r="BE409" s="145"/>
      <c r="BF409" s="145"/>
      <c r="BG409" s="145"/>
      <c r="BH409" s="145"/>
      <c r="BI409" s="145"/>
    </row>
    <row r="410" spans="1:61" x14ac:dyDescent="0.2">
      <c r="A410" s="156"/>
      <c r="B410" s="157"/>
      <c r="C410" s="163" t="s">
        <v>896</v>
      </c>
      <c r="D410" s="164"/>
      <c r="E410" s="165">
        <v>2.1</v>
      </c>
      <c r="F410" s="166"/>
      <c r="G410" s="167"/>
      <c r="H410" s="168"/>
      <c r="I410" s="161"/>
      <c r="J410" s="169"/>
      <c r="K410" s="161"/>
      <c r="M410" s="162" t="s">
        <v>896</v>
      </c>
      <c r="O410" s="145"/>
      <c r="Z410" s="145"/>
      <c r="AA410" s="145"/>
      <c r="AB410" s="145"/>
      <c r="AC410" s="145"/>
      <c r="AD410" s="145"/>
      <c r="AE410" s="145"/>
      <c r="AF410" s="145"/>
      <c r="AG410" s="145"/>
      <c r="AH410" s="145"/>
      <c r="AI410" s="145"/>
      <c r="AJ410" s="145"/>
      <c r="AK410" s="145"/>
      <c r="AL410" s="145"/>
      <c r="AM410" s="145"/>
      <c r="AN410" s="145"/>
      <c r="AO410" s="145"/>
      <c r="AP410" s="145"/>
      <c r="AQ410" s="145"/>
      <c r="AR410" s="145"/>
      <c r="AS410" s="145"/>
      <c r="AT410" s="145"/>
      <c r="AU410" s="145"/>
      <c r="AV410" s="145"/>
      <c r="AW410" s="145"/>
      <c r="AX410" s="145"/>
      <c r="AY410" s="145"/>
      <c r="AZ410" s="145"/>
      <c r="BA410" s="145"/>
      <c r="BB410" s="145"/>
      <c r="BC410" s="145"/>
      <c r="BD410" s="170" t="str">
        <f>C409</f>
        <v>2,*2,1</v>
      </c>
      <c r="BE410" s="145"/>
      <c r="BF410" s="145"/>
      <c r="BG410" s="145"/>
      <c r="BH410" s="145"/>
      <c r="BI410" s="145"/>
    </row>
    <row r="411" spans="1:61" x14ac:dyDescent="0.2">
      <c r="A411" s="156"/>
      <c r="B411" s="157"/>
      <c r="C411" s="163" t="s">
        <v>897</v>
      </c>
      <c r="D411" s="164"/>
      <c r="E411" s="165">
        <v>2.52</v>
      </c>
      <c r="F411" s="166"/>
      <c r="G411" s="167"/>
      <c r="H411" s="168"/>
      <c r="I411" s="161"/>
      <c r="J411" s="169"/>
      <c r="K411" s="161"/>
      <c r="M411" s="162" t="s">
        <v>897</v>
      </c>
      <c r="O411" s="145"/>
      <c r="Z411" s="145"/>
      <c r="AA411" s="145"/>
      <c r="AB411" s="145"/>
      <c r="AC411" s="145"/>
      <c r="AD411" s="145"/>
      <c r="AE411" s="145"/>
      <c r="AF411" s="145"/>
      <c r="AG411" s="145"/>
      <c r="AH411" s="145"/>
      <c r="AI411" s="145"/>
      <c r="AJ411" s="145"/>
      <c r="AK411" s="145"/>
      <c r="AL411" s="145"/>
      <c r="AM411" s="145"/>
      <c r="AN411" s="145"/>
      <c r="AO411" s="145"/>
      <c r="AP411" s="145"/>
      <c r="AQ411" s="145"/>
      <c r="AR411" s="145"/>
      <c r="AS411" s="145"/>
      <c r="AT411" s="145"/>
      <c r="AU411" s="145"/>
      <c r="AV411" s="145"/>
      <c r="AW411" s="145"/>
      <c r="AX411" s="145"/>
      <c r="AY411" s="145"/>
      <c r="AZ411" s="145"/>
      <c r="BA411" s="145"/>
      <c r="BB411" s="145"/>
      <c r="BC411" s="145"/>
      <c r="BD411" s="170" t="str">
        <f>C410</f>
        <v>1*2,1</v>
      </c>
      <c r="BE411" s="145"/>
      <c r="BF411" s="145"/>
      <c r="BG411" s="145"/>
      <c r="BH411" s="145"/>
      <c r="BI411" s="145"/>
    </row>
    <row r="412" spans="1:61" x14ac:dyDescent="0.2">
      <c r="A412" s="156"/>
      <c r="B412" s="157"/>
      <c r="C412" s="163" t="s">
        <v>894</v>
      </c>
      <c r="D412" s="164"/>
      <c r="E412" s="165">
        <v>4.41</v>
      </c>
      <c r="F412" s="166"/>
      <c r="G412" s="167"/>
      <c r="H412" s="168"/>
      <c r="I412" s="161"/>
      <c r="J412" s="169"/>
      <c r="K412" s="161"/>
      <c r="M412" s="162" t="s">
        <v>894</v>
      </c>
      <c r="O412" s="145"/>
      <c r="Z412" s="145"/>
      <c r="AA412" s="145"/>
      <c r="AB412" s="145"/>
      <c r="AC412" s="145"/>
      <c r="AD412" s="145"/>
      <c r="AE412" s="145"/>
      <c r="AF412" s="145"/>
      <c r="AG412" s="145"/>
      <c r="AH412" s="145"/>
      <c r="AI412" s="145"/>
      <c r="AJ412" s="145"/>
      <c r="AK412" s="145"/>
      <c r="AL412" s="145"/>
      <c r="AM412" s="145"/>
      <c r="AN412" s="145"/>
      <c r="AO412" s="145"/>
      <c r="AP412" s="145"/>
      <c r="AQ412" s="145"/>
      <c r="AR412" s="145"/>
      <c r="AS412" s="145"/>
      <c r="AT412" s="145"/>
      <c r="AU412" s="145"/>
      <c r="AV412" s="145"/>
      <c r="AW412" s="145"/>
      <c r="AX412" s="145"/>
      <c r="AY412" s="145"/>
      <c r="AZ412" s="145"/>
      <c r="BA412" s="145"/>
      <c r="BB412" s="145"/>
      <c r="BC412" s="145"/>
      <c r="BD412" s="170" t="str">
        <f>C411</f>
        <v>3,6*0,7</v>
      </c>
      <c r="BE412" s="145"/>
      <c r="BF412" s="145"/>
      <c r="BG412" s="145"/>
      <c r="BH412" s="145"/>
      <c r="BI412" s="145"/>
    </row>
    <row r="413" spans="1:61" x14ac:dyDescent="0.2">
      <c r="A413" s="156"/>
      <c r="B413" s="157"/>
      <c r="C413" s="163" t="s">
        <v>898</v>
      </c>
      <c r="D413" s="164"/>
      <c r="E413" s="165">
        <v>1.68</v>
      </c>
      <c r="F413" s="166"/>
      <c r="G413" s="167"/>
      <c r="H413" s="168"/>
      <c r="I413" s="161"/>
      <c r="J413" s="169"/>
      <c r="K413" s="161"/>
      <c r="M413" s="162" t="s">
        <v>898</v>
      </c>
      <c r="O413" s="145"/>
      <c r="Z413" s="145"/>
      <c r="AA413" s="145"/>
      <c r="AB413" s="145"/>
      <c r="AC413" s="145"/>
      <c r="AD413" s="145"/>
      <c r="AE413" s="145"/>
      <c r="AF413" s="145"/>
      <c r="AG413" s="145"/>
      <c r="AH413" s="145"/>
      <c r="AI413" s="145"/>
      <c r="AJ413" s="145"/>
      <c r="AK413" s="145"/>
      <c r="AL413" s="145"/>
      <c r="AM413" s="145"/>
      <c r="AN413" s="145"/>
      <c r="AO413" s="145"/>
      <c r="AP413" s="145"/>
      <c r="AQ413" s="145"/>
      <c r="AR413" s="145"/>
      <c r="AS413" s="145"/>
      <c r="AT413" s="145"/>
      <c r="AU413" s="145"/>
      <c r="AV413" s="145"/>
      <c r="AW413" s="145"/>
      <c r="AX413" s="145"/>
      <c r="AY413" s="145"/>
      <c r="AZ413" s="145"/>
      <c r="BA413" s="145"/>
      <c r="BB413" s="145"/>
      <c r="BC413" s="145"/>
      <c r="BD413" s="170" t="str">
        <f>C412</f>
        <v>2,1*2,1</v>
      </c>
      <c r="BE413" s="145"/>
      <c r="BF413" s="145"/>
      <c r="BG413" s="145"/>
      <c r="BH413" s="145"/>
      <c r="BI413" s="145"/>
    </row>
    <row r="414" spans="1:61" x14ac:dyDescent="0.2">
      <c r="A414" s="156"/>
      <c r="B414" s="157"/>
      <c r="C414" s="163" t="s">
        <v>899</v>
      </c>
      <c r="D414" s="164"/>
      <c r="E414" s="165">
        <v>2.4</v>
      </c>
      <c r="F414" s="166"/>
      <c r="G414" s="167"/>
      <c r="H414" s="168"/>
      <c r="I414" s="161"/>
      <c r="J414" s="169"/>
      <c r="K414" s="161"/>
      <c r="M414" s="162" t="s">
        <v>899</v>
      </c>
      <c r="O414" s="145"/>
      <c r="Z414" s="145"/>
      <c r="AA414" s="145"/>
      <c r="AB414" s="145"/>
      <c r="AC414" s="145"/>
      <c r="AD414" s="145"/>
      <c r="AE414" s="145"/>
      <c r="AF414" s="145"/>
      <c r="AG414" s="145"/>
      <c r="AH414" s="145"/>
      <c r="AI414" s="145"/>
      <c r="AJ414" s="145"/>
      <c r="AK414" s="145"/>
      <c r="AL414" s="145"/>
      <c r="AM414" s="145"/>
      <c r="AN414" s="145"/>
      <c r="AO414" s="145"/>
      <c r="AP414" s="145"/>
      <c r="AQ414" s="145"/>
      <c r="AR414" s="145"/>
      <c r="AS414" s="145"/>
      <c r="AT414" s="145"/>
      <c r="AU414" s="145"/>
      <c r="AV414" s="145"/>
      <c r="AW414" s="145"/>
      <c r="AX414" s="145"/>
      <c r="AY414" s="145"/>
      <c r="AZ414" s="145"/>
      <c r="BA414" s="145"/>
      <c r="BB414" s="145"/>
      <c r="BC414" s="145"/>
      <c r="BD414" s="170" t="str">
        <f>C413</f>
        <v>vně dveře:2,1*0,8</v>
      </c>
      <c r="BE414" s="145"/>
      <c r="BF414" s="145"/>
      <c r="BG414" s="145"/>
      <c r="BH414" s="145"/>
      <c r="BI414" s="145"/>
    </row>
    <row r="415" spans="1:61" x14ac:dyDescent="0.2">
      <c r="A415" s="156"/>
      <c r="B415" s="157"/>
      <c r="C415" s="163" t="s">
        <v>900</v>
      </c>
      <c r="D415" s="164"/>
      <c r="E415" s="165">
        <v>9.6</v>
      </c>
      <c r="F415" s="166"/>
      <c r="G415" s="167"/>
      <c r="H415" s="168"/>
      <c r="I415" s="161"/>
      <c r="J415" s="169"/>
      <c r="K415" s="161"/>
      <c r="M415" s="162" t="s">
        <v>900</v>
      </c>
      <c r="O415" s="145"/>
      <c r="Z415" s="145"/>
      <c r="AA415" s="145"/>
      <c r="AB415" s="145"/>
      <c r="AC415" s="145"/>
      <c r="AD415" s="145"/>
      <c r="AE415" s="145"/>
      <c r="AF415" s="145"/>
      <c r="AG415" s="145"/>
      <c r="AH415" s="145"/>
      <c r="AI415" s="145"/>
      <c r="AJ415" s="145"/>
      <c r="AK415" s="145"/>
      <c r="AL415" s="145"/>
      <c r="AM415" s="145"/>
      <c r="AN415" s="145"/>
      <c r="AO415" s="145"/>
      <c r="AP415" s="145"/>
      <c r="AQ415" s="145"/>
      <c r="AR415" s="145"/>
      <c r="AS415" s="145"/>
      <c r="AT415" s="145"/>
      <c r="AU415" s="145"/>
      <c r="AV415" s="145"/>
      <c r="AW415" s="145"/>
      <c r="AX415" s="145"/>
      <c r="AY415" s="145"/>
      <c r="AZ415" s="145"/>
      <c r="BA415" s="145"/>
      <c r="BB415" s="145"/>
      <c r="BC415" s="145"/>
      <c r="BD415" s="170" t="str">
        <f>C414</f>
        <v>vni dvere:0,6*2*2</v>
      </c>
      <c r="BE415" s="145"/>
      <c r="BF415" s="145"/>
      <c r="BG415" s="145"/>
      <c r="BH415" s="145"/>
      <c r="BI415" s="145"/>
    </row>
    <row r="416" spans="1:61" x14ac:dyDescent="0.2">
      <c r="A416" s="156"/>
      <c r="B416" s="157"/>
      <c r="C416" s="163" t="s">
        <v>901</v>
      </c>
      <c r="D416" s="164"/>
      <c r="E416" s="165">
        <v>4.2</v>
      </c>
      <c r="F416" s="166"/>
      <c r="G416" s="167"/>
      <c r="H416" s="168"/>
      <c r="I416" s="161"/>
      <c r="J416" s="169"/>
      <c r="K416" s="161"/>
      <c r="M416" s="162" t="s">
        <v>901</v>
      </c>
      <c r="O416" s="145"/>
      <c r="Z416" s="145"/>
      <c r="AA416" s="145"/>
      <c r="AB416" s="145"/>
      <c r="AC416" s="145"/>
      <c r="AD416" s="145"/>
      <c r="AE416" s="145"/>
      <c r="AF416" s="145"/>
      <c r="AG416" s="145"/>
      <c r="AH416" s="145"/>
      <c r="AI416" s="145"/>
      <c r="AJ416" s="145"/>
      <c r="AK416" s="145"/>
      <c r="AL416" s="145"/>
      <c r="AM416" s="145"/>
      <c r="AN416" s="145"/>
      <c r="AO416" s="145"/>
      <c r="AP416" s="145"/>
      <c r="AQ416" s="145"/>
      <c r="AR416" s="145"/>
      <c r="AS416" s="145"/>
      <c r="AT416" s="145"/>
      <c r="AU416" s="145"/>
      <c r="AV416" s="145"/>
      <c r="AW416" s="145"/>
      <c r="AX416" s="145"/>
      <c r="AY416" s="145"/>
      <c r="AZ416" s="145"/>
      <c r="BA416" s="145"/>
      <c r="BB416" s="145"/>
      <c r="BC416" s="145"/>
      <c r="BD416" s="170" t="str">
        <f>C415</f>
        <v>0,8*2*6</v>
      </c>
      <c r="BE416" s="145"/>
      <c r="BF416" s="145"/>
      <c r="BG416" s="145"/>
      <c r="BH416" s="145"/>
      <c r="BI416" s="145"/>
    </row>
    <row r="417" spans="1:104" x14ac:dyDescent="0.2">
      <c r="A417" s="156"/>
      <c r="B417" s="157"/>
      <c r="C417" s="163" t="s">
        <v>902</v>
      </c>
      <c r="D417" s="164"/>
      <c r="E417" s="165">
        <v>8.1</v>
      </c>
      <c r="F417" s="166"/>
      <c r="G417" s="167"/>
      <c r="H417" s="168"/>
      <c r="I417" s="161"/>
      <c r="J417" s="169"/>
      <c r="K417" s="161"/>
      <c r="M417" s="162" t="s">
        <v>902</v>
      </c>
      <c r="O417" s="145"/>
      <c r="Z417" s="145"/>
      <c r="AA417" s="145"/>
      <c r="AB417" s="145"/>
      <c r="AC417" s="145"/>
      <c r="AD417" s="145"/>
      <c r="AE417" s="145"/>
      <c r="AF417" s="145"/>
      <c r="AG417" s="145"/>
      <c r="AH417" s="145"/>
      <c r="AI417" s="145"/>
      <c r="AJ417" s="145"/>
      <c r="AK417" s="145"/>
      <c r="AL417" s="145"/>
      <c r="AM417" s="145"/>
      <c r="AN417" s="145"/>
      <c r="AO417" s="145"/>
      <c r="AP417" s="145"/>
      <c r="AQ417" s="145"/>
      <c r="AR417" s="145"/>
      <c r="AS417" s="145"/>
      <c r="AT417" s="145"/>
      <c r="AU417" s="145"/>
      <c r="AV417" s="145"/>
      <c r="AW417" s="145"/>
      <c r="AX417" s="145"/>
      <c r="AY417" s="145"/>
      <c r="AZ417" s="145"/>
      <c r="BA417" s="145"/>
      <c r="BB417" s="145"/>
      <c r="BC417" s="145"/>
      <c r="BD417" s="170" t="str">
        <f>C416</f>
        <v>0,7*2*3</v>
      </c>
      <c r="BE417" s="145"/>
      <c r="BF417" s="145"/>
      <c r="BG417" s="145"/>
      <c r="BH417" s="145"/>
      <c r="BI417" s="145"/>
    </row>
    <row r="418" spans="1:104" x14ac:dyDescent="0.2">
      <c r="A418" s="156"/>
      <c r="B418" s="157"/>
      <c r="C418" s="163" t="s">
        <v>903</v>
      </c>
      <c r="D418" s="164"/>
      <c r="E418" s="165">
        <v>7.2</v>
      </c>
      <c r="F418" s="166"/>
      <c r="G418" s="167"/>
      <c r="H418" s="168"/>
      <c r="I418" s="161"/>
      <c r="J418" s="169"/>
      <c r="K418" s="161"/>
      <c r="M418" s="162" t="s">
        <v>903</v>
      </c>
      <c r="O418" s="145"/>
      <c r="Z418" s="145"/>
      <c r="AA418" s="145"/>
      <c r="AB418" s="145"/>
      <c r="AC418" s="145"/>
      <c r="AD418" s="145"/>
      <c r="AE418" s="145"/>
      <c r="AF418" s="145"/>
      <c r="AG418" s="145"/>
      <c r="AH418" s="145"/>
      <c r="AI418" s="145"/>
      <c r="AJ418" s="145"/>
      <c r="AK418" s="145"/>
      <c r="AL418" s="145"/>
      <c r="AM418" s="145"/>
      <c r="AN418" s="145"/>
      <c r="AO418" s="145"/>
      <c r="AP418" s="145"/>
      <c r="AQ418" s="145"/>
      <c r="AR418" s="145"/>
      <c r="AS418" s="145"/>
      <c r="AT418" s="145"/>
      <c r="AU418" s="145"/>
      <c r="AV418" s="145"/>
      <c r="AW418" s="145"/>
      <c r="AX418" s="145"/>
      <c r="AY418" s="145"/>
      <c r="AZ418" s="145"/>
      <c r="BA418" s="145"/>
      <c r="BB418" s="145"/>
      <c r="BC418" s="145"/>
      <c r="BD418" s="170" t="str">
        <f>C417</f>
        <v>1,5*2,7*2</v>
      </c>
      <c r="BE418" s="145"/>
      <c r="BF418" s="145"/>
      <c r="BG418" s="145"/>
      <c r="BH418" s="145"/>
      <c r="BI418" s="145"/>
    </row>
    <row r="419" spans="1:104" x14ac:dyDescent="0.2">
      <c r="A419" s="146">
        <v>46</v>
      </c>
      <c r="B419" s="147" t="s">
        <v>363</v>
      </c>
      <c r="C419" s="148" t="s">
        <v>364</v>
      </c>
      <c r="D419" s="149" t="s">
        <v>48</v>
      </c>
      <c r="E419" s="150">
        <v>352.8</v>
      </c>
      <c r="F419" s="151">
        <v>0</v>
      </c>
      <c r="G419" s="152">
        <f>E419*F419</f>
        <v>0</v>
      </c>
      <c r="H419" s="153">
        <v>4.0000000000000003E-5</v>
      </c>
      <c r="I419" s="154">
        <f>E419*H419</f>
        <v>1.4112000000000001E-2</v>
      </c>
      <c r="J419" s="153">
        <v>0</v>
      </c>
      <c r="K419" s="154">
        <f>E419*J419</f>
        <v>0</v>
      </c>
      <c r="O419" s="145"/>
      <c r="Z419" s="145"/>
      <c r="AA419" s="145">
        <v>1</v>
      </c>
      <c r="AB419" s="145">
        <v>1</v>
      </c>
      <c r="AC419" s="145">
        <v>1</v>
      </c>
      <c r="AD419" s="145"/>
      <c r="AE419" s="145"/>
      <c r="AF419" s="145"/>
      <c r="AG419" s="145"/>
      <c r="AH419" s="145"/>
      <c r="AI419" s="145"/>
      <c r="AJ419" s="145"/>
      <c r="AK419" s="145"/>
      <c r="AL419" s="145"/>
      <c r="AM419" s="145"/>
      <c r="AN419" s="145"/>
      <c r="AO419" s="145"/>
      <c r="AP419" s="145"/>
      <c r="AQ419" s="145"/>
      <c r="AR419" s="145"/>
      <c r="AS419" s="145"/>
      <c r="AT419" s="145"/>
      <c r="AU419" s="145"/>
      <c r="AV419" s="145"/>
      <c r="AW419" s="145"/>
      <c r="AX419" s="145"/>
      <c r="AY419" s="145"/>
      <c r="AZ419" s="155">
        <f>G419</f>
        <v>0</v>
      </c>
      <c r="BA419" s="145"/>
      <c r="BB419" s="145"/>
      <c r="BC419" s="145"/>
      <c r="BD419" s="145"/>
      <c r="BE419" s="145"/>
      <c r="BF419" s="145"/>
      <c r="BG419" s="145"/>
      <c r="BH419" s="145"/>
      <c r="BI419" s="145"/>
      <c r="CA419" s="145">
        <v>1</v>
      </c>
      <c r="CB419" s="145">
        <v>1</v>
      </c>
      <c r="CZ419" s="108">
        <v>1</v>
      </c>
    </row>
    <row r="420" spans="1:104" x14ac:dyDescent="0.2">
      <c r="A420" s="156"/>
      <c r="B420" s="157"/>
      <c r="C420" s="163" t="s">
        <v>846</v>
      </c>
      <c r="D420" s="164"/>
      <c r="E420" s="165">
        <v>6.9</v>
      </c>
      <c r="F420" s="166"/>
      <c r="G420" s="167"/>
      <c r="H420" s="168"/>
      <c r="I420" s="161"/>
      <c r="J420" s="169"/>
      <c r="K420" s="161"/>
      <c r="M420" s="162" t="s">
        <v>846</v>
      </c>
      <c r="O420" s="145"/>
      <c r="Z420" s="145"/>
      <c r="AA420" s="145"/>
      <c r="AB420" s="145"/>
      <c r="AC420" s="145"/>
      <c r="AD420" s="145"/>
      <c r="AE420" s="145"/>
      <c r="AF420" s="145"/>
      <c r="AG420" s="145"/>
      <c r="AH420" s="145"/>
      <c r="AI420" s="145"/>
      <c r="AJ420" s="145"/>
      <c r="AK420" s="145"/>
      <c r="AL420" s="145"/>
      <c r="AM420" s="145"/>
      <c r="AN420" s="145"/>
      <c r="AO420" s="145"/>
      <c r="AP420" s="145"/>
      <c r="AQ420" s="145"/>
      <c r="AR420" s="145"/>
      <c r="AS420" s="145"/>
      <c r="AT420" s="145"/>
      <c r="AU420" s="145"/>
      <c r="AV420" s="145"/>
      <c r="AW420" s="145"/>
      <c r="AX420" s="145"/>
      <c r="AY420" s="145"/>
      <c r="AZ420" s="145"/>
      <c r="BA420" s="145"/>
      <c r="BB420" s="145"/>
      <c r="BC420" s="145"/>
      <c r="BD420" s="170" t="str">
        <f>C419</f>
        <v xml:space="preserve">Vyčištění budov o výšce podlaží do 4 m </v>
      </c>
      <c r="BE420" s="145"/>
      <c r="BF420" s="145"/>
      <c r="BG420" s="145"/>
      <c r="BH420" s="145"/>
      <c r="BI420" s="145"/>
    </row>
    <row r="421" spans="1:104" x14ac:dyDescent="0.2">
      <c r="A421" s="156"/>
      <c r="B421" s="157"/>
      <c r="C421" s="163" t="s">
        <v>847</v>
      </c>
      <c r="D421" s="164"/>
      <c r="E421" s="165">
        <v>4.5</v>
      </c>
      <c r="F421" s="166"/>
      <c r="G421" s="167"/>
      <c r="H421" s="168"/>
      <c r="I421" s="161"/>
      <c r="J421" s="169"/>
      <c r="K421" s="161"/>
      <c r="M421" s="162" t="s">
        <v>847</v>
      </c>
      <c r="O421" s="145"/>
      <c r="Z421" s="145"/>
      <c r="AA421" s="145"/>
      <c r="AB421" s="145"/>
      <c r="AC421" s="145"/>
      <c r="AD421" s="145"/>
      <c r="AE421" s="145"/>
      <c r="AF421" s="145"/>
      <c r="AG421" s="145"/>
      <c r="AH421" s="145"/>
      <c r="AI421" s="145"/>
      <c r="AJ421" s="145"/>
      <c r="AK421" s="145"/>
      <c r="AL421" s="145"/>
      <c r="AM421" s="145"/>
      <c r="AN421" s="145"/>
      <c r="AO421" s="145"/>
      <c r="AP421" s="145"/>
      <c r="AQ421" s="145"/>
      <c r="AR421" s="145"/>
      <c r="AS421" s="145"/>
      <c r="AT421" s="145"/>
      <c r="AU421" s="145"/>
      <c r="AV421" s="145"/>
      <c r="AW421" s="145"/>
      <c r="AX421" s="145"/>
      <c r="AY421" s="145"/>
      <c r="AZ421" s="145"/>
      <c r="BA421" s="145"/>
      <c r="BB421" s="145"/>
      <c r="BC421" s="145"/>
      <c r="BD421" s="170" t="str">
        <f>C420</f>
        <v>301:6,9</v>
      </c>
      <c r="BE421" s="145"/>
      <c r="BF421" s="145"/>
      <c r="BG421" s="145"/>
      <c r="BH421" s="145"/>
      <c r="BI421" s="145"/>
    </row>
    <row r="422" spans="1:104" x14ac:dyDescent="0.2">
      <c r="A422" s="156"/>
      <c r="B422" s="157"/>
      <c r="C422" s="163" t="s">
        <v>848</v>
      </c>
      <c r="D422" s="164"/>
      <c r="E422" s="165">
        <v>4.4000000000000004</v>
      </c>
      <c r="F422" s="166"/>
      <c r="G422" s="167"/>
      <c r="H422" s="168"/>
      <c r="I422" s="161"/>
      <c r="J422" s="169"/>
      <c r="K422" s="161"/>
      <c r="M422" s="162" t="s">
        <v>848</v>
      </c>
      <c r="O422" s="145"/>
      <c r="Z422" s="145"/>
      <c r="AA422" s="145"/>
      <c r="AB422" s="145"/>
      <c r="AC422" s="145"/>
      <c r="AD422" s="145"/>
      <c r="AE422" s="145"/>
      <c r="AF422" s="145"/>
      <c r="AG422" s="145"/>
      <c r="AH422" s="145"/>
      <c r="AI422" s="145"/>
      <c r="AJ422" s="145"/>
      <c r="AK422" s="145"/>
      <c r="AL422" s="145"/>
      <c r="AM422" s="145"/>
      <c r="AN422" s="145"/>
      <c r="AO422" s="145"/>
      <c r="AP422" s="145"/>
      <c r="AQ422" s="145"/>
      <c r="AR422" s="145"/>
      <c r="AS422" s="145"/>
      <c r="AT422" s="145"/>
      <c r="AU422" s="145"/>
      <c r="AV422" s="145"/>
      <c r="AW422" s="145"/>
      <c r="AX422" s="145"/>
      <c r="AY422" s="145"/>
      <c r="AZ422" s="145"/>
      <c r="BA422" s="145"/>
      <c r="BB422" s="145"/>
      <c r="BC422" s="145"/>
      <c r="BD422" s="170" t="str">
        <f>C421</f>
        <v>302:4,5</v>
      </c>
      <c r="BE422" s="145"/>
      <c r="BF422" s="145"/>
      <c r="BG422" s="145"/>
      <c r="BH422" s="145"/>
      <c r="BI422" s="145"/>
    </row>
    <row r="423" spans="1:104" x14ac:dyDescent="0.2">
      <c r="A423" s="156"/>
      <c r="B423" s="157"/>
      <c r="C423" s="163" t="s">
        <v>849</v>
      </c>
      <c r="D423" s="164"/>
      <c r="E423" s="165">
        <v>7.5</v>
      </c>
      <c r="F423" s="166"/>
      <c r="G423" s="167"/>
      <c r="H423" s="168"/>
      <c r="I423" s="161"/>
      <c r="J423" s="169"/>
      <c r="K423" s="161"/>
      <c r="M423" s="162" t="s">
        <v>849</v>
      </c>
      <c r="O423" s="145"/>
      <c r="Z423" s="145"/>
      <c r="AA423" s="145"/>
      <c r="AB423" s="145"/>
      <c r="AC423" s="145"/>
      <c r="AD423" s="145"/>
      <c r="AE423" s="145"/>
      <c r="AF423" s="145"/>
      <c r="AG423" s="145"/>
      <c r="AH423" s="145"/>
      <c r="AI423" s="145"/>
      <c r="AJ423" s="145"/>
      <c r="AK423" s="145"/>
      <c r="AL423" s="145"/>
      <c r="AM423" s="145"/>
      <c r="AN423" s="145"/>
      <c r="AO423" s="145"/>
      <c r="AP423" s="145"/>
      <c r="AQ423" s="145"/>
      <c r="AR423" s="145"/>
      <c r="AS423" s="145"/>
      <c r="AT423" s="145"/>
      <c r="AU423" s="145"/>
      <c r="AV423" s="145"/>
      <c r="AW423" s="145"/>
      <c r="AX423" s="145"/>
      <c r="AY423" s="145"/>
      <c r="AZ423" s="145"/>
      <c r="BA423" s="145"/>
      <c r="BB423" s="145"/>
      <c r="BC423" s="145"/>
      <c r="BD423" s="170" t="str">
        <f>C422</f>
        <v>303:4,4</v>
      </c>
      <c r="BE423" s="145"/>
      <c r="BF423" s="145"/>
      <c r="BG423" s="145"/>
      <c r="BH423" s="145"/>
      <c r="BI423" s="145"/>
    </row>
    <row r="424" spans="1:104" x14ac:dyDescent="0.2">
      <c r="A424" s="156"/>
      <c r="B424" s="157"/>
      <c r="C424" s="163" t="s">
        <v>850</v>
      </c>
      <c r="D424" s="164"/>
      <c r="E424" s="165">
        <v>7.5</v>
      </c>
      <c r="F424" s="166"/>
      <c r="G424" s="167"/>
      <c r="H424" s="168"/>
      <c r="I424" s="161"/>
      <c r="J424" s="169"/>
      <c r="K424" s="161"/>
      <c r="M424" s="162" t="s">
        <v>850</v>
      </c>
      <c r="O424" s="145"/>
      <c r="Z424" s="145"/>
      <c r="AA424" s="145"/>
      <c r="AB424" s="145"/>
      <c r="AC424" s="145"/>
      <c r="AD424" s="145"/>
      <c r="AE424" s="145"/>
      <c r="AF424" s="145"/>
      <c r="AG424" s="145"/>
      <c r="AH424" s="145"/>
      <c r="AI424" s="145"/>
      <c r="AJ424" s="145"/>
      <c r="AK424" s="145"/>
      <c r="AL424" s="145"/>
      <c r="AM424" s="145"/>
      <c r="AN424" s="145"/>
      <c r="AO424" s="145"/>
      <c r="AP424" s="145"/>
      <c r="AQ424" s="145"/>
      <c r="AR424" s="145"/>
      <c r="AS424" s="145"/>
      <c r="AT424" s="145"/>
      <c r="AU424" s="145"/>
      <c r="AV424" s="145"/>
      <c r="AW424" s="145"/>
      <c r="AX424" s="145"/>
      <c r="AY424" s="145"/>
      <c r="AZ424" s="145"/>
      <c r="BA424" s="145"/>
      <c r="BB424" s="145"/>
      <c r="BC424" s="145"/>
      <c r="BD424" s="170" t="str">
        <f>C423</f>
        <v>304:7,5</v>
      </c>
      <c r="BE424" s="145"/>
      <c r="BF424" s="145"/>
      <c r="BG424" s="145"/>
      <c r="BH424" s="145"/>
      <c r="BI424" s="145"/>
    </row>
    <row r="425" spans="1:104" x14ac:dyDescent="0.2">
      <c r="A425" s="156"/>
      <c r="B425" s="157"/>
      <c r="C425" s="163" t="s">
        <v>851</v>
      </c>
      <c r="D425" s="164"/>
      <c r="E425" s="165">
        <v>43.1</v>
      </c>
      <c r="F425" s="166"/>
      <c r="G425" s="167"/>
      <c r="H425" s="168"/>
      <c r="I425" s="161"/>
      <c r="J425" s="169"/>
      <c r="K425" s="161"/>
      <c r="M425" s="162" t="s">
        <v>851</v>
      </c>
      <c r="O425" s="145"/>
      <c r="Z425" s="145"/>
      <c r="AA425" s="145"/>
      <c r="AB425" s="145"/>
      <c r="AC425" s="145"/>
      <c r="AD425" s="145"/>
      <c r="AE425" s="145"/>
      <c r="AF425" s="145"/>
      <c r="AG425" s="145"/>
      <c r="AH425" s="145"/>
      <c r="AI425" s="145"/>
      <c r="AJ425" s="145"/>
      <c r="AK425" s="145"/>
      <c r="AL425" s="145"/>
      <c r="AM425" s="145"/>
      <c r="AN425" s="145"/>
      <c r="AO425" s="145"/>
      <c r="AP425" s="145"/>
      <c r="AQ425" s="145"/>
      <c r="AR425" s="145"/>
      <c r="AS425" s="145"/>
      <c r="AT425" s="145"/>
      <c r="AU425" s="145"/>
      <c r="AV425" s="145"/>
      <c r="AW425" s="145"/>
      <c r="AX425" s="145"/>
      <c r="AY425" s="145"/>
      <c r="AZ425" s="145"/>
      <c r="BA425" s="145"/>
      <c r="BB425" s="145"/>
      <c r="BC425" s="145"/>
      <c r="BD425" s="170" t="str">
        <f>C424</f>
        <v>305:7,5</v>
      </c>
      <c r="BE425" s="145"/>
      <c r="BF425" s="145"/>
      <c r="BG425" s="145"/>
      <c r="BH425" s="145"/>
      <c r="BI425" s="145"/>
    </row>
    <row r="426" spans="1:104" x14ac:dyDescent="0.2">
      <c r="A426" s="156"/>
      <c r="B426" s="157"/>
      <c r="C426" s="163" t="s">
        <v>1011</v>
      </c>
      <c r="D426" s="164"/>
      <c r="E426" s="165">
        <v>67.7</v>
      </c>
      <c r="F426" s="166"/>
      <c r="G426" s="167"/>
      <c r="H426" s="168"/>
      <c r="I426" s="161"/>
      <c r="J426" s="169"/>
      <c r="K426" s="161"/>
      <c r="M426" s="162" t="s">
        <v>1011</v>
      </c>
      <c r="O426" s="145"/>
      <c r="Z426" s="145"/>
      <c r="AA426" s="145"/>
      <c r="AB426" s="145"/>
      <c r="AC426" s="145"/>
      <c r="AD426" s="145"/>
      <c r="AE426" s="145"/>
      <c r="AF426" s="145"/>
      <c r="AG426" s="145"/>
      <c r="AH426" s="145"/>
      <c r="AI426" s="145"/>
      <c r="AJ426" s="145"/>
      <c r="AK426" s="145"/>
      <c r="AL426" s="145"/>
      <c r="AM426" s="145"/>
      <c r="AN426" s="145"/>
      <c r="AO426" s="145"/>
      <c r="AP426" s="145"/>
      <c r="AQ426" s="145"/>
      <c r="AR426" s="145"/>
      <c r="AS426" s="145"/>
      <c r="AT426" s="145"/>
      <c r="AU426" s="145"/>
      <c r="AV426" s="145"/>
      <c r="AW426" s="145"/>
      <c r="AX426" s="145"/>
      <c r="AY426" s="145"/>
      <c r="AZ426" s="145"/>
      <c r="BA426" s="145"/>
      <c r="BB426" s="145"/>
      <c r="BC426" s="145"/>
      <c r="BD426" s="170" t="str">
        <f>C425</f>
        <v>306:43,1</v>
      </c>
      <c r="BE426" s="145"/>
      <c r="BF426" s="145"/>
      <c r="BG426" s="145"/>
      <c r="BH426" s="145"/>
      <c r="BI426" s="145"/>
    </row>
    <row r="427" spans="1:104" x14ac:dyDescent="0.2">
      <c r="A427" s="156"/>
      <c r="B427" s="157"/>
      <c r="C427" s="163" t="s">
        <v>853</v>
      </c>
      <c r="D427" s="164"/>
      <c r="E427" s="165">
        <v>13.4</v>
      </c>
      <c r="F427" s="166"/>
      <c r="G427" s="167"/>
      <c r="H427" s="168"/>
      <c r="I427" s="161"/>
      <c r="J427" s="169"/>
      <c r="K427" s="161"/>
      <c r="M427" s="162" t="s">
        <v>853</v>
      </c>
      <c r="O427" s="145"/>
      <c r="Z427" s="145"/>
      <c r="AA427" s="145"/>
      <c r="AB427" s="145"/>
      <c r="AC427" s="145"/>
      <c r="AD427" s="145"/>
      <c r="AE427" s="145"/>
      <c r="AF427" s="145"/>
      <c r="AG427" s="145"/>
      <c r="AH427" s="145"/>
      <c r="AI427" s="145"/>
      <c r="AJ427" s="145"/>
      <c r="AK427" s="145"/>
      <c r="AL427" s="145"/>
      <c r="AM427" s="145"/>
      <c r="AN427" s="145"/>
      <c r="AO427" s="145"/>
      <c r="AP427" s="145"/>
      <c r="AQ427" s="145"/>
      <c r="AR427" s="145"/>
      <c r="AS427" s="145"/>
      <c r="AT427" s="145"/>
      <c r="AU427" s="145"/>
      <c r="AV427" s="145"/>
      <c r="AW427" s="145"/>
      <c r="AX427" s="145"/>
      <c r="AY427" s="145"/>
      <c r="AZ427" s="145"/>
      <c r="BA427" s="145"/>
      <c r="BB427" s="145"/>
      <c r="BC427" s="145"/>
      <c r="BD427" s="170" t="str">
        <f>C426</f>
        <v>307:67,7</v>
      </c>
      <c r="BE427" s="145"/>
      <c r="BF427" s="145"/>
      <c r="BG427" s="145"/>
      <c r="BH427" s="145"/>
      <c r="BI427" s="145"/>
    </row>
    <row r="428" spans="1:104" x14ac:dyDescent="0.2">
      <c r="A428" s="156"/>
      <c r="B428" s="157"/>
      <c r="C428" s="163" t="s">
        <v>1012</v>
      </c>
      <c r="D428" s="164"/>
      <c r="E428" s="165">
        <v>44.9</v>
      </c>
      <c r="F428" s="166"/>
      <c r="G428" s="167"/>
      <c r="H428" s="168"/>
      <c r="I428" s="161"/>
      <c r="J428" s="169"/>
      <c r="K428" s="161"/>
      <c r="M428" s="162" t="s">
        <v>1012</v>
      </c>
      <c r="O428" s="145"/>
      <c r="Z428" s="145"/>
      <c r="AA428" s="145"/>
      <c r="AB428" s="145"/>
      <c r="AC428" s="145"/>
      <c r="AD428" s="145"/>
      <c r="AE428" s="145"/>
      <c r="AF428" s="145"/>
      <c r="AG428" s="145"/>
      <c r="AH428" s="145"/>
      <c r="AI428" s="145"/>
      <c r="AJ428" s="145"/>
      <c r="AK428" s="145"/>
      <c r="AL428" s="145"/>
      <c r="AM428" s="145"/>
      <c r="AN428" s="145"/>
      <c r="AO428" s="145"/>
      <c r="AP428" s="145"/>
      <c r="AQ428" s="145"/>
      <c r="AR428" s="145"/>
      <c r="AS428" s="145"/>
      <c r="AT428" s="145"/>
      <c r="AU428" s="145"/>
      <c r="AV428" s="145"/>
      <c r="AW428" s="145"/>
      <c r="AX428" s="145"/>
      <c r="AY428" s="145"/>
      <c r="AZ428" s="145"/>
      <c r="BA428" s="145"/>
      <c r="BB428" s="145"/>
      <c r="BC428" s="145"/>
      <c r="BD428" s="170" t="str">
        <f>C427</f>
        <v>308:13,4</v>
      </c>
      <c r="BE428" s="145"/>
      <c r="BF428" s="145"/>
      <c r="BG428" s="145"/>
      <c r="BH428" s="145"/>
      <c r="BI428" s="145"/>
    </row>
    <row r="429" spans="1:104" x14ac:dyDescent="0.2">
      <c r="A429" s="156"/>
      <c r="B429" s="157"/>
      <c r="C429" s="163" t="s">
        <v>855</v>
      </c>
      <c r="D429" s="164"/>
      <c r="E429" s="165">
        <v>11.9</v>
      </c>
      <c r="F429" s="166"/>
      <c r="G429" s="167"/>
      <c r="H429" s="168"/>
      <c r="I429" s="161"/>
      <c r="J429" s="169"/>
      <c r="K429" s="161"/>
      <c r="M429" s="162" t="s">
        <v>855</v>
      </c>
      <c r="O429" s="145"/>
      <c r="Z429" s="145"/>
      <c r="AA429" s="145"/>
      <c r="AB429" s="145"/>
      <c r="AC429" s="145"/>
      <c r="AD429" s="145"/>
      <c r="AE429" s="145"/>
      <c r="AF429" s="145"/>
      <c r="AG429" s="145"/>
      <c r="AH429" s="145"/>
      <c r="AI429" s="145"/>
      <c r="AJ429" s="145"/>
      <c r="AK429" s="145"/>
      <c r="AL429" s="145"/>
      <c r="AM429" s="145"/>
      <c r="AN429" s="145"/>
      <c r="AO429" s="145"/>
      <c r="AP429" s="145"/>
      <c r="AQ429" s="145"/>
      <c r="AR429" s="145"/>
      <c r="AS429" s="145"/>
      <c r="AT429" s="145"/>
      <c r="AU429" s="145"/>
      <c r="AV429" s="145"/>
      <c r="AW429" s="145"/>
      <c r="AX429" s="145"/>
      <c r="AY429" s="145"/>
      <c r="AZ429" s="145"/>
      <c r="BA429" s="145"/>
      <c r="BB429" s="145"/>
      <c r="BC429" s="145"/>
      <c r="BD429" s="170" t="str">
        <f>C428</f>
        <v>309:44,9</v>
      </c>
      <c r="BE429" s="145"/>
      <c r="BF429" s="145"/>
      <c r="BG429" s="145"/>
      <c r="BH429" s="145"/>
      <c r="BI429" s="145"/>
    </row>
    <row r="430" spans="1:104" x14ac:dyDescent="0.2">
      <c r="A430" s="156"/>
      <c r="B430" s="157"/>
      <c r="C430" s="163" t="s">
        <v>856</v>
      </c>
      <c r="D430" s="164"/>
      <c r="E430" s="165">
        <v>30.9</v>
      </c>
      <c r="F430" s="166"/>
      <c r="G430" s="167"/>
      <c r="H430" s="168"/>
      <c r="I430" s="161"/>
      <c r="J430" s="169"/>
      <c r="K430" s="161"/>
      <c r="M430" s="162" t="s">
        <v>856</v>
      </c>
      <c r="O430" s="145"/>
      <c r="Z430" s="145"/>
      <c r="AA430" s="145"/>
      <c r="AB430" s="145"/>
      <c r="AC430" s="145"/>
      <c r="AD430" s="145"/>
      <c r="AE430" s="145"/>
      <c r="AF430" s="145"/>
      <c r="AG430" s="145"/>
      <c r="AH430" s="145"/>
      <c r="AI430" s="145"/>
      <c r="AJ430" s="145"/>
      <c r="AK430" s="145"/>
      <c r="AL430" s="145"/>
      <c r="AM430" s="145"/>
      <c r="AN430" s="145"/>
      <c r="AO430" s="145"/>
      <c r="AP430" s="145"/>
      <c r="AQ430" s="145"/>
      <c r="AR430" s="145"/>
      <c r="AS430" s="145"/>
      <c r="AT430" s="145"/>
      <c r="AU430" s="145"/>
      <c r="AV430" s="145"/>
      <c r="AW430" s="145"/>
      <c r="AX430" s="145"/>
      <c r="AY430" s="145"/>
      <c r="AZ430" s="145"/>
      <c r="BA430" s="145"/>
      <c r="BB430" s="145"/>
      <c r="BC430" s="145"/>
      <c r="BD430" s="170" t="str">
        <f>C429</f>
        <v>310:11,9</v>
      </c>
      <c r="BE430" s="145"/>
      <c r="BF430" s="145"/>
      <c r="BG430" s="145"/>
      <c r="BH430" s="145"/>
      <c r="BI430" s="145"/>
    </row>
    <row r="431" spans="1:104" x14ac:dyDescent="0.2">
      <c r="A431" s="156"/>
      <c r="B431" s="157"/>
      <c r="C431" s="163" t="s">
        <v>1039</v>
      </c>
      <c r="D431" s="164"/>
      <c r="E431" s="165">
        <v>38.6</v>
      </c>
      <c r="F431" s="166"/>
      <c r="G431" s="167"/>
      <c r="H431" s="168"/>
      <c r="I431" s="161"/>
      <c r="J431" s="169"/>
      <c r="K431" s="161"/>
      <c r="M431" s="162" t="s">
        <v>1039</v>
      </c>
      <c r="O431" s="145"/>
      <c r="Z431" s="145"/>
      <c r="AA431" s="145"/>
      <c r="AB431" s="145"/>
      <c r="AC431" s="145"/>
      <c r="AD431" s="145"/>
      <c r="AE431" s="145"/>
      <c r="AF431" s="145"/>
      <c r="AG431" s="145"/>
      <c r="AH431" s="145"/>
      <c r="AI431" s="145"/>
      <c r="AJ431" s="145"/>
      <c r="AK431" s="145"/>
      <c r="AL431" s="145"/>
      <c r="AM431" s="145"/>
      <c r="AN431" s="145"/>
      <c r="AO431" s="145"/>
      <c r="AP431" s="145"/>
      <c r="AQ431" s="145"/>
      <c r="AR431" s="145"/>
      <c r="AS431" s="145"/>
      <c r="AT431" s="145"/>
      <c r="AU431" s="145"/>
      <c r="AV431" s="145"/>
      <c r="AW431" s="145"/>
      <c r="AX431" s="145"/>
      <c r="AY431" s="145"/>
      <c r="AZ431" s="145"/>
      <c r="BA431" s="145"/>
      <c r="BB431" s="145"/>
      <c r="BC431" s="145"/>
      <c r="BD431" s="170" t="str">
        <f>C430</f>
        <v>311:30,9</v>
      </c>
      <c r="BE431" s="145"/>
      <c r="BF431" s="145"/>
      <c r="BG431" s="145"/>
      <c r="BH431" s="145"/>
      <c r="BI431" s="145"/>
    </row>
    <row r="432" spans="1:104" x14ac:dyDescent="0.2">
      <c r="A432" s="156"/>
      <c r="B432" s="157"/>
      <c r="C432" s="163" t="s">
        <v>858</v>
      </c>
      <c r="D432" s="164"/>
      <c r="E432" s="165">
        <v>60.8</v>
      </c>
      <c r="F432" s="166"/>
      <c r="G432" s="167"/>
      <c r="H432" s="168"/>
      <c r="I432" s="161"/>
      <c r="J432" s="169"/>
      <c r="K432" s="161"/>
      <c r="M432" s="162" t="s">
        <v>858</v>
      </c>
      <c r="O432" s="145"/>
      <c r="Z432" s="145"/>
      <c r="AA432" s="145"/>
      <c r="AB432" s="145"/>
      <c r="AC432" s="145"/>
      <c r="AD432" s="145"/>
      <c r="AE432" s="145"/>
      <c r="AF432" s="145"/>
      <c r="AG432" s="145"/>
      <c r="AH432" s="145"/>
      <c r="AI432" s="145"/>
      <c r="AJ432" s="145"/>
      <c r="AK432" s="145"/>
      <c r="AL432" s="145"/>
      <c r="AM432" s="145"/>
      <c r="AN432" s="145"/>
      <c r="AO432" s="145"/>
      <c r="AP432" s="145"/>
      <c r="AQ432" s="145"/>
      <c r="AR432" s="145"/>
      <c r="AS432" s="145"/>
      <c r="AT432" s="145"/>
      <c r="AU432" s="145"/>
      <c r="AV432" s="145"/>
      <c r="AW432" s="145"/>
      <c r="AX432" s="145"/>
      <c r="AY432" s="145"/>
      <c r="AZ432" s="145"/>
      <c r="BA432" s="145"/>
      <c r="BB432" s="145"/>
      <c r="BC432" s="145"/>
      <c r="BD432" s="170" t="str">
        <f>C431</f>
        <v>312:38,6</v>
      </c>
      <c r="BE432" s="145"/>
      <c r="BF432" s="145"/>
      <c r="BG432" s="145"/>
      <c r="BH432" s="145"/>
      <c r="BI432" s="145"/>
    </row>
    <row r="433" spans="1:104" x14ac:dyDescent="0.2">
      <c r="A433" s="156"/>
      <c r="B433" s="157"/>
      <c r="C433" s="163" t="s">
        <v>859</v>
      </c>
      <c r="D433" s="164"/>
      <c r="E433" s="165">
        <v>2.6</v>
      </c>
      <c r="F433" s="166"/>
      <c r="G433" s="167"/>
      <c r="H433" s="168"/>
      <c r="I433" s="161"/>
      <c r="J433" s="169"/>
      <c r="K433" s="161"/>
      <c r="M433" s="162" t="s">
        <v>859</v>
      </c>
      <c r="O433" s="145"/>
      <c r="Z433" s="145"/>
      <c r="AA433" s="145"/>
      <c r="AB433" s="145"/>
      <c r="AC433" s="145"/>
      <c r="AD433" s="145"/>
      <c r="AE433" s="145"/>
      <c r="AF433" s="145"/>
      <c r="AG433" s="145"/>
      <c r="AH433" s="145"/>
      <c r="AI433" s="145"/>
      <c r="AJ433" s="145"/>
      <c r="AK433" s="145"/>
      <c r="AL433" s="145"/>
      <c r="AM433" s="145"/>
      <c r="AN433" s="145"/>
      <c r="AO433" s="145"/>
      <c r="AP433" s="145"/>
      <c r="AQ433" s="145"/>
      <c r="AR433" s="145"/>
      <c r="AS433" s="145"/>
      <c r="AT433" s="145"/>
      <c r="AU433" s="145"/>
      <c r="AV433" s="145"/>
      <c r="AW433" s="145"/>
      <c r="AX433" s="145"/>
      <c r="AY433" s="145"/>
      <c r="AZ433" s="145"/>
      <c r="BA433" s="145"/>
      <c r="BB433" s="145"/>
      <c r="BC433" s="145"/>
      <c r="BD433" s="170" t="str">
        <f>C432</f>
        <v>313:60,8</v>
      </c>
      <c r="BE433" s="145"/>
      <c r="BF433" s="145"/>
      <c r="BG433" s="145"/>
      <c r="BH433" s="145"/>
      <c r="BI433" s="145"/>
    </row>
    <row r="434" spans="1:104" x14ac:dyDescent="0.2">
      <c r="A434" s="156"/>
      <c r="B434" s="157"/>
      <c r="C434" s="163" t="s">
        <v>860</v>
      </c>
      <c r="D434" s="164"/>
      <c r="E434" s="165">
        <v>8.1</v>
      </c>
      <c r="F434" s="166"/>
      <c r="G434" s="167"/>
      <c r="H434" s="168"/>
      <c r="I434" s="161"/>
      <c r="J434" s="169"/>
      <c r="K434" s="161"/>
      <c r="M434" s="162" t="s">
        <v>860</v>
      </c>
      <c r="O434" s="145"/>
      <c r="Z434" s="145"/>
      <c r="AA434" s="145"/>
      <c r="AB434" s="145"/>
      <c r="AC434" s="145"/>
      <c r="AD434" s="145"/>
      <c r="AE434" s="145"/>
      <c r="AF434" s="145"/>
      <c r="AG434" s="145"/>
      <c r="AH434" s="145"/>
      <c r="AI434" s="145"/>
      <c r="AJ434" s="145"/>
      <c r="AK434" s="145"/>
      <c r="AL434" s="145"/>
      <c r="AM434" s="145"/>
      <c r="AN434" s="145"/>
      <c r="AO434" s="145"/>
      <c r="AP434" s="145"/>
      <c r="AQ434" s="145"/>
      <c r="AR434" s="145"/>
      <c r="AS434" s="145"/>
      <c r="AT434" s="145"/>
      <c r="AU434" s="145"/>
      <c r="AV434" s="145"/>
      <c r="AW434" s="145"/>
      <c r="AX434" s="145"/>
      <c r="AY434" s="145"/>
      <c r="AZ434" s="145"/>
      <c r="BA434" s="145"/>
      <c r="BB434" s="145"/>
      <c r="BC434" s="145"/>
      <c r="BD434" s="170" t="str">
        <f>C433</f>
        <v>314:2,6</v>
      </c>
      <c r="BE434" s="145"/>
      <c r="BF434" s="145"/>
      <c r="BG434" s="145"/>
      <c r="BH434" s="145"/>
      <c r="BI434" s="145"/>
    </row>
    <row r="435" spans="1:104" x14ac:dyDescent="0.2">
      <c r="A435" s="146">
        <v>47</v>
      </c>
      <c r="B435" s="147" t="s">
        <v>1040</v>
      </c>
      <c r="C435" s="148" t="s">
        <v>1041</v>
      </c>
      <c r="D435" s="149" t="s">
        <v>277</v>
      </c>
      <c r="E435" s="150">
        <v>1</v>
      </c>
      <c r="F435" s="151">
        <v>0</v>
      </c>
      <c r="G435" s="152">
        <f>E435*F435</f>
        <v>0</v>
      </c>
      <c r="H435" s="153">
        <v>0</v>
      </c>
      <c r="I435" s="154">
        <f>E435*H435</f>
        <v>0</v>
      </c>
      <c r="J435" s="153"/>
      <c r="K435" s="154">
        <f>E435*J435</f>
        <v>0</v>
      </c>
      <c r="O435" s="145"/>
      <c r="Z435" s="145"/>
      <c r="AA435" s="145">
        <v>12</v>
      </c>
      <c r="AB435" s="145">
        <v>0</v>
      </c>
      <c r="AC435" s="145">
        <v>57</v>
      </c>
      <c r="AD435" s="145"/>
      <c r="AE435" s="145"/>
      <c r="AF435" s="145"/>
      <c r="AG435" s="145"/>
      <c r="AH435" s="145"/>
      <c r="AI435" s="145"/>
      <c r="AJ435" s="145"/>
      <c r="AK435" s="145"/>
      <c r="AL435" s="145"/>
      <c r="AM435" s="145"/>
      <c r="AN435" s="145"/>
      <c r="AO435" s="145"/>
      <c r="AP435" s="145"/>
      <c r="AQ435" s="145"/>
      <c r="AR435" s="145"/>
      <c r="AS435" s="145"/>
      <c r="AT435" s="145"/>
      <c r="AU435" s="145"/>
      <c r="AV435" s="145"/>
      <c r="AW435" s="145"/>
      <c r="AX435" s="145"/>
      <c r="AY435" s="145"/>
      <c r="AZ435" s="155">
        <f>G435</f>
        <v>0</v>
      </c>
      <c r="BA435" s="145"/>
      <c r="BB435" s="145"/>
      <c r="BC435" s="145"/>
      <c r="BD435" s="145"/>
      <c r="BE435" s="145"/>
      <c r="BF435" s="145"/>
      <c r="BG435" s="145"/>
      <c r="BH435" s="145"/>
      <c r="BI435" s="145"/>
      <c r="CA435" s="145">
        <v>12</v>
      </c>
      <c r="CB435" s="145">
        <v>0</v>
      </c>
      <c r="CZ435" s="108">
        <v>1</v>
      </c>
    </row>
    <row r="436" spans="1:104" x14ac:dyDescent="0.2">
      <c r="A436" s="146">
        <v>48</v>
      </c>
      <c r="B436" s="147" t="s">
        <v>1042</v>
      </c>
      <c r="C436" s="148" t="s">
        <v>1043</v>
      </c>
      <c r="D436" s="149" t="s">
        <v>277</v>
      </c>
      <c r="E436" s="150">
        <v>1</v>
      </c>
      <c r="F436" s="151">
        <v>0</v>
      </c>
      <c r="G436" s="152">
        <f>E436*F436</f>
        <v>0</v>
      </c>
      <c r="H436" s="153">
        <v>0</v>
      </c>
      <c r="I436" s="154">
        <f>E436*H436</f>
        <v>0</v>
      </c>
      <c r="J436" s="153"/>
      <c r="K436" s="154">
        <f>E436*J436</f>
        <v>0</v>
      </c>
      <c r="O436" s="145"/>
      <c r="Z436" s="145"/>
      <c r="AA436" s="145">
        <v>12</v>
      </c>
      <c r="AB436" s="145">
        <v>0</v>
      </c>
      <c r="AC436" s="145">
        <v>58</v>
      </c>
      <c r="AD436" s="145"/>
      <c r="AE436" s="145"/>
      <c r="AF436" s="145"/>
      <c r="AG436" s="145"/>
      <c r="AH436" s="145"/>
      <c r="AI436" s="145"/>
      <c r="AJ436" s="145"/>
      <c r="AK436" s="145"/>
      <c r="AL436" s="145"/>
      <c r="AM436" s="145"/>
      <c r="AN436" s="145"/>
      <c r="AO436" s="145"/>
      <c r="AP436" s="145"/>
      <c r="AQ436" s="145"/>
      <c r="AR436" s="145"/>
      <c r="AS436" s="145"/>
      <c r="AT436" s="145"/>
      <c r="AU436" s="145"/>
      <c r="AV436" s="145"/>
      <c r="AW436" s="145"/>
      <c r="AX436" s="145"/>
      <c r="AY436" s="145"/>
      <c r="AZ436" s="155">
        <f>G436</f>
        <v>0</v>
      </c>
      <c r="BA436" s="145"/>
      <c r="BB436" s="145"/>
      <c r="BC436" s="145"/>
      <c r="BD436" s="145"/>
      <c r="BE436" s="145"/>
      <c r="BF436" s="145"/>
      <c r="BG436" s="145"/>
      <c r="BH436" s="145"/>
      <c r="BI436" s="145"/>
      <c r="CA436" s="145">
        <v>12</v>
      </c>
      <c r="CB436" s="145">
        <v>0</v>
      </c>
      <c r="CZ436" s="108">
        <v>1</v>
      </c>
    </row>
    <row r="437" spans="1:104" x14ac:dyDescent="0.2">
      <c r="A437" s="146">
        <v>49</v>
      </c>
      <c r="B437" s="147" t="s">
        <v>1044</v>
      </c>
      <c r="C437" s="148" t="s">
        <v>1045</v>
      </c>
      <c r="D437" s="149" t="s">
        <v>249</v>
      </c>
      <c r="E437" s="150">
        <v>3</v>
      </c>
      <c r="F437" s="151">
        <v>0</v>
      </c>
      <c r="G437" s="152">
        <f>E437*F437</f>
        <v>0</v>
      </c>
      <c r="H437" s="153">
        <v>0</v>
      </c>
      <c r="I437" s="154">
        <f>E437*H437</f>
        <v>0</v>
      </c>
      <c r="J437" s="153"/>
      <c r="K437" s="154">
        <f>E437*J437</f>
        <v>0</v>
      </c>
      <c r="O437" s="145"/>
      <c r="Z437" s="145"/>
      <c r="AA437" s="145">
        <v>12</v>
      </c>
      <c r="AB437" s="145">
        <v>0</v>
      </c>
      <c r="AC437" s="145">
        <v>59</v>
      </c>
      <c r="AD437" s="145"/>
      <c r="AE437" s="145"/>
      <c r="AF437" s="145"/>
      <c r="AG437" s="145"/>
      <c r="AH437" s="145"/>
      <c r="AI437" s="145"/>
      <c r="AJ437" s="145"/>
      <c r="AK437" s="145"/>
      <c r="AL437" s="145"/>
      <c r="AM437" s="145"/>
      <c r="AN437" s="145"/>
      <c r="AO437" s="145"/>
      <c r="AP437" s="145"/>
      <c r="AQ437" s="145"/>
      <c r="AR437" s="145"/>
      <c r="AS437" s="145"/>
      <c r="AT437" s="145"/>
      <c r="AU437" s="145"/>
      <c r="AV437" s="145"/>
      <c r="AW437" s="145"/>
      <c r="AX437" s="145"/>
      <c r="AY437" s="145"/>
      <c r="AZ437" s="155">
        <f>G437</f>
        <v>0</v>
      </c>
      <c r="BA437" s="145"/>
      <c r="BB437" s="145"/>
      <c r="BC437" s="145"/>
      <c r="BD437" s="145"/>
      <c r="BE437" s="145"/>
      <c r="BF437" s="145"/>
      <c r="BG437" s="145"/>
      <c r="BH437" s="145"/>
      <c r="BI437" s="145"/>
      <c r="CA437" s="145">
        <v>12</v>
      </c>
      <c r="CB437" s="145">
        <v>0</v>
      </c>
      <c r="CZ437" s="108">
        <v>1</v>
      </c>
    </row>
    <row r="438" spans="1:104" x14ac:dyDescent="0.2">
      <c r="A438" s="171" t="s">
        <v>49</v>
      </c>
      <c r="B438" s="172" t="s">
        <v>361</v>
      </c>
      <c r="C438" s="173" t="s">
        <v>362</v>
      </c>
      <c r="D438" s="174"/>
      <c r="E438" s="175"/>
      <c r="F438" s="175"/>
      <c r="G438" s="176">
        <f>SUM(G398:G437)</f>
        <v>0</v>
      </c>
      <c r="H438" s="177"/>
      <c r="I438" s="176">
        <f>SUM(I398:I437)</f>
        <v>1.7287200000000003E-2</v>
      </c>
      <c r="J438" s="178"/>
      <c r="K438" s="176">
        <f>SUM(K398:K437)</f>
        <v>0</v>
      </c>
      <c r="O438" s="145"/>
      <c r="X438" s="179">
        <f>K438</f>
        <v>0</v>
      </c>
      <c r="Y438" s="179">
        <f>I438</f>
        <v>1.7287200000000003E-2</v>
      </c>
      <c r="Z438" s="155">
        <f>G438</f>
        <v>0</v>
      </c>
      <c r="AA438" s="145"/>
      <c r="AB438" s="145"/>
      <c r="AC438" s="145"/>
      <c r="AD438" s="145"/>
      <c r="AE438" s="145"/>
      <c r="AF438" s="145"/>
      <c r="AG438" s="145"/>
      <c r="AH438" s="145"/>
      <c r="AI438" s="145"/>
      <c r="AJ438" s="145"/>
      <c r="AK438" s="145"/>
      <c r="AL438" s="145"/>
      <c r="AM438" s="145"/>
      <c r="AN438" s="145"/>
      <c r="AO438" s="145"/>
      <c r="AP438" s="145"/>
      <c r="AQ438" s="145"/>
      <c r="AR438" s="145"/>
      <c r="AS438" s="145"/>
      <c r="AT438" s="145"/>
      <c r="AU438" s="145"/>
      <c r="AV438" s="145"/>
      <c r="AW438" s="145"/>
      <c r="AX438" s="145"/>
      <c r="AY438" s="145"/>
      <c r="AZ438" s="145"/>
      <c r="BA438" s="180"/>
      <c r="BB438" s="180"/>
      <c r="BC438" s="180"/>
      <c r="BD438" s="180"/>
      <c r="BE438" s="180"/>
      <c r="BF438" s="180"/>
      <c r="BG438" s="145"/>
      <c r="BH438" s="145"/>
      <c r="BI438" s="145"/>
    </row>
    <row r="439" spans="1:104" ht="14.25" customHeight="1" x14ac:dyDescent="0.2">
      <c r="A439" s="135" t="s">
        <v>46</v>
      </c>
      <c r="B439" s="136" t="s">
        <v>166</v>
      </c>
      <c r="C439" s="137" t="s">
        <v>167</v>
      </c>
      <c r="D439" s="138"/>
      <c r="E439" s="139"/>
      <c r="F439" s="139"/>
      <c r="G439" s="140"/>
      <c r="H439" s="141"/>
      <c r="I439" s="142"/>
      <c r="J439" s="143"/>
      <c r="K439" s="144"/>
      <c r="O439" s="145"/>
    </row>
    <row r="440" spans="1:104" x14ac:dyDescent="0.2">
      <c r="A440" s="146">
        <v>50</v>
      </c>
      <c r="B440" s="147" t="s">
        <v>168</v>
      </c>
      <c r="C440" s="148" t="s">
        <v>169</v>
      </c>
      <c r="D440" s="149" t="s">
        <v>86</v>
      </c>
      <c r="E440" s="150">
        <v>729.18376558</v>
      </c>
      <c r="F440" s="151">
        <v>0</v>
      </c>
      <c r="G440" s="152">
        <f>E440*F440</f>
        <v>0</v>
      </c>
      <c r="H440" s="153">
        <v>0</v>
      </c>
      <c r="I440" s="154">
        <f>E440*H440</f>
        <v>0</v>
      </c>
      <c r="J440" s="153"/>
      <c r="K440" s="154">
        <f>E440*J440</f>
        <v>0</v>
      </c>
      <c r="O440" s="145"/>
      <c r="Z440" s="145"/>
      <c r="AA440" s="145">
        <v>7</v>
      </c>
      <c r="AB440" s="145">
        <v>1</v>
      </c>
      <c r="AC440" s="145">
        <v>2</v>
      </c>
      <c r="AD440" s="145"/>
      <c r="AE440" s="145"/>
      <c r="AF440" s="145"/>
      <c r="AG440" s="145"/>
      <c r="AH440" s="145"/>
      <c r="AI440" s="145"/>
      <c r="AJ440" s="145"/>
      <c r="AK440" s="145"/>
      <c r="AL440" s="145"/>
      <c r="AM440" s="145"/>
      <c r="AN440" s="145"/>
      <c r="AO440" s="145"/>
      <c r="AP440" s="145"/>
      <c r="AQ440" s="145"/>
      <c r="AR440" s="145"/>
      <c r="AS440" s="145"/>
      <c r="AT440" s="145"/>
      <c r="AU440" s="145"/>
      <c r="AV440" s="145"/>
      <c r="AW440" s="145"/>
      <c r="AX440" s="145"/>
      <c r="AY440" s="145"/>
      <c r="AZ440" s="155">
        <f>G440</f>
        <v>0</v>
      </c>
      <c r="BA440" s="145"/>
      <c r="BB440" s="145"/>
      <c r="BC440" s="145"/>
      <c r="BD440" s="145"/>
      <c r="BE440" s="145"/>
      <c r="BF440" s="145"/>
      <c r="BG440" s="145"/>
      <c r="BH440" s="145"/>
      <c r="BI440" s="145"/>
      <c r="CA440" s="145">
        <v>7</v>
      </c>
      <c r="CB440" s="145">
        <v>1</v>
      </c>
      <c r="CZ440" s="108">
        <v>1</v>
      </c>
    </row>
    <row r="441" spans="1:104" x14ac:dyDescent="0.2">
      <c r="A441" s="171" t="s">
        <v>49</v>
      </c>
      <c r="B441" s="172" t="s">
        <v>166</v>
      </c>
      <c r="C441" s="173" t="s">
        <v>167</v>
      </c>
      <c r="D441" s="174"/>
      <c r="E441" s="175"/>
      <c r="F441" s="175"/>
      <c r="G441" s="176">
        <f>SUM(G439:G440)</f>
        <v>0</v>
      </c>
      <c r="H441" s="177"/>
      <c r="I441" s="176">
        <f>SUM(I439:I440)</f>
        <v>0</v>
      </c>
      <c r="J441" s="178"/>
      <c r="K441" s="176">
        <f>SUM(K439:K440)</f>
        <v>0</v>
      </c>
      <c r="O441" s="145"/>
      <c r="X441" s="179">
        <f>K441</f>
        <v>0</v>
      </c>
      <c r="Y441" s="179">
        <f>I441</f>
        <v>0</v>
      </c>
      <c r="Z441" s="155">
        <f>G441</f>
        <v>0</v>
      </c>
      <c r="AA441" s="145"/>
      <c r="AB441" s="145"/>
      <c r="AC441" s="145"/>
      <c r="AD441" s="145"/>
      <c r="AE441" s="145"/>
      <c r="AF441" s="145"/>
      <c r="AG441" s="145"/>
      <c r="AH441" s="145"/>
      <c r="AI441" s="145"/>
      <c r="AJ441" s="145"/>
      <c r="AK441" s="145"/>
      <c r="AL441" s="145"/>
      <c r="AM441" s="145"/>
      <c r="AN441" s="145"/>
      <c r="AO441" s="145"/>
      <c r="AP441" s="145"/>
      <c r="AQ441" s="145"/>
      <c r="AR441" s="145"/>
      <c r="AS441" s="145"/>
      <c r="AT441" s="145"/>
      <c r="AU441" s="145"/>
      <c r="AV441" s="145"/>
      <c r="AW441" s="145"/>
      <c r="AX441" s="145"/>
      <c r="AY441" s="145"/>
      <c r="AZ441" s="145"/>
      <c r="BA441" s="180"/>
      <c r="BB441" s="180"/>
      <c r="BC441" s="180"/>
      <c r="BD441" s="180"/>
      <c r="BE441" s="180"/>
      <c r="BF441" s="180"/>
      <c r="BG441" s="145"/>
      <c r="BH441" s="145"/>
      <c r="BI441" s="145"/>
    </row>
    <row r="442" spans="1:104" ht="14.25" customHeight="1" x14ac:dyDescent="0.2">
      <c r="A442" s="135" t="s">
        <v>46</v>
      </c>
      <c r="B442" s="136" t="s">
        <v>427</v>
      </c>
      <c r="C442" s="137" t="s">
        <v>428</v>
      </c>
      <c r="D442" s="138"/>
      <c r="E442" s="139"/>
      <c r="F442" s="139"/>
      <c r="G442" s="140"/>
      <c r="H442" s="141"/>
      <c r="I442" s="142"/>
      <c r="J442" s="143"/>
      <c r="K442" s="144"/>
      <c r="O442" s="145"/>
    </row>
    <row r="443" spans="1:104" x14ac:dyDescent="0.2">
      <c r="A443" s="146">
        <v>51</v>
      </c>
      <c r="B443" s="147" t="s">
        <v>1046</v>
      </c>
      <c r="C443" s="148" t="s">
        <v>1047</v>
      </c>
      <c r="D443" s="149" t="s">
        <v>48</v>
      </c>
      <c r="E443" s="150">
        <v>41.5</v>
      </c>
      <c r="F443" s="151">
        <v>0</v>
      </c>
      <c r="G443" s="152">
        <f>E443*F443</f>
        <v>0</v>
      </c>
      <c r="H443" s="153">
        <v>1.6000000000000001E-3</v>
      </c>
      <c r="I443" s="154">
        <f>E443*H443</f>
        <v>6.6400000000000001E-2</v>
      </c>
      <c r="J443" s="153">
        <v>0</v>
      </c>
      <c r="K443" s="154">
        <f>E443*J443</f>
        <v>0</v>
      </c>
      <c r="O443" s="145"/>
      <c r="Z443" s="145"/>
      <c r="AA443" s="145">
        <v>1</v>
      </c>
      <c r="AB443" s="145">
        <v>7</v>
      </c>
      <c r="AC443" s="145">
        <v>7</v>
      </c>
      <c r="AD443" s="145"/>
      <c r="AE443" s="145"/>
      <c r="AF443" s="145"/>
      <c r="AG443" s="145"/>
      <c r="AH443" s="145"/>
      <c r="AI443" s="145"/>
      <c r="AJ443" s="145"/>
      <c r="AK443" s="145"/>
      <c r="AL443" s="145"/>
      <c r="AM443" s="145"/>
      <c r="AN443" s="145"/>
      <c r="AO443" s="145"/>
      <c r="AP443" s="145"/>
      <c r="AQ443" s="145"/>
      <c r="AR443" s="145"/>
      <c r="AS443" s="145"/>
      <c r="AT443" s="145"/>
      <c r="AU443" s="145"/>
      <c r="AV443" s="145"/>
      <c r="AW443" s="145"/>
      <c r="AX443" s="145"/>
      <c r="AY443" s="145"/>
      <c r="AZ443" s="155">
        <f>G443</f>
        <v>0</v>
      </c>
      <c r="BA443" s="145"/>
      <c r="BB443" s="145"/>
      <c r="BC443" s="145"/>
      <c r="BD443" s="145"/>
      <c r="BE443" s="145"/>
      <c r="BF443" s="145"/>
      <c r="BG443" s="145"/>
      <c r="BH443" s="145"/>
      <c r="BI443" s="145"/>
      <c r="CA443" s="145">
        <v>1</v>
      </c>
      <c r="CB443" s="145">
        <v>7</v>
      </c>
      <c r="CZ443" s="108">
        <v>2</v>
      </c>
    </row>
    <row r="444" spans="1:104" x14ac:dyDescent="0.2">
      <c r="A444" s="156"/>
      <c r="B444" s="157"/>
      <c r="C444" s="163" t="s">
        <v>1048</v>
      </c>
      <c r="D444" s="164"/>
      <c r="E444" s="165">
        <v>15</v>
      </c>
      <c r="F444" s="166"/>
      <c r="G444" s="167"/>
      <c r="H444" s="168"/>
      <c r="I444" s="161"/>
      <c r="J444" s="169"/>
      <c r="K444" s="161"/>
      <c r="M444" s="162" t="s">
        <v>1048</v>
      </c>
      <c r="O444" s="145"/>
      <c r="Z444" s="145"/>
      <c r="AA444" s="145"/>
      <c r="AB444" s="145"/>
      <c r="AC444" s="145"/>
      <c r="AD444" s="145"/>
      <c r="AE444" s="145"/>
      <c r="AF444" s="145"/>
      <c r="AG444" s="145"/>
      <c r="AH444" s="145"/>
      <c r="AI444" s="145"/>
      <c r="AJ444" s="145"/>
      <c r="AK444" s="145"/>
      <c r="AL444" s="145"/>
      <c r="AM444" s="145"/>
      <c r="AN444" s="145"/>
      <c r="AO444" s="145"/>
      <c r="AP444" s="145"/>
      <c r="AQ444" s="145"/>
      <c r="AR444" s="145"/>
      <c r="AS444" s="145"/>
      <c r="AT444" s="145"/>
      <c r="AU444" s="145"/>
      <c r="AV444" s="145"/>
      <c r="AW444" s="145"/>
      <c r="AX444" s="145"/>
      <c r="AY444" s="145"/>
      <c r="AZ444" s="145"/>
      <c r="BA444" s="145"/>
      <c r="BB444" s="145"/>
      <c r="BC444" s="145"/>
      <c r="BD444" s="170" t="str">
        <f>C443</f>
        <v xml:space="preserve">Stěrka hydroizolační proti vlhkosti disperzní </v>
      </c>
      <c r="BE444" s="145"/>
      <c r="BF444" s="145"/>
      <c r="BG444" s="145"/>
      <c r="BH444" s="145"/>
      <c r="BI444" s="145"/>
    </row>
    <row r="445" spans="1:104" x14ac:dyDescent="0.2">
      <c r="A445" s="156"/>
      <c r="B445" s="157"/>
      <c r="C445" s="163" t="s">
        <v>1049</v>
      </c>
      <c r="D445" s="164"/>
      <c r="E445" s="165">
        <v>0</v>
      </c>
      <c r="F445" s="166"/>
      <c r="G445" s="167"/>
      <c r="H445" s="168"/>
      <c r="I445" s="161"/>
      <c r="J445" s="169"/>
      <c r="K445" s="161"/>
      <c r="M445" s="162" t="s">
        <v>1049</v>
      </c>
      <c r="O445" s="145"/>
      <c r="Z445" s="145"/>
      <c r="AA445" s="145"/>
      <c r="AB445" s="145"/>
      <c r="AC445" s="145"/>
      <c r="AD445" s="145"/>
      <c r="AE445" s="145"/>
      <c r="AF445" s="145"/>
      <c r="AG445" s="145"/>
      <c r="AH445" s="145"/>
      <c r="AI445" s="145"/>
      <c r="AJ445" s="145"/>
      <c r="AK445" s="145"/>
      <c r="AL445" s="145"/>
      <c r="AM445" s="145"/>
      <c r="AN445" s="145"/>
      <c r="AO445" s="145"/>
      <c r="AP445" s="145"/>
      <c r="AQ445" s="145"/>
      <c r="AR445" s="145"/>
      <c r="AS445" s="145"/>
      <c r="AT445" s="145"/>
      <c r="AU445" s="145"/>
      <c r="AV445" s="145"/>
      <c r="AW445" s="145"/>
      <c r="AX445" s="145"/>
      <c r="AY445" s="145"/>
      <c r="AZ445" s="145"/>
      <c r="BA445" s="145"/>
      <c r="BB445" s="145"/>
      <c r="BC445" s="145"/>
      <c r="BD445" s="170" t="str">
        <f>C444</f>
        <v>za umyvadlem :1,5*10</v>
      </c>
      <c r="BE445" s="145"/>
      <c r="BF445" s="145"/>
      <c r="BG445" s="145"/>
      <c r="BH445" s="145"/>
      <c r="BI445" s="145"/>
    </row>
    <row r="446" spans="1:104" x14ac:dyDescent="0.2">
      <c r="A446" s="156"/>
      <c r="B446" s="157"/>
      <c r="C446" s="163" t="s">
        <v>999</v>
      </c>
      <c r="D446" s="164"/>
      <c r="E446" s="165">
        <v>0</v>
      </c>
      <c r="F446" s="166"/>
      <c r="G446" s="167"/>
      <c r="H446" s="168"/>
      <c r="I446" s="161"/>
      <c r="J446" s="169"/>
      <c r="K446" s="161"/>
      <c r="M446" s="201">
        <v>12.541666666666666</v>
      </c>
      <c r="O446" s="145"/>
      <c r="Z446" s="145"/>
      <c r="AA446" s="145"/>
      <c r="AB446" s="145"/>
      <c r="AC446" s="145"/>
      <c r="AD446" s="145"/>
      <c r="AE446" s="145"/>
      <c r="AF446" s="145"/>
      <c r="AG446" s="145"/>
      <c r="AH446" s="145"/>
      <c r="AI446" s="145"/>
      <c r="AJ446" s="145"/>
      <c r="AK446" s="145"/>
      <c r="AL446" s="145"/>
      <c r="AM446" s="145"/>
      <c r="AN446" s="145"/>
      <c r="AO446" s="145"/>
      <c r="AP446" s="145"/>
      <c r="AQ446" s="145"/>
      <c r="AR446" s="145"/>
      <c r="AS446" s="145"/>
      <c r="AT446" s="145"/>
      <c r="AU446" s="145"/>
      <c r="AV446" s="145"/>
      <c r="AW446" s="145"/>
      <c r="AX446" s="145"/>
      <c r="AY446" s="145"/>
      <c r="AZ446" s="145"/>
      <c r="BA446" s="145"/>
      <c r="BB446" s="145"/>
      <c r="BC446" s="145"/>
      <c r="BD446" s="170" t="str">
        <f>C445</f>
        <v>podlahy  p 2:</v>
      </c>
      <c r="BE446" s="145"/>
      <c r="BF446" s="145"/>
      <c r="BG446" s="145"/>
      <c r="BH446" s="145"/>
      <c r="BI446" s="145"/>
    </row>
    <row r="447" spans="1:104" x14ac:dyDescent="0.2">
      <c r="A447" s="156"/>
      <c r="B447" s="157"/>
      <c r="C447" s="163" t="s">
        <v>847</v>
      </c>
      <c r="D447" s="164"/>
      <c r="E447" s="165">
        <v>4.5</v>
      </c>
      <c r="F447" s="166"/>
      <c r="G447" s="167"/>
      <c r="H447" s="168"/>
      <c r="I447" s="161"/>
      <c r="J447" s="169"/>
      <c r="K447" s="161"/>
      <c r="M447" s="162" t="s">
        <v>847</v>
      </c>
      <c r="O447" s="145"/>
      <c r="Z447" s="145"/>
      <c r="AA447" s="145"/>
      <c r="AB447" s="145"/>
      <c r="AC447" s="145"/>
      <c r="AD447" s="145"/>
      <c r="AE447" s="145"/>
      <c r="AF447" s="145"/>
      <c r="AG447" s="145"/>
      <c r="AH447" s="145"/>
      <c r="AI447" s="145"/>
      <c r="AJ447" s="145"/>
      <c r="AK447" s="145"/>
      <c r="AL447" s="145"/>
      <c r="AM447" s="145"/>
      <c r="AN447" s="145"/>
      <c r="AO447" s="145"/>
      <c r="AP447" s="145"/>
      <c r="AQ447" s="145"/>
      <c r="AR447" s="145"/>
      <c r="AS447" s="145"/>
      <c r="AT447" s="145"/>
      <c r="AU447" s="145"/>
      <c r="AV447" s="145"/>
      <c r="AW447" s="145"/>
      <c r="AX447" s="145"/>
      <c r="AY447" s="145"/>
      <c r="AZ447" s="145"/>
      <c r="BA447" s="145"/>
      <c r="BB447" s="145"/>
      <c r="BC447" s="145"/>
      <c r="BD447" s="170" t="str">
        <f>C446</f>
        <v>301:</v>
      </c>
      <c r="BE447" s="145"/>
      <c r="BF447" s="145"/>
      <c r="BG447" s="145"/>
      <c r="BH447" s="145"/>
      <c r="BI447" s="145"/>
    </row>
    <row r="448" spans="1:104" x14ac:dyDescent="0.2">
      <c r="A448" s="156"/>
      <c r="B448" s="157"/>
      <c r="C448" s="163" t="s">
        <v>848</v>
      </c>
      <c r="D448" s="164"/>
      <c r="E448" s="165">
        <v>4.4000000000000004</v>
      </c>
      <c r="F448" s="166"/>
      <c r="G448" s="167"/>
      <c r="H448" s="168"/>
      <c r="I448" s="161"/>
      <c r="J448" s="169"/>
      <c r="K448" s="161"/>
      <c r="M448" s="162" t="s">
        <v>848</v>
      </c>
      <c r="O448" s="145"/>
      <c r="Z448" s="145"/>
      <c r="AA448" s="145"/>
      <c r="AB448" s="145"/>
      <c r="AC448" s="145"/>
      <c r="AD448" s="145"/>
      <c r="AE448" s="145"/>
      <c r="AF448" s="145"/>
      <c r="AG448" s="145"/>
      <c r="AH448" s="145"/>
      <c r="AI448" s="145"/>
      <c r="AJ448" s="145"/>
      <c r="AK448" s="145"/>
      <c r="AL448" s="145"/>
      <c r="AM448" s="145"/>
      <c r="AN448" s="145"/>
      <c r="AO448" s="145"/>
      <c r="AP448" s="145"/>
      <c r="AQ448" s="145"/>
      <c r="AR448" s="145"/>
      <c r="AS448" s="145"/>
      <c r="AT448" s="145"/>
      <c r="AU448" s="145"/>
      <c r="AV448" s="145"/>
      <c r="AW448" s="145"/>
      <c r="AX448" s="145"/>
      <c r="AY448" s="145"/>
      <c r="AZ448" s="145"/>
      <c r="BA448" s="145"/>
      <c r="BB448" s="145"/>
      <c r="BC448" s="145"/>
      <c r="BD448" s="170" t="str">
        <f>C447</f>
        <v>302:4,5</v>
      </c>
      <c r="BE448" s="145"/>
      <c r="BF448" s="145"/>
      <c r="BG448" s="145"/>
      <c r="BH448" s="145"/>
      <c r="BI448" s="145"/>
    </row>
    <row r="449" spans="1:104" x14ac:dyDescent="0.2">
      <c r="A449" s="156"/>
      <c r="B449" s="157"/>
      <c r="C449" s="163" t="s">
        <v>849</v>
      </c>
      <c r="D449" s="164"/>
      <c r="E449" s="165">
        <v>7.5</v>
      </c>
      <c r="F449" s="166"/>
      <c r="G449" s="167"/>
      <c r="H449" s="168"/>
      <c r="I449" s="161"/>
      <c r="J449" s="169"/>
      <c r="K449" s="161"/>
      <c r="M449" s="162" t="s">
        <v>849</v>
      </c>
      <c r="O449" s="145"/>
      <c r="Z449" s="145"/>
      <c r="AA449" s="145"/>
      <c r="AB449" s="145"/>
      <c r="AC449" s="145"/>
      <c r="AD449" s="145"/>
      <c r="AE449" s="145"/>
      <c r="AF449" s="145"/>
      <c r="AG449" s="145"/>
      <c r="AH449" s="145"/>
      <c r="AI449" s="145"/>
      <c r="AJ449" s="145"/>
      <c r="AK449" s="145"/>
      <c r="AL449" s="145"/>
      <c r="AM449" s="145"/>
      <c r="AN449" s="145"/>
      <c r="AO449" s="145"/>
      <c r="AP449" s="145"/>
      <c r="AQ449" s="145"/>
      <c r="AR449" s="145"/>
      <c r="AS449" s="145"/>
      <c r="AT449" s="145"/>
      <c r="AU449" s="145"/>
      <c r="AV449" s="145"/>
      <c r="AW449" s="145"/>
      <c r="AX449" s="145"/>
      <c r="AY449" s="145"/>
      <c r="AZ449" s="145"/>
      <c r="BA449" s="145"/>
      <c r="BB449" s="145"/>
      <c r="BC449" s="145"/>
      <c r="BD449" s="170" t="str">
        <f>C448</f>
        <v>303:4,4</v>
      </c>
      <c r="BE449" s="145"/>
      <c r="BF449" s="145"/>
      <c r="BG449" s="145"/>
      <c r="BH449" s="145"/>
      <c r="BI449" s="145"/>
    </row>
    <row r="450" spans="1:104" x14ac:dyDescent="0.2">
      <c r="A450" s="156"/>
      <c r="B450" s="157"/>
      <c r="C450" s="163" t="s">
        <v>850</v>
      </c>
      <c r="D450" s="164"/>
      <c r="E450" s="165">
        <v>7.5</v>
      </c>
      <c r="F450" s="166"/>
      <c r="G450" s="167"/>
      <c r="H450" s="168"/>
      <c r="I450" s="161"/>
      <c r="J450" s="169"/>
      <c r="K450" s="161"/>
      <c r="M450" s="162" t="s">
        <v>850</v>
      </c>
      <c r="O450" s="145"/>
      <c r="Z450" s="145"/>
      <c r="AA450" s="145"/>
      <c r="AB450" s="145"/>
      <c r="AC450" s="145"/>
      <c r="AD450" s="145"/>
      <c r="AE450" s="145"/>
      <c r="AF450" s="145"/>
      <c r="AG450" s="145"/>
      <c r="AH450" s="145"/>
      <c r="AI450" s="145"/>
      <c r="AJ450" s="145"/>
      <c r="AK450" s="145"/>
      <c r="AL450" s="145"/>
      <c r="AM450" s="145"/>
      <c r="AN450" s="145"/>
      <c r="AO450" s="145"/>
      <c r="AP450" s="145"/>
      <c r="AQ450" s="145"/>
      <c r="AR450" s="145"/>
      <c r="AS450" s="145"/>
      <c r="AT450" s="145"/>
      <c r="AU450" s="145"/>
      <c r="AV450" s="145"/>
      <c r="AW450" s="145"/>
      <c r="AX450" s="145"/>
      <c r="AY450" s="145"/>
      <c r="AZ450" s="145"/>
      <c r="BA450" s="145"/>
      <c r="BB450" s="145"/>
      <c r="BC450" s="145"/>
      <c r="BD450" s="170" t="str">
        <f>C449</f>
        <v>304:7,5</v>
      </c>
      <c r="BE450" s="145"/>
      <c r="BF450" s="145"/>
      <c r="BG450" s="145"/>
      <c r="BH450" s="145"/>
      <c r="BI450" s="145"/>
    </row>
    <row r="451" spans="1:104" x14ac:dyDescent="0.2">
      <c r="A451" s="156"/>
      <c r="B451" s="157"/>
      <c r="C451" s="163" t="s">
        <v>1000</v>
      </c>
      <c r="D451" s="164"/>
      <c r="E451" s="165">
        <v>0</v>
      </c>
      <c r="F451" s="166"/>
      <c r="G451" s="167"/>
      <c r="H451" s="168"/>
      <c r="I451" s="161"/>
      <c r="J451" s="169"/>
      <c r="K451" s="161"/>
      <c r="M451" s="201">
        <v>12.75</v>
      </c>
      <c r="O451" s="145"/>
      <c r="Z451" s="145"/>
      <c r="AA451" s="145"/>
      <c r="AB451" s="145"/>
      <c r="AC451" s="145"/>
      <c r="AD451" s="145"/>
      <c r="AE451" s="145"/>
      <c r="AF451" s="145"/>
      <c r="AG451" s="145"/>
      <c r="AH451" s="145"/>
      <c r="AI451" s="145"/>
      <c r="AJ451" s="145"/>
      <c r="AK451" s="145"/>
      <c r="AL451" s="145"/>
      <c r="AM451" s="145"/>
      <c r="AN451" s="145"/>
      <c r="AO451" s="145"/>
      <c r="AP451" s="145"/>
      <c r="AQ451" s="145"/>
      <c r="AR451" s="145"/>
      <c r="AS451" s="145"/>
      <c r="AT451" s="145"/>
      <c r="AU451" s="145"/>
      <c r="AV451" s="145"/>
      <c r="AW451" s="145"/>
      <c r="AX451" s="145"/>
      <c r="AY451" s="145"/>
      <c r="AZ451" s="145"/>
      <c r="BA451" s="145"/>
      <c r="BB451" s="145"/>
      <c r="BC451" s="145"/>
      <c r="BD451" s="170" t="str">
        <f>C450</f>
        <v>305:7,5</v>
      </c>
      <c r="BE451" s="145"/>
      <c r="BF451" s="145"/>
      <c r="BG451" s="145"/>
      <c r="BH451" s="145"/>
      <c r="BI451" s="145"/>
    </row>
    <row r="452" spans="1:104" x14ac:dyDescent="0.2">
      <c r="A452" s="156"/>
      <c r="B452" s="157"/>
      <c r="C452" s="163" t="s">
        <v>1001</v>
      </c>
      <c r="D452" s="164"/>
      <c r="E452" s="165">
        <v>0</v>
      </c>
      <c r="F452" s="166"/>
      <c r="G452" s="167"/>
      <c r="H452" s="168"/>
      <c r="I452" s="161"/>
      <c r="J452" s="169"/>
      <c r="K452" s="161"/>
      <c r="M452" s="201">
        <v>12.791666666666666</v>
      </c>
      <c r="O452" s="145"/>
      <c r="Z452" s="145"/>
      <c r="AA452" s="145"/>
      <c r="AB452" s="145"/>
      <c r="AC452" s="145"/>
      <c r="AD452" s="145"/>
      <c r="AE452" s="145"/>
      <c r="AF452" s="145"/>
      <c r="AG452" s="145"/>
      <c r="AH452" s="145"/>
      <c r="AI452" s="145"/>
      <c r="AJ452" s="145"/>
      <c r="AK452" s="145"/>
      <c r="AL452" s="145"/>
      <c r="AM452" s="145"/>
      <c r="AN452" s="145"/>
      <c r="AO452" s="145"/>
      <c r="AP452" s="145"/>
      <c r="AQ452" s="145"/>
      <c r="AR452" s="145"/>
      <c r="AS452" s="145"/>
      <c r="AT452" s="145"/>
      <c r="AU452" s="145"/>
      <c r="AV452" s="145"/>
      <c r="AW452" s="145"/>
      <c r="AX452" s="145"/>
      <c r="AY452" s="145"/>
      <c r="AZ452" s="145"/>
      <c r="BA452" s="145"/>
      <c r="BB452" s="145"/>
      <c r="BC452" s="145"/>
      <c r="BD452" s="170" t="str">
        <f>C451</f>
        <v>306:</v>
      </c>
      <c r="BE452" s="145"/>
      <c r="BF452" s="145"/>
      <c r="BG452" s="145"/>
      <c r="BH452" s="145"/>
      <c r="BI452" s="145"/>
    </row>
    <row r="453" spans="1:104" x14ac:dyDescent="0.2">
      <c r="A453" s="156"/>
      <c r="B453" s="157"/>
      <c r="C453" s="163" t="s">
        <v>1002</v>
      </c>
      <c r="D453" s="164"/>
      <c r="E453" s="165">
        <v>0</v>
      </c>
      <c r="F453" s="166"/>
      <c r="G453" s="167"/>
      <c r="H453" s="168"/>
      <c r="I453" s="161"/>
      <c r="J453" s="169"/>
      <c r="K453" s="161"/>
      <c r="M453" s="201">
        <v>12.833333333333334</v>
      </c>
      <c r="O453" s="145"/>
      <c r="Z453" s="145"/>
      <c r="AA453" s="145"/>
      <c r="AB453" s="145"/>
      <c r="AC453" s="145"/>
      <c r="AD453" s="145"/>
      <c r="AE453" s="145"/>
      <c r="AF453" s="145"/>
      <c r="AG453" s="145"/>
      <c r="AH453" s="145"/>
      <c r="AI453" s="145"/>
      <c r="AJ453" s="145"/>
      <c r="AK453" s="145"/>
      <c r="AL453" s="145"/>
      <c r="AM453" s="145"/>
      <c r="AN453" s="145"/>
      <c r="AO453" s="145"/>
      <c r="AP453" s="145"/>
      <c r="AQ453" s="145"/>
      <c r="AR453" s="145"/>
      <c r="AS453" s="145"/>
      <c r="AT453" s="145"/>
      <c r="AU453" s="145"/>
      <c r="AV453" s="145"/>
      <c r="AW453" s="145"/>
      <c r="AX453" s="145"/>
      <c r="AY453" s="145"/>
      <c r="AZ453" s="145"/>
      <c r="BA453" s="145"/>
      <c r="BB453" s="145"/>
      <c r="BC453" s="145"/>
      <c r="BD453" s="170" t="str">
        <f>C452</f>
        <v>307:</v>
      </c>
      <c r="BE453" s="145"/>
      <c r="BF453" s="145"/>
      <c r="BG453" s="145"/>
      <c r="BH453" s="145"/>
      <c r="BI453" s="145"/>
    </row>
    <row r="454" spans="1:104" x14ac:dyDescent="0.2">
      <c r="A454" s="156"/>
      <c r="B454" s="157"/>
      <c r="C454" s="163" t="s">
        <v>1003</v>
      </c>
      <c r="D454" s="164"/>
      <c r="E454" s="165">
        <v>0</v>
      </c>
      <c r="F454" s="166"/>
      <c r="G454" s="167"/>
      <c r="H454" s="168"/>
      <c r="I454" s="161"/>
      <c r="J454" s="169"/>
      <c r="K454" s="161"/>
      <c r="M454" s="201">
        <v>12.875</v>
      </c>
      <c r="O454" s="145"/>
      <c r="Z454" s="145"/>
      <c r="AA454" s="145"/>
      <c r="AB454" s="145"/>
      <c r="AC454" s="145"/>
      <c r="AD454" s="145"/>
      <c r="AE454" s="145"/>
      <c r="AF454" s="145"/>
      <c r="AG454" s="145"/>
      <c r="AH454" s="145"/>
      <c r="AI454" s="145"/>
      <c r="AJ454" s="145"/>
      <c r="AK454" s="145"/>
      <c r="AL454" s="145"/>
      <c r="AM454" s="145"/>
      <c r="AN454" s="145"/>
      <c r="AO454" s="145"/>
      <c r="AP454" s="145"/>
      <c r="AQ454" s="145"/>
      <c r="AR454" s="145"/>
      <c r="AS454" s="145"/>
      <c r="AT454" s="145"/>
      <c r="AU454" s="145"/>
      <c r="AV454" s="145"/>
      <c r="AW454" s="145"/>
      <c r="AX454" s="145"/>
      <c r="AY454" s="145"/>
      <c r="AZ454" s="145"/>
      <c r="BA454" s="145"/>
      <c r="BB454" s="145"/>
      <c r="BC454" s="145"/>
      <c r="BD454" s="170" t="str">
        <f>C453</f>
        <v>308:</v>
      </c>
      <c r="BE454" s="145"/>
      <c r="BF454" s="145"/>
      <c r="BG454" s="145"/>
      <c r="BH454" s="145"/>
      <c r="BI454" s="145"/>
    </row>
    <row r="455" spans="1:104" x14ac:dyDescent="0.2">
      <c r="A455" s="156"/>
      <c r="B455" s="157"/>
      <c r="C455" s="163" t="s">
        <v>1004</v>
      </c>
      <c r="D455" s="164"/>
      <c r="E455" s="165">
        <v>0</v>
      </c>
      <c r="F455" s="166"/>
      <c r="G455" s="167"/>
      <c r="H455" s="168"/>
      <c r="I455" s="161"/>
      <c r="J455" s="169"/>
      <c r="K455" s="161"/>
      <c r="M455" s="201">
        <v>12.916666666666666</v>
      </c>
      <c r="O455" s="145"/>
      <c r="Z455" s="145"/>
      <c r="AA455" s="145"/>
      <c r="AB455" s="145"/>
      <c r="AC455" s="145"/>
      <c r="AD455" s="145"/>
      <c r="AE455" s="145"/>
      <c r="AF455" s="145"/>
      <c r="AG455" s="145"/>
      <c r="AH455" s="145"/>
      <c r="AI455" s="145"/>
      <c r="AJ455" s="145"/>
      <c r="AK455" s="145"/>
      <c r="AL455" s="145"/>
      <c r="AM455" s="145"/>
      <c r="AN455" s="145"/>
      <c r="AO455" s="145"/>
      <c r="AP455" s="145"/>
      <c r="AQ455" s="145"/>
      <c r="AR455" s="145"/>
      <c r="AS455" s="145"/>
      <c r="AT455" s="145"/>
      <c r="AU455" s="145"/>
      <c r="AV455" s="145"/>
      <c r="AW455" s="145"/>
      <c r="AX455" s="145"/>
      <c r="AY455" s="145"/>
      <c r="AZ455" s="145"/>
      <c r="BA455" s="145"/>
      <c r="BB455" s="145"/>
      <c r="BC455" s="145"/>
      <c r="BD455" s="170" t="str">
        <f>C454</f>
        <v>309:</v>
      </c>
      <c r="BE455" s="145"/>
      <c r="BF455" s="145"/>
      <c r="BG455" s="145"/>
      <c r="BH455" s="145"/>
      <c r="BI455" s="145"/>
    </row>
    <row r="456" spans="1:104" x14ac:dyDescent="0.2">
      <c r="A456" s="156"/>
      <c r="B456" s="157"/>
      <c r="C456" s="163" t="s">
        <v>1005</v>
      </c>
      <c r="D456" s="164"/>
      <c r="E456" s="165">
        <v>0</v>
      </c>
      <c r="F456" s="166"/>
      <c r="G456" s="167"/>
      <c r="H456" s="168"/>
      <c r="I456" s="161"/>
      <c r="J456" s="169"/>
      <c r="K456" s="161"/>
      <c r="M456" s="201">
        <v>12.958333333333334</v>
      </c>
      <c r="O456" s="145"/>
      <c r="Z456" s="145"/>
      <c r="AA456" s="145"/>
      <c r="AB456" s="145"/>
      <c r="AC456" s="145"/>
      <c r="AD456" s="145"/>
      <c r="AE456" s="145"/>
      <c r="AF456" s="145"/>
      <c r="AG456" s="145"/>
      <c r="AH456" s="145"/>
      <c r="AI456" s="145"/>
      <c r="AJ456" s="145"/>
      <c r="AK456" s="145"/>
      <c r="AL456" s="145"/>
      <c r="AM456" s="145"/>
      <c r="AN456" s="145"/>
      <c r="AO456" s="145"/>
      <c r="AP456" s="145"/>
      <c r="AQ456" s="145"/>
      <c r="AR456" s="145"/>
      <c r="AS456" s="145"/>
      <c r="AT456" s="145"/>
      <c r="AU456" s="145"/>
      <c r="AV456" s="145"/>
      <c r="AW456" s="145"/>
      <c r="AX456" s="145"/>
      <c r="AY456" s="145"/>
      <c r="AZ456" s="145"/>
      <c r="BA456" s="145"/>
      <c r="BB456" s="145"/>
      <c r="BC456" s="145"/>
      <c r="BD456" s="170" t="str">
        <f>C455</f>
        <v>310:</v>
      </c>
      <c r="BE456" s="145"/>
      <c r="BF456" s="145"/>
      <c r="BG456" s="145"/>
      <c r="BH456" s="145"/>
      <c r="BI456" s="145"/>
    </row>
    <row r="457" spans="1:104" x14ac:dyDescent="0.2">
      <c r="A457" s="156"/>
      <c r="B457" s="157"/>
      <c r="C457" s="163" t="s">
        <v>1006</v>
      </c>
      <c r="D457" s="164"/>
      <c r="E457" s="165">
        <v>0</v>
      </c>
      <c r="F457" s="166"/>
      <c r="G457" s="167"/>
      <c r="H457" s="168"/>
      <c r="I457" s="161"/>
      <c r="J457" s="169"/>
      <c r="K457" s="161"/>
      <c r="M457" s="201">
        <v>13</v>
      </c>
      <c r="O457" s="145"/>
      <c r="Z457" s="145"/>
      <c r="AA457" s="145"/>
      <c r="AB457" s="145"/>
      <c r="AC457" s="145"/>
      <c r="AD457" s="145"/>
      <c r="AE457" s="145"/>
      <c r="AF457" s="145"/>
      <c r="AG457" s="145"/>
      <c r="AH457" s="145"/>
      <c r="AI457" s="145"/>
      <c r="AJ457" s="145"/>
      <c r="AK457" s="145"/>
      <c r="AL457" s="145"/>
      <c r="AM457" s="145"/>
      <c r="AN457" s="145"/>
      <c r="AO457" s="145"/>
      <c r="AP457" s="145"/>
      <c r="AQ457" s="145"/>
      <c r="AR457" s="145"/>
      <c r="AS457" s="145"/>
      <c r="AT457" s="145"/>
      <c r="AU457" s="145"/>
      <c r="AV457" s="145"/>
      <c r="AW457" s="145"/>
      <c r="AX457" s="145"/>
      <c r="AY457" s="145"/>
      <c r="AZ457" s="145"/>
      <c r="BA457" s="145"/>
      <c r="BB457" s="145"/>
      <c r="BC457" s="145"/>
      <c r="BD457" s="170" t="str">
        <f>C456</f>
        <v>311:</v>
      </c>
      <c r="BE457" s="145"/>
      <c r="BF457" s="145"/>
      <c r="BG457" s="145"/>
      <c r="BH457" s="145"/>
      <c r="BI457" s="145"/>
    </row>
    <row r="458" spans="1:104" x14ac:dyDescent="0.2">
      <c r="A458" s="156"/>
      <c r="B458" s="157"/>
      <c r="C458" s="163" t="s">
        <v>1007</v>
      </c>
      <c r="D458" s="164"/>
      <c r="E458" s="165">
        <v>0</v>
      </c>
      <c r="F458" s="166"/>
      <c r="G458" s="167"/>
      <c r="H458" s="168"/>
      <c r="I458" s="161"/>
      <c r="J458" s="169"/>
      <c r="K458" s="161"/>
      <c r="M458" s="201">
        <v>13.041666666666666</v>
      </c>
      <c r="O458" s="145"/>
      <c r="Z458" s="145"/>
      <c r="AA458" s="145"/>
      <c r="AB458" s="145"/>
      <c r="AC458" s="145"/>
      <c r="AD458" s="145"/>
      <c r="AE458" s="145"/>
      <c r="AF458" s="145"/>
      <c r="AG458" s="145"/>
      <c r="AH458" s="145"/>
      <c r="AI458" s="145"/>
      <c r="AJ458" s="145"/>
      <c r="AK458" s="145"/>
      <c r="AL458" s="145"/>
      <c r="AM458" s="145"/>
      <c r="AN458" s="145"/>
      <c r="AO458" s="145"/>
      <c r="AP458" s="145"/>
      <c r="AQ458" s="145"/>
      <c r="AR458" s="145"/>
      <c r="AS458" s="145"/>
      <c r="AT458" s="145"/>
      <c r="AU458" s="145"/>
      <c r="AV458" s="145"/>
      <c r="AW458" s="145"/>
      <c r="AX458" s="145"/>
      <c r="AY458" s="145"/>
      <c r="AZ458" s="145"/>
      <c r="BA458" s="145"/>
      <c r="BB458" s="145"/>
      <c r="BC458" s="145"/>
      <c r="BD458" s="170" t="str">
        <f>C457</f>
        <v>312:</v>
      </c>
      <c r="BE458" s="145"/>
      <c r="BF458" s="145"/>
      <c r="BG458" s="145"/>
      <c r="BH458" s="145"/>
      <c r="BI458" s="145"/>
    </row>
    <row r="459" spans="1:104" x14ac:dyDescent="0.2">
      <c r="A459" s="156"/>
      <c r="B459" s="157"/>
      <c r="C459" s="163" t="s">
        <v>859</v>
      </c>
      <c r="D459" s="164"/>
      <c r="E459" s="165">
        <v>2.6</v>
      </c>
      <c r="F459" s="166"/>
      <c r="G459" s="167"/>
      <c r="H459" s="168"/>
      <c r="I459" s="161"/>
      <c r="J459" s="169"/>
      <c r="K459" s="161"/>
      <c r="M459" s="162" t="s">
        <v>859</v>
      </c>
      <c r="O459" s="145"/>
      <c r="Z459" s="145"/>
      <c r="AA459" s="145"/>
      <c r="AB459" s="145"/>
      <c r="AC459" s="145"/>
      <c r="AD459" s="145"/>
      <c r="AE459" s="145"/>
      <c r="AF459" s="145"/>
      <c r="AG459" s="145"/>
      <c r="AH459" s="145"/>
      <c r="AI459" s="145"/>
      <c r="AJ459" s="145"/>
      <c r="AK459" s="145"/>
      <c r="AL459" s="145"/>
      <c r="AM459" s="145"/>
      <c r="AN459" s="145"/>
      <c r="AO459" s="145"/>
      <c r="AP459" s="145"/>
      <c r="AQ459" s="145"/>
      <c r="AR459" s="145"/>
      <c r="AS459" s="145"/>
      <c r="AT459" s="145"/>
      <c r="AU459" s="145"/>
      <c r="AV459" s="145"/>
      <c r="AW459" s="145"/>
      <c r="AX459" s="145"/>
      <c r="AY459" s="145"/>
      <c r="AZ459" s="145"/>
      <c r="BA459" s="145"/>
      <c r="BB459" s="145"/>
      <c r="BC459" s="145"/>
      <c r="BD459" s="170" t="str">
        <f>C458</f>
        <v>313:</v>
      </c>
      <c r="BE459" s="145"/>
      <c r="BF459" s="145"/>
      <c r="BG459" s="145"/>
      <c r="BH459" s="145"/>
      <c r="BI459" s="145"/>
    </row>
    <row r="460" spans="1:104" x14ac:dyDescent="0.2">
      <c r="A460" s="156"/>
      <c r="B460" s="157"/>
      <c r="C460" s="163" t="s">
        <v>878</v>
      </c>
      <c r="D460" s="164"/>
      <c r="E460" s="165">
        <v>0</v>
      </c>
      <c r="F460" s="166"/>
      <c r="G460" s="167"/>
      <c r="H460" s="168"/>
      <c r="I460" s="161"/>
      <c r="J460" s="169"/>
      <c r="K460" s="161"/>
      <c r="M460" s="201">
        <v>13.125</v>
      </c>
      <c r="O460" s="145"/>
      <c r="Z460" s="145"/>
      <c r="AA460" s="145"/>
      <c r="AB460" s="145"/>
      <c r="AC460" s="145"/>
      <c r="AD460" s="145"/>
      <c r="AE460" s="145"/>
      <c r="AF460" s="145"/>
      <c r="AG460" s="145"/>
      <c r="AH460" s="145"/>
      <c r="AI460" s="145"/>
      <c r="AJ460" s="145"/>
      <c r="AK460" s="145"/>
      <c r="AL460" s="145"/>
      <c r="AM460" s="145"/>
      <c r="AN460" s="145"/>
      <c r="AO460" s="145"/>
      <c r="AP460" s="145"/>
      <c r="AQ460" s="145"/>
      <c r="AR460" s="145"/>
      <c r="AS460" s="145"/>
      <c r="AT460" s="145"/>
      <c r="AU460" s="145"/>
      <c r="AV460" s="145"/>
      <c r="AW460" s="145"/>
      <c r="AX460" s="145"/>
      <c r="AY460" s="145"/>
      <c r="AZ460" s="145"/>
      <c r="BA460" s="145"/>
      <c r="BB460" s="145"/>
      <c r="BC460" s="145"/>
      <c r="BD460" s="170" t="str">
        <f>C459</f>
        <v>314:2,6</v>
      </c>
      <c r="BE460" s="145"/>
      <c r="BF460" s="145"/>
      <c r="BG460" s="145"/>
      <c r="BH460" s="145"/>
      <c r="BI460" s="145"/>
    </row>
    <row r="461" spans="1:104" ht="22.5" x14ac:dyDescent="0.2">
      <c r="A461" s="146">
        <v>52</v>
      </c>
      <c r="B461" s="147" t="s">
        <v>441</v>
      </c>
      <c r="C461" s="148" t="s">
        <v>442</v>
      </c>
      <c r="D461" s="149" t="s">
        <v>277</v>
      </c>
      <c r="E461" s="150">
        <v>1</v>
      </c>
      <c r="F461" s="151">
        <v>0</v>
      </c>
      <c r="G461" s="152">
        <f>E461*F461</f>
        <v>0</v>
      </c>
      <c r="H461" s="153">
        <v>0</v>
      </c>
      <c r="I461" s="154">
        <f>E461*H461</f>
        <v>0</v>
      </c>
      <c r="J461" s="153"/>
      <c r="K461" s="154">
        <f>E461*J461</f>
        <v>0</v>
      </c>
      <c r="O461" s="145"/>
      <c r="Z461" s="145"/>
      <c r="AA461" s="145">
        <v>12</v>
      </c>
      <c r="AB461" s="145">
        <v>0</v>
      </c>
      <c r="AC461" s="145">
        <v>60</v>
      </c>
      <c r="AD461" s="145"/>
      <c r="AE461" s="145"/>
      <c r="AF461" s="145"/>
      <c r="AG461" s="145"/>
      <c r="AH461" s="145"/>
      <c r="AI461" s="145"/>
      <c r="AJ461" s="145"/>
      <c r="AK461" s="145"/>
      <c r="AL461" s="145"/>
      <c r="AM461" s="145"/>
      <c r="AN461" s="145"/>
      <c r="AO461" s="145"/>
      <c r="AP461" s="145"/>
      <c r="AQ461" s="145"/>
      <c r="AR461" s="145"/>
      <c r="AS461" s="145"/>
      <c r="AT461" s="145"/>
      <c r="AU461" s="145"/>
      <c r="AV461" s="145"/>
      <c r="AW461" s="145"/>
      <c r="AX461" s="145"/>
      <c r="AY461" s="145"/>
      <c r="AZ461" s="155">
        <f>G461</f>
        <v>0</v>
      </c>
      <c r="BA461" s="145"/>
      <c r="BB461" s="145"/>
      <c r="BC461" s="145"/>
      <c r="BD461" s="145"/>
      <c r="BE461" s="145"/>
      <c r="BF461" s="145"/>
      <c r="BG461" s="145"/>
      <c r="BH461" s="145"/>
      <c r="BI461" s="145"/>
      <c r="CA461" s="145">
        <v>12</v>
      </c>
      <c r="CB461" s="145">
        <v>0</v>
      </c>
      <c r="CZ461" s="108">
        <v>2</v>
      </c>
    </row>
    <row r="462" spans="1:104" x14ac:dyDescent="0.2">
      <c r="A462" s="171" t="s">
        <v>49</v>
      </c>
      <c r="B462" s="172" t="s">
        <v>427</v>
      </c>
      <c r="C462" s="173" t="s">
        <v>428</v>
      </c>
      <c r="D462" s="174"/>
      <c r="E462" s="175"/>
      <c r="F462" s="175"/>
      <c r="G462" s="176">
        <f>SUM(G442:G461)</f>
        <v>0</v>
      </c>
      <c r="H462" s="177"/>
      <c r="I462" s="176">
        <f>SUM(I442:I461)</f>
        <v>6.6400000000000001E-2</v>
      </c>
      <c r="J462" s="178"/>
      <c r="K462" s="176">
        <f>SUM(K442:K461)</f>
        <v>0</v>
      </c>
      <c r="O462" s="145"/>
      <c r="X462" s="179">
        <f>K462</f>
        <v>0</v>
      </c>
      <c r="Y462" s="179">
        <f>I462</f>
        <v>6.6400000000000001E-2</v>
      </c>
      <c r="Z462" s="155">
        <f>G462</f>
        <v>0</v>
      </c>
      <c r="AA462" s="145"/>
      <c r="AB462" s="145"/>
      <c r="AC462" s="145"/>
      <c r="AD462" s="145"/>
      <c r="AE462" s="145"/>
      <c r="AF462" s="145"/>
      <c r="AG462" s="145"/>
      <c r="AH462" s="145"/>
      <c r="AI462" s="145"/>
      <c r="AJ462" s="145"/>
      <c r="AK462" s="145"/>
      <c r="AL462" s="145"/>
      <c r="AM462" s="145"/>
      <c r="AN462" s="145"/>
      <c r="AO462" s="145"/>
      <c r="AP462" s="145"/>
      <c r="AQ462" s="145"/>
      <c r="AR462" s="145"/>
      <c r="AS462" s="145"/>
      <c r="AT462" s="145"/>
      <c r="AU462" s="145"/>
      <c r="AV462" s="145"/>
      <c r="AW462" s="145"/>
      <c r="AX462" s="145"/>
      <c r="AY462" s="145"/>
      <c r="AZ462" s="145"/>
      <c r="BA462" s="180"/>
      <c r="BB462" s="180"/>
      <c r="BC462" s="180"/>
      <c r="BD462" s="180"/>
      <c r="BE462" s="180"/>
      <c r="BF462" s="180"/>
      <c r="BG462" s="145"/>
      <c r="BH462" s="145"/>
      <c r="BI462" s="145"/>
    </row>
    <row r="463" spans="1:104" ht="14.25" customHeight="1" x14ac:dyDescent="0.2">
      <c r="A463" s="135" t="s">
        <v>46</v>
      </c>
      <c r="B463" s="136" t="s">
        <v>1050</v>
      </c>
      <c r="C463" s="137" t="s">
        <v>1051</v>
      </c>
      <c r="D463" s="138"/>
      <c r="E463" s="139"/>
      <c r="F463" s="139"/>
      <c r="G463" s="140"/>
      <c r="H463" s="141"/>
      <c r="I463" s="142"/>
      <c r="J463" s="143"/>
      <c r="K463" s="144"/>
      <c r="O463" s="145"/>
    </row>
    <row r="464" spans="1:104" x14ac:dyDescent="0.2">
      <c r="A464" s="146">
        <v>53</v>
      </c>
      <c r="B464" s="147" t="s">
        <v>1052</v>
      </c>
      <c r="C464" s="148" t="s">
        <v>1053</v>
      </c>
      <c r="D464" s="149" t="s">
        <v>48</v>
      </c>
      <c r="E464" s="150">
        <v>354</v>
      </c>
      <c r="F464" s="151">
        <v>0</v>
      </c>
      <c r="G464" s="152">
        <f>E464*F464</f>
        <v>0</v>
      </c>
      <c r="H464" s="153">
        <v>4.0999999999999999E-4</v>
      </c>
      <c r="I464" s="154">
        <f>E464*H464</f>
        <v>0.14513999999999999</v>
      </c>
      <c r="J464" s="153">
        <v>0</v>
      </c>
      <c r="K464" s="154">
        <f>E464*J464</f>
        <v>0</v>
      </c>
      <c r="O464" s="145"/>
      <c r="Z464" s="145"/>
      <c r="AA464" s="145">
        <v>1</v>
      </c>
      <c r="AB464" s="145">
        <v>7</v>
      </c>
      <c r="AC464" s="145">
        <v>7</v>
      </c>
      <c r="AD464" s="145"/>
      <c r="AE464" s="145"/>
      <c r="AF464" s="145"/>
      <c r="AG464" s="145"/>
      <c r="AH464" s="145"/>
      <c r="AI464" s="145"/>
      <c r="AJ464" s="145"/>
      <c r="AK464" s="145"/>
      <c r="AL464" s="145"/>
      <c r="AM464" s="145"/>
      <c r="AN464" s="145"/>
      <c r="AO464" s="145"/>
      <c r="AP464" s="145"/>
      <c r="AQ464" s="145"/>
      <c r="AR464" s="145"/>
      <c r="AS464" s="145"/>
      <c r="AT464" s="145"/>
      <c r="AU464" s="145"/>
      <c r="AV464" s="145"/>
      <c r="AW464" s="145"/>
      <c r="AX464" s="145"/>
      <c r="AY464" s="145"/>
      <c r="AZ464" s="155">
        <f>G464</f>
        <v>0</v>
      </c>
      <c r="BA464" s="145"/>
      <c r="BB464" s="145"/>
      <c r="BC464" s="145"/>
      <c r="BD464" s="145"/>
      <c r="BE464" s="145"/>
      <c r="BF464" s="145"/>
      <c r="BG464" s="145"/>
      <c r="BH464" s="145"/>
      <c r="BI464" s="145"/>
      <c r="CA464" s="145">
        <v>1</v>
      </c>
      <c r="CB464" s="145">
        <v>7</v>
      </c>
      <c r="CZ464" s="108">
        <v>2</v>
      </c>
    </row>
    <row r="465" spans="1:104" x14ac:dyDescent="0.2">
      <c r="A465" s="156"/>
      <c r="B465" s="157"/>
      <c r="C465" s="158" t="s">
        <v>1054</v>
      </c>
      <c r="D465" s="159"/>
      <c r="E465" s="159"/>
      <c r="F465" s="159"/>
      <c r="G465" s="160"/>
      <c r="I465" s="161"/>
      <c r="K465" s="161"/>
      <c r="L465" s="162" t="s">
        <v>1054</v>
      </c>
      <c r="O465" s="145"/>
      <c r="Z465" s="145"/>
      <c r="AA465" s="145"/>
      <c r="AB465" s="145"/>
      <c r="AC465" s="145"/>
      <c r="AD465" s="145"/>
      <c r="AE465" s="145"/>
      <c r="AF465" s="145"/>
      <c r="AG465" s="145"/>
      <c r="AH465" s="145"/>
      <c r="AI465" s="145"/>
      <c r="AJ465" s="145"/>
      <c r="AK465" s="145"/>
      <c r="AL465" s="145"/>
      <c r="AM465" s="145"/>
      <c r="AN465" s="145"/>
      <c r="AO465" s="145"/>
      <c r="AP465" s="145"/>
      <c r="AQ465" s="145"/>
      <c r="AR465" s="145"/>
      <c r="AS465" s="145"/>
      <c r="AT465" s="145"/>
      <c r="AU465" s="145"/>
      <c r="AV465" s="145"/>
      <c r="AW465" s="145"/>
      <c r="AX465" s="145"/>
      <c r="AY465" s="145"/>
      <c r="AZ465" s="145"/>
      <c r="BA465" s="145"/>
      <c r="BB465" s="145"/>
      <c r="BC465" s="145"/>
      <c r="BD465" s="145"/>
      <c r="BE465" s="145"/>
      <c r="BF465" s="145"/>
      <c r="BG465" s="145"/>
      <c r="BH465" s="145"/>
      <c r="BI465" s="145"/>
    </row>
    <row r="466" spans="1:104" x14ac:dyDescent="0.2">
      <c r="A466" s="156"/>
      <c r="B466" s="157"/>
      <c r="C466" s="158" t="s">
        <v>1055</v>
      </c>
      <c r="D466" s="159"/>
      <c r="E466" s="159"/>
      <c r="F466" s="159"/>
      <c r="G466" s="160"/>
      <c r="I466" s="161"/>
      <c r="K466" s="161"/>
      <c r="L466" s="162" t="s">
        <v>1055</v>
      </c>
      <c r="O466" s="145"/>
      <c r="Z466" s="145"/>
      <c r="AA466" s="145"/>
      <c r="AB466" s="145"/>
      <c r="AC466" s="145"/>
      <c r="AD466" s="145"/>
      <c r="AE466" s="145"/>
      <c r="AF466" s="145"/>
      <c r="AG466" s="145"/>
      <c r="AH466" s="145"/>
      <c r="AI466" s="145"/>
      <c r="AJ466" s="145"/>
      <c r="AK466" s="145"/>
      <c r="AL466" s="145"/>
      <c r="AM466" s="145"/>
      <c r="AN466" s="145"/>
      <c r="AO466" s="145"/>
      <c r="AP466" s="145"/>
      <c r="AQ466" s="145"/>
      <c r="AR466" s="145"/>
      <c r="AS466" s="145"/>
      <c r="AT466" s="145"/>
      <c r="AU466" s="145"/>
      <c r="AV466" s="145"/>
      <c r="AW466" s="145"/>
      <c r="AX466" s="145"/>
      <c r="AY466" s="145"/>
      <c r="AZ466" s="145"/>
      <c r="BA466" s="145"/>
      <c r="BB466" s="145"/>
      <c r="BC466" s="145"/>
      <c r="BD466" s="145"/>
      <c r="BE466" s="145"/>
      <c r="BF466" s="145"/>
      <c r="BG466" s="145"/>
      <c r="BH466" s="145"/>
      <c r="BI466" s="145"/>
    </row>
    <row r="467" spans="1:104" x14ac:dyDescent="0.2">
      <c r="A467" s="156"/>
      <c r="B467" s="157"/>
      <c r="C467" s="163" t="s">
        <v>1056</v>
      </c>
      <c r="D467" s="164"/>
      <c r="E467" s="165">
        <v>149</v>
      </c>
      <c r="F467" s="166"/>
      <c r="G467" s="167"/>
      <c r="H467" s="168"/>
      <c r="I467" s="161"/>
      <c r="J467" s="169"/>
      <c r="K467" s="161"/>
      <c r="M467" s="162">
        <v>149</v>
      </c>
      <c r="O467" s="145"/>
      <c r="Z467" s="145"/>
      <c r="AA467" s="145"/>
      <c r="AB467" s="145"/>
      <c r="AC467" s="145"/>
      <c r="AD467" s="145"/>
      <c r="AE467" s="145"/>
      <c r="AF467" s="145"/>
      <c r="AG467" s="145"/>
      <c r="AH467" s="145"/>
      <c r="AI467" s="145"/>
      <c r="AJ467" s="145"/>
      <c r="AK467" s="145"/>
      <c r="AL467" s="145"/>
      <c r="AM467" s="145"/>
      <c r="AN467" s="145"/>
      <c r="AO467" s="145"/>
      <c r="AP467" s="145"/>
      <c r="AQ467" s="145"/>
      <c r="AR467" s="145"/>
      <c r="AS467" s="145"/>
      <c r="AT467" s="145"/>
      <c r="AU467" s="145"/>
      <c r="AV467" s="145"/>
      <c r="AW467" s="145"/>
      <c r="AX467" s="145"/>
      <c r="AY467" s="145"/>
      <c r="AZ467" s="145"/>
      <c r="BA467" s="145"/>
      <c r="BB467" s="145"/>
      <c r="BC467" s="145"/>
      <c r="BD467" s="170" t="str">
        <f>C466</f>
        <v>vč -	Penetrační nátěru (m+d)</v>
      </c>
      <c r="BE467" s="145"/>
      <c r="BF467" s="145"/>
      <c r="BG467" s="145"/>
      <c r="BH467" s="145"/>
      <c r="BI467" s="145"/>
    </row>
    <row r="468" spans="1:104" x14ac:dyDescent="0.2">
      <c r="A468" s="156"/>
      <c r="B468" s="157"/>
      <c r="C468" s="163" t="s">
        <v>1057</v>
      </c>
      <c r="D468" s="164"/>
      <c r="E468" s="165">
        <v>205</v>
      </c>
      <c r="F468" s="166"/>
      <c r="G468" s="167"/>
      <c r="H468" s="168"/>
      <c r="I468" s="161"/>
      <c r="J468" s="169"/>
      <c r="K468" s="161"/>
      <c r="M468" s="162">
        <v>205</v>
      </c>
      <c r="O468" s="145"/>
      <c r="Z468" s="145"/>
      <c r="AA468" s="145"/>
      <c r="AB468" s="145"/>
      <c r="AC468" s="145"/>
      <c r="AD468" s="145"/>
      <c r="AE468" s="145"/>
      <c r="AF468" s="145"/>
      <c r="AG468" s="145"/>
      <c r="AH468" s="145"/>
      <c r="AI468" s="145"/>
      <c r="AJ468" s="145"/>
      <c r="AK468" s="145"/>
      <c r="AL468" s="145"/>
      <c r="AM468" s="145"/>
      <c r="AN468" s="145"/>
      <c r="AO468" s="145"/>
      <c r="AP468" s="145"/>
      <c r="AQ468" s="145"/>
      <c r="AR468" s="145"/>
      <c r="AS468" s="145"/>
      <c r="AT468" s="145"/>
      <c r="AU468" s="145"/>
      <c r="AV468" s="145"/>
      <c r="AW468" s="145"/>
      <c r="AX468" s="145"/>
      <c r="AY468" s="145"/>
      <c r="AZ468" s="145"/>
      <c r="BA468" s="145"/>
      <c r="BB468" s="145"/>
      <c r="BC468" s="145"/>
      <c r="BD468" s="170" t="str">
        <f>C467</f>
        <v>149</v>
      </c>
      <c r="BE468" s="145"/>
      <c r="BF468" s="145"/>
      <c r="BG468" s="145"/>
      <c r="BH468" s="145"/>
      <c r="BI468" s="145"/>
    </row>
    <row r="469" spans="1:104" ht="22.5" x14ac:dyDescent="0.2">
      <c r="A469" s="146">
        <v>54</v>
      </c>
      <c r="B469" s="147" t="s">
        <v>1058</v>
      </c>
      <c r="C469" s="148" t="s">
        <v>1059</v>
      </c>
      <c r="D469" s="149" t="s">
        <v>48</v>
      </c>
      <c r="E469" s="150">
        <v>155</v>
      </c>
      <c r="F469" s="151">
        <v>0</v>
      </c>
      <c r="G469" s="152">
        <f>E469*F469</f>
        <v>0</v>
      </c>
      <c r="H469" s="153">
        <v>0</v>
      </c>
      <c r="I469" s="154">
        <f>E469*H469</f>
        <v>0</v>
      </c>
      <c r="J469" s="153">
        <v>0</v>
      </c>
      <c r="K469" s="154">
        <f>E469*J469</f>
        <v>0</v>
      </c>
      <c r="O469" s="145"/>
      <c r="Z469" s="145"/>
      <c r="AA469" s="145">
        <v>1</v>
      </c>
      <c r="AB469" s="145">
        <v>7</v>
      </c>
      <c r="AC469" s="145">
        <v>7</v>
      </c>
      <c r="AD469" s="145"/>
      <c r="AE469" s="145"/>
      <c r="AF469" s="145"/>
      <c r="AG469" s="145"/>
      <c r="AH469" s="145"/>
      <c r="AI469" s="145"/>
      <c r="AJ469" s="145"/>
      <c r="AK469" s="145"/>
      <c r="AL469" s="145"/>
      <c r="AM469" s="145"/>
      <c r="AN469" s="145"/>
      <c r="AO469" s="145"/>
      <c r="AP469" s="145"/>
      <c r="AQ469" s="145"/>
      <c r="AR469" s="145"/>
      <c r="AS469" s="145"/>
      <c r="AT469" s="145"/>
      <c r="AU469" s="145"/>
      <c r="AV469" s="145"/>
      <c r="AW469" s="145"/>
      <c r="AX469" s="145"/>
      <c r="AY469" s="145"/>
      <c r="AZ469" s="155">
        <f>G469</f>
        <v>0</v>
      </c>
      <c r="BA469" s="145"/>
      <c r="BB469" s="145"/>
      <c r="BC469" s="145"/>
      <c r="BD469" s="145"/>
      <c r="BE469" s="145"/>
      <c r="BF469" s="145"/>
      <c r="BG469" s="145"/>
      <c r="BH469" s="145"/>
      <c r="BI469" s="145"/>
      <c r="CA469" s="145">
        <v>1</v>
      </c>
      <c r="CB469" s="145">
        <v>7</v>
      </c>
      <c r="CZ469" s="108">
        <v>2</v>
      </c>
    </row>
    <row r="470" spans="1:104" x14ac:dyDescent="0.2">
      <c r="A470" s="146">
        <v>55</v>
      </c>
      <c r="B470" s="147" t="s">
        <v>1060</v>
      </c>
      <c r="C470" s="148" t="s">
        <v>1061</v>
      </c>
      <c r="D470" s="149" t="s">
        <v>249</v>
      </c>
      <c r="E470" s="150">
        <v>5</v>
      </c>
      <c r="F470" s="151">
        <v>0</v>
      </c>
      <c r="G470" s="152">
        <f>E470*F470</f>
        <v>0</v>
      </c>
      <c r="H470" s="153">
        <v>0</v>
      </c>
      <c r="I470" s="154">
        <f>E470*H470</f>
        <v>0</v>
      </c>
      <c r="J470" s="153">
        <v>0</v>
      </c>
      <c r="K470" s="154">
        <f>E470*J470</f>
        <v>0</v>
      </c>
      <c r="O470" s="145"/>
      <c r="Z470" s="145"/>
      <c r="AA470" s="145">
        <v>1</v>
      </c>
      <c r="AB470" s="145">
        <v>7</v>
      </c>
      <c r="AC470" s="145">
        <v>7</v>
      </c>
      <c r="AD470" s="145"/>
      <c r="AE470" s="145"/>
      <c r="AF470" s="145"/>
      <c r="AG470" s="145"/>
      <c r="AH470" s="145"/>
      <c r="AI470" s="145"/>
      <c r="AJ470" s="145"/>
      <c r="AK470" s="145"/>
      <c r="AL470" s="145"/>
      <c r="AM470" s="145"/>
      <c r="AN470" s="145"/>
      <c r="AO470" s="145"/>
      <c r="AP470" s="145"/>
      <c r="AQ470" s="145"/>
      <c r="AR470" s="145"/>
      <c r="AS470" s="145"/>
      <c r="AT470" s="145"/>
      <c r="AU470" s="145"/>
      <c r="AV470" s="145"/>
      <c r="AW470" s="145"/>
      <c r="AX470" s="145"/>
      <c r="AY470" s="145"/>
      <c r="AZ470" s="155">
        <f>G470</f>
        <v>0</v>
      </c>
      <c r="BA470" s="145"/>
      <c r="BB470" s="145"/>
      <c r="BC470" s="145"/>
      <c r="BD470" s="145"/>
      <c r="BE470" s="145"/>
      <c r="BF470" s="145"/>
      <c r="BG470" s="145"/>
      <c r="BH470" s="145"/>
      <c r="BI470" s="145"/>
      <c r="CA470" s="145">
        <v>1</v>
      </c>
      <c r="CB470" s="145">
        <v>7</v>
      </c>
      <c r="CZ470" s="108">
        <v>2</v>
      </c>
    </row>
    <row r="471" spans="1:104" ht="22.5" x14ac:dyDescent="0.2">
      <c r="A471" s="156"/>
      <c r="B471" s="157"/>
      <c r="C471" s="158" t="s">
        <v>1062</v>
      </c>
      <c r="D471" s="159"/>
      <c r="E471" s="159"/>
      <c r="F471" s="159"/>
      <c r="G471" s="160"/>
      <c r="I471" s="161"/>
      <c r="K471" s="161"/>
      <c r="L471" s="162" t="s">
        <v>1062</v>
      </c>
      <c r="O471" s="145"/>
      <c r="Z471" s="145"/>
      <c r="AA471" s="145"/>
      <c r="AB471" s="145"/>
      <c r="AC471" s="145"/>
      <c r="AD471" s="145"/>
      <c r="AE471" s="145"/>
      <c r="AF471" s="145"/>
      <c r="AG471" s="145"/>
      <c r="AH471" s="145"/>
      <c r="AI471" s="145"/>
      <c r="AJ471" s="145"/>
      <c r="AK471" s="145"/>
      <c r="AL471" s="145"/>
      <c r="AM471" s="145"/>
      <c r="AN471" s="145"/>
      <c r="AO471" s="145"/>
      <c r="AP471" s="145"/>
      <c r="AQ471" s="145"/>
      <c r="AR471" s="145"/>
      <c r="AS471" s="145"/>
      <c r="AT471" s="145"/>
      <c r="AU471" s="145"/>
      <c r="AV471" s="145"/>
      <c r="AW471" s="145"/>
      <c r="AX471" s="145"/>
      <c r="AY471" s="145"/>
      <c r="AZ471" s="145"/>
      <c r="BA471" s="145"/>
      <c r="BB471" s="145"/>
      <c r="BC471" s="145"/>
      <c r="BD471" s="145"/>
      <c r="BE471" s="145"/>
      <c r="BF471" s="145"/>
      <c r="BG471" s="145"/>
      <c r="BH471" s="145"/>
      <c r="BI471" s="145"/>
    </row>
    <row r="472" spans="1:104" ht="22.5" x14ac:dyDescent="0.2">
      <c r="A472" s="156"/>
      <c r="B472" s="157"/>
      <c r="C472" s="158" t="s">
        <v>1063</v>
      </c>
      <c r="D472" s="159"/>
      <c r="E472" s="159"/>
      <c r="F472" s="159"/>
      <c r="G472" s="160"/>
      <c r="I472" s="161"/>
      <c r="K472" s="161"/>
      <c r="L472" s="162" t="s">
        <v>1063</v>
      </c>
      <c r="O472" s="145"/>
      <c r="Z472" s="145"/>
      <c r="AA472" s="145"/>
      <c r="AB472" s="145"/>
      <c r="AC472" s="145"/>
      <c r="AD472" s="145"/>
      <c r="AE472" s="145"/>
      <c r="AF472" s="145"/>
      <c r="AG472" s="145"/>
      <c r="AH472" s="145"/>
      <c r="AI472" s="145"/>
      <c r="AJ472" s="145"/>
      <c r="AK472" s="145"/>
      <c r="AL472" s="145"/>
      <c r="AM472" s="145"/>
      <c r="AN472" s="145"/>
      <c r="AO472" s="145"/>
      <c r="AP472" s="145"/>
      <c r="AQ472" s="145"/>
      <c r="AR472" s="145"/>
      <c r="AS472" s="145"/>
      <c r="AT472" s="145"/>
      <c r="AU472" s="145"/>
      <c r="AV472" s="145"/>
      <c r="AW472" s="145"/>
      <c r="AX472" s="145"/>
      <c r="AY472" s="145"/>
      <c r="AZ472" s="145"/>
      <c r="BA472" s="145"/>
      <c r="BB472" s="145"/>
      <c r="BC472" s="145"/>
      <c r="BD472" s="145"/>
      <c r="BE472" s="145"/>
      <c r="BF472" s="145"/>
      <c r="BG472" s="145"/>
      <c r="BH472" s="145"/>
      <c r="BI472" s="145"/>
    </row>
    <row r="473" spans="1:104" ht="33.75" x14ac:dyDescent="0.2">
      <c r="A473" s="156"/>
      <c r="B473" s="157"/>
      <c r="C473" s="158" t="s">
        <v>1064</v>
      </c>
      <c r="D473" s="159"/>
      <c r="E473" s="159"/>
      <c r="F473" s="159"/>
      <c r="G473" s="160"/>
      <c r="I473" s="161"/>
      <c r="K473" s="161"/>
      <c r="L473" s="162" t="s">
        <v>1064</v>
      </c>
      <c r="O473" s="145"/>
      <c r="Z473" s="145"/>
      <c r="AA473" s="145"/>
      <c r="AB473" s="145"/>
      <c r="AC473" s="145"/>
      <c r="AD473" s="145"/>
      <c r="AE473" s="145"/>
      <c r="AF473" s="145"/>
      <c r="AG473" s="145"/>
      <c r="AH473" s="145"/>
      <c r="AI473" s="145"/>
      <c r="AJ473" s="145"/>
      <c r="AK473" s="145"/>
      <c r="AL473" s="145"/>
      <c r="AM473" s="145"/>
      <c r="AN473" s="145"/>
      <c r="AO473" s="145"/>
      <c r="AP473" s="145"/>
      <c r="AQ473" s="145"/>
      <c r="AR473" s="145"/>
      <c r="AS473" s="145"/>
      <c r="AT473" s="145"/>
      <c r="AU473" s="145"/>
      <c r="AV473" s="145"/>
      <c r="AW473" s="145"/>
      <c r="AX473" s="145"/>
      <c r="AY473" s="145"/>
      <c r="AZ473" s="145"/>
      <c r="BA473" s="145"/>
      <c r="BB473" s="145"/>
      <c r="BC473" s="145"/>
      <c r="BD473" s="145"/>
      <c r="BE473" s="145"/>
      <c r="BF473" s="145"/>
      <c r="BG473" s="145"/>
      <c r="BH473" s="145"/>
      <c r="BI473" s="145"/>
    </row>
    <row r="474" spans="1:104" ht="22.5" x14ac:dyDescent="0.2">
      <c r="A474" s="156"/>
      <c r="B474" s="157"/>
      <c r="C474" s="158" t="s">
        <v>1065</v>
      </c>
      <c r="D474" s="159"/>
      <c r="E474" s="159"/>
      <c r="F474" s="159"/>
      <c r="G474" s="160"/>
      <c r="I474" s="161"/>
      <c r="K474" s="161"/>
      <c r="L474" s="162" t="s">
        <v>1065</v>
      </c>
      <c r="O474" s="145"/>
      <c r="Z474" s="145"/>
      <c r="AA474" s="145"/>
      <c r="AB474" s="145"/>
      <c r="AC474" s="145"/>
      <c r="AD474" s="145"/>
      <c r="AE474" s="145"/>
      <c r="AF474" s="145"/>
      <c r="AG474" s="145"/>
      <c r="AH474" s="145"/>
      <c r="AI474" s="145"/>
      <c r="AJ474" s="145"/>
      <c r="AK474" s="145"/>
      <c r="AL474" s="145"/>
      <c r="AM474" s="145"/>
      <c r="AN474" s="145"/>
      <c r="AO474" s="145"/>
      <c r="AP474" s="145"/>
      <c r="AQ474" s="145"/>
      <c r="AR474" s="145"/>
      <c r="AS474" s="145"/>
      <c r="AT474" s="145"/>
      <c r="AU474" s="145"/>
      <c r="AV474" s="145"/>
      <c r="AW474" s="145"/>
      <c r="AX474" s="145"/>
      <c r="AY474" s="145"/>
      <c r="AZ474" s="145"/>
      <c r="BA474" s="145"/>
      <c r="BB474" s="145"/>
      <c r="BC474" s="145"/>
      <c r="BD474" s="145"/>
      <c r="BE474" s="145"/>
      <c r="BF474" s="145"/>
      <c r="BG474" s="145"/>
      <c r="BH474" s="145"/>
      <c r="BI474" s="145"/>
    </row>
    <row r="475" spans="1:104" x14ac:dyDescent="0.2">
      <c r="A475" s="146">
        <v>56</v>
      </c>
      <c r="B475" s="147" t="s">
        <v>1066</v>
      </c>
      <c r="C475" s="148" t="s">
        <v>1067</v>
      </c>
      <c r="D475" s="149" t="s">
        <v>48</v>
      </c>
      <c r="E475" s="150">
        <v>407.1</v>
      </c>
      <c r="F475" s="151">
        <v>0</v>
      </c>
      <c r="G475" s="152">
        <f>E475*F475</f>
        <v>0</v>
      </c>
      <c r="H475" s="153">
        <v>4.8999999999999998E-3</v>
      </c>
      <c r="I475" s="154">
        <f>E475*H475</f>
        <v>1.9947900000000001</v>
      </c>
      <c r="J475" s="153"/>
      <c r="K475" s="154">
        <f>E475*J475</f>
        <v>0</v>
      </c>
      <c r="O475" s="145"/>
      <c r="Z475" s="145"/>
      <c r="AA475" s="145">
        <v>12</v>
      </c>
      <c r="AB475" s="145">
        <v>0</v>
      </c>
      <c r="AC475" s="145">
        <v>75</v>
      </c>
      <c r="AD475" s="145"/>
      <c r="AE475" s="145"/>
      <c r="AF475" s="145"/>
      <c r="AG475" s="145"/>
      <c r="AH475" s="145"/>
      <c r="AI475" s="145"/>
      <c r="AJ475" s="145"/>
      <c r="AK475" s="145"/>
      <c r="AL475" s="145"/>
      <c r="AM475" s="145"/>
      <c r="AN475" s="145"/>
      <c r="AO475" s="145"/>
      <c r="AP475" s="145"/>
      <c r="AQ475" s="145"/>
      <c r="AR475" s="145"/>
      <c r="AS475" s="145"/>
      <c r="AT475" s="145"/>
      <c r="AU475" s="145"/>
      <c r="AV475" s="145"/>
      <c r="AW475" s="145"/>
      <c r="AX475" s="145"/>
      <c r="AY475" s="145"/>
      <c r="AZ475" s="155">
        <f>G475</f>
        <v>0</v>
      </c>
      <c r="BA475" s="145"/>
      <c r="BB475" s="145"/>
      <c r="BC475" s="145"/>
      <c r="BD475" s="145"/>
      <c r="BE475" s="145"/>
      <c r="BF475" s="145"/>
      <c r="BG475" s="145"/>
      <c r="BH475" s="145"/>
      <c r="BI475" s="145"/>
      <c r="CA475" s="145">
        <v>12</v>
      </c>
      <c r="CB475" s="145">
        <v>0</v>
      </c>
      <c r="CZ475" s="108">
        <v>2</v>
      </c>
    </row>
    <row r="476" spans="1:104" x14ac:dyDescent="0.2">
      <c r="A476" s="156"/>
      <c r="B476" s="157"/>
      <c r="C476" s="158" t="s">
        <v>1068</v>
      </c>
      <c r="D476" s="159"/>
      <c r="E476" s="159"/>
      <c r="F476" s="159"/>
      <c r="G476" s="160"/>
      <c r="I476" s="161"/>
      <c r="K476" s="161"/>
      <c r="L476" s="162" t="s">
        <v>1068</v>
      </c>
      <c r="O476" s="145"/>
      <c r="Z476" s="145"/>
      <c r="AA476" s="145"/>
      <c r="AB476" s="145"/>
      <c r="AC476" s="145"/>
      <c r="AD476" s="145"/>
      <c r="AE476" s="145"/>
      <c r="AF476" s="145"/>
      <c r="AG476" s="145"/>
      <c r="AH476" s="145"/>
      <c r="AI476" s="145"/>
      <c r="AJ476" s="145"/>
      <c r="AK476" s="145"/>
      <c r="AL476" s="145"/>
      <c r="AM476" s="145"/>
      <c r="AN476" s="145"/>
      <c r="AO476" s="145"/>
      <c r="AP476" s="145"/>
      <c r="AQ476" s="145"/>
      <c r="AR476" s="145"/>
      <c r="AS476" s="145"/>
      <c r="AT476" s="145"/>
      <c r="AU476" s="145"/>
      <c r="AV476" s="145"/>
      <c r="AW476" s="145"/>
      <c r="AX476" s="145"/>
      <c r="AY476" s="145"/>
      <c r="AZ476" s="145"/>
      <c r="BA476" s="145"/>
      <c r="BB476" s="145"/>
      <c r="BC476" s="145"/>
      <c r="BD476" s="145"/>
      <c r="BE476" s="145"/>
      <c r="BF476" s="145"/>
      <c r="BG476" s="145"/>
      <c r="BH476" s="145"/>
      <c r="BI476" s="145"/>
    </row>
    <row r="477" spans="1:104" ht="25.5" x14ac:dyDescent="0.2">
      <c r="A477" s="156"/>
      <c r="B477" s="157"/>
      <c r="C477" s="163" t="s">
        <v>1069</v>
      </c>
      <c r="D477" s="164"/>
      <c r="E477" s="165">
        <v>407.1</v>
      </c>
      <c r="F477" s="166"/>
      <c r="G477" s="167"/>
      <c r="H477" s="168"/>
      <c r="I477" s="161"/>
      <c r="J477" s="169"/>
      <c r="K477" s="161"/>
      <c r="M477" s="162" t="s">
        <v>1069</v>
      </c>
      <c r="O477" s="145"/>
      <c r="Z477" s="145"/>
      <c r="AA477" s="145"/>
      <c r="AB477" s="145"/>
      <c r="AC477" s="145"/>
      <c r="AD477" s="145"/>
      <c r="AE477" s="145"/>
      <c r="AF477" s="145"/>
      <c r="AG477" s="145"/>
      <c r="AH477" s="145"/>
      <c r="AI477" s="145"/>
      <c r="AJ477" s="145"/>
      <c r="AK477" s="145"/>
      <c r="AL477" s="145"/>
      <c r="AM477" s="145"/>
      <c r="AN477" s="145"/>
      <c r="AO477" s="145"/>
      <c r="AP477" s="145"/>
      <c r="AQ477" s="145"/>
      <c r="AR477" s="145"/>
      <c r="AS477" s="145"/>
      <c r="AT477" s="145"/>
      <c r="AU477" s="145"/>
      <c r="AV477" s="145"/>
      <c r="AW477" s="145"/>
      <c r="AX477" s="145"/>
      <c r="AY477" s="145"/>
      <c r="AZ477" s="145"/>
      <c r="BA477" s="145"/>
      <c r="BB477" s="145"/>
      <c r="BC477" s="145"/>
      <c r="BD477" s="170" t="str">
        <f>C476</f>
        <v>Parozábrana - SBS modifikovaný asf. pás vyztužený skleněnou tkaninou o hmotnosti 200 g/m2</v>
      </c>
      <c r="BE477" s="145"/>
      <c r="BF477" s="145"/>
      <c r="BG477" s="145"/>
      <c r="BH477" s="145"/>
      <c r="BI477" s="145"/>
    </row>
    <row r="478" spans="1:104" x14ac:dyDescent="0.2">
      <c r="A478" s="146">
        <v>57</v>
      </c>
      <c r="B478" s="147" t="s">
        <v>452</v>
      </c>
      <c r="C478" s="148" t="s">
        <v>1070</v>
      </c>
      <c r="D478" s="149" t="s">
        <v>48</v>
      </c>
      <c r="E478" s="150">
        <v>165</v>
      </c>
      <c r="F478" s="151">
        <v>0</v>
      </c>
      <c r="G478" s="152">
        <f>E478*F478</f>
        <v>0</v>
      </c>
      <c r="H478" s="153">
        <v>1E-3</v>
      </c>
      <c r="I478" s="154">
        <f>E478*H478</f>
        <v>0.16500000000000001</v>
      </c>
      <c r="J478" s="153"/>
      <c r="K478" s="154">
        <f>E478*J478</f>
        <v>0</v>
      </c>
      <c r="O478" s="145"/>
      <c r="Z478" s="145"/>
      <c r="AA478" s="145">
        <v>12</v>
      </c>
      <c r="AB478" s="145">
        <v>0</v>
      </c>
      <c r="AC478" s="145">
        <v>76</v>
      </c>
      <c r="AD478" s="145"/>
      <c r="AE478" s="145"/>
      <c r="AF478" s="145"/>
      <c r="AG478" s="145"/>
      <c r="AH478" s="145"/>
      <c r="AI478" s="145"/>
      <c r="AJ478" s="145"/>
      <c r="AK478" s="145"/>
      <c r="AL478" s="145"/>
      <c r="AM478" s="145"/>
      <c r="AN478" s="145"/>
      <c r="AO478" s="145"/>
      <c r="AP478" s="145"/>
      <c r="AQ478" s="145"/>
      <c r="AR478" s="145"/>
      <c r="AS478" s="145"/>
      <c r="AT478" s="145"/>
      <c r="AU478" s="145"/>
      <c r="AV478" s="145"/>
      <c r="AW478" s="145"/>
      <c r="AX478" s="145"/>
      <c r="AY478" s="145"/>
      <c r="AZ478" s="155">
        <f>G478</f>
        <v>0</v>
      </c>
      <c r="BA478" s="145"/>
      <c r="BB478" s="145"/>
      <c r="BC478" s="145"/>
      <c r="BD478" s="145"/>
      <c r="BE478" s="145"/>
      <c r="BF478" s="145"/>
      <c r="BG478" s="145"/>
      <c r="BH478" s="145"/>
      <c r="BI478" s="145"/>
      <c r="CA478" s="145">
        <v>12</v>
      </c>
      <c r="CB478" s="145">
        <v>0</v>
      </c>
      <c r="CZ478" s="108">
        <v>2</v>
      </c>
    </row>
    <row r="479" spans="1:104" x14ac:dyDescent="0.2">
      <c r="A479" s="146">
        <v>58</v>
      </c>
      <c r="B479" s="147" t="s">
        <v>1071</v>
      </c>
      <c r="C479" s="148" t="s">
        <v>1072</v>
      </c>
      <c r="D479" s="149" t="s">
        <v>48</v>
      </c>
      <c r="E479" s="150">
        <v>149</v>
      </c>
      <c r="F479" s="151">
        <v>0</v>
      </c>
      <c r="G479" s="152">
        <f>E479*F479</f>
        <v>0</v>
      </c>
      <c r="H479" s="153">
        <v>0</v>
      </c>
      <c r="I479" s="154">
        <f>E479*H479</f>
        <v>0</v>
      </c>
      <c r="J479" s="153"/>
      <c r="K479" s="154">
        <f>E479*J479</f>
        <v>0</v>
      </c>
      <c r="O479" s="145"/>
      <c r="Z479" s="145"/>
      <c r="AA479" s="145">
        <v>12</v>
      </c>
      <c r="AB479" s="145">
        <v>0</v>
      </c>
      <c r="AC479" s="145">
        <v>77</v>
      </c>
      <c r="AD479" s="145"/>
      <c r="AE479" s="145"/>
      <c r="AF479" s="145"/>
      <c r="AG479" s="145"/>
      <c r="AH479" s="145"/>
      <c r="AI479" s="145"/>
      <c r="AJ479" s="145"/>
      <c r="AK479" s="145"/>
      <c r="AL479" s="145"/>
      <c r="AM479" s="145"/>
      <c r="AN479" s="145"/>
      <c r="AO479" s="145"/>
      <c r="AP479" s="145"/>
      <c r="AQ479" s="145"/>
      <c r="AR479" s="145"/>
      <c r="AS479" s="145"/>
      <c r="AT479" s="145"/>
      <c r="AU479" s="145"/>
      <c r="AV479" s="145"/>
      <c r="AW479" s="145"/>
      <c r="AX479" s="145"/>
      <c r="AY479" s="145"/>
      <c r="AZ479" s="155">
        <f>G479</f>
        <v>0</v>
      </c>
      <c r="BA479" s="145"/>
      <c r="BB479" s="145"/>
      <c r="BC479" s="145"/>
      <c r="BD479" s="145"/>
      <c r="BE479" s="145"/>
      <c r="BF479" s="145"/>
      <c r="BG479" s="145"/>
      <c r="BH479" s="145"/>
      <c r="BI479" s="145"/>
      <c r="CA479" s="145">
        <v>12</v>
      </c>
      <c r="CB479" s="145">
        <v>0</v>
      </c>
      <c r="CZ479" s="108">
        <v>2</v>
      </c>
    </row>
    <row r="480" spans="1:104" x14ac:dyDescent="0.2">
      <c r="A480" s="156"/>
      <c r="B480" s="157"/>
      <c r="C480" s="158" t="s">
        <v>1073</v>
      </c>
      <c r="D480" s="159"/>
      <c r="E480" s="159"/>
      <c r="F480" s="159"/>
      <c r="G480" s="160"/>
      <c r="I480" s="161"/>
      <c r="K480" s="161"/>
      <c r="L480" s="162" t="s">
        <v>1073</v>
      </c>
      <c r="O480" s="145"/>
      <c r="Z480" s="145"/>
      <c r="AA480" s="145"/>
      <c r="AB480" s="145"/>
      <c r="AC480" s="145"/>
      <c r="AD480" s="145"/>
      <c r="AE480" s="145"/>
      <c r="AF480" s="145"/>
      <c r="AG480" s="145"/>
      <c r="AH480" s="145"/>
      <c r="AI480" s="145"/>
      <c r="AJ480" s="145"/>
      <c r="AK480" s="145"/>
      <c r="AL480" s="145"/>
      <c r="AM480" s="145"/>
      <c r="AN480" s="145"/>
      <c r="AO480" s="145"/>
      <c r="AP480" s="145"/>
      <c r="AQ480" s="145"/>
      <c r="AR480" s="145"/>
      <c r="AS480" s="145"/>
      <c r="AT480" s="145"/>
      <c r="AU480" s="145"/>
      <c r="AV480" s="145"/>
      <c r="AW480" s="145"/>
      <c r="AX480" s="145"/>
      <c r="AY480" s="145"/>
      <c r="AZ480" s="145"/>
      <c r="BA480" s="145"/>
      <c r="BB480" s="145"/>
      <c r="BC480" s="145"/>
      <c r="BD480" s="145"/>
      <c r="BE480" s="145"/>
      <c r="BF480" s="145"/>
      <c r="BG480" s="145"/>
      <c r="BH480" s="145"/>
      <c r="BI480" s="145"/>
    </row>
    <row r="481" spans="1:104" ht="22.5" x14ac:dyDescent="0.2">
      <c r="A481" s="156"/>
      <c r="B481" s="157"/>
      <c r="C481" s="158" t="s">
        <v>1074</v>
      </c>
      <c r="D481" s="159"/>
      <c r="E481" s="159"/>
      <c r="F481" s="159"/>
      <c r="G481" s="160"/>
      <c r="I481" s="161"/>
      <c r="K481" s="161"/>
      <c r="L481" s="162" t="s">
        <v>1074</v>
      </c>
      <c r="O481" s="145"/>
      <c r="Z481" s="145"/>
      <c r="AA481" s="145"/>
      <c r="AB481" s="145"/>
      <c r="AC481" s="145"/>
      <c r="AD481" s="145"/>
      <c r="AE481" s="145"/>
      <c r="AF481" s="145"/>
      <c r="AG481" s="145"/>
      <c r="AH481" s="145"/>
      <c r="AI481" s="145"/>
      <c r="AJ481" s="145"/>
      <c r="AK481" s="145"/>
      <c r="AL481" s="145"/>
      <c r="AM481" s="145"/>
      <c r="AN481" s="145"/>
      <c r="AO481" s="145"/>
      <c r="AP481" s="145"/>
      <c r="AQ481" s="145"/>
      <c r="AR481" s="145"/>
      <c r="AS481" s="145"/>
      <c r="AT481" s="145"/>
      <c r="AU481" s="145"/>
      <c r="AV481" s="145"/>
      <c r="AW481" s="145"/>
      <c r="AX481" s="145"/>
      <c r="AY481" s="145"/>
      <c r="AZ481" s="145"/>
      <c r="BA481" s="145"/>
      <c r="BB481" s="145"/>
      <c r="BC481" s="145"/>
      <c r="BD481" s="145"/>
      <c r="BE481" s="145"/>
      <c r="BF481" s="145"/>
      <c r="BG481" s="145"/>
      <c r="BH481" s="145"/>
      <c r="BI481" s="145"/>
    </row>
    <row r="482" spans="1:104" x14ac:dyDescent="0.2">
      <c r="A482" s="156"/>
      <c r="B482" s="157"/>
      <c r="C482" s="158" t="s">
        <v>1075</v>
      </c>
      <c r="D482" s="159"/>
      <c r="E482" s="159"/>
      <c r="F482" s="159"/>
      <c r="G482" s="160"/>
      <c r="I482" s="161"/>
      <c r="K482" s="161"/>
      <c r="L482" s="162" t="s">
        <v>1075</v>
      </c>
      <c r="O482" s="145"/>
      <c r="Z482" s="145"/>
      <c r="AA482" s="145"/>
      <c r="AB482" s="145"/>
      <c r="AC482" s="145"/>
      <c r="AD482" s="145"/>
      <c r="AE482" s="145"/>
      <c r="AF482" s="145"/>
      <c r="AG482" s="145"/>
      <c r="AH482" s="145"/>
      <c r="AI482" s="145"/>
      <c r="AJ482" s="145"/>
      <c r="AK482" s="145"/>
      <c r="AL482" s="145"/>
      <c r="AM482" s="145"/>
      <c r="AN482" s="145"/>
      <c r="AO482" s="145"/>
      <c r="AP482" s="145"/>
      <c r="AQ482" s="145"/>
      <c r="AR482" s="145"/>
      <c r="AS482" s="145"/>
      <c r="AT482" s="145"/>
      <c r="AU482" s="145"/>
      <c r="AV482" s="145"/>
      <c r="AW482" s="145"/>
      <c r="AX482" s="145"/>
      <c r="AY482" s="145"/>
      <c r="AZ482" s="145"/>
      <c r="BA482" s="145"/>
      <c r="BB482" s="145"/>
      <c r="BC482" s="145"/>
      <c r="BD482" s="145"/>
      <c r="BE482" s="145"/>
      <c r="BF482" s="145"/>
      <c r="BG482" s="145"/>
      <c r="BH482" s="145"/>
      <c r="BI482" s="145"/>
    </row>
    <row r="483" spans="1:104" x14ac:dyDescent="0.2">
      <c r="A483" s="146">
        <v>59</v>
      </c>
      <c r="B483" s="147" t="s">
        <v>1076</v>
      </c>
      <c r="C483" s="148" t="s">
        <v>1077</v>
      </c>
      <c r="D483" s="149" t="s">
        <v>48</v>
      </c>
      <c r="E483" s="150">
        <v>226</v>
      </c>
      <c r="F483" s="151">
        <v>0</v>
      </c>
      <c r="G483" s="152">
        <f>E483*F483</f>
        <v>0</v>
      </c>
      <c r="H483" s="153">
        <v>0</v>
      </c>
      <c r="I483" s="154">
        <f>E483*H483</f>
        <v>0</v>
      </c>
      <c r="J483" s="153"/>
      <c r="K483" s="154">
        <f>E483*J483</f>
        <v>0</v>
      </c>
      <c r="O483" s="145"/>
      <c r="Z483" s="145"/>
      <c r="AA483" s="145">
        <v>12</v>
      </c>
      <c r="AB483" s="145">
        <v>0</v>
      </c>
      <c r="AC483" s="145">
        <v>101</v>
      </c>
      <c r="AD483" s="145"/>
      <c r="AE483" s="145"/>
      <c r="AF483" s="145"/>
      <c r="AG483" s="145"/>
      <c r="AH483" s="145"/>
      <c r="AI483" s="145"/>
      <c r="AJ483" s="145"/>
      <c r="AK483" s="145"/>
      <c r="AL483" s="145"/>
      <c r="AM483" s="145"/>
      <c r="AN483" s="145"/>
      <c r="AO483" s="145"/>
      <c r="AP483" s="145"/>
      <c r="AQ483" s="145"/>
      <c r="AR483" s="145"/>
      <c r="AS483" s="145"/>
      <c r="AT483" s="145"/>
      <c r="AU483" s="145"/>
      <c r="AV483" s="145"/>
      <c r="AW483" s="145"/>
      <c r="AX483" s="145"/>
      <c r="AY483" s="145"/>
      <c r="AZ483" s="155">
        <f>G483</f>
        <v>0</v>
      </c>
      <c r="BA483" s="145"/>
      <c r="BB483" s="145"/>
      <c r="BC483" s="145"/>
      <c r="BD483" s="145"/>
      <c r="BE483" s="145"/>
      <c r="BF483" s="145"/>
      <c r="BG483" s="145"/>
      <c r="BH483" s="145"/>
      <c r="BI483" s="145"/>
      <c r="CA483" s="145">
        <v>12</v>
      </c>
      <c r="CB483" s="145">
        <v>0</v>
      </c>
      <c r="CZ483" s="108">
        <v>2</v>
      </c>
    </row>
    <row r="484" spans="1:104" x14ac:dyDescent="0.2">
      <c r="A484" s="156"/>
      <c r="B484" s="157"/>
      <c r="C484" s="158" t="s">
        <v>1078</v>
      </c>
      <c r="D484" s="159"/>
      <c r="E484" s="159"/>
      <c r="F484" s="159"/>
      <c r="G484" s="160"/>
      <c r="I484" s="161"/>
      <c r="K484" s="161"/>
      <c r="L484" s="162" t="s">
        <v>1078</v>
      </c>
      <c r="O484" s="145"/>
      <c r="Z484" s="145"/>
      <c r="AA484" s="145"/>
      <c r="AB484" s="145"/>
      <c r="AC484" s="145"/>
      <c r="AD484" s="145"/>
      <c r="AE484" s="145"/>
      <c r="AF484" s="145"/>
      <c r="AG484" s="145"/>
      <c r="AH484" s="145"/>
      <c r="AI484" s="145"/>
      <c r="AJ484" s="145"/>
      <c r="AK484" s="145"/>
      <c r="AL484" s="145"/>
      <c r="AM484" s="145"/>
      <c r="AN484" s="145"/>
      <c r="AO484" s="145"/>
      <c r="AP484" s="145"/>
      <c r="AQ484" s="145"/>
      <c r="AR484" s="145"/>
      <c r="AS484" s="145"/>
      <c r="AT484" s="145"/>
      <c r="AU484" s="145"/>
      <c r="AV484" s="145"/>
      <c r="AW484" s="145"/>
      <c r="AX484" s="145"/>
      <c r="AY484" s="145"/>
      <c r="AZ484" s="145"/>
      <c r="BA484" s="145"/>
      <c r="BB484" s="145"/>
      <c r="BC484" s="145"/>
      <c r="BD484" s="145"/>
      <c r="BE484" s="145"/>
      <c r="BF484" s="145"/>
      <c r="BG484" s="145"/>
      <c r="BH484" s="145"/>
      <c r="BI484" s="145"/>
    </row>
    <row r="485" spans="1:104" x14ac:dyDescent="0.2">
      <c r="A485" s="156"/>
      <c r="B485" s="157"/>
      <c r="C485" s="163" t="s">
        <v>1079</v>
      </c>
      <c r="D485" s="164"/>
      <c r="E485" s="165">
        <v>156</v>
      </c>
      <c r="F485" s="166"/>
      <c r="G485" s="167"/>
      <c r="H485" s="168"/>
      <c r="I485" s="161"/>
      <c r="J485" s="169"/>
      <c r="K485" s="161"/>
      <c r="M485" s="162">
        <v>156</v>
      </c>
      <c r="O485" s="145"/>
      <c r="Z485" s="145"/>
      <c r="AA485" s="145"/>
      <c r="AB485" s="145"/>
      <c r="AC485" s="145"/>
      <c r="AD485" s="145"/>
      <c r="AE485" s="145"/>
      <c r="AF485" s="145"/>
      <c r="AG485" s="145"/>
      <c r="AH485" s="145"/>
      <c r="AI485" s="145"/>
      <c r="AJ485" s="145"/>
      <c r="AK485" s="145"/>
      <c r="AL485" s="145"/>
      <c r="AM485" s="145"/>
      <c r="AN485" s="145"/>
      <c r="AO485" s="145"/>
      <c r="AP485" s="145"/>
      <c r="AQ485" s="145"/>
      <c r="AR485" s="145"/>
      <c r="AS485" s="145"/>
      <c r="AT485" s="145"/>
      <c r="AU485" s="145"/>
      <c r="AV485" s="145"/>
      <c r="AW485" s="145"/>
      <c r="AX485" s="145"/>
      <c r="AY485" s="145"/>
      <c r="AZ485" s="145"/>
      <c r="BA485" s="145"/>
      <c r="BB485" s="145"/>
      <c r="BC485" s="145"/>
      <c r="BD485" s="170" t="str">
        <f>C484</f>
        <v>s3</v>
      </c>
      <c r="BE485" s="145"/>
      <c r="BF485" s="145"/>
      <c r="BG485" s="145"/>
      <c r="BH485" s="145"/>
      <c r="BI485" s="145"/>
    </row>
    <row r="486" spans="1:104" x14ac:dyDescent="0.2">
      <c r="A486" s="156"/>
      <c r="B486" s="157"/>
      <c r="C486" s="163" t="s">
        <v>1080</v>
      </c>
      <c r="D486" s="164"/>
      <c r="E486" s="165">
        <v>70</v>
      </c>
      <c r="F486" s="166"/>
      <c r="G486" s="167"/>
      <c r="H486" s="168"/>
      <c r="I486" s="161"/>
      <c r="J486" s="169"/>
      <c r="K486" s="161"/>
      <c r="M486" s="162">
        <v>70</v>
      </c>
      <c r="O486" s="145"/>
      <c r="Z486" s="145"/>
      <c r="AA486" s="145"/>
      <c r="AB486" s="145"/>
      <c r="AC486" s="145"/>
      <c r="AD486" s="145"/>
      <c r="AE486" s="145"/>
      <c r="AF486" s="145"/>
      <c r="AG486" s="145"/>
      <c r="AH486" s="145"/>
      <c r="AI486" s="145"/>
      <c r="AJ486" s="145"/>
      <c r="AK486" s="145"/>
      <c r="AL486" s="145"/>
      <c r="AM486" s="145"/>
      <c r="AN486" s="145"/>
      <c r="AO486" s="145"/>
      <c r="AP486" s="145"/>
      <c r="AQ486" s="145"/>
      <c r="AR486" s="145"/>
      <c r="AS486" s="145"/>
      <c r="AT486" s="145"/>
      <c r="AU486" s="145"/>
      <c r="AV486" s="145"/>
      <c r="AW486" s="145"/>
      <c r="AX486" s="145"/>
      <c r="AY486" s="145"/>
      <c r="AZ486" s="145"/>
      <c r="BA486" s="145"/>
      <c r="BB486" s="145"/>
      <c r="BC486" s="145"/>
      <c r="BD486" s="170" t="str">
        <f>C485</f>
        <v>156</v>
      </c>
      <c r="BE486" s="145"/>
      <c r="BF486" s="145"/>
      <c r="BG486" s="145"/>
      <c r="BH486" s="145"/>
      <c r="BI486" s="145"/>
    </row>
    <row r="487" spans="1:104" ht="22.5" x14ac:dyDescent="0.2">
      <c r="A487" s="146">
        <v>60</v>
      </c>
      <c r="B487" s="147" t="s">
        <v>1081</v>
      </c>
      <c r="C487" s="148" t="s">
        <v>1082</v>
      </c>
      <c r="D487" s="149" t="s">
        <v>22</v>
      </c>
      <c r="E487" s="200">
        <v>0</v>
      </c>
      <c r="F487" s="151">
        <v>0</v>
      </c>
      <c r="G487" s="152">
        <f>E487*F487</f>
        <v>0</v>
      </c>
      <c r="H487" s="153">
        <v>0</v>
      </c>
      <c r="I487" s="154">
        <f>E487*H487</f>
        <v>0</v>
      </c>
      <c r="J487" s="153"/>
      <c r="K487" s="154">
        <f>E487*J487</f>
        <v>0</v>
      </c>
      <c r="O487" s="145"/>
      <c r="Z487" s="145"/>
      <c r="AA487" s="145">
        <v>7</v>
      </c>
      <c r="AB487" s="145">
        <v>1002</v>
      </c>
      <c r="AC487" s="145">
        <v>5</v>
      </c>
      <c r="AD487" s="145"/>
      <c r="AE487" s="145"/>
      <c r="AF487" s="145"/>
      <c r="AG487" s="145"/>
      <c r="AH487" s="145"/>
      <c r="AI487" s="145"/>
      <c r="AJ487" s="145"/>
      <c r="AK487" s="145"/>
      <c r="AL487" s="145"/>
      <c r="AM487" s="145"/>
      <c r="AN487" s="145"/>
      <c r="AO487" s="145"/>
      <c r="AP487" s="145"/>
      <c r="AQ487" s="145"/>
      <c r="AR487" s="145"/>
      <c r="AS487" s="145"/>
      <c r="AT487" s="145"/>
      <c r="AU487" s="145"/>
      <c r="AV487" s="145"/>
      <c r="AW487" s="145"/>
      <c r="AX487" s="145"/>
      <c r="AY487" s="145"/>
      <c r="AZ487" s="155">
        <f>G487</f>
        <v>0</v>
      </c>
      <c r="BA487" s="145"/>
      <c r="BB487" s="145"/>
      <c r="BC487" s="145"/>
      <c r="BD487" s="145"/>
      <c r="BE487" s="145"/>
      <c r="BF487" s="145"/>
      <c r="BG487" s="145"/>
      <c r="BH487" s="145"/>
      <c r="BI487" s="145"/>
      <c r="CA487" s="145">
        <v>7</v>
      </c>
      <c r="CB487" s="145">
        <v>1002</v>
      </c>
      <c r="CZ487" s="108">
        <v>2</v>
      </c>
    </row>
    <row r="488" spans="1:104" x14ac:dyDescent="0.2">
      <c r="A488" s="171" t="s">
        <v>49</v>
      </c>
      <c r="B488" s="172" t="s">
        <v>1050</v>
      </c>
      <c r="C488" s="173" t="s">
        <v>1051</v>
      </c>
      <c r="D488" s="174"/>
      <c r="E488" s="175"/>
      <c r="F488" s="175"/>
      <c r="G488" s="176">
        <f>SUM(G463:G487)</f>
        <v>0</v>
      </c>
      <c r="H488" s="177"/>
      <c r="I488" s="176">
        <f>SUM(I463:I487)</f>
        <v>2.3049300000000001</v>
      </c>
      <c r="J488" s="178"/>
      <c r="K488" s="176">
        <f>SUM(K463:K487)</f>
        <v>0</v>
      </c>
      <c r="O488" s="145"/>
      <c r="X488" s="179">
        <f>K488</f>
        <v>0</v>
      </c>
      <c r="Y488" s="179">
        <f>I488</f>
        <v>2.3049300000000001</v>
      </c>
      <c r="Z488" s="155">
        <f>G488</f>
        <v>0</v>
      </c>
      <c r="AA488" s="145"/>
      <c r="AB488" s="145"/>
      <c r="AC488" s="145"/>
      <c r="AD488" s="145"/>
      <c r="AE488" s="145"/>
      <c r="AF488" s="145"/>
      <c r="AG488" s="145"/>
      <c r="AH488" s="145"/>
      <c r="AI488" s="145"/>
      <c r="AJ488" s="145"/>
      <c r="AK488" s="145"/>
      <c r="AL488" s="145"/>
      <c r="AM488" s="145"/>
      <c r="AN488" s="145"/>
      <c r="AO488" s="145"/>
      <c r="AP488" s="145"/>
      <c r="AQ488" s="145"/>
      <c r="AR488" s="145"/>
      <c r="AS488" s="145"/>
      <c r="AT488" s="145"/>
      <c r="AU488" s="145"/>
      <c r="AV488" s="145"/>
      <c r="AW488" s="145"/>
      <c r="AX488" s="145"/>
      <c r="AY488" s="145"/>
      <c r="AZ488" s="145"/>
      <c r="BA488" s="180"/>
      <c r="BB488" s="180"/>
      <c r="BC488" s="180"/>
      <c r="BD488" s="180"/>
      <c r="BE488" s="180"/>
      <c r="BF488" s="180"/>
      <c r="BG488" s="145"/>
      <c r="BH488" s="145"/>
      <c r="BI488" s="145"/>
    </row>
    <row r="489" spans="1:104" ht="14.25" customHeight="1" x14ac:dyDescent="0.2">
      <c r="A489" s="135" t="s">
        <v>46</v>
      </c>
      <c r="B489" s="136" t="s">
        <v>446</v>
      </c>
      <c r="C489" s="137" t="s">
        <v>447</v>
      </c>
      <c r="D489" s="138"/>
      <c r="E489" s="139"/>
      <c r="F489" s="139"/>
      <c r="G489" s="140"/>
      <c r="H489" s="141"/>
      <c r="I489" s="142"/>
      <c r="J489" s="143"/>
      <c r="K489" s="144"/>
      <c r="O489" s="145"/>
    </row>
    <row r="490" spans="1:104" ht="22.5" x14ac:dyDescent="0.2">
      <c r="A490" s="146">
        <v>61</v>
      </c>
      <c r="B490" s="147" t="s">
        <v>1083</v>
      </c>
      <c r="C490" s="148" t="s">
        <v>1084</v>
      </c>
      <c r="D490" s="149" t="s">
        <v>48</v>
      </c>
      <c r="E490" s="150">
        <v>168.4</v>
      </c>
      <c r="F490" s="151">
        <v>0</v>
      </c>
      <c r="G490" s="152">
        <f>E490*F490</f>
        <v>0</v>
      </c>
      <c r="H490" s="153">
        <v>3.2599999999999999E-3</v>
      </c>
      <c r="I490" s="154">
        <f>E490*H490</f>
        <v>0.54898400000000003</v>
      </c>
      <c r="J490" s="153">
        <v>0</v>
      </c>
      <c r="K490" s="154">
        <f>E490*J490</f>
        <v>0</v>
      </c>
      <c r="O490" s="145"/>
      <c r="Z490" s="145"/>
      <c r="AA490" s="145">
        <v>1</v>
      </c>
      <c r="AB490" s="145">
        <v>7</v>
      </c>
      <c r="AC490" s="145">
        <v>7</v>
      </c>
      <c r="AD490" s="145"/>
      <c r="AE490" s="145"/>
      <c r="AF490" s="145"/>
      <c r="AG490" s="145"/>
      <c r="AH490" s="145"/>
      <c r="AI490" s="145"/>
      <c r="AJ490" s="145"/>
      <c r="AK490" s="145"/>
      <c r="AL490" s="145"/>
      <c r="AM490" s="145"/>
      <c r="AN490" s="145"/>
      <c r="AO490" s="145"/>
      <c r="AP490" s="145"/>
      <c r="AQ490" s="145"/>
      <c r="AR490" s="145"/>
      <c r="AS490" s="145"/>
      <c r="AT490" s="145"/>
      <c r="AU490" s="145"/>
      <c r="AV490" s="145"/>
      <c r="AW490" s="145"/>
      <c r="AX490" s="145"/>
      <c r="AY490" s="145"/>
      <c r="AZ490" s="155">
        <f>G490</f>
        <v>0</v>
      </c>
      <c r="BA490" s="145"/>
      <c r="BB490" s="145"/>
      <c r="BC490" s="145"/>
      <c r="BD490" s="145"/>
      <c r="BE490" s="145"/>
      <c r="BF490" s="145"/>
      <c r="BG490" s="145"/>
      <c r="BH490" s="145"/>
      <c r="BI490" s="145"/>
      <c r="CA490" s="145">
        <v>1</v>
      </c>
      <c r="CB490" s="145">
        <v>7</v>
      </c>
      <c r="CZ490" s="108">
        <v>2</v>
      </c>
    </row>
    <row r="491" spans="1:104" ht="25.5" x14ac:dyDescent="0.2">
      <c r="A491" s="156"/>
      <c r="B491" s="157"/>
      <c r="C491" s="163" t="s">
        <v>999</v>
      </c>
      <c r="D491" s="164"/>
      <c r="E491" s="165">
        <v>0</v>
      </c>
      <c r="F491" s="166"/>
      <c r="G491" s="167"/>
      <c r="H491" s="168"/>
      <c r="I491" s="161"/>
      <c r="J491" s="169"/>
      <c r="K491" s="161"/>
      <c r="M491" s="201">
        <v>12.541666666666666</v>
      </c>
      <c r="O491" s="145"/>
      <c r="Z491" s="145"/>
      <c r="AA491" s="145"/>
      <c r="AB491" s="145"/>
      <c r="AC491" s="145"/>
      <c r="AD491" s="145"/>
      <c r="AE491" s="145"/>
      <c r="AF491" s="145"/>
      <c r="AG491" s="145"/>
      <c r="AH491" s="145"/>
      <c r="AI491" s="145"/>
      <c r="AJ491" s="145"/>
      <c r="AK491" s="145"/>
      <c r="AL491" s="145"/>
      <c r="AM491" s="145"/>
      <c r="AN491" s="145"/>
      <c r="AO491" s="145"/>
      <c r="AP491" s="145"/>
      <c r="AQ491" s="145"/>
      <c r="AR491" s="145"/>
      <c r="AS491" s="145"/>
      <c r="AT491" s="145"/>
      <c r="AU491" s="145"/>
      <c r="AV491" s="145"/>
      <c r="AW491" s="145"/>
      <c r="AX491" s="145"/>
      <c r="AY491" s="145"/>
      <c r="AZ491" s="145"/>
      <c r="BA491" s="145"/>
      <c r="BB491" s="145"/>
      <c r="BC491" s="145"/>
      <c r="BD491" s="170" t="str">
        <f>C490</f>
        <v>Izolace tepelné stropů vrchem kladené volně 2 vrstvy - včetně dodávky polystyrenu tl.2 x 80 mm</v>
      </c>
      <c r="BE491" s="145"/>
      <c r="BF491" s="145"/>
      <c r="BG491" s="145"/>
      <c r="BH491" s="145"/>
      <c r="BI491" s="145"/>
    </row>
    <row r="492" spans="1:104" x14ac:dyDescent="0.2">
      <c r="A492" s="156"/>
      <c r="B492" s="157"/>
      <c r="C492" s="163" t="s">
        <v>871</v>
      </c>
      <c r="D492" s="164"/>
      <c r="E492" s="165">
        <v>0</v>
      </c>
      <c r="F492" s="166"/>
      <c r="G492" s="167"/>
      <c r="H492" s="168"/>
      <c r="I492" s="161"/>
      <c r="J492" s="169"/>
      <c r="K492" s="161"/>
      <c r="M492" s="201">
        <v>12.583333333333334</v>
      </c>
      <c r="O492" s="145"/>
      <c r="Z492" s="145"/>
      <c r="AA492" s="145"/>
      <c r="AB492" s="145"/>
      <c r="AC492" s="145"/>
      <c r="AD492" s="145"/>
      <c r="AE492" s="145"/>
      <c r="AF492" s="145"/>
      <c r="AG492" s="145"/>
      <c r="AH492" s="145"/>
      <c r="AI492" s="145"/>
      <c r="AJ492" s="145"/>
      <c r="AK492" s="145"/>
      <c r="AL492" s="145"/>
      <c r="AM492" s="145"/>
      <c r="AN492" s="145"/>
      <c r="AO492" s="145"/>
      <c r="AP492" s="145"/>
      <c r="AQ492" s="145"/>
      <c r="AR492" s="145"/>
      <c r="AS492" s="145"/>
      <c r="AT492" s="145"/>
      <c r="AU492" s="145"/>
      <c r="AV492" s="145"/>
      <c r="AW492" s="145"/>
      <c r="AX492" s="145"/>
      <c r="AY492" s="145"/>
      <c r="AZ492" s="145"/>
      <c r="BA492" s="145"/>
      <c r="BB492" s="145"/>
      <c r="BC492" s="145"/>
      <c r="BD492" s="170" t="str">
        <f>C491</f>
        <v>301:</v>
      </c>
      <c r="BE492" s="145"/>
      <c r="BF492" s="145"/>
      <c r="BG492" s="145"/>
      <c r="BH492" s="145"/>
      <c r="BI492" s="145"/>
    </row>
    <row r="493" spans="1:104" x14ac:dyDescent="0.2">
      <c r="A493" s="156"/>
      <c r="B493" s="157"/>
      <c r="C493" s="163" t="s">
        <v>872</v>
      </c>
      <c r="D493" s="164"/>
      <c r="E493" s="165">
        <v>0</v>
      </c>
      <c r="F493" s="166"/>
      <c r="G493" s="167"/>
      <c r="H493" s="168"/>
      <c r="I493" s="161"/>
      <c r="J493" s="169"/>
      <c r="K493" s="161"/>
      <c r="M493" s="201">
        <v>12.625</v>
      </c>
      <c r="O493" s="145"/>
      <c r="Z493" s="145"/>
      <c r="AA493" s="145"/>
      <c r="AB493" s="145"/>
      <c r="AC493" s="145"/>
      <c r="AD493" s="145"/>
      <c r="AE493" s="145"/>
      <c r="AF493" s="145"/>
      <c r="AG493" s="145"/>
      <c r="AH493" s="145"/>
      <c r="AI493" s="145"/>
      <c r="AJ493" s="145"/>
      <c r="AK493" s="145"/>
      <c r="AL493" s="145"/>
      <c r="AM493" s="145"/>
      <c r="AN493" s="145"/>
      <c r="AO493" s="145"/>
      <c r="AP493" s="145"/>
      <c r="AQ493" s="145"/>
      <c r="AR493" s="145"/>
      <c r="AS493" s="145"/>
      <c r="AT493" s="145"/>
      <c r="AU493" s="145"/>
      <c r="AV493" s="145"/>
      <c r="AW493" s="145"/>
      <c r="AX493" s="145"/>
      <c r="AY493" s="145"/>
      <c r="AZ493" s="145"/>
      <c r="BA493" s="145"/>
      <c r="BB493" s="145"/>
      <c r="BC493" s="145"/>
      <c r="BD493" s="170" t="str">
        <f>C492</f>
        <v>302:</v>
      </c>
      <c r="BE493" s="145"/>
      <c r="BF493" s="145"/>
      <c r="BG493" s="145"/>
      <c r="BH493" s="145"/>
      <c r="BI493" s="145"/>
    </row>
    <row r="494" spans="1:104" x14ac:dyDescent="0.2">
      <c r="A494" s="156"/>
      <c r="B494" s="157"/>
      <c r="C494" s="163" t="s">
        <v>873</v>
      </c>
      <c r="D494" s="164"/>
      <c r="E494" s="165">
        <v>0</v>
      </c>
      <c r="F494" s="166"/>
      <c r="G494" s="167"/>
      <c r="H494" s="168"/>
      <c r="I494" s="161"/>
      <c r="J494" s="169"/>
      <c r="K494" s="161"/>
      <c r="M494" s="201">
        <v>12.666666666666666</v>
      </c>
      <c r="O494" s="145"/>
      <c r="Z494" s="145"/>
      <c r="AA494" s="145"/>
      <c r="AB494" s="145"/>
      <c r="AC494" s="145"/>
      <c r="AD494" s="145"/>
      <c r="AE494" s="145"/>
      <c r="AF494" s="145"/>
      <c r="AG494" s="145"/>
      <c r="AH494" s="145"/>
      <c r="AI494" s="145"/>
      <c r="AJ494" s="145"/>
      <c r="AK494" s="145"/>
      <c r="AL494" s="145"/>
      <c r="AM494" s="145"/>
      <c r="AN494" s="145"/>
      <c r="AO494" s="145"/>
      <c r="AP494" s="145"/>
      <c r="AQ494" s="145"/>
      <c r="AR494" s="145"/>
      <c r="AS494" s="145"/>
      <c r="AT494" s="145"/>
      <c r="AU494" s="145"/>
      <c r="AV494" s="145"/>
      <c r="AW494" s="145"/>
      <c r="AX494" s="145"/>
      <c r="AY494" s="145"/>
      <c r="AZ494" s="145"/>
      <c r="BA494" s="145"/>
      <c r="BB494" s="145"/>
      <c r="BC494" s="145"/>
      <c r="BD494" s="170" t="str">
        <f>C493</f>
        <v>303:</v>
      </c>
      <c r="BE494" s="145"/>
      <c r="BF494" s="145"/>
      <c r="BG494" s="145"/>
      <c r="BH494" s="145"/>
      <c r="BI494" s="145"/>
    </row>
    <row r="495" spans="1:104" x14ac:dyDescent="0.2">
      <c r="A495" s="156"/>
      <c r="B495" s="157"/>
      <c r="C495" s="163" t="s">
        <v>874</v>
      </c>
      <c r="D495" s="164"/>
      <c r="E495" s="165">
        <v>0</v>
      </c>
      <c r="F495" s="166"/>
      <c r="G495" s="167"/>
      <c r="H495" s="168"/>
      <c r="I495" s="161"/>
      <c r="J495" s="169"/>
      <c r="K495" s="161"/>
      <c r="M495" s="201">
        <v>12.708333333333334</v>
      </c>
      <c r="O495" s="145"/>
      <c r="Z495" s="145"/>
      <c r="AA495" s="145"/>
      <c r="AB495" s="145"/>
      <c r="AC495" s="145"/>
      <c r="AD495" s="145"/>
      <c r="AE495" s="145"/>
      <c r="AF495" s="145"/>
      <c r="AG495" s="145"/>
      <c r="AH495" s="145"/>
      <c r="AI495" s="145"/>
      <c r="AJ495" s="145"/>
      <c r="AK495" s="145"/>
      <c r="AL495" s="145"/>
      <c r="AM495" s="145"/>
      <c r="AN495" s="145"/>
      <c r="AO495" s="145"/>
      <c r="AP495" s="145"/>
      <c r="AQ495" s="145"/>
      <c r="AR495" s="145"/>
      <c r="AS495" s="145"/>
      <c r="AT495" s="145"/>
      <c r="AU495" s="145"/>
      <c r="AV495" s="145"/>
      <c r="AW495" s="145"/>
      <c r="AX495" s="145"/>
      <c r="AY495" s="145"/>
      <c r="AZ495" s="145"/>
      <c r="BA495" s="145"/>
      <c r="BB495" s="145"/>
      <c r="BC495" s="145"/>
      <c r="BD495" s="170" t="str">
        <f>C494</f>
        <v>304:</v>
      </c>
      <c r="BE495" s="145"/>
      <c r="BF495" s="145"/>
      <c r="BG495" s="145"/>
      <c r="BH495" s="145"/>
      <c r="BI495" s="145"/>
    </row>
    <row r="496" spans="1:104" x14ac:dyDescent="0.2">
      <c r="A496" s="156"/>
      <c r="B496" s="157"/>
      <c r="C496" s="163" t="s">
        <v>1000</v>
      </c>
      <c r="D496" s="164"/>
      <c r="E496" s="165">
        <v>0</v>
      </c>
      <c r="F496" s="166"/>
      <c r="G496" s="167"/>
      <c r="H496" s="168"/>
      <c r="I496" s="161"/>
      <c r="J496" s="169"/>
      <c r="K496" s="161"/>
      <c r="M496" s="201">
        <v>12.75</v>
      </c>
      <c r="O496" s="145"/>
      <c r="Z496" s="145"/>
      <c r="AA496" s="145"/>
      <c r="AB496" s="145"/>
      <c r="AC496" s="145"/>
      <c r="AD496" s="145"/>
      <c r="AE496" s="145"/>
      <c r="AF496" s="145"/>
      <c r="AG496" s="145"/>
      <c r="AH496" s="145"/>
      <c r="AI496" s="145"/>
      <c r="AJ496" s="145"/>
      <c r="AK496" s="145"/>
      <c r="AL496" s="145"/>
      <c r="AM496" s="145"/>
      <c r="AN496" s="145"/>
      <c r="AO496" s="145"/>
      <c r="AP496" s="145"/>
      <c r="AQ496" s="145"/>
      <c r="AR496" s="145"/>
      <c r="AS496" s="145"/>
      <c r="AT496" s="145"/>
      <c r="AU496" s="145"/>
      <c r="AV496" s="145"/>
      <c r="AW496" s="145"/>
      <c r="AX496" s="145"/>
      <c r="AY496" s="145"/>
      <c r="AZ496" s="145"/>
      <c r="BA496" s="145"/>
      <c r="BB496" s="145"/>
      <c r="BC496" s="145"/>
      <c r="BD496" s="170" t="str">
        <f>C495</f>
        <v>305:</v>
      </c>
      <c r="BE496" s="145"/>
      <c r="BF496" s="145"/>
      <c r="BG496" s="145"/>
      <c r="BH496" s="145"/>
      <c r="BI496" s="145"/>
    </row>
    <row r="497" spans="1:104" x14ac:dyDescent="0.2">
      <c r="A497" s="156"/>
      <c r="B497" s="157"/>
      <c r="C497" s="163" t="s">
        <v>1011</v>
      </c>
      <c r="D497" s="164"/>
      <c r="E497" s="165">
        <v>67.7</v>
      </c>
      <c r="F497" s="166"/>
      <c r="G497" s="167"/>
      <c r="H497" s="168"/>
      <c r="I497" s="161"/>
      <c r="J497" s="169"/>
      <c r="K497" s="161"/>
      <c r="M497" s="162" t="s">
        <v>1011</v>
      </c>
      <c r="O497" s="145"/>
      <c r="Z497" s="145"/>
      <c r="AA497" s="145"/>
      <c r="AB497" s="145"/>
      <c r="AC497" s="145"/>
      <c r="AD497" s="145"/>
      <c r="AE497" s="145"/>
      <c r="AF497" s="145"/>
      <c r="AG497" s="145"/>
      <c r="AH497" s="145"/>
      <c r="AI497" s="145"/>
      <c r="AJ497" s="145"/>
      <c r="AK497" s="145"/>
      <c r="AL497" s="145"/>
      <c r="AM497" s="145"/>
      <c r="AN497" s="145"/>
      <c r="AO497" s="145"/>
      <c r="AP497" s="145"/>
      <c r="AQ497" s="145"/>
      <c r="AR497" s="145"/>
      <c r="AS497" s="145"/>
      <c r="AT497" s="145"/>
      <c r="AU497" s="145"/>
      <c r="AV497" s="145"/>
      <c r="AW497" s="145"/>
      <c r="AX497" s="145"/>
      <c r="AY497" s="145"/>
      <c r="AZ497" s="145"/>
      <c r="BA497" s="145"/>
      <c r="BB497" s="145"/>
      <c r="BC497" s="145"/>
      <c r="BD497" s="170" t="str">
        <f>C496</f>
        <v>306:</v>
      </c>
      <c r="BE497" s="145"/>
      <c r="BF497" s="145"/>
      <c r="BG497" s="145"/>
      <c r="BH497" s="145"/>
      <c r="BI497" s="145"/>
    </row>
    <row r="498" spans="1:104" x14ac:dyDescent="0.2">
      <c r="A498" s="156"/>
      <c r="B498" s="157"/>
      <c r="C498" s="163" t="s">
        <v>853</v>
      </c>
      <c r="D498" s="164"/>
      <c r="E498" s="165">
        <v>13.4</v>
      </c>
      <c r="F498" s="166"/>
      <c r="G498" s="167"/>
      <c r="H498" s="168"/>
      <c r="I498" s="161"/>
      <c r="J498" s="169"/>
      <c r="K498" s="161"/>
      <c r="M498" s="162" t="s">
        <v>853</v>
      </c>
      <c r="O498" s="145"/>
      <c r="Z498" s="145"/>
      <c r="AA498" s="145"/>
      <c r="AB498" s="145"/>
      <c r="AC498" s="145"/>
      <c r="AD498" s="145"/>
      <c r="AE498" s="145"/>
      <c r="AF498" s="145"/>
      <c r="AG498" s="145"/>
      <c r="AH498" s="145"/>
      <c r="AI498" s="145"/>
      <c r="AJ498" s="145"/>
      <c r="AK498" s="145"/>
      <c r="AL498" s="145"/>
      <c r="AM498" s="145"/>
      <c r="AN498" s="145"/>
      <c r="AO498" s="145"/>
      <c r="AP498" s="145"/>
      <c r="AQ498" s="145"/>
      <c r="AR498" s="145"/>
      <c r="AS498" s="145"/>
      <c r="AT498" s="145"/>
      <c r="AU498" s="145"/>
      <c r="AV498" s="145"/>
      <c r="AW498" s="145"/>
      <c r="AX498" s="145"/>
      <c r="AY498" s="145"/>
      <c r="AZ498" s="145"/>
      <c r="BA498" s="145"/>
      <c r="BB498" s="145"/>
      <c r="BC498" s="145"/>
      <c r="BD498" s="170" t="str">
        <f>C497</f>
        <v>307:67,7</v>
      </c>
      <c r="BE498" s="145"/>
      <c r="BF498" s="145"/>
      <c r="BG498" s="145"/>
      <c r="BH498" s="145"/>
      <c r="BI498" s="145"/>
    </row>
    <row r="499" spans="1:104" x14ac:dyDescent="0.2">
      <c r="A499" s="156"/>
      <c r="B499" s="157"/>
      <c r="C499" s="163" t="s">
        <v>1012</v>
      </c>
      <c r="D499" s="164"/>
      <c r="E499" s="165">
        <v>44.9</v>
      </c>
      <c r="F499" s="166"/>
      <c r="G499" s="167"/>
      <c r="H499" s="168"/>
      <c r="I499" s="161"/>
      <c r="J499" s="169"/>
      <c r="K499" s="161"/>
      <c r="M499" s="162" t="s">
        <v>1012</v>
      </c>
      <c r="O499" s="145"/>
      <c r="Z499" s="145"/>
      <c r="AA499" s="145"/>
      <c r="AB499" s="145"/>
      <c r="AC499" s="145"/>
      <c r="AD499" s="145"/>
      <c r="AE499" s="145"/>
      <c r="AF499" s="145"/>
      <c r="AG499" s="145"/>
      <c r="AH499" s="145"/>
      <c r="AI499" s="145"/>
      <c r="AJ499" s="145"/>
      <c r="AK499" s="145"/>
      <c r="AL499" s="145"/>
      <c r="AM499" s="145"/>
      <c r="AN499" s="145"/>
      <c r="AO499" s="145"/>
      <c r="AP499" s="145"/>
      <c r="AQ499" s="145"/>
      <c r="AR499" s="145"/>
      <c r="AS499" s="145"/>
      <c r="AT499" s="145"/>
      <c r="AU499" s="145"/>
      <c r="AV499" s="145"/>
      <c r="AW499" s="145"/>
      <c r="AX499" s="145"/>
      <c r="AY499" s="145"/>
      <c r="AZ499" s="145"/>
      <c r="BA499" s="145"/>
      <c r="BB499" s="145"/>
      <c r="BC499" s="145"/>
      <c r="BD499" s="170" t="str">
        <f>C498</f>
        <v>308:13,4</v>
      </c>
      <c r="BE499" s="145"/>
      <c r="BF499" s="145"/>
      <c r="BG499" s="145"/>
      <c r="BH499" s="145"/>
      <c r="BI499" s="145"/>
    </row>
    <row r="500" spans="1:104" x14ac:dyDescent="0.2">
      <c r="A500" s="156"/>
      <c r="B500" s="157"/>
      <c r="C500" s="163" t="s">
        <v>855</v>
      </c>
      <c r="D500" s="164"/>
      <c r="E500" s="165">
        <v>11.9</v>
      </c>
      <c r="F500" s="166"/>
      <c r="G500" s="167"/>
      <c r="H500" s="168"/>
      <c r="I500" s="161"/>
      <c r="J500" s="169"/>
      <c r="K500" s="161"/>
      <c r="M500" s="162" t="s">
        <v>855</v>
      </c>
      <c r="O500" s="145"/>
      <c r="Z500" s="145"/>
      <c r="AA500" s="145"/>
      <c r="AB500" s="145"/>
      <c r="AC500" s="145"/>
      <c r="AD500" s="145"/>
      <c r="AE500" s="145"/>
      <c r="AF500" s="145"/>
      <c r="AG500" s="145"/>
      <c r="AH500" s="145"/>
      <c r="AI500" s="145"/>
      <c r="AJ500" s="145"/>
      <c r="AK500" s="145"/>
      <c r="AL500" s="145"/>
      <c r="AM500" s="145"/>
      <c r="AN500" s="145"/>
      <c r="AO500" s="145"/>
      <c r="AP500" s="145"/>
      <c r="AQ500" s="145"/>
      <c r="AR500" s="145"/>
      <c r="AS500" s="145"/>
      <c r="AT500" s="145"/>
      <c r="AU500" s="145"/>
      <c r="AV500" s="145"/>
      <c r="AW500" s="145"/>
      <c r="AX500" s="145"/>
      <c r="AY500" s="145"/>
      <c r="AZ500" s="145"/>
      <c r="BA500" s="145"/>
      <c r="BB500" s="145"/>
      <c r="BC500" s="145"/>
      <c r="BD500" s="170" t="str">
        <f>C499</f>
        <v>309:44,9</v>
      </c>
      <c r="BE500" s="145"/>
      <c r="BF500" s="145"/>
      <c r="BG500" s="145"/>
      <c r="BH500" s="145"/>
      <c r="BI500" s="145"/>
    </row>
    <row r="501" spans="1:104" x14ac:dyDescent="0.2">
      <c r="A501" s="156"/>
      <c r="B501" s="157"/>
      <c r="C501" s="163" t="s">
        <v>1005</v>
      </c>
      <c r="D501" s="164"/>
      <c r="E501" s="165">
        <v>0</v>
      </c>
      <c r="F501" s="166"/>
      <c r="G501" s="167"/>
      <c r="H501" s="168"/>
      <c r="I501" s="161"/>
      <c r="J501" s="169"/>
      <c r="K501" s="161"/>
      <c r="M501" s="201">
        <v>12.958333333333334</v>
      </c>
      <c r="O501" s="145"/>
      <c r="Z501" s="145"/>
      <c r="AA501" s="145"/>
      <c r="AB501" s="145"/>
      <c r="AC501" s="145"/>
      <c r="AD501" s="145"/>
      <c r="AE501" s="145"/>
      <c r="AF501" s="145"/>
      <c r="AG501" s="145"/>
      <c r="AH501" s="145"/>
      <c r="AI501" s="145"/>
      <c r="AJ501" s="145"/>
      <c r="AK501" s="145"/>
      <c r="AL501" s="145"/>
      <c r="AM501" s="145"/>
      <c r="AN501" s="145"/>
      <c r="AO501" s="145"/>
      <c r="AP501" s="145"/>
      <c r="AQ501" s="145"/>
      <c r="AR501" s="145"/>
      <c r="AS501" s="145"/>
      <c r="AT501" s="145"/>
      <c r="AU501" s="145"/>
      <c r="AV501" s="145"/>
      <c r="AW501" s="145"/>
      <c r="AX501" s="145"/>
      <c r="AY501" s="145"/>
      <c r="AZ501" s="145"/>
      <c r="BA501" s="145"/>
      <c r="BB501" s="145"/>
      <c r="BC501" s="145"/>
      <c r="BD501" s="170" t="str">
        <f>C500</f>
        <v>310:11,9</v>
      </c>
      <c r="BE501" s="145"/>
      <c r="BF501" s="145"/>
      <c r="BG501" s="145"/>
      <c r="BH501" s="145"/>
      <c r="BI501" s="145"/>
    </row>
    <row r="502" spans="1:104" x14ac:dyDescent="0.2">
      <c r="A502" s="156"/>
      <c r="B502" s="157"/>
      <c r="C502" s="163" t="s">
        <v>1006</v>
      </c>
      <c r="D502" s="164"/>
      <c r="E502" s="165">
        <v>0</v>
      </c>
      <c r="F502" s="166"/>
      <c r="G502" s="167"/>
      <c r="H502" s="168"/>
      <c r="I502" s="161"/>
      <c r="J502" s="169"/>
      <c r="K502" s="161"/>
      <c r="M502" s="201">
        <v>13</v>
      </c>
      <c r="O502" s="145"/>
      <c r="Z502" s="145"/>
      <c r="AA502" s="145"/>
      <c r="AB502" s="145"/>
      <c r="AC502" s="145"/>
      <c r="AD502" s="145"/>
      <c r="AE502" s="145"/>
      <c r="AF502" s="145"/>
      <c r="AG502" s="145"/>
      <c r="AH502" s="145"/>
      <c r="AI502" s="145"/>
      <c r="AJ502" s="145"/>
      <c r="AK502" s="145"/>
      <c r="AL502" s="145"/>
      <c r="AM502" s="145"/>
      <c r="AN502" s="145"/>
      <c r="AO502" s="145"/>
      <c r="AP502" s="145"/>
      <c r="AQ502" s="145"/>
      <c r="AR502" s="145"/>
      <c r="AS502" s="145"/>
      <c r="AT502" s="145"/>
      <c r="AU502" s="145"/>
      <c r="AV502" s="145"/>
      <c r="AW502" s="145"/>
      <c r="AX502" s="145"/>
      <c r="AY502" s="145"/>
      <c r="AZ502" s="145"/>
      <c r="BA502" s="145"/>
      <c r="BB502" s="145"/>
      <c r="BC502" s="145"/>
      <c r="BD502" s="170" t="str">
        <f>C501</f>
        <v>311:</v>
      </c>
      <c r="BE502" s="145"/>
      <c r="BF502" s="145"/>
      <c r="BG502" s="145"/>
      <c r="BH502" s="145"/>
      <c r="BI502" s="145"/>
    </row>
    <row r="503" spans="1:104" x14ac:dyDescent="0.2">
      <c r="A503" s="156"/>
      <c r="B503" s="157"/>
      <c r="C503" s="163" t="s">
        <v>1013</v>
      </c>
      <c r="D503" s="164"/>
      <c r="E503" s="165">
        <v>30.5</v>
      </c>
      <c r="F503" s="166"/>
      <c r="G503" s="167"/>
      <c r="H503" s="168"/>
      <c r="I503" s="161"/>
      <c r="J503" s="169"/>
      <c r="K503" s="161"/>
      <c r="M503" s="162" t="s">
        <v>1013</v>
      </c>
      <c r="O503" s="145"/>
      <c r="Z503" s="145"/>
      <c r="AA503" s="145"/>
      <c r="AB503" s="145"/>
      <c r="AC503" s="145"/>
      <c r="AD503" s="145"/>
      <c r="AE503" s="145"/>
      <c r="AF503" s="145"/>
      <c r="AG503" s="145"/>
      <c r="AH503" s="145"/>
      <c r="AI503" s="145"/>
      <c r="AJ503" s="145"/>
      <c r="AK503" s="145"/>
      <c r="AL503" s="145"/>
      <c r="AM503" s="145"/>
      <c r="AN503" s="145"/>
      <c r="AO503" s="145"/>
      <c r="AP503" s="145"/>
      <c r="AQ503" s="145"/>
      <c r="AR503" s="145"/>
      <c r="AS503" s="145"/>
      <c r="AT503" s="145"/>
      <c r="AU503" s="145"/>
      <c r="AV503" s="145"/>
      <c r="AW503" s="145"/>
      <c r="AX503" s="145"/>
      <c r="AY503" s="145"/>
      <c r="AZ503" s="145"/>
      <c r="BA503" s="145"/>
      <c r="BB503" s="145"/>
      <c r="BC503" s="145"/>
      <c r="BD503" s="170" t="str">
        <f>C502</f>
        <v>312:</v>
      </c>
      <c r="BE503" s="145"/>
      <c r="BF503" s="145"/>
      <c r="BG503" s="145"/>
      <c r="BH503" s="145"/>
      <c r="BI503" s="145"/>
    </row>
    <row r="504" spans="1:104" x14ac:dyDescent="0.2">
      <c r="A504" s="156"/>
      <c r="B504" s="157"/>
      <c r="C504" s="163" t="s">
        <v>1014</v>
      </c>
      <c r="D504" s="164"/>
      <c r="E504" s="165">
        <v>0</v>
      </c>
      <c r="F504" s="166"/>
      <c r="G504" s="167"/>
      <c r="H504" s="168"/>
      <c r="I504" s="161"/>
      <c r="J504" s="169"/>
      <c r="K504" s="161"/>
      <c r="M504" s="201">
        <v>13.083333333333334</v>
      </c>
      <c r="O504" s="145"/>
      <c r="Z504" s="145"/>
      <c r="AA504" s="145"/>
      <c r="AB504" s="145"/>
      <c r="AC504" s="145"/>
      <c r="AD504" s="145"/>
      <c r="AE504" s="145"/>
      <c r="AF504" s="145"/>
      <c r="AG504" s="145"/>
      <c r="AH504" s="145"/>
      <c r="AI504" s="145"/>
      <c r="AJ504" s="145"/>
      <c r="AK504" s="145"/>
      <c r="AL504" s="145"/>
      <c r="AM504" s="145"/>
      <c r="AN504" s="145"/>
      <c r="AO504" s="145"/>
      <c r="AP504" s="145"/>
      <c r="AQ504" s="145"/>
      <c r="AR504" s="145"/>
      <c r="AS504" s="145"/>
      <c r="AT504" s="145"/>
      <c r="AU504" s="145"/>
      <c r="AV504" s="145"/>
      <c r="AW504" s="145"/>
      <c r="AX504" s="145"/>
      <c r="AY504" s="145"/>
      <c r="AZ504" s="145"/>
      <c r="BA504" s="145"/>
      <c r="BB504" s="145"/>
      <c r="BC504" s="145"/>
      <c r="BD504" s="170" t="str">
        <f>C503</f>
        <v>313:30,5</v>
      </c>
      <c r="BE504" s="145"/>
      <c r="BF504" s="145"/>
      <c r="BG504" s="145"/>
      <c r="BH504" s="145"/>
      <c r="BI504" s="145"/>
    </row>
    <row r="505" spans="1:104" x14ac:dyDescent="0.2">
      <c r="A505" s="156"/>
      <c r="B505" s="157"/>
      <c r="C505" s="163" t="s">
        <v>878</v>
      </c>
      <c r="D505" s="164"/>
      <c r="E505" s="165">
        <v>0</v>
      </c>
      <c r="F505" s="166"/>
      <c r="G505" s="167"/>
      <c r="H505" s="168"/>
      <c r="I505" s="161"/>
      <c r="J505" s="169"/>
      <c r="K505" s="161"/>
      <c r="M505" s="201">
        <v>13.125</v>
      </c>
      <c r="O505" s="145"/>
      <c r="Z505" s="145"/>
      <c r="AA505" s="145"/>
      <c r="AB505" s="145"/>
      <c r="AC505" s="145"/>
      <c r="AD505" s="145"/>
      <c r="AE505" s="145"/>
      <c r="AF505" s="145"/>
      <c r="AG505" s="145"/>
      <c r="AH505" s="145"/>
      <c r="AI505" s="145"/>
      <c r="AJ505" s="145"/>
      <c r="AK505" s="145"/>
      <c r="AL505" s="145"/>
      <c r="AM505" s="145"/>
      <c r="AN505" s="145"/>
      <c r="AO505" s="145"/>
      <c r="AP505" s="145"/>
      <c r="AQ505" s="145"/>
      <c r="AR505" s="145"/>
      <c r="AS505" s="145"/>
      <c r="AT505" s="145"/>
      <c r="AU505" s="145"/>
      <c r="AV505" s="145"/>
      <c r="AW505" s="145"/>
      <c r="AX505" s="145"/>
      <c r="AY505" s="145"/>
      <c r="AZ505" s="145"/>
      <c r="BA505" s="145"/>
      <c r="BB505" s="145"/>
      <c r="BC505" s="145"/>
      <c r="BD505" s="170" t="str">
        <f>C504</f>
        <v>314:</v>
      </c>
      <c r="BE505" s="145"/>
      <c r="BF505" s="145"/>
      <c r="BG505" s="145"/>
      <c r="BH505" s="145"/>
      <c r="BI505" s="145"/>
    </row>
    <row r="506" spans="1:104" ht="22.5" x14ac:dyDescent="0.2">
      <c r="A506" s="146">
        <v>62</v>
      </c>
      <c r="B506" s="147" t="s">
        <v>1085</v>
      </c>
      <c r="C506" s="148" t="s">
        <v>1086</v>
      </c>
      <c r="D506" s="149" t="s">
        <v>48</v>
      </c>
      <c r="E506" s="150">
        <v>352.8</v>
      </c>
      <c r="F506" s="151">
        <v>0</v>
      </c>
      <c r="G506" s="152">
        <f>E506*F506</f>
        <v>0</v>
      </c>
      <c r="H506" s="153">
        <v>1.0200000000000001E-3</v>
      </c>
      <c r="I506" s="154">
        <f>E506*H506</f>
        <v>0.35985600000000006</v>
      </c>
      <c r="J506" s="153">
        <v>0</v>
      </c>
      <c r="K506" s="154">
        <f>E506*J506</f>
        <v>0</v>
      </c>
      <c r="O506" s="145"/>
      <c r="Z506" s="145"/>
      <c r="AA506" s="145">
        <v>1</v>
      </c>
      <c r="AB506" s="145">
        <v>7</v>
      </c>
      <c r="AC506" s="145">
        <v>7</v>
      </c>
      <c r="AD506" s="145"/>
      <c r="AE506" s="145"/>
      <c r="AF506" s="145"/>
      <c r="AG506" s="145"/>
      <c r="AH506" s="145"/>
      <c r="AI506" s="145"/>
      <c r="AJ506" s="145"/>
      <c r="AK506" s="145"/>
      <c r="AL506" s="145"/>
      <c r="AM506" s="145"/>
      <c r="AN506" s="145"/>
      <c r="AO506" s="145"/>
      <c r="AP506" s="145"/>
      <c r="AQ506" s="145"/>
      <c r="AR506" s="145"/>
      <c r="AS506" s="145"/>
      <c r="AT506" s="145"/>
      <c r="AU506" s="145"/>
      <c r="AV506" s="145"/>
      <c r="AW506" s="145"/>
      <c r="AX506" s="145"/>
      <c r="AY506" s="145"/>
      <c r="AZ506" s="155">
        <f>G506</f>
        <v>0</v>
      </c>
      <c r="BA506" s="145"/>
      <c r="BB506" s="145"/>
      <c r="BC506" s="145"/>
      <c r="BD506" s="145"/>
      <c r="BE506" s="145"/>
      <c r="BF506" s="145"/>
      <c r="BG506" s="145"/>
      <c r="BH506" s="145"/>
      <c r="BI506" s="145"/>
      <c r="CA506" s="145">
        <v>1</v>
      </c>
      <c r="CB506" s="145">
        <v>7</v>
      </c>
      <c r="CZ506" s="108">
        <v>2</v>
      </c>
    </row>
    <row r="507" spans="1:104" x14ac:dyDescent="0.2">
      <c r="A507" s="156"/>
      <c r="B507" s="157"/>
      <c r="C507" s="158" t="s">
        <v>1087</v>
      </c>
      <c r="D507" s="159"/>
      <c r="E507" s="159"/>
      <c r="F507" s="159"/>
      <c r="G507" s="160"/>
      <c r="I507" s="161"/>
      <c r="K507" s="161"/>
      <c r="L507" s="162" t="s">
        <v>1087</v>
      </c>
      <c r="O507" s="145"/>
      <c r="Z507" s="145"/>
      <c r="AA507" s="145"/>
      <c r="AB507" s="145"/>
      <c r="AC507" s="145"/>
      <c r="AD507" s="145"/>
      <c r="AE507" s="145"/>
      <c r="AF507" s="145"/>
      <c r="AG507" s="145"/>
      <c r="AH507" s="145"/>
      <c r="AI507" s="145"/>
      <c r="AJ507" s="145"/>
      <c r="AK507" s="145"/>
      <c r="AL507" s="145"/>
      <c r="AM507" s="145"/>
      <c r="AN507" s="145"/>
      <c r="AO507" s="145"/>
      <c r="AP507" s="145"/>
      <c r="AQ507" s="145"/>
      <c r="AR507" s="145"/>
      <c r="AS507" s="145"/>
      <c r="AT507" s="145"/>
      <c r="AU507" s="145"/>
      <c r="AV507" s="145"/>
      <c r="AW507" s="145"/>
      <c r="AX507" s="145"/>
      <c r="AY507" s="145"/>
      <c r="AZ507" s="145"/>
      <c r="BA507" s="145"/>
      <c r="BB507" s="145"/>
      <c r="BC507" s="145"/>
      <c r="BD507" s="145"/>
      <c r="BE507" s="145"/>
      <c r="BF507" s="145"/>
      <c r="BG507" s="145"/>
      <c r="BH507" s="145"/>
      <c r="BI507" s="145"/>
    </row>
    <row r="508" spans="1:104" x14ac:dyDescent="0.2">
      <c r="A508" s="156"/>
      <c r="B508" s="157"/>
      <c r="C508" s="158" t="s">
        <v>1088</v>
      </c>
      <c r="D508" s="159"/>
      <c r="E508" s="159"/>
      <c r="F508" s="159"/>
      <c r="G508" s="160"/>
      <c r="I508" s="161"/>
      <c r="K508" s="161"/>
      <c r="L508" s="162" t="s">
        <v>1088</v>
      </c>
      <c r="O508" s="145"/>
      <c r="Z508" s="145"/>
      <c r="AA508" s="145"/>
      <c r="AB508" s="145"/>
      <c r="AC508" s="145"/>
      <c r="AD508" s="145"/>
      <c r="AE508" s="145"/>
      <c r="AF508" s="145"/>
      <c r="AG508" s="145"/>
      <c r="AH508" s="145"/>
      <c r="AI508" s="145"/>
      <c r="AJ508" s="145"/>
      <c r="AK508" s="145"/>
      <c r="AL508" s="145"/>
      <c r="AM508" s="145"/>
      <c r="AN508" s="145"/>
      <c r="AO508" s="145"/>
      <c r="AP508" s="145"/>
      <c r="AQ508" s="145"/>
      <c r="AR508" s="145"/>
      <c r="AS508" s="145"/>
      <c r="AT508" s="145"/>
      <c r="AU508" s="145"/>
      <c r="AV508" s="145"/>
      <c r="AW508" s="145"/>
      <c r="AX508" s="145"/>
      <c r="AY508" s="145"/>
      <c r="AZ508" s="145"/>
      <c r="BA508" s="145"/>
      <c r="BB508" s="145"/>
      <c r="BC508" s="145"/>
      <c r="BD508" s="145"/>
      <c r="BE508" s="145"/>
      <c r="BF508" s="145"/>
      <c r="BG508" s="145"/>
      <c r="BH508" s="145"/>
      <c r="BI508" s="145"/>
    </row>
    <row r="509" spans="1:104" x14ac:dyDescent="0.2">
      <c r="A509" s="156"/>
      <c r="B509" s="157"/>
      <c r="C509" s="158" t="s">
        <v>1089</v>
      </c>
      <c r="D509" s="159"/>
      <c r="E509" s="159"/>
      <c r="F509" s="159"/>
      <c r="G509" s="160"/>
      <c r="I509" s="161"/>
      <c r="K509" s="161"/>
      <c r="L509" s="162" t="s">
        <v>1089</v>
      </c>
      <c r="O509" s="145"/>
      <c r="Z509" s="145"/>
      <c r="AA509" s="145"/>
      <c r="AB509" s="145"/>
      <c r="AC509" s="145"/>
      <c r="AD509" s="145"/>
      <c r="AE509" s="145"/>
      <c r="AF509" s="145"/>
      <c r="AG509" s="145"/>
      <c r="AH509" s="145"/>
      <c r="AI509" s="145"/>
      <c r="AJ509" s="145"/>
      <c r="AK509" s="145"/>
      <c r="AL509" s="145"/>
      <c r="AM509" s="145"/>
      <c r="AN509" s="145"/>
      <c r="AO509" s="145"/>
      <c r="AP509" s="145"/>
      <c r="AQ509" s="145"/>
      <c r="AR509" s="145"/>
      <c r="AS509" s="145"/>
      <c r="AT509" s="145"/>
      <c r="AU509" s="145"/>
      <c r="AV509" s="145"/>
      <c r="AW509" s="145"/>
      <c r="AX509" s="145"/>
      <c r="AY509" s="145"/>
      <c r="AZ509" s="145"/>
      <c r="BA509" s="145"/>
      <c r="BB509" s="145"/>
      <c r="BC509" s="145"/>
      <c r="BD509" s="145"/>
      <c r="BE509" s="145"/>
      <c r="BF509" s="145"/>
      <c r="BG509" s="145"/>
      <c r="BH509" s="145"/>
      <c r="BI509" s="145"/>
    </row>
    <row r="510" spans="1:104" x14ac:dyDescent="0.2">
      <c r="A510" s="156"/>
      <c r="B510" s="157"/>
      <c r="C510" s="163" t="s">
        <v>846</v>
      </c>
      <c r="D510" s="164"/>
      <c r="E510" s="165">
        <v>6.9</v>
      </c>
      <c r="F510" s="166"/>
      <c r="G510" s="167"/>
      <c r="H510" s="168"/>
      <c r="I510" s="161"/>
      <c r="J510" s="169"/>
      <c r="K510" s="161"/>
      <c r="M510" s="162" t="s">
        <v>846</v>
      </c>
      <c r="O510" s="145"/>
      <c r="Z510" s="145"/>
      <c r="AA510" s="145"/>
      <c r="AB510" s="145"/>
      <c r="AC510" s="145"/>
      <c r="AD510" s="145"/>
      <c r="AE510" s="145"/>
      <c r="AF510" s="145"/>
      <c r="AG510" s="145"/>
      <c r="AH510" s="145"/>
      <c r="AI510" s="145"/>
      <c r="AJ510" s="145"/>
      <c r="AK510" s="145"/>
      <c r="AL510" s="145"/>
      <c r="AM510" s="145"/>
      <c r="AN510" s="145"/>
      <c r="AO510" s="145"/>
      <c r="AP510" s="145"/>
      <c r="AQ510" s="145"/>
      <c r="AR510" s="145"/>
      <c r="AS510" s="145"/>
      <c r="AT510" s="145"/>
      <c r="AU510" s="145"/>
      <c r="AV510" s="145"/>
      <c r="AW510" s="145"/>
      <c r="AX510" s="145"/>
      <c r="AY510" s="145"/>
      <c r="AZ510" s="145"/>
      <c r="BA510" s="145"/>
      <c r="BB510" s="145"/>
      <c r="BC510" s="145"/>
      <c r="BD510" s="170" t="str">
        <f>C509</f>
        <v>Parozábrana fóliového typu (přelepené spoje)</v>
      </c>
      <c r="BE510" s="145"/>
      <c r="BF510" s="145"/>
      <c r="BG510" s="145"/>
      <c r="BH510" s="145"/>
      <c r="BI510" s="145"/>
    </row>
    <row r="511" spans="1:104" x14ac:dyDescent="0.2">
      <c r="A511" s="156"/>
      <c r="B511" s="157"/>
      <c r="C511" s="163" t="s">
        <v>847</v>
      </c>
      <c r="D511" s="164"/>
      <c r="E511" s="165">
        <v>4.5</v>
      </c>
      <c r="F511" s="166"/>
      <c r="G511" s="167"/>
      <c r="H511" s="168"/>
      <c r="I511" s="161"/>
      <c r="J511" s="169"/>
      <c r="K511" s="161"/>
      <c r="M511" s="162" t="s">
        <v>847</v>
      </c>
      <c r="O511" s="145"/>
      <c r="Z511" s="145"/>
      <c r="AA511" s="145"/>
      <c r="AB511" s="145"/>
      <c r="AC511" s="145"/>
      <c r="AD511" s="145"/>
      <c r="AE511" s="145"/>
      <c r="AF511" s="145"/>
      <c r="AG511" s="145"/>
      <c r="AH511" s="145"/>
      <c r="AI511" s="145"/>
      <c r="AJ511" s="145"/>
      <c r="AK511" s="145"/>
      <c r="AL511" s="145"/>
      <c r="AM511" s="145"/>
      <c r="AN511" s="145"/>
      <c r="AO511" s="145"/>
      <c r="AP511" s="145"/>
      <c r="AQ511" s="145"/>
      <c r="AR511" s="145"/>
      <c r="AS511" s="145"/>
      <c r="AT511" s="145"/>
      <c r="AU511" s="145"/>
      <c r="AV511" s="145"/>
      <c r="AW511" s="145"/>
      <c r="AX511" s="145"/>
      <c r="AY511" s="145"/>
      <c r="AZ511" s="145"/>
      <c r="BA511" s="145"/>
      <c r="BB511" s="145"/>
      <c r="BC511" s="145"/>
      <c r="BD511" s="170" t="str">
        <f>C510</f>
        <v>301:6,9</v>
      </c>
      <c r="BE511" s="145"/>
      <c r="BF511" s="145"/>
      <c r="BG511" s="145"/>
      <c r="BH511" s="145"/>
      <c r="BI511" s="145"/>
    </row>
    <row r="512" spans="1:104" x14ac:dyDescent="0.2">
      <c r="A512" s="156"/>
      <c r="B512" s="157"/>
      <c r="C512" s="163" t="s">
        <v>848</v>
      </c>
      <c r="D512" s="164"/>
      <c r="E512" s="165">
        <v>4.4000000000000004</v>
      </c>
      <c r="F512" s="166"/>
      <c r="G512" s="167"/>
      <c r="H512" s="168"/>
      <c r="I512" s="161"/>
      <c r="J512" s="169"/>
      <c r="K512" s="161"/>
      <c r="M512" s="162" t="s">
        <v>848</v>
      </c>
      <c r="O512" s="145"/>
      <c r="Z512" s="145"/>
      <c r="AA512" s="145"/>
      <c r="AB512" s="145"/>
      <c r="AC512" s="145"/>
      <c r="AD512" s="145"/>
      <c r="AE512" s="145"/>
      <c r="AF512" s="145"/>
      <c r="AG512" s="145"/>
      <c r="AH512" s="145"/>
      <c r="AI512" s="145"/>
      <c r="AJ512" s="145"/>
      <c r="AK512" s="145"/>
      <c r="AL512" s="145"/>
      <c r="AM512" s="145"/>
      <c r="AN512" s="145"/>
      <c r="AO512" s="145"/>
      <c r="AP512" s="145"/>
      <c r="AQ512" s="145"/>
      <c r="AR512" s="145"/>
      <c r="AS512" s="145"/>
      <c r="AT512" s="145"/>
      <c r="AU512" s="145"/>
      <c r="AV512" s="145"/>
      <c r="AW512" s="145"/>
      <c r="AX512" s="145"/>
      <c r="AY512" s="145"/>
      <c r="AZ512" s="145"/>
      <c r="BA512" s="145"/>
      <c r="BB512" s="145"/>
      <c r="BC512" s="145"/>
      <c r="BD512" s="170" t="str">
        <f>C511</f>
        <v>302:4,5</v>
      </c>
      <c r="BE512" s="145"/>
      <c r="BF512" s="145"/>
      <c r="BG512" s="145"/>
      <c r="BH512" s="145"/>
      <c r="BI512" s="145"/>
    </row>
    <row r="513" spans="1:104" x14ac:dyDescent="0.2">
      <c r="A513" s="156"/>
      <c r="B513" s="157"/>
      <c r="C513" s="163" t="s">
        <v>849</v>
      </c>
      <c r="D513" s="164"/>
      <c r="E513" s="165">
        <v>7.5</v>
      </c>
      <c r="F513" s="166"/>
      <c r="G513" s="167"/>
      <c r="H513" s="168"/>
      <c r="I513" s="161"/>
      <c r="J513" s="169"/>
      <c r="K513" s="161"/>
      <c r="M513" s="162" t="s">
        <v>849</v>
      </c>
      <c r="O513" s="145"/>
      <c r="Z513" s="145"/>
      <c r="AA513" s="145"/>
      <c r="AB513" s="145"/>
      <c r="AC513" s="145"/>
      <c r="AD513" s="145"/>
      <c r="AE513" s="145"/>
      <c r="AF513" s="145"/>
      <c r="AG513" s="145"/>
      <c r="AH513" s="145"/>
      <c r="AI513" s="145"/>
      <c r="AJ513" s="145"/>
      <c r="AK513" s="145"/>
      <c r="AL513" s="145"/>
      <c r="AM513" s="145"/>
      <c r="AN513" s="145"/>
      <c r="AO513" s="145"/>
      <c r="AP513" s="145"/>
      <c r="AQ513" s="145"/>
      <c r="AR513" s="145"/>
      <c r="AS513" s="145"/>
      <c r="AT513" s="145"/>
      <c r="AU513" s="145"/>
      <c r="AV513" s="145"/>
      <c r="AW513" s="145"/>
      <c r="AX513" s="145"/>
      <c r="AY513" s="145"/>
      <c r="AZ513" s="145"/>
      <c r="BA513" s="145"/>
      <c r="BB513" s="145"/>
      <c r="BC513" s="145"/>
      <c r="BD513" s="170" t="str">
        <f>C512</f>
        <v>303:4,4</v>
      </c>
      <c r="BE513" s="145"/>
      <c r="BF513" s="145"/>
      <c r="BG513" s="145"/>
      <c r="BH513" s="145"/>
      <c r="BI513" s="145"/>
    </row>
    <row r="514" spans="1:104" x14ac:dyDescent="0.2">
      <c r="A514" s="156"/>
      <c r="B514" s="157"/>
      <c r="C514" s="163" t="s">
        <v>850</v>
      </c>
      <c r="D514" s="164"/>
      <c r="E514" s="165">
        <v>7.5</v>
      </c>
      <c r="F514" s="166"/>
      <c r="G514" s="167"/>
      <c r="H514" s="168"/>
      <c r="I514" s="161"/>
      <c r="J514" s="169"/>
      <c r="K514" s="161"/>
      <c r="M514" s="162" t="s">
        <v>850</v>
      </c>
      <c r="O514" s="145"/>
      <c r="Z514" s="145"/>
      <c r="AA514" s="145"/>
      <c r="AB514" s="145"/>
      <c r="AC514" s="145"/>
      <c r="AD514" s="145"/>
      <c r="AE514" s="145"/>
      <c r="AF514" s="145"/>
      <c r="AG514" s="145"/>
      <c r="AH514" s="145"/>
      <c r="AI514" s="145"/>
      <c r="AJ514" s="145"/>
      <c r="AK514" s="145"/>
      <c r="AL514" s="145"/>
      <c r="AM514" s="145"/>
      <c r="AN514" s="145"/>
      <c r="AO514" s="145"/>
      <c r="AP514" s="145"/>
      <c r="AQ514" s="145"/>
      <c r="AR514" s="145"/>
      <c r="AS514" s="145"/>
      <c r="AT514" s="145"/>
      <c r="AU514" s="145"/>
      <c r="AV514" s="145"/>
      <c r="AW514" s="145"/>
      <c r="AX514" s="145"/>
      <c r="AY514" s="145"/>
      <c r="AZ514" s="145"/>
      <c r="BA514" s="145"/>
      <c r="BB514" s="145"/>
      <c r="BC514" s="145"/>
      <c r="BD514" s="170" t="str">
        <f>C513</f>
        <v>304:7,5</v>
      </c>
      <c r="BE514" s="145"/>
      <c r="BF514" s="145"/>
      <c r="BG514" s="145"/>
      <c r="BH514" s="145"/>
      <c r="BI514" s="145"/>
    </row>
    <row r="515" spans="1:104" x14ac:dyDescent="0.2">
      <c r="A515" s="156"/>
      <c r="B515" s="157"/>
      <c r="C515" s="163" t="s">
        <v>851</v>
      </c>
      <c r="D515" s="164"/>
      <c r="E515" s="165">
        <v>43.1</v>
      </c>
      <c r="F515" s="166"/>
      <c r="G515" s="167"/>
      <c r="H515" s="168"/>
      <c r="I515" s="161"/>
      <c r="J515" s="169"/>
      <c r="K515" s="161"/>
      <c r="M515" s="162" t="s">
        <v>851</v>
      </c>
      <c r="O515" s="145"/>
      <c r="Z515" s="145"/>
      <c r="AA515" s="145"/>
      <c r="AB515" s="145"/>
      <c r="AC515" s="145"/>
      <c r="AD515" s="145"/>
      <c r="AE515" s="145"/>
      <c r="AF515" s="145"/>
      <c r="AG515" s="145"/>
      <c r="AH515" s="145"/>
      <c r="AI515" s="145"/>
      <c r="AJ515" s="145"/>
      <c r="AK515" s="145"/>
      <c r="AL515" s="145"/>
      <c r="AM515" s="145"/>
      <c r="AN515" s="145"/>
      <c r="AO515" s="145"/>
      <c r="AP515" s="145"/>
      <c r="AQ515" s="145"/>
      <c r="AR515" s="145"/>
      <c r="AS515" s="145"/>
      <c r="AT515" s="145"/>
      <c r="AU515" s="145"/>
      <c r="AV515" s="145"/>
      <c r="AW515" s="145"/>
      <c r="AX515" s="145"/>
      <c r="AY515" s="145"/>
      <c r="AZ515" s="145"/>
      <c r="BA515" s="145"/>
      <c r="BB515" s="145"/>
      <c r="BC515" s="145"/>
      <c r="BD515" s="170" t="str">
        <f>C514</f>
        <v>305:7,5</v>
      </c>
      <c r="BE515" s="145"/>
      <c r="BF515" s="145"/>
      <c r="BG515" s="145"/>
      <c r="BH515" s="145"/>
      <c r="BI515" s="145"/>
    </row>
    <row r="516" spans="1:104" x14ac:dyDescent="0.2">
      <c r="A516" s="156"/>
      <c r="B516" s="157"/>
      <c r="C516" s="163" t="s">
        <v>1011</v>
      </c>
      <c r="D516" s="164"/>
      <c r="E516" s="165">
        <v>67.7</v>
      </c>
      <c r="F516" s="166"/>
      <c r="G516" s="167"/>
      <c r="H516" s="168"/>
      <c r="I516" s="161"/>
      <c r="J516" s="169"/>
      <c r="K516" s="161"/>
      <c r="M516" s="162" t="s">
        <v>1011</v>
      </c>
      <c r="O516" s="145"/>
      <c r="Z516" s="145"/>
      <c r="AA516" s="145"/>
      <c r="AB516" s="145"/>
      <c r="AC516" s="145"/>
      <c r="AD516" s="145"/>
      <c r="AE516" s="145"/>
      <c r="AF516" s="145"/>
      <c r="AG516" s="145"/>
      <c r="AH516" s="145"/>
      <c r="AI516" s="145"/>
      <c r="AJ516" s="145"/>
      <c r="AK516" s="145"/>
      <c r="AL516" s="145"/>
      <c r="AM516" s="145"/>
      <c r="AN516" s="145"/>
      <c r="AO516" s="145"/>
      <c r="AP516" s="145"/>
      <c r="AQ516" s="145"/>
      <c r="AR516" s="145"/>
      <c r="AS516" s="145"/>
      <c r="AT516" s="145"/>
      <c r="AU516" s="145"/>
      <c r="AV516" s="145"/>
      <c r="AW516" s="145"/>
      <c r="AX516" s="145"/>
      <c r="AY516" s="145"/>
      <c r="AZ516" s="145"/>
      <c r="BA516" s="145"/>
      <c r="BB516" s="145"/>
      <c r="BC516" s="145"/>
      <c r="BD516" s="170" t="str">
        <f>C515</f>
        <v>306:43,1</v>
      </c>
      <c r="BE516" s="145"/>
      <c r="BF516" s="145"/>
      <c r="BG516" s="145"/>
      <c r="BH516" s="145"/>
      <c r="BI516" s="145"/>
    </row>
    <row r="517" spans="1:104" x14ac:dyDescent="0.2">
      <c r="A517" s="156"/>
      <c r="B517" s="157"/>
      <c r="C517" s="163" t="s">
        <v>853</v>
      </c>
      <c r="D517" s="164"/>
      <c r="E517" s="165">
        <v>13.4</v>
      </c>
      <c r="F517" s="166"/>
      <c r="G517" s="167"/>
      <c r="H517" s="168"/>
      <c r="I517" s="161"/>
      <c r="J517" s="169"/>
      <c r="K517" s="161"/>
      <c r="M517" s="162" t="s">
        <v>853</v>
      </c>
      <c r="O517" s="145"/>
      <c r="Z517" s="145"/>
      <c r="AA517" s="145"/>
      <c r="AB517" s="145"/>
      <c r="AC517" s="145"/>
      <c r="AD517" s="145"/>
      <c r="AE517" s="145"/>
      <c r="AF517" s="145"/>
      <c r="AG517" s="145"/>
      <c r="AH517" s="145"/>
      <c r="AI517" s="145"/>
      <c r="AJ517" s="145"/>
      <c r="AK517" s="145"/>
      <c r="AL517" s="145"/>
      <c r="AM517" s="145"/>
      <c r="AN517" s="145"/>
      <c r="AO517" s="145"/>
      <c r="AP517" s="145"/>
      <c r="AQ517" s="145"/>
      <c r="AR517" s="145"/>
      <c r="AS517" s="145"/>
      <c r="AT517" s="145"/>
      <c r="AU517" s="145"/>
      <c r="AV517" s="145"/>
      <c r="AW517" s="145"/>
      <c r="AX517" s="145"/>
      <c r="AY517" s="145"/>
      <c r="AZ517" s="145"/>
      <c r="BA517" s="145"/>
      <c r="BB517" s="145"/>
      <c r="BC517" s="145"/>
      <c r="BD517" s="170" t="str">
        <f>C516</f>
        <v>307:67,7</v>
      </c>
      <c r="BE517" s="145"/>
      <c r="BF517" s="145"/>
      <c r="BG517" s="145"/>
      <c r="BH517" s="145"/>
      <c r="BI517" s="145"/>
    </row>
    <row r="518" spans="1:104" x14ac:dyDescent="0.2">
      <c r="A518" s="156"/>
      <c r="B518" s="157"/>
      <c r="C518" s="163" t="s">
        <v>1012</v>
      </c>
      <c r="D518" s="164"/>
      <c r="E518" s="165">
        <v>44.9</v>
      </c>
      <c r="F518" s="166"/>
      <c r="G518" s="167"/>
      <c r="H518" s="168"/>
      <c r="I518" s="161"/>
      <c r="J518" s="169"/>
      <c r="K518" s="161"/>
      <c r="M518" s="162" t="s">
        <v>1012</v>
      </c>
      <c r="O518" s="145"/>
      <c r="Z518" s="145"/>
      <c r="AA518" s="145"/>
      <c r="AB518" s="145"/>
      <c r="AC518" s="145"/>
      <c r="AD518" s="145"/>
      <c r="AE518" s="145"/>
      <c r="AF518" s="145"/>
      <c r="AG518" s="145"/>
      <c r="AH518" s="145"/>
      <c r="AI518" s="145"/>
      <c r="AJ518" s="145"/>
      <c r="AK518" s="145"/>
      <c r="AL518" s="145"/>
      <c r="AM518" s="145"/>
      <c r="AN518" s="145"/>
      <c r="AO518" s="145"/>
      <c r="AP518" s="145"/>
      <c r="AQ518" s="145"/>
      <c r="AR518" s="145"/>
      <c r="AS518" s="145"/>
      <c r="AT518" s="145"/>
      <c r="AU518" s="145"/>
      <c r="AV518" s="145"/>
      <c r="AW518" s="145"/>
      <c r="AX518" s="145"/>
      <c r="AY518" s="145"/>
      <c r="AZ518" s="145"/>
      <c r="BA518" s="145"/>
      <c r="BB518" s="145"/>
      <c r="BC518" s="145"/>
      <c r="BD518" s="170" t="str">
        <f>C517</f>
        <v>308:13,4</v>
      </c>
      <c r="BE518" s="145"/>
      <c r="BF518" s="145"/>
      <c r="BG518" s="145"/>
      <c r="BH518" s="145"/>
      <c r="BI518" s="145"/>
    </row>
    <row r="519" spans="1:104" x14ac:dyDescent="0.2">
      <c r="A519" s="156"/>
      <c r="B519" s="157"/>
      <c r="C519" s="163" t="s">
        <v>855</v>
      </c>
      <c r="D519" s="164"/>
      <c r="E519" s="165">
        <v>11.9</v>
      </c>
      <c r="F519" s="166"/>
      <c r="G519" s="167"/>
      <c r="H519" s="168"/>
      <c r="I519" s="161"/>
      <c r="J519" s="169"/>
      <c r="K519" s="161"/>
      <c r="M519" s="162" t="s">
        <v>855</v>
      </c>
      <c r="O519" s="145"/>
      <c r="Z519" s="145"/>
      <c r="AA519" s="145"/>
      <c r="AB519" s="145"/>
      <c r="AC519" s="145"/>
      <c r="AD519" s="145"/>
      <c r="AE519" s="145"/>
      <c r="AF519" s="145"/>
      <c r="AG519" s="145"/>
      <c r="AH519" s="145"/>
      <c r="AI519" s="145"/>
      <c r="AJ519" s="145"/>
      <c r="AK519" s="145"/>
      <c r="AL519" s="145"/>
      <c r="AM519" s="145"/>
      <c r="AN519" s="145"/>
      <c r="AO519" s="145"/>
      <c r="AP519" s="145"/>
      <c r="AQ519" s="145"/>
      <c r="AR519" s="145"/>
      <c r="AS519" s="145"/>
      <c r="AT519" s="145"/>
      <c r="AU519" s="145"/>
      <c r="AV519" s="145"/>
      <c r="AW519" s="145"/>
      <c r="AX519" s="145"/>
      <c r="AY519" s="145"/>
      <c r="AZ519" s="145"/>
      <c r="BA519" s="145"/>
      <c r="BB519" s="145"/>
      <c r="BC519" s="145"/>
      <c r="BD519" s="170" t="str">
        <f>C518</f>
        <v>309:44,9</v>
      </c>
      <c r="BE519" s="145"/>
      <c r="BF519" s="145"/>
      <c r="BG519" s="145"/>
      <c r="BH519" s="145"/>
      <c r="BI519" s="145"/>
    </row>
    <row r="520" spans="1:104" x14ac:dyDescent="0.2">
      <c r="A520" s="156"/>
      <c r="B520" s="157"/>
      <c r="C520" s="163" t="s">
        <v>856</v>
      </c>
      <c r="D520" s="164"/>
      <c r="E520" s="165">
        <v>30.9</v>
      </c>
      <c r="F520" s="166"/>
      <c r="G520" s="167"/>
      <c r="H520" s="168"/>
      <c r="I520" s="161"/>
      <c r="J520" s="169"/>
      <c r="K520" s="161"/>
      <c r="M520" s="162" t="s">
        <v>856</v>
      </c>
      <c r="O520" s="145"/>
      <c r="Z520" s="145"/>
      <c r="AA520" s="145"/>
      <c r="AB520" s="145"/>
      <c r="AC520" s="145"/>
      <c r="AD520" s="145"/>
      <c r="AE520" s="145"/>
      <c r="AF520" s="145"/>
      <c r="AG520" s="145"/>
      <c r="AH520" s="145"/>
      <c r="AI520" s="145"/>
      <c r="AJ520" s="145"/>
      <c r="AK520" s="145"/>
      <c r="AL520" s="145"/>
      <c r="AM520" s="145"/>
      <c r="AN520" s="145"/>
      <c r="AO520" s="145"/>
      <c r="AP520" s="145"/>
      <c r="AQ520" s="145"/>
      <c r="AR520" s="145"/>
      <c r="AS520" s="145"/>
      <c r="AT520" s="145"/>
      <c r="AU520" s="145"/>
      <c r="AV520" s="145"/>
      <c r="AW520" s="145"/>
      <c r="AX520" s="145"/>
      <c r="AY520" s="145"/>
      <c r="AZ520" s="145"/>
      <c r="BA520" s="145"/>
      <c r="BB520" s="145"/>
      <c r="BC520" s="145"/>
      <c r="BD520" s="170" t="str">
        <f>C519</f>
        <v>310:11,9</v>
      </c>
      <c r="BE520" s="145"/>
      <c r="BF520" s="145"/>
      <c r="BG520" s="145"/>
      <c r="BH520" s="145"/>
      <c r="BI520" s="145"/>
    </row>
    <row r="521" spans="1:104" x14ac:dyDescent="0.2">
      <c r="A521" s="156"/>
      <c r="B521" s="157"/>
      <c r="C521" s="163" t="s">
        <v>1039</v>
      </c>
      <c r="D521" s="164"/>
      <c r="E521" s="165">
        <v>38.6</v>
      </c>
      <c r="F521" s="166"/>
      <c r="G521" s="167"/>
      <c r="H521" s="168"/>
      <c r="I521" s="161"/>
      <c r="J521" s="169"/>
      <c r="K521" s="161"/>
      <c r="M521" s="162" t="s">
        <v>1039</v>
      </c>
      <c r="O521" s="145"/>
      <c r="Z521" s="145"/>
      <c r="AA521" s="145"/>
      <c r="AB521" s="145"/>
      <c r="AC521" s="145"/>
      <c r="AD521" s="145"/>
      <c r="AE521" s="145"/>
      <c r="AF521" s="145"/>
      <c r="AG521" s="145"/>
      <c r="AH521" s="145"/>
      <c r="AI521" s="145"/>
      <c r="AJ521" s="145"/>
      <c r="AK521" s="145"/>
      <c r="AL521" s="145"/>
      <c r="AM521" s="145"/>
      <c r="AN521" s="145"/>
      <c r="AO521" s="145"/>
      <c r="AP521" s="145"/>
      <c r="AQ521" s="145"/>
      <c r="AR521" s="145"/>
      <c r="AS521" s="145"/>
      <c r="AT521" s="145"/>
      <c r="AU521" s="145"/>
      <c r="AV521" s="145"/>
      <c r="AW521" s="145"/>
      <c r="AX521" s="145"/>
      <c r="AY521" s="145"/>
      <c r="AZ521" s="145"/>
      <c r="BA521" s="145"/>
      <c r="BB521" s="145"/>
      <c r="BC521" s="145"/>
      <c r="BD521" s="170" t="str">
        <f>C520</f>
        <v>311:30,9</v>
      </c>
      <c r="BE521" s="145"/>
      <c r="BF521" s="145"/>
      <c r="BG521" s="145"/>
      <c r="BH521" s="145"/>
      <c r="BI521" s="145"/>
    </row>
    <row r="522" spans="1:104" x14ac:dyDescent="0.2">
      <c r="A522" s="156"/>
      <c r="B522" s="157"/>
      <c r="C522" s="163" t="s">
        <v>858</v>
      </c>
      <c r="D522" s="164"/>
      <c r="E522" s="165">
        <v>60.8</v>
      </c>
      <c r="F522" s="166"/>
      <c r="G522" s="167"/>
      <c r="H522" s="168"/>
      <c r="I522" s="161"/>
      <c r="J522" s="169"/>
      <c r="K522" s="161"/>
      <c r="M522" s="162" t="s">
        <v>858</v>
      </c>
      <c r="O522" s="145"/>
      <c r="Z522" s="145"/>
      <c r="AA522" s="145"/>
      <c r="AB522" s="145"/>
      <c r="AC522" s="145"/>
      <c r="AD522" s="145"/>
      <c r="AE522" s="145"/>
      <c r="AF522" s="145"/>
      <c r="AG522" s="145"/>
      <c r="AH522" s="145"/>
      <c r="AI522" s="145"/>
      <c r="AJ522" s="145"/>
      <c r="AK522" s="145"/>
      <c r="AL522" s="145"/>
      <c r="AM522" s="145"/>
      <c r="AN522" s="145"/>
      <c r="AO522" s="145"/>
      <c r="AP522" s="145"/>
      <c r="AQ522" s="145"/>
      <c r="AR522" s="145"/>
      <c r="AS522" s="145"/>
      <c r="AT522" s="145"/>
      <c r="AU522" s="145"/>
      <c r="AV522" s="145"/>
      <c r="AW522" s="145"/>
      <c r="AX522" s="145"/>
      <c r="AY522" s="145"/>
      <c r="AZ522" s="145"/>
      <c r="BA522" s="145"/>
      <c r="BB522" s="145"/>
      <c r="BC522" s="145"/>
      <c r="BD522" s="170" t="str">
        <f>C521</f>
        <v>312:38,6</v>
      </c>
      <c r="BE522" s="145"/>
      <c r="BF522" s="145"/>
      <c r="BG522" s="145"/>
      <c r="BH522" s="145"/>
      <c r="BI522" s="145"/>
    </row>
    <row r="523" spans="1:104" x14ac:dyDescent="0.2">
      <c r="A523" s="156"/>
      <c r="B523" s="157"/>
      <c r="C523" s="163" t="s">
        <v>859</v>
      </c>
      <c r="D523" s="164"/>
      <c r="E523" s="165">
        <v>2.6</v>
      </c>
      <c r="F523" s="166"/>
      <c r="G523" s="167"/>
      <c r="H523" s="168"/>
      <c r="I523" s="161"/>
      <c r="J523" s="169"/>
      <c r="K523" s="161"/>
      <c r="M523" s="162" t="s">
        <v>859</v>
      </c>
      <c r="O523" s="145"/>
      <c r="Z523" s="145"/>
      <c r="AA523" s="145"/>
      <c r="AB523" s="145"/>
      <c r="AC523" s="145"/>
      <c r="AD523" s="145"/>
      <c r="AE523" s="145"/>
      <c r="AF523" s="145"/>
      <c r="AG523" s="145"/>
      <c r="AH523" s="145"/>
      <c r="AI523" s="145"/>
      <c r="AJ523" s="145"/>
      <c r="AK523" s="145"/>
      <c r="AL523" s="145"/>
      <c r="AM523" s="145"/>
      <c r="AN523" s="145"/>
      <c r="AO523" s="145"/>
      <c r="AP523" s="145"/>
      <c r="AQ523" s="145"/>
      <c r="AR523" s="145"/>
      <c r="AS523" s="145"/>
      <c r="AT523" s="145"/>
      <c r="AU523" s="145"/>
      <c r="AV523" s="145"/>
      <c r="AW523" s="145"/>
      <c r="AX523" s="145"/>
      <c r="AY523" s="145"/>
      <c r="AZ523" s="145"/>
      <c r="BA523" s="145"/>
      <c r="BB523" s="145"/>
      <c r="BC523" s="145"/>
      <c r="BD523" s="170" t="str">
        <f>C522</f>
        <v>313:60,8</v>
      </c>
      <c r="BE523" s="145"/>
      <c r="BF523" s="145"/>
      <c r="BG523" s="145"/>
      <c r="BH523" s="145"/>
      <c r="BI523" s="145"/>
    </row>
    <row r="524" spans="1:104" x14ac:dyDescent="0.2">
      <c r="A524" s="156"/>
      <c r="B524" s="157"/>
      <c r="C524" s="163" t="s">
        <v>860</v>
      </c>
      <c r="D524" s="164"/>
      <c r="E524" s="165">
        <v>8.1</v>
      </c>
      <c r="F524" s="166"/>
      <c r="G524" s="167"/>
      <c r="H524" s="168"/>
      <c r="I524" s="161"/>
      <c r="J524" s="169"/>
      <c r="K524" s="161"/>
      <c r="M524" s="162" t="s">
        <v>860</v>
      </c>
      <c r="O524" s="145"/>
      <c r="Z524" s="145"/>
      <c r="AA524" s="145"/>
      <c r="AB524" s="145"/>
      <c r="AC524" s="145"/>
      <c r="AD524" s="145"/>
      <c r="AE524" s="145"/>
      <c r="AF524" s="145"/>
      <c r="AG524" s="145"/>
      <c r="AH524" s="145"/>
      <c r="AI524" s="145"/>
      <c r="AJ524" s="145"/>
      <c r="AK524" s="145"/>
      <c r="AL524" s="145"/>
      <c r="AM524" s="145"/>
      <c r="AN524" s="145"/>
      <c r="AO524" s="145"/>
      <c r="AP524" s="145"/>
      <c r="AQ524" s="145"/>
      <c r="AR524" s="145"/>
      <c r="AS524" s="145"/>
      <c r="AT524" s="145"/>
      <c r="AU524" s="145"/>
      <c r="AV524" s="145"/>
      <c r="AW524" s="145"/>
      <c r="AX524" s="145"/>
      <c r="AY524" s="145"/>
      <c r="AZ524" s="145"/>
      <c r="BA524" s="145"/>
      <c r="BB524" s="145"/>
      <c r="BC524" s="145"/>
      <c r="BD524" s="170" t="str">
        <f>C523</f>
        <v>314:2,6</v>
      </c>
      <c r="BE524" s="145"/>
      <c r="BF524" s="145"/>
      <c r="BG524" s="145"/>
      <c r="BH524" s="145"/>
      <c r="BI524" s="145"/>
    </row>
    <row r="525" spans="1:104" x14ac:dyDescent="0.2">
      <c r="A525" s="146">
        <v>63</v>
      </c>
      <c r="B525" s="147" t="s">
        <v>1090</v>
      </c>
      <c r="C525" s="148" t="s">
        <v>1091</v>
      </c>
      <c r="D525" s="149" t="s">
        <v>48</v>
      </c>
      <c r="E525" s="150">
        <v>149</v>
      </c>
      <c r="F525" s="151">
        <v>0</v>
      </c>
      <c r="G525" s="152">
        <f>E525*F525</f>
        <v>0</v>
      </c>
      <c r="H525" s="153">
        <v>0</v>
      </c>
      <c r="I525" s="154">
        <f>E525*H525</f>
        <v>0</v>
      </c>
      <c r="J525" s="153">
        <v>0</v>
      </c>
      <c r="K525" s="154">
        <f>E525*J525</f>
        <v>0</v>
      </c>
      <c r="O525" s="145"/>
      <c r="Z525" s="145"/>
      <c r="AA525" s="145">
        <v>1</v>
      </c>
      <c r="AB525" s="145">
        <v>7</v>
      </c>
      <c r="AC525" s="145">
        <v>7</v>
      </c>
      <c r="AD525" s="145"/>
      <c r="AE525" s="145"/>
      <c r="AF525" s="145"/>
      <c r="AG525" s="145"/>
      <c r="AH525" s="145"/>
      <c r="AI525" s="145"/>
      <c r="AJ525" s="145"/>
      <c r="AK525" s="145"/>
      <c r="AL525" s="145"/>
      <c r="AM525" s="145"/>
      <c r="AN525" s="145"/>
      <c r="AO525" s="145"/>
      <c r="AP525" s="145"/>
      <c r="AQ525" s="145"/>
      <c r="AR525" s="145"/>
      <c r="AS525" s="145"/>
      <c r="AT525" s="145"/>
      <c r="AU525" s="145"/>
      <c r="AV525" s="145"/>
      <c r="AW525" s="145"/>
      <c r="AX525" s="145"/>
      <c r="AY525" s="145"/>
      <c r="AZ525" s="155">
        <f>G525</f>
        <v>0</v>
      </c>
      <c r="BA525" s="145"/>
      <c r="BB525" s="145"/>
      <c r="BC525" s="145"/>
      <c r="BD525" s="145"/>
      <c r="BE525" s="145"/>
      <c r="BF525" s="145"/>
      <c r="BG525" s="145"/>
      <c r="BH525" s="145"/>
      <c r="BI525" s="145"/>
      <c r="CA525" s="145">
        <v>1</v>
      </c>
      <c r="CB525" s="145">
        <v>7</v>
      </c>
      <c r="CZ525" s="108">
        <v>2</v>
      </c>
    </row>
    <row r="526" spans="1:104" ht="22.5" x14ac:dyDescent="0.2">
      <c r="A526" s="146">
        <v>64</v>
      </c>
      <c r="B526" s="147" t="s">
        <v>1092</v>
      </c>
      <c r="C526" s="148" t="s">
        <v>1093</v>
      </c>
      <c r="D526" s="149" t="s">
        <v>48</v>
      </c>
      <c r="E526" s="150">
        <v>149</v>
      </c>
      <c r="F526" s="151">
        <v>0</v>
      </c>
      <c r="G526" s="152">
        <f>E526*F526</f>
        <v>0</v>
      </c>
      <c r="H526" s="153">
        <v>5.8E-4</v>
      </c>
      <c r="I526" s="154">
        <f>E526*H526</f>
        <v>8.6419999999999997E-2</v>
      </c>
      <c r="J526" s="153">
        <v>0</v>
      </c>
      <c r="K526" s="154">
        <f>E526*J526</f>
        <v>0</v>
      </c>
      <c r="O526" s="145"/>
      <c r="Z526" s="145"/>
      <c r="AA526" s="145">
        <v>1</v>
      </c>
      <c r="AB526" s="145">
        <v>7</v>
      </c>
      <c r="AC526" s="145">
        <v>7</v>
      </c>
      <c r="AD526" s="145"/>
      <c r="AE526" s="145"/>
      <c r="AF526" s="145"/>
      <c r="AG526" s="145"/>
      <c r="AH526" s="145"/>
      <c r="AI526" s="145"/>
      <c r="AJ526" s="145"/>
      <c r="AK526" s="145"/>
      <c r="AL526" s="145"/>
      <c r="AM526" s="145"/>
      <c r="AN526" s="145"/>
      <c r="AO526" s="145"/>
      <c r="AP526" s="145"/>
      <c r="AQ526" s="145"/>
      <c r="AR526" s="145"/>
      <c r="AS526" s="145"/>
      <c r="AT526" s="145"/>
      <c r="AU526" s="145"/>
      <c r="AV526" s="145"/>
      <c r="AW526" s="145"/>
      <c r="AX526" s="145"/>
      <c r="AY526" s="145"/>
      <c r="AZ526" s="155">
        <f>G526</f>
        <v>0</v>
      </c>
      <c r="BA526" s="145"/>
      <c r="BB526" s="145"/>
      <c r="BC526" s="145"/>
      <c r="BD526" s="145"/>
      <c r="BE526" s="145"/>
      <c r="BF526" s="145"/>
      <c r="BG526" s="145"/>
      <c r="BH526" s="145"/>
      <c r="BI526" s="145"/>
      <c r="CA526" s="145">
        <v>1</v>
      </c>
      <c r="CB526" s="145">
        <v>7</v>
      </c>
      <c r="CZ526" s="108">
        <v>2</v>
      </c>
    </row>
    <row r="527" spans="1:104" x14ac:dyDescent="0.2">
      <c r="A527" s="156"/>
      <c r="B527" s="157"/>
      <c r="C527" s="158"/>
      <c r="D527" s="159"/>
      <c r="E527" s="159"/>
      <c r="F527" s="159"/>
      <c r="G527" s="160"/>
      <c r="I527" s="161"/>
      <c r="K527" s="161"/>
      <c r="L527" s="162"/>
      <c r="O527" s="145"/>
      <c r="Z527" s="145"/>
      <c r="AA527" s="145"/>
      <c r="AB527" s="145"/>
      <c r="AC527" s="145"/>
      <c r="AD527" s="145"/>
      <c r="AE527" s="145"/>
      <c r="AF527" s="145"/>
      <c r="AG527" s="145"/>
      <c r="AH527" s="145"/>
      <c r="AI527" s="145"/>
      <c r="AJ527" s="145"/>
      <c r="AK527" s="145"/>
      <c r="AL527" s="145"/>
      <c r="AM527" s="145"/>
      <c r="AN527" s="145"/>
      <c r="AO527" s="145"/>
      <c r="AP527" s="145"/>
      <c r="AQ527" s="145"/>
      <c r="AR527" s="145"/>
      <c r="AS527" s="145"/>
      <c r="AT527" s="145"/>
      <c r="AU527" s="145"/>
      <c r="AV527" s="145"/>
      <c r="AW527" s="145"/>
      <c r="AX527" s="145"/>
      <c r="AY527" s="145"/>
      <c r="AZ527" s="145"/>
      <c r="BA527" s="145"/>
      <c r="BB527" s="145"/>
      <c r="BC527" s="145"/>
      <c r="BD527" s="145"/>
      <c r="BE527" s="145"/>
      <c r="BF527" s="145"/>
      <c r="BG527" s="145"/>
      <c r="BH527" s="145"/>
      <c r="BI527" s="145"/>
    </row>
    <row r="528" spans="1:104" x14ac:dyDescent="0.2">
      <c r="A528" s="156"/>
      <c r="B528" s="157"/>
      <c r="C528" s="158"/>
      <c r="D528" s="159"/>
      <c r="E528" s="159"/>
      <c r="F528" s="159"/>
      <c r="G528" s="160"/>
      <c r="I528" s="161"/>
      <c r="K528" s="161"/>
      <c r="L528" s="162"/>
      <c r="O528" s="145"/>
      <c r="Z528" s="145"/>
      <c r="AA528" s="145"/>
      <c r="AB528" s="145"/>
      <c r="AC528" s="145"/>
      <c r="AD528" s="145"/>
      <c r="AE528" s="145"/>
      <c r="AF528" s="145"/>
      <c r="AG528" s="145"/>
      <c r="AH528" s="145"/>
      <c r="AI528" s="145"/>
      <c r="AJ528" s="145"/>
      <c r="AK528" s="145"/>
      <c r="AL528" s="145"/>
      <c r="AM528" s="145"/>
      <c r="AN528" s="145"/>
      <c r="AO528" s="145"/>
      <c r="AP528" s="145"/>
      <c r="AQ528" s="145"/>
      <c r="AR528" s="145"/>
      <c r="AS528" s="145"/>
      <c r="AT528" s="145"/>
      <c r="AU528" s="145"/>
      <c r="AV528" s="145"/>
      <c r="AW528" s="145"/>
      <c r="AX528" s="145"/>
      <c r="AY528" s="145"/>
      <c r="AZ528" s="145"/>
      <c r="BA528" s="145"/>
      <c r="BB528" s="145"/>
      <c r="BC528" s="145"/>
      <c r="BD528" s="145"/>
      <c r="BE528" s="145"/>
      <c r="BF528" s="145"/>
      <c r="BG528" s="145"/>
      <c r="BH528" s="145"/>
      <c r="BI528" s="145"/>
    </row>
    <row r="529" spans="1:104" x14ac:dyDescent="0.2">
      <c r="A529" s="156"/>
      <c r="B529" s="157"/>
      <c r="C529" s="158" t="s">
        <v>1094</v>
      </c>
      <c r="D529" s="159"/>
      <c r="E529" s="159"/>
      <c r="F529" s="159"/>
      <c r="G529" s="160"/>
      <c r="I529" s="161"/>
      <c r="K529" s="161"/>
      <c r="L529" s="162" t="s">
        <v>1094</v>
      </c>
      <c r="O529" s="145"/>
      <c r="Z529" s="145"/>
      <c r="AA529" s="145"/>
      <c r="AB529" s="145"/>
      <c r="AC529" s="145"/>
      <c r="AD529" s="145"/>
      <c r="AE529" s="145"/>
      <c r="AF529" s="145"/>
      <c r="AG529" s="145"/>
      <c r="AH529" s="145"/>
      <c r="AI529" s="145"/>
      <c r="AJ529" s="145"/>
      <c r="AK529" s="145"/>
      <c r="AL529" s="145"/>
      <c r="AM529" s="145"/>
      <c r="AN529" s="145"/>
      <c r="AO529" s="145"/>
      <c r="AP529" s="145"/>
      <c r="AQ529" s="145"/>
      <c r="AR529" s="145"/>
      <c r="AS529" s="145"/>
      <c r="AT529" s="145"/>
      <c r="AU529" s="145"/>
      <c r="AV529" s="145"/>
      <c r="AW529" s="145"/>
      <c r="AX529" s="145"/>
      <c r="AY529" s="145"/>
      <c r="AZ529" s="145"/>
      <c r="BA529" s="145"/>
      <c r="BB529" s="145"/>
      <c r="BC529" s="145"/>
      <c r="BD529" s="145"/>
      <c r="BE529" s="145"/>
      <c r="BF529" s="145"/>
      <c r="BG529" s="145"/>
      <c r="BH529" s="145"/>
      <c r="BI529" s="145"/>
    </row>
    <row r="530" spans="1:104" x14ac:dyDescent="0.2">
      <c r="A530" s="156"/>
      <c r="B530" s="157"/>
      <c r="C530" s="158"/>
      <c r="D530" s="159"/>
      <c r="E530" s="159"/>
      <c r="F530" s="159"/>
      <c r="G530" s="160"/>
      <c r="I530" s="161"/>
      <c r="K530" s="161"/>
      <c r="L530" s="162"/>
      <c r="O530" s="145"/>
      <c r="Z530" s="145"/>
      <c r="AA530" s="145"/>
      <c r="AB530" s="145"/>
      <c r="AC530" s="145"/>
      <c r="AD530" s="145"/>
      <c r="AE530" s="145"/>
      <c r="AF530" s="145"/>
      <c r="AG530" s="145"/>
      <c r="AH530" s="145"/>
      <c r="AI530" s="145"/>
      <c r="AJ530" s="145"/>
      <c r="AK530" s="145"/>
      <c r="AL530" s="145"/>
      <c r="AM530" s="145"/>
      <c r="AN530" s="145"/>
      <c r="AO530" s="145"/>
      <c r="AP530" s="145"/>
      <c r="AQ530" s="145"/>
      <c r="AR530" s="145"/>
      <c r="AS530" s="145"/>
      <c r="AT530" s="145"/>
      <c r="AU530" s="145"/>
      <c r="AV530" s="145"/>
      <c r="AW530" s="145"/>
      <c r="AX530" s="145"/>
      <c r="AY530" s="145"/>
      <c r="AZ530" s="145"/>
      <c r="BA530" s="145"/>
      <c r="BB530" s="145"/>
      <c r="BC530" s="145"/>
      <c r="BD530" s="145"/>
      <c r="BE530" s="145"/>
      <c r="BF530" s="145"/>
      <c r="BG530" s="145"/>
      <c r="BH530" s="145"/>
      <c r="BI530" s="145"/>
    </row>
    <row r="531" spans="1:104" x14ac:dyDescent="0.2">
      <c r="A531" s="156"/>
      <c r="B531" s="157"/>
      <c r="C531" s="158" t="s">
        <v>1095</v>
      </c>
      <c r="D531" s="159"/>
      <c r="E531" s="159"/>
      <c r="F531" s="159"/>
      <c r="G531" s="160"/>
      <c r="I531" s="161"/>
      <c r="K531" s="161"/>
      <c r="L531" s="162" t="s">
        <v>1095</v>
      </c>
      <c r="O531" s="145"/>
      <c r="Z531" s="145"/>
      <c r="AA531" s="145"/>
      <c r="AB531" s="145"/>
      <c r="AC531" s="145"/>
      <c r="AD531" s="145"/>
      <c r="AE531" s="145"/>
      <c r="AF531" s="145"/>
      <c r="AG531" s="145"/>
      <c r="AH531" s="145"/>
      <c r="AI531" s="145"/>
      <c r="AJ531" s="145"/>
      <c r="AK531" s="145"/>
      <c r="AL531" s="145"/>
      <c r="AM531" s="145"/>
      <c r="AN531" s="145"/>
      <c r="AO531" s="145"/>
      <c r="AP531" s="145"/>
      <c r="AQ531" s="145"/>
      <c r="AR531" s="145"/>
      <c r="AS531" s="145"/>
      <c r="AT531" s="145"/>
      <c r="AU531" s="145"/>
      <c r="AV531" s="145"/>
      <c r="AW531" s="145"/>
      <c r="AX531" s="145"/>
      <c r="AY531" s="145"/>
      <c r="AZ531" s="145"/>
      <c r="BA531" s="145"/>
      <c r="BB531" s="145"/>
      <c r="BC531" s="145"/>
      <c r="BD531" s="145"/>
      <c r="BE531" s="145"/>
      <c r="BF531" s="145"/>
      <c r="BG531" s="145"/>
      <c r="BH531" s="145"/>
      <c r="BI531" s="145"/>
    </row>
    <row r="532" spans="1:104" ht="22.5" x14ac:dyDescent="0.2">
      <c r="A532" s="146">
        <v>65</v>
      </c>
      <c r="B532" s="147" t="s">
        <v>1096</v>
      </c>
      <c r="C532" s="148" t="s">
        <v>1097</v>
      </c>
      <c r="D532" s="149" t="s">
        <v>79</v>
      </c>
      <c r="E532" s="150">
        <v>23.84</v>
      </c>
      <c r="F532" s="151">
        <v>0</v>
      </c>
      <c r="G532" s="152">
        <f>E532*F532</f>
        <v>0</v>
      </c>
      <c r="H532" s="153">
        <v>1.75E-3</v>
      </c>
      <c r="I532" s="154">
        <f>E532*H532</f>
        <v>4.172E-2</v>
      </c>
      <c r="J532" s="153"/>
      <c r="K532" s="154">
        <f>E532*J532</f>
        <v>0</v>
      </c>
      <c r="O532" s="145"/>
      <c r="Z532" s="145"/>
      <c r="AA532" s="145">
        <v>12</v>
      </c>
      <c r="AB532" s="145">
        <v>0</v>
      </c>
      <c r="AC532" s="145">
        <v>78</v>
      </c>
      <c r="AD532" s="145"/>
      <c r="AE532" s="145"/>
      <c r="AF532" s="145"/>
      <c r="AG532" s="145"/>
      <c r="AH532" s="145"/>
      <c r="AI532" s="145"/>
      <c r="AJ532" s="145"/>
      <c r="AK532" s="145"/>
      <c r="AL532" s="145"/>
      <c r="AM532" s="145"/>
      <c r="AN532" s="145"/>
      <c r="AO532" s="145"/>
      <c r="AP532" s="145"/>
      <c r="AQ532" s="145"/>
      <c r="AR532" s="145"/>
      <c r="AS532" s="145"/>
      <c r="AT532" s="145"/>
      <c r="AU532" s="145"/>
      <c r="AV532" s="145"/>
      <c r="AW532" s="145"/>
      <c r="AX532" s="145"/>
      <c r="AY532" s="145"/>
      <c r="AZ532" s="155">
        <f>G532</f>
        <v>0</v>
      </c>
      <c r="BA532" s="145"/>
      <c r="BB532" s="145"/>
      <c r="BC532" s="145"/>
      <c r="BD532" s="145"/>
      <c r="BE532" s="145"/>
      <c r="BF532" s="145"/>
      <c r="BG532" s="145"/>
      <c r="BH532" s="145"/>
      <c r="BI532" s="145"/>
      <c r="CA532" s="145">
        <v>12</v>
      </c>
      <c r="CB532" s="145">
        <v>0</v>
      </c>
      <c r="CZ532" s="108">
        <v>2</v>
      </c>
    </row>
    <row r="533" spans="1:104" x14ac:dyDescent="0.2">
      <c r="A533" s="156"/>
      <c r="B533" s="157"/>
      <c r="C533" s="158"/>
      <c r="D533" s="159"/>
      <c r="E533" s="159"/>
      <c r="F533" s="159"/>
      <c r="G533" s="160"/>
      <c r="I533" s="161"/>
      <c r="K533" s="161"/>
      <c r="L533" s="162"/>
      <c r="O533" s="145"/>
      <c r="Z533" s="145"/>
      <c r="AA533" s="145"/>
      <c r="AB533" s="145"/>
      <c r="AC533" s="145"/>
      <c r="AD533" s="145"/>
      <c r="AE533" s="145"/>
      <c r="AF533" s="145"/>
      <c r="AG533" s="145"/>
      <c r="AH533" s="145"/>
      <c r="AI533" s="145"/>
      <c r="AJ533" s="145"/>
      <c r="AK533" s="145"/>
      <c r="AL533" s="145"/>
      <c r="AM533" s="145"/>
      <c r="AN533" s="145"/>
      <c r="AO533" s="145"/>
      <c r="AP533" s="145"/>
      <c r="AQ533" s="145"/>
      <c r="AR533" s="145"/>
      <c r="AS533" s="145"/>
      <c r="AT533" s="145"/>
      <c r="AU533" s="145"/>
      <c r="AV533" s="145"/>
      <c r="AW533" s="145"/>
      <c r="AX533" s="145"/>
      <c r="AY533" s="145"/>
      <c r="AZ533" s="145"/>
      <c r="BA533" s="145"/>
      <c r="BB533" s="145"/>
      <c r="BC533" s="145"/>
      <c r="BD533" s="145"/>
      <c r="BE533" s="145"/>
      <c r="BF533" s="145"/>
      <c r="BG533" s="145"/>
      <c r="BH533" s="145"/>
      <c r="BI533" s="145"/>
    </row>
    <row r="534" spans="1:104" x14ac:dyDescent="0.2">
      <c r="A534" s="156"/>
      <c r="B534" s="157"/>
      <c r="C534" s="158"/>
      <c r="D534" s="159"/>
      <c r="E534" s="159"/>
      <c r="F534" s="159"/>
      <c r="G534" s="160"/>
      <c r="I534" s="161"/>
      <c r="K534" s="161"/>
      <c r="L534" s="162"/>
      <c r="O534" s="145"/>
      <c r="Z534" s="145"/>
      <c r="AA534" s="145"/>
      <c r="AB534" s="145"/>
      <c r="AC534" s="145"/>
      <c r="AD534" s="145"/>
      <c r="AE534" s="145"/>
      <c r="AF534" s="145"/>
      <c r="AG534" s="145"/>
      <c r="AH534" s="145"/>
      <c r="AI534" s="145"/>
      <c r="AJ534" s="145"/>
      <c r="AK534" s="145"/>
      <c r="AL534" s="145"/>
      <c r="AM534" s="145"/>
      <c r="AN534" s="145"/>
      <c r="AO534" s="145"/>
      <c r="AP534" s="145"/>
      <c r="AQ534" s="145"/>
      <c r="AR534" s="145"/>
      <c r="AS534" s="145"/>
      <c r="AT534" s="145"/>
      <c r="AU534" s="145"/>
      <c r="AV534" s="145"/>
      <c r="AW534" s="145"/>
      <c r="AX534" s="145"/>
      <c r="AY534" s="145"/>
      <c r="AZ534" s="145"/>
      <c r="BA534" s="145"/>
      <c r="BB534" s="145"/>
      <c r="BC534" s="145"/>
      <c r="BD534" s="145"/>
      <c r="BE534" s="145"/>
      <c r="BF534" s="145"/>
      <c r="BG534" s="145"/>
      <c r="BH534" s="145"/>
      <c r="BI534" s="145"/>
    </row>
    <row r="535" spans="1:104" x14ac:dyDescent="0.2">
      <c r="A535" s="156"/>
      <c r="B535" s="157"/>
      <c r="C535" s="158" t="s">
        <v>1098</v>
      </c>
      <c r="D535" s="159"/>
      <c r="E535" s="159"/>
      <c r="F535" s="159"/>
      <c r="G535" s="160"/>
      <c r="I535" s="161"/>
      <c r="K535" s="161"/>
      <c r="L535" s="162" t="s">
        <v>1098</v>
      </c>
      <c r="O535" s="145"/>
      <c r="Z535" s="145"/>
      <c r="AA535" s="145"/>
      <c r="AB535" s="145"/>
      <c r="AC535" s="145"/>
      <c r="AD535" s="145"/>
      <c r="AE535" s="145"/>
      <c r="AF535" s="145"/>
      <c r="AG535" s="145"/>
      <c r="AH535" s="145"/>
      <c r="AI535" s="145"/>
      <c r="AJ535" s="145"/>
      <c r="AK535" s="145"/>
      <c r="AL535" s="145"/>
      <c r="AM535" s="145"/>
      <c r="AN535" s="145"/>
      <c r="AO535" s="145"/>
      <c r="AP535" s="145"/>
      <c r="AQ535" s="145"/>
      <c r="AR535" s="145"/>
      <c r="AS535" s="145"/>
      <c r="AT535" s="145"/>
      <c r="AU535" s="145"/>
      <c r="AV535" s="145"/>
      <c r="AW535" s="145"/>
      <c r="AX535" s="145"/>
      <c r="AY535" s="145"/>
      <c r="AZ535" s="145"/>
      <c r="BA535" s="145"/>
      <c r="BB535" s="145"/>
      <c r="BC535" s="145"/>
      <c r="BD535" s="145"/>
      <c r="BE535" s="145"/>
      <c r="BF535" s="145"/>
      <c r="BG535" s="145"/>
      <c r="BH535" s="145"/>
      <c r="BI535" s="145"/>
    </row>
    <row r="536" spans="1:104" x14ac:dyDescent="0.2">
      <c r="A536" s="156"/>
      <c r="B536" s="157"/>
      <c r="C536" s="158" t="s">
        <v>1099</v>
      </c>
      <c r="D536" s="159"/>
      <c r="E536" s="159"/>
      <c r="F536" s="159"/>
      <c r="G536" s="160"/>
      <c r="I536" s="161"/>
      <c r="K536" s="161"/>
      <c r="L536" s="162" t="s">
        <v>1099</v>
      </c>
      <c r="O536" s="145"/>
      <c r="Z536" s="145"/>
      <c r="AA536" s="145"/>
      <c r="AB536" s="145"/>
      <c r="AC536" s="145"/>
      <c r="AD536" s="145"/>
      <c r="AE536" s="145"/>
      <c r="AF536" s="145"/>
      <c r="AG536" s="145"/>
      <c r="AH536" s="145"/>
      <c r="AI536" s="145"/>
      <c r="AJ536" s="145"/>
      <c r="AK536" s="145"/>
      <c r="AL536" s="145"/>
      <c r="AM536" s="145"/>
      <c r="AN536" s="145"/>
      <c r="AO536" s="145"/>
      <c r="AP536" s="145"/>
      <c r="AQ536" s="145"/>
      <c r="AR536" s="145"/>
      <c r="AS536" s="145"/>
      <c r="AT536" s="145"/>
      <c r="AU536" s="145"/>
      <c r="AV536" s="145"/>
      <c r="AW536" s="145"/>
      <c r="AX536" s="145"/>
      <c r="AY536" s="145"/>
      <c r="AZ536" s="145"/>
      <c r="BA536" s="145"/>
      <c r="BB536" s="145"/>
      <c r="BC536" s="145"/>
      <c r="BD536" s="145"/>
      <c r="BE536" s="145"/>
      <c r="BF536" s="145"/>
      <c r="BG536" s="145"/>
      <c r="BH536" s="145"/>
      <c r="BI536" s="145"/>
    </row>
    <row r="537" spans="1:104" x14ac:dyDescent="0.2">
      <c r="A537" s="156"/>
      <c r="B537" s="157"/>
      <c r="C537" s="158"/>
      <c r="D537" s="159"/>
      <c r="E537" s="159"/>
      <c r="F537" s="159"/>
      <c r="G537" s="160"/>
      <c r="I537" s="161"/>
      <c r="K537" s="161"/>
      <c r="L537" s="162"/>
      <c r="O537" s="145"/>
      <c r="Z537" s="145"/>
      <c r="AA537" s="145"/>
      <c r="AB537" s="145"/>
      <c r="AC537" s="145"/>
      <c r="AD537" s="145"/>
      <c r="AE537" s="145"/>
      <c r="AF537" s="145"/>
      <c r="AG537" s="145"/>
      <c r="AH537" s="145"/>
      <c r="AI537" s="145"/>
      <c r="AJ537" s="145"/>
      <c r="AK537" s="145"/>
      <c r="AL537" s="145"/>
      <c r="AM537" s="145"/>
      <c r="AN537" s="145"/>
      <c r="AO537" s="145"/>
      <c r="AP537" s="145"/>
      <c r="AQ537" s="145"/>
      <c r="AR537" s="145"/>
      <c r="AS537" s="145"/>
      <c r="AT537" s="145"/>
      <c r="AU537" s="145"/>
      <c r="AV537" s="145"/>
      <c r="AW537" s="145"/>
      <c r="AX537" s="145"/>
      <c r="AY537" s="145"/>
      <c r="AZ537" s="145"/>
      <c r="BA537" s="145"/>
      <c r="BB537" s="145"/>
      <c r="BC537" s="145"/>
      <c r="BD537" s="145"/>
      <c r="BE537" s="145"/>
      <c r="BF537" s="145"/>
      <c r="BG537" s="145"/>
      <c r="BH537" s="145"/>
      <c r="BI537" s="145"/>
    </row>
    <row r="538" spans="1:104" x14ac:dyDescent="0.2">
      <c r="A538" s="156"/>
      <c r="B538" s="157"/>
      <c r="C538" s="158" t="s">
        <v>1100</v>
      </c>
      <c r="D538" s="159"/>
      <c r="E538" s="159"/>
      <c r="F538" s="159"/>
      <c r="G538" s="160"/>
      <c r="I538" s="161"/>
      <c r="K538" s="161"/>
      <c r="L538" s="162" t="s">
        <v>1100</v>
      </c>
      <c r="O538" s="145"/>
      <c r="Z538" s="145"/>
      <c r="AA538" s="145"/>
      <c r="AB538" s="145"/>
      <c r="AC538" s="145"/>
      <c r="AD538" s="145"/>
      <c r="AE538" s="145"/>
      <c r="AF538" s="145"/>
      <c r="AG538" s="145"/>
      <c r="AH538" s="145"/>
      <c r="AI538" s="145"/>
      <c r="AJ538" s="145"/>
      <c r="AK538" s="145"/>
      <c r="AL538" s="145"/>
      <c r="AM538" s="145"/>
      <c r="AN538" s="145"/>
      <c r="AO538" s="145"/>
      <c r="AP538" s="145"/>
      <c r="AQ538" s="145"/>
      <c r="AR538" s="145"/>
      <c r="AS538" s="145"/>
      <c r="AT538" s="145"/>
      <c r="AU538" s="145"/>
      <c r="AV538" s="145"/>
      <c r="AW538" s="145"/>
      <c r="AX538" s="145"/>
      <c r="AY538" s="145"/>
      <c r="AZ538" s="145"/>
      <c r="BA538" s="145"/>
      <c r="BB538" s="145"/>
      <c r="BC538" s="145"/>
      <c r="BD538" s="145"/>
      <c r="BE538" s="145"/>
      <c r="BF538" s="145"/>
      <c r="BG538" s="145"/>
      <c r="BH538" s="145"/>
      <c r="BI538" s="145"/>
    </row>
    <row r="539" spans="1:104" x14ac:dyDescent="0.2">
      <c r="A539" s="156"/>
      <c r="B539" s="157"/>
      <c r="C539" s="158" t="s">
        <v>1101</v>
      </c>
      <c r="D539" s="159"/>
      <c r="E539" s="159"/>
      <c r="F539" s="159"/>
      <c r="G539" s="160"/>
      <c r="I539" s="161"/>
      <c r="K539" s="161"/>
      <c r="L539" s="162" t="s">
        <v>1101</v>
      </c>
      <c r="O539" s="145"/>
      <c r="Z539" s="145"/>
      <c r="AA539" s="145"/>
      <c r="AB539" s="145"/>
      <c r="AC539" s="145"/>
      <c r="AD539" s="145"/>
      <c r="AE539" s="145"/>
      <c r="AF539" s="145"/>
      <c r="AG539" s="145"/>
      <c r="AH539" s="145"/>
      <c r="AI539" s="145"/>
      <c r="AJ539" s="145"/>
      <c r="AK539" s="145"/>
      <c r="AL539" s="145"/>
      <c r="AM539" s="145"/>
      <c r="AN539" s="145"/>
      <c r="AO539" s="145"/>
      <c r="AP539" s="145"/>
      <c r="AQ539" s="145"/>
      <c r="AR539" s="145"/>
      <c r="AS539" s="145"/>
      <c r="AT539" s="145"/>
      <c r="AU539" s="145"/>
      <c r="AV539" s="145"/>
      <c r="AW539" s="145"/>
      <c r="AX539" s="145"/>
      <c r="AY539" s="145"/>
      <c r="AZ539" s="145"/>
      <c r="BA539" s="145"/>
      <c r="BB539" s="145"/>
      <c r="BC539" s="145"/>
      <c r="BD539" s="145"/>
      <c r="BE539" s="145"/>
      <c r="BF539" s="145"/>
      <c r="BG539" s="145"/>
      <c r="BH539" s="145"/>
      <c r="BI539" s="145"/>
    </row>
    <row r="540" spans="1:104" x14ac:dyDescent="0.2">
      <c r="A540" s="156"/>
      <c r="B540" s="157"/>
      <c r="C540" s="158"/>
      <c r="D540" s="159"/>
      <c r="E540" s="159"/>
      <c r="F540" s="159"/>
      <c r="G540" s="160"/>
      <c r="I540" s="161"/>
      <c r="K540" s="161"/>
      <c r="L540" s="162"/>
      <c r="O540" s="145"/>
      <c r="Z540" s="145"/>
      <c r="AA540" s="145"/>
      <c r="AB540" s="145"/>
      <c r="AC540" s="145"/>
      <c r="AD540" s="145"/>
      <c r="AE540" s="145"/>
      <c r="AF540" s="145"/>
      <c r="AG540" s="145"/>
      <c r="AH540" s="145"/>
      <c r="AI540" s="145"/>
      <c r="AJ540" s="145"/>
      <c r="AK540" s="145"/>
      <c r="AL540" s="145"/>
      <c r="AM540" s="145"/>
      <c r="AN540" s="145"/>
      <c r="AO540" s="145"/>
      <c r="AP540" s="145"/>
      <c r="AQ540" s="145"/>
      <c r="AR540" s="145"/>
      <c r="AS540" s="145"/>
      <c r="AT540" s="145"/>
      <c r="AU540" s="145"/>
      <c r="AV540" s="145"/>
      <c r="AW540" s="145"/>
      <c r="AX540" s="145"/>
      <c r="AY540" s="145"/>
      <c r="AZ540" s="145"/>
      <c r="BA540" s="145"/>
      <c r="BB540" s="145"/>
      <c r="BC540" s="145"/>
      <c r="BD540" s="145"/>
      <c r="BE540" s="145"/>
      <c r="BF540" s="145"/>
      <c r="BG540" s="145"/>
      <c r="BH540" s="145"/>
      <c r="BI540" s="145"/>
    </row>
    <row r="541" spans="1:104" x14ac:dyDescent="0.2">
      <c r="A541" s="156"/>
      <c r="B541" s="157"/>
      <c r="C541" s="158" t="s">
        <v>1102</v>
      </c>
      <c r="D541" s="159"/>
      <c r="E541" s="159"/>
      <c r="F541" s="159"/>
      <c r="G541" s="160"/>
      <c r="I541" s="161"/>
      <c r="K541" s="161"/>
      <c r="L541" s="162" t="s">
        <v>1102</v>
      </c>
      <c r="O541" s="145"/>
      <c r="Z541" s="145"/>
      <c r="AA541" s="145"/>
      <c r="AB541" s="145"/>
      <c r="AC541" s="145"/>
      <c r="AD541" s="145"/>
      <c r="AE541" s="145"/>
      <c r="AF541" s="145"/>
      <c r="AG541" s="145"/>
      <c r="AH541" s="145"/>
      <c r="AI541" s="145"/>
      <c r="AJ541" s="145"/>
      <c r="AK541" s="145"/>
      <c r="AL541" s="145"/>
      <c r="AM541" s="145"/>
      <c r="AN541" s="145"/>
      <c r="AO541" s="145"/>
      <c r="AP541" s="145"/>
      <c r="AQ541" s="145"/>
      <c r="AR541" s="145"/>
      <c r="AS541" s="145"/>
      <c r="AT541" s="145"/>
      <c r="AU541" s="145"/>
      <c r="AV541" s="145"/>
      <c r="AW541" s="145"/>
      <c r="AX541" s="145"/>
      <c r="AY541" s="145"/>
      <c r="AZ541" s="145"/>
      <c r="BA541" s="145"/>
      <c r="BB541" s="145"/>
      <c r="BC541" s="145"/>
      <c r="BD541" s="145"/>
      <c r="BE541" s="145"/>
      <c r="BF541" s="145"/>
      <c r="BG541" s="145"/>
      <c r="BH541" s="145"/>
      <c r="BI541" s="145"/>
    </row>
    <row r="542" spans="1:104" x14ac:dyDescent="0.2">
      <c r="A542" s="156"/>
      <c r="B542" s="157"/>
      <c r="C542" s="158" t="s">
        <v>1099</v>
      </c>
      <c r="D542" s="159"/>
      <c r="E542" s="159"/>
      <c r="F542" s="159"/>
      <c r="G542" s="160"/>
      <c r="I542" s="161"/>
      <c r="K542" s="161"/>
      <c r="L542" s="162" t="s">
        <v>1099</v>
      </c>
      <c r="O542" s="145"/>
      <c r="Z542" s="145"/>
      <c r="AA542" s="145"/>
      <c r="AB542" s="145"/>
      <c r="AC542" s="145"/>
      <c r="AD542" s="145"/>
      <c r="AE542" s="145"/>
      <c r="AF542" s="145"/>
      <c r="AG542" s="145"/>
      <c r="AH542" s="145"/>
      <c r="AI542" s="145"/>
      <c r="AJ542" s="145"/>
      <c r="AK542" s="145"/>
      <c r="AL542" s="145"/>
      <c r="AM542" s="145"/>
      <c r="AN542" s="145"/>
      <c r="AO542" s="145"/>
      <c r="AP542" s="145"/>
      <c r="AQ542" s="145"/>
      <c r="AR542" s="145"/>
      <c r="AS542" s="145"/>
      <c r="AT542" s="145"/>
      <c r="AU542" s="145"/>
      <c r="AV542" s="145"/>
      <c r="AW542" s="145"/>
      <c r="AX542" s="145"/>
      <c r="AY542" s="145"/>
      <c r="AZ542" s="145"/>
      <c r="BA542" s="145"/>
      <c r="BB542" s="145"/>
      <c r="BC542" s="145"/>
      <c r="BD542" s="145"/>
      <c r="BE542" s="145"/>
      <c r="BF542" s="145"/>
      <c r="BG542" s="145"/>
      <c r="BH542" s="145"/>
      <c r="BI542" s="145"/>
    </row>
    <row r="543" spans="1:104" ht="22.5" x14ac:dyDescent="0.2">
      <c r="A543" s="146">
        <v>66</v>
      </c>
      <c r="B543" s="147" t="s">
        <v>1103</v>
      </c>
      <c r="C543" s="148" t="s">
        <v>1104</v>
      </c>
      <c r="D543" s="149" t="s">
        <v>48</v>
      </c>
      <c r="E543" s="150">
        <v>275</v>
      </c>
      <c r="F543" s="151">
        <v>0</v>
      </c>
      <c r="G543" s="152">
        <f>E543*F543</f>
        <v>0</v>
      </c>
      <c r="H543" s="153">
        <v>0.1</v>
      </c>
      <c r="I543" s="154">
        <f>E543*H543</f>
        <v>27.5</v>
      </c>
      <c r="J543" s="153"/>
      <c r="K543" s="154">
        <f>E543*J543</f>
        <v>0</v>
      </c>
      <c r="O543" s="145"/>
      <c r="Z543" s="145"/>
      <c r="AA543" s="145">
        <v>12</v>
      </c>
      <c r="AB543" s="145">
        <v>0</v>
      </c>
      <c r="AC543" s="145">
        <v>102</v>
      </c>
      <c r="AD543" s="145"/>
      <c r="AE543" s="145"/>
      <c r="AF543" s="145"/>
      <c r="AG543" s="145"/>
      <c r="AH543" s="145"/>
      <c r="AI543" s="145"/>
      <c r="AJ543" s="145"/>
      <c r="AK543" s="145"/>
      <c r="AL543" s="145"/>
      <c r="AM543" s="145"/>
      <c r="AN543" s="145"/>
      <c r="AO543" s="145"/>
      <c r="AP543" s="145"/>
      <c r="AQ543" s="145"/>
      <c r="AR543" s="145"/>
      <c r="AS543" s="145"/>
      <c r="AT543" s="145"/>
      <c r="AU543" s="145"/>
      <c r="AV543" s="145"/>
      <c r="AW543" s="145"/>
      <c r="AX543" s="145"/>
      <c r="AY543" s="145"/>
      <c r="AZ543" s="155">
        <f>G543</f>
        <v>0</v>
      </c>
      <c r="BA543" s="145"/>
      <c r="BB543" s="145"/>
      <c r="BC543" s="145"/>
      <c r="BD543" s="145"/>
      <c r="BE543" s="145"/>
      <c r="BF543" s="145"/>
      <c r="BG543" s="145"/>
      <c r="BH543" s="145"/>
      <c r="BI543" s="145"/>
      <c r="CA543" s="145">
        <v>12</v>
      </c>
      <c r="CB543" s="145">
        <v>0</v>
      </c>
      <c r="CZ543" s="108">
        <v>2</v>
      </c>
    </row>
    <row r="544" spans="1:104" x14ac:dyDescent="0.2">
      <c r="A544" s="156"/>
      <c r="B544" s="157"/>
      <c r="C544" s="158" t="s">
        <v>1105</v>
      </c>
      <c r="D544" s="159"/>
      <c r="E544" s="159"/>
      <c r="F544" s="159"/>
      <c r="G544" s="160"/>
      <c r="I544" s="161"/>
      <c r="K544" s="161"/>
      <c r="L544" s="162" t="s">
        <v>1105</v>
      </c>
      <c r="O544" s="145"/>
      <c r="Z544" s="145"/>
      <c r="AA544" s="145"/>
      <c r="AB544" s="145"/>
      <c r="AC544" s="145"/>
      <c r="AD544" s="145"/>
      <c r="AE544" s="145"/>
      <c r="AF544" s="145"/>
      <c r="AG544" s="145"/>
      <c r="AH544" s="145"/>
      <c r="AI544" s="145"/>
      <c r="AJ544" s="145"/>
      <c r="AK544" s="145"/>
      <c r="AL544" s="145"/>
      <c r="AM544" s="145"/>
      <c r="AN544" s="145"/>
      <c r="AO544" s="145"/>
      <c r="AP544" s="145"/>
      <c r="AQ544" s="145"/>
      <c r="AR544" s="145"/>
      <c r="AS544" s="145"/>
      <c r="AT544" s="145"/>
      <c r="AU544" s="145"/>
      <c r="AV544" s="145"/>
      <c r="AW544" s="145"/>
      <c r="AX544" s="145"/>
      <c r="AY544" s="145"/>
      <c r="AZ544" s="145"/>
      <c r="BA544" s="145"/>
      <c r="BB544" s="145"/>
      <c r="BC544" s="145"/>
      <c r="BD544" s="145"/>
      <c r="BE544" s="145"/>
      <c r="BF544" s="145"/>
      <c r="BG544" s="145"/>
      <c r="BH544" s="145"/>
      <c r="BI544" s="145"/>
    </row>
    <row r="545" spans="1:104" x14ac:dyDescent="0.2">
      <c r="A545" s="156"/>
      <c r="B545" s="157"/>
      <c r="C545" s="163" t="s">
        <v>1080</v>
      </c>
      <c r="D545" s="164"/>
      <c r="E545" s="165">
        <v>70</v>
      </c>
      <c r="F545" s="166"/>
      <c r="G545" s="167"/>
      <c r="H545" s="168"/>
      <c r="I545" s="161"/>
      <c r="J545" s="169"/>
      <c r="K545" s="161"/>
      <c r="M545" s="162">
        <v>70</v>
      </c>
      <c r="O545" s="145"/>
      <c r="Z545" s="145"/>
      <c r="AA545" s="145"/>
      <c r="AB545" s="145"/>
      <c r="AC545" s="145"/>
      <c r="AD545" s="145"/>
      <c r="AE545" s="145"/>
      <c r="AF545" s="145"/>
      <c r="AG545" s="145"/>
      <c r="AH545" s="145"/>
      <c r="AI545" s="145"/>
      <c r="AJ545" s="145"/>
      <c r="AK545" s="145"/>
      <c r="AL545" s="145"/>
      <c r="AM545" s="145"/>
      <c r="AN545" s="145"/>
      <c r="AO545" s="145"/>
      <c r="AP545" s="145"/>
      <c r="AQ545" s="145"/>
      <c r="AR545" s="145"/>
      <c r="AS545" s="145"/>
      <c r="AT545" s="145"/>
      <c r="AU545" s="145"/>
      <c r="AV545" s="145"/>
      <c r="AW545" s="145"/>
      <c r="AX545" s="145"/>
      <c r="AY545" s="145"/>
      <c r="AZ545" s="145"/>
      <c r="BA545" s="145"/>
      <c r="BB545" s="145"/>
      <c r="BC545" s="145"/>
      <c r="BD545" s="170" t="str">
        <f>C544</f>
        <v>Tepelná izolace PIR (polyisokyanurát) 2x100mm				tl. 200 mm</v>
      </c>
      <c r="BE545" s="145"/>
      <c r="BF545" s="145"/>
      <c r="BG545" s="145"/>
      <c r="BH545" s="145"/>
      <c r="BI545" s="145"/>
    </row>
    <row r="546" spans="1:104" x14ac:dyDescent="0.2">
      <c r="A546" s="156"/>
      <c r="B546" s="157"/>
      <c r="C546" s="163" t="s">
        <v>1057</v>
      </c>
      <c r="D546" s="164"/>
      <c r="E546" s="165">
        <v>205</v>
      </c>
      <c r="F546" s="166"/>
      <c r="G546" s="167"/>
      <c r="H546" s="168"/>
      <c r="I546" s="161"/>
      <c r="J546" s="169"/>
      <c r="K546" s="161"/>
      <c r="M546" s="162">
        <v>205</v>
      </c>
      <c r="O546" s="145"/>
      <c r="Z546" s="145"/>
      <c r="AA546" s="145"/>
      <c r="AB546" s="145"/>
      <c r="AC546" s="145"/>
      <c r="AD546" s="145"/>
      <c r="AE546" s="145"/>
      <c r="AF546" s="145"/>
      <c r="AG546" s="145"/>
      <c r="AH546" s="145"/>
      <c r="AI546" s="145"/>
      <c r="AJ546" s="145"/>
      <c r="AK546" s="145"/>
      <c r="AL546" s="145"/>
      <c r="AM546" s="145"/>
      <c r="AN546" s="145"/>
      <c r="AO546" s="145"/>
      <c r="AP546" s="145"/>
      <c r="AQ546" s="145"/>
      <c r="AR546" s="145"/>
      <c r="AS546" s="145"/>
      <c r="AT546" s="145"/>
      <c r="AU546" s="145"/>
      <c r="AV546" s="145"/>
      <c r="AW546" s="145"/>
      <c r="AX546" s="145"/>
      <c r="AY546" s="145"/>
      <c r="AZ546" s="145"/>
      <c r="BA546" s="145"/>
      <c r="BB546" s="145"/>
      <c r="BC546" s="145"/>
      <c r="BD546" s="170" t="str">
        <f>C545</f>
        <v>70</v>
      </c>
      <c r="BE546" s="145"/>
      <c r="BF546" s="145"/>
      <c r="BG546" s="145"/>
      <c r="BH546" s="145"/>
      <c r="BI546" s="145"/>
    </row>
    <row r="547" spans="1:104" x14ac:dyDescent="0.2">
      <c r="A547" s="146">
        <v>67</v>
      </c>
      <c r="B547" s="147" t="s">
        <v>458</v>
      </c>
      <c r="C547" s="148" t="s">
        <v>459</v>
      </c>
      <c r="D547" s="149" t="s">
        <v>86</v>
      </c>
      <c r="E547" s="150">
        <v>28.53698</v>
      </c>
      <c r="F547" s="151">
        <v>0</v>
      </c>
      <c r="G547" s="152">
        <f>E547*F547</f>
        <v>0</v>
      </c>
      <c r="H547" s="153">
        <v>0</v>
      </c>
      <c r="I547" s="154">
        <f>E547*H547</f>
        <v>0</v>
      </c>
      <c r="J547" s="153"/>
      <c r="K547" s="154">
        <f>E547*J547</f>
        <v>0</v>
      </c>
      <c r="O547" s="145"/>
      <c r="Z547" s="145"/>
      <c r="AA547" s="145">
        <v>7</v>
      </c>
      <c r="AB547" s="145">
        <v>1001</v>
      </c>
      <c r="AC547" s="145">
        <v>5</v>
      </c>
      <c r="AD547" s="145"/>
      <c r="AE547" s="145"/>
      <c r="AF547" s="145"/>
      <c r="AG547" s="145"/>
      <c r="AH547" s="145"/>
      <c r="AI547" s="145"/>
      <c r="AJ547" s="145"/>
      <c r="AK547" s="145"/>
      <c r="AL547" s="145"/>
      <c r="AM547" s="145"/>
      <c r="AN547" s="145"/>
      <c r="AO547" s="145"/>
      <c r="AP547" s="145"/>
      <c r="AQ547" s="145"/>
      <c r="AR547" s="145"/>
      <c r="AS547" s="145"/>
      <c r="AT547" s="145"/>
      <c r="AU547" s="145"/>
      <c r="AV547" s="145"/>
      <c r="AW547" s="145"/>
      <c r="AX547" s="145"/>
      <c r="AY547" s="145"/>
      <c r="AZ547" s="155">
        <f>G547</f>
        <v>0</v>
      </c>
      <c r="BA547" s="145"/>
      <c r="BB547" s="145"/>
      <c r="BC547" s="145"/>
      <c r="BD547" s="145"/>
      <c r="BE547" s="145"/>
      <c r="BF547" s="145"/>
      <c r="BG547" s="145"/>
      <c r="BH547" s="145"/>
      <c r="BI547" s="145"/>
      <c r="CA547" s="145">
        <v>7</v>
      </c>
      <c r="CB547" s="145">
        <v>1001</v>
      </c>
      <c r="CZ547" s="108">
        <v>2</v>
      </c>
    </row>
    <row r="548" spans="1:104" x14ac:dyDescent="0.2">
      <c r="A548" s="171" t="s">
        <v>49</v>
      </c>
      <c r="B548" s="172" t="s">
        <v>446</v>
      </c>
      <c r="C548" s="173" t="s">
        <v>447</v>
      </c>
      <c r="D548" s="174"/>
      <c r="E548" s="175"/>
      <c r="F548" s="175"/>
      <c r="G548" s="176">
        <f>SUM(G489:G547)</f>
        <v>0</v>
      </c>
      <c r="H548" s="177"/>
      <c r="I548" s="176">
        <f>SUM(I489:I547)</f>
        <v>28.53698</v>
      </c>
      <c r="J548" s="178"/>
      <c r="K548" s="176">
        <f>SUM(K489:K547)</f>
        <v>0</v>
      </c>
      <c r="O548" s="145"/>
      <c r="X548" s="179">
        <f>K548</f>
        <v>0</v>
      </c>
      <c r="Y548" s="179">
        <f>I548</f>
        <v>28.53698</v>
      </c>
      <c r="Z548" s="155">
        <f>G548</f>
        <v>0</v>
      </c>
      <c r="AA548" s="145"/>
      <c r="AB548" s="145"/>
      <c r="AC548" s="145"/>
      <c r="AD548" s="145"/>
      <c r="AE548" s="145"/>
      <c r="AF548" s="145"/>
      <c r="AG548" s="145"/>
      <c r="AH548" s="145"/>
      <c r="AI548" s="145"/>
      <c r="AJ548" s="145"/>
      <c r="AK548" s="145"/>
      <c r="AL548" s="145"/>
      <c r="AM548" s="145"/>
      <c r="AN548" s="145"/>
      <c r="AO548" s="145"/>
      <c r="AP548" s="145"/>
      <c r="AQ548" s="145"/>
      <c r="AR548" s="145"/>
      <c r="AS548" s="145"/>
      <c r="AT548" s="145"/>
      <c r="AU548" s="145"/>
      <c r="AV548" s="145"/>
      <c r="AW548" s="145"/>
      <c r="AX548" s="145"/>
      <c r="AY548" s="145"/>
      <c r="AZ548" s="145"/>
      <c r="BA548" s="180"/>
      <c r="BB548" s="180"/>
      <c r="BC548" s="180"/>
      <c r="BD548" s="180"/>
      <c r="BE548" s="180"/>
      <c r="BF548" s="180"/>
      <c r="BG548" s="145"/>
      <c r="BH548" s="145"/>
      <c r="BI548" s="145"/>
    </row>
    <row r="549" spans="1:104" ht="14.25" customHeight="1" x14ac:dyDescent="0.2">
      <c r="A549" s="135" t="s">
        <v>46</v>
      </c>
      <c r="B549" s="136" t="s">
        <v>465</v>
      </c>
      <c r="C549" s="137" t="s">
        <v>466</v>
      </c>
      <c r="D549" s="138"/>
      <c r="E549" s="139"/>
      <c r="F549" s="139"/>
      <c r="G549" s="140"/>
      <c r="H549" s="141"/>
      <c r="I549" s="142"/>
      <c r="J549" s="143"/>
      <c r="K549" s="144"/>
      <c r="O549" s="145"/>
    </row>
    <row r="550" spans="1:104" ht="22.5" x14ac:dyDescent="0.2">
      <c r="A550" s="146">
        <v>68</v>
      </c>
      <c r="B550" s="147" t="s">
        <v>1106</v>
      </c>
      <c r="C550" s="148" t="s">
        <v>1107</v>
      </c>
      <c r="D550" s="149" t="s">
        <v>106</v>
      </c>
      <c r="E550" s="150">
        <v>11.4</v>
      </c>
      <c r="F550" s="151">
        <v>0</v>
      </c>
      <c r="G550" s="152">
        <f>E550*F550</f>
        <v>0</v>
      </c>
      <c r="H550" s="153">
        <v>1.8409999999999999E-2</v>
      </c>
      <c r="I550" s="154">
        <f>E550*H550</f>
        <v>0.209874</v>
      </c>
      <c r="J550" s="153"/>
      <c r="K550" s="154">
        <f>E550*J550</f>
        <v>0</v>
      </c>
      <c r="O550" s="145"/>
      <c r="Z550" s="145"/>
      <c r="AA550" s="145">
        <v>11</v>
      </c>
      <c r="AB550" s="145">
        <v>3</v>
      </c>
      <c r="AC550" s="145">
        <v>110</v>
      </c>
      <c r="AD550" s="145"/>
      <c r="AE550" s="145"/>
      <c r="AF550" s="145"/>
      <c r="AG550" s="145"/>
      <c r="AH550" s="145"/>
      <c r="AI550" s="145"/>
      <c r="AJ550" s="145"/>
      <c r="AK550" s="145"/>
      <c r="AL550" s="145"/>
      <c r="AM550" s="145"/>
      <c r="AN550" s="145"/>
      <c r="AO550" s="145"/>
      <c r="AP550" s="145"/>
      <c r="AQ550" s="145"/>
      <c r="AR550" s="145"/>
      <c r="AS550" s="145"/>
      <c r="AT550" s="145"/>
      <c r="AU550" s="145"/>
      <c r="AV550" s="145"/>
      <c r="AW550" s="145"/>
      <c r="AX550" s="145"/>
      <c r="AY550" s="145"/>
      <c r="AZ550" s="155">
        <f>G550</f>
        <v>0</v>
      </c>
      <c r="BA550" s="145"/>
      <c r="BB550" s="145"/>
      <c r="BC550" s="145"/>
      <c r="BD550" s="145"/>
      <c r="BE550" s="145"/>
      <c r="BF550" s="145"/>
      <c r="BG550" s="145"/>
      <c r="BH550" s="145"/>
      <c r="BI550" s="145"/>
      <c r="CA550" s="145">
        <v>11</v>
      </c>
      <c r="CB550" s="145">
        <v>3</v>
      </c>
      <c r="CZ550" s="108">
        <v>2</v>
      </c>
    </row>
    <row r="551" spans="1:104" x14ac:dyDescent="0.2">
      <c r="A551" s="146">
        <v>69</v>
      </c>
      <c r="B551" s="147" t="s">
        <v>1108</v>
      </c>
      <c r="C551" s="148" t="s">
        <v>1109</v>
      </c>
      <c r="D551" s="149" t="s">
        <v>249</v>
      </c>
      <c r="E551" s="150">
        <v>26</v>
      </c>
      <c r="F551" s="151">
        <v>0</v>
      </c>
      <c r="G551" s="152">
        <f>E551*F551</f>
        <v>0</v>
      </c>
      <c r="H551" s="153">
        <v>3.32E-3</v>
      </c>
      <c r="I551" s="154">
        <f>E551*H551</f>
        <v>8.6320000000000008E-2</v>
      </c>
      <c r="J551" s="153">
        <v>0</v>
      </c>
      <c r="K551" s="154">
        <f>E551*J551</f>
        <v>0</v>
      </c>
      <c r="O551" s="145"/>
      <c r="Z551" s="145"/>
      <c r="AA551" s="145">
        <v>1</v>
      </c>
      <c r="AB551" s="145">
        <v>1</v>
      </c>
      <c r="AC551" s="145">
        <v>1</v>
      </c>
      <c r="AD551" s="145"/>
      <c r="AE551" s="145"/>
      <c r="AF551" s="145"/>
      <c r="AG551" s="145"/>
      <c r="AH551" s="145"/>
      <c r="AI551" s="145"/>
      <c r="AJ551" s="145"/>
      <c r="AK551" s="145"/>
      <c r="AL551" s="145"/>
      <c r="AM551" s="145"/>
      <c r="AN551" s="145"/>
      <c r="AO551" s="145"/>
      <c r="AP551" s="145"/>
      <c r="AQ551" s="145"/>
      <c r="AR551" s="145"/>
      <c r="AS551" s="145"/>
      <c r="AT551" s="145"/>
      <c r="AU551" s="145"/>
      <c r="AV551" s="145"/>
      <c r="AW551" s="145"/>
      <c r="AX551" s="145"/>
      <c r="AY551" s="145"/>
      <c r="AZ551" s="155">
        <f>G551</f>
        <v>0</v>
      </c>
      <c r="BA551" s="145"/>
      <c r="BB551" s="145"/>
      <c r="BC551" s="145"/>
      <c r="BD551" s="145"/>
      <c r="BE551" s="145"/>
      <c r="BF551" s="145"/>
      <c r="BG551" s="145"/>
      <c r="BH551" s="145"/>
      <c r="BI551" s="145"/>
      <c r="CA551" s="145">
        <v>1</v>
      </c>
      <c r="CB551" s="145">
        <v>1</v>
      </c>
      <c r="CZ551" s="108">
        <v>2</v>
      </c>
    </row>
    <row r="552" spans="1:104" x14ac:dyDescent="0.2">
      <c r="A552" s="146">
        <v>70</v>
      </c>
      <c r="B552" s="147" t="s">
        <v>1110</v>
      </c>
      <c r="C552" s="148" t="s">
        <v>1111</v>
      </c>
      <c r="D552" s="149" t="s">
        <v>249</v>
      </c>
      <c r="E552" s="150">
        <v>44</v>
      </c>
      <c r="F552" s="151">
        <v>0</v>
      </c>
      <c r="G552" s="152">
        <f>E552*F552</f>
        <v>0</v>
      </c>
      <c r="H552" s="153">
        <v>1E-4</v>
      </c>
      <c r="I552" s="154">
        <f>E552*H552</f>
        <v>4.4000000000000003E-3</v>
      </c>
      <c r="J552" s="153">
        <v>0</v>
      </c>
      <c r="K552" s="154">
        <f>E552*J552</f>
        <v>0</v>
      </c>
      <c r="O552" s="145"/>
      <c r="Z552" s="145"/>
      <c r="AA552" s="145">
        <v>1</v>
      </c>
      <c r="AB552" s="145">
        <v>1</v>
      </c>
      <c r="AC552" s="145">
        <v>1</v>
      </c>
      <c r="AD552" s="145"/>
      <c r="AE552" s="145"/>
      <c r="AF552" s="145"/>
      <c r="AG552" s="145"/>
      <c r="AH552" s="145"/>
      <c r="AI552" s="145"/>
      <c r="AJ552" s="145"/>
      <c r="AK552" s="145"/>
      <c r="AL552" s="145"/>
      <c r="AM552" s="145"/>
      <c r="AN552" s="145"/>
      <c r="AO552" s="145"/>
      <c r="AP552" s="145"/>
      <c r="AQ552" s="145"/>
      <c r="AR552" s="145"/>
      <c r="AS552" s="145"/>
      <c r="AT552" s="145"/>
      <c r="AU552" s="145"/>
      <c r="AV552" s="145"/>
      <c r="AW552" s="145"/>
      <c r="AX552" s="145"/>
      <c r="AY552" s="145"/>
      <c r="AZ552" s="155">
        <f>G552</f>
        <v>0</v>
      </c>
      <c r="BA552" s="145"/>
      <c r="BB552" s="145"/>
      <c r="BC552" s="145"/>
      <c r="BD552" s="145"/>
      <c r="BE552" s="145"/>
      <c r="BF552" s="145"/>
      <c r="BG552" s="145"/>
      <c r="BH552" s="145"/>
      <c r="BI552" s="145"/>
      <c r="CA552" s="145">
        <v>1</v>
      </c>
      <c r="CB552" s="145">
        <v>1</v>
      </c>
      <c r="CZ552" s="108">
        <v>2</v>
      </c>
    </row>
    <row r="553" spans="1:104" ht="22.5" x14ac:dyDescent="0.2">
      <c r="A553" s="146">
        <v>71</v>
      </c>
      <c r="B553" s="147" t="s">
        <v>1112</v>
      </c>
      <c r="C553" s="148" t="s">
        <v>1113</v>
      </c>
      <c r="D553" s="149" t="s">
        <v>106</v>
      </c>
      <c r="E553" s="150">
        <v>22.4</v>
      </c>
      <c r="F553" s="151">
        <v>0</v>
      </c>
      <c r="G553" s="152">
        <f>E553*F553</f>
        <v>0</v>
      </c>
      <c r="H553" s="153">
        <v>8.2500000000000004E-3</v>
      </c>
      <c r="I553" s="154">
        <f>E553*H553</f>
        <v>0.18479999999999999</v>
      </c>
      <c r="J553" s="153">
        <v>0</v>
      </c>
      <c r="K553" s="154">
        <f>E553*J553</f>
        <v>0</v>
      </c>
      <c r="O553" s="145"/>
      <c r="Z553" s="145"/>
      <c r="AA553" s="145">
        <v>1</v>
      </c>
      <c r="AB553" s="145">
        <v>7</v>
      </c>
      <c r="AC553" s="145">
        <v>7</v>
      </c>
      <c r="AD553" s="145"/>
      <c r="AE553" s="145"/>
      <c r="AF553" s="145"/>
      <c r="AG553" s="145"/>
      <c r="AH553" s="145"/>
      <c r="AI553" s="145"/>
      <c r="AJ553" s="145"/>
      <c r="AK553" s="145"/>
      <c r="AL553" s="145"/>
      <c r="AM553" s="145"/>
      <c r="AN553" s="145"/>
      <c r="AO553" s="145"/>
      <c r="AP553" s="145"/>
      <c r="AQ553" s="145"/>
      <c r="AR553" s="145"/>
      <c r="AS553" s="145"/>
      <c r="AT553" s="145"/>
      <c r="AU553" s="145"/>
      <c r="AV553" s="145"/>
      <c r="AW553" s="145"/>
      <c r="AX553" s="145"/>
      <c r="AY553" s="145"/>
      <c r="AZ553" s="155">
        <f>G553</f>
        <v>0</v>
      </c>
      <c r="BA553" s="145"/>
      <c r="BB553" s="145"/>
      <c r="BC553" s="145"/>
      <c r="BD553" s="145"/>
      <c r="BE553" s="145"/>
      <c r="BF553" s="145"/>
      <c r="BG553" s="145"/>
      <c r="BH553" s="145"/>
      <c r="BI553" s="145"/>
      <c r="CA553" s="145">
        <v>1</v>
      </c>
      <c r="CB553" s="145">
        <v>7</v>
      </c>
      <c r="CZ553" s="108">
        <v>2</v>
      </c>
    </row>
    <row r="554" spans="1:104" ht="22.5" x14ac:dyDescent="0.2">
      <c r="A554" s="146">
        <v>72</v>
      </c>
      <c r="B554" s="147" t="s">
        <v>1114</v>
      </c>
      <c r="C554" s="148" t="s">
        <v>1115</v>
      </c>
      <c r="D554" s="149" t="s">
        <v>106</v>
      </c>
      <c r="E554" s="150">
        <v>25.6</v>
      </c>
      <c r="F554" s="151">
        <v>0</v>
      </c>
      <c r="G554" s="152">
        <f>E554*F554</f>
        <v>0</v>
      </c>
      <c r="H554" s="153">
        <v>1.115E-2</v>
      </c>
      <c r="I554" s="154">
        <f>E554*H554</f>
        <v>0.28544000000000003</v>
      </c>
      <c r="J554" s="153">
        <v>0</v>
      </c>
      <c r="K554" s="154">
        <f>E554*J554</f>
        <v>0</v>
      </c>
      <c r="O554" s="145"/>
      <c r="Z554" s="145"/>
      <c r="AA554" s="145">
        <v>1</v>
      </c>
      <c r="AB554" s="145">
        <v>7</v>
      </c>
      <c r="AC554" s="145">
        <v>7</v>
      </c>
      <c r="AD554" s="145"/>
      <c r="AE554" s="145"/>
      <c r="AF554" s="145"/>
      <c r="AG554" s="145"/>
      <c r="AH554" s="145"/>
      <c r="AI554" s="145"/>
      <c r="AJ554" s="145"/>
      <c r="AK554" s="145"/>
      <c r="AL554" s="145"/>
      <c r="AM554" s="145"/>
      <c r="AN554" s="145"/>
      <c r="AO554" s="145"/>
      <c r="AP554" s="145"/>
      <c r="AQ554" s="145"/>
      <c r="AR554" s="145"/>
      <c r="AS554" s="145"/>
      <c r="AT554" s="145"/>
      <c r="AU554" s="145"/>
      <c r="AV554" s="145"/>
      <c r="AW554" s="145"/>
      <c r="AX554" s="145"/>
      <c r="AY554" s="145"/>
      <c r="AZ554" s="155">
        <f>G554</f>
        <v>0</v>
      </c>
      <c r="BA554" s="145"/>
      <c r="BB554" s="145"/>
      <c r="BC554" s="145"/>
      <c r="BD554" s="145"/>
      <c r="BE554" s="145"/>
      <c r="BF554" s="145"/>
      <c r="BG554" s="145"/>
      <c r="BH554" s="145"/>
      <c r="BI554" s="145"/>
      <c r="CA554" s="145">
        <v>1</v>
      </c>
      <c r="CB554" s="145">
        <v>7</v>
      </c>
      <c r="CZ554" s="108">
        <v>2</v>
      </c>
    </row>
    <row r="555" spans="1:104" ht="25.5" x14ac:dyDescent="0.2">
      <c r="A555" s="156"/>
      <c r="B555" s="157"/>
      <c r="C555" s="163" t="s">
        <v>1116</v>
      </c>
      <c r="D555" s="164"/>
      <c r="E555" s="165">
        <v>4.7</v>
      </c>
      <c r="F555" s="166"/>
      <c r="G555" s="167"/>
      <c r="H555" s="168"/>
      <c r="I555" s="161"/>
      <c r="J555" s="169"/>
      <c r="K555" s="161"/>
      <c r="M555" s="162" t="s">
        <v>1116</v>
      </c>
      <c r="O555" s="145"/>
      <c r="Z555" s="145"/>
      <c r="AA555" s="145"/>
      <c r="AB555" s="145"/>
      <c r="AC555" s="145"/>
      <c r="AD555" s="145"/>
      <c r="AE555" s="145"/>
      <c r="AF555" s="145"/>
      <c r="AG555" s="145"/>
      <c r="AH555" s="145"/>
      <c r="AI555" s="145"/>
      <c r="AJ555" s="145"/>
      <c r="AK555" s="145"/>
      <c r="AL555" s="145"/>
      <c r="AM555" s="145"/>
      <c r="AN555" s="145"/>
      <c r="AO555" s="145"/>
      <c r="AP555" s="145"/>
      <c r="AQ555" s="145"/>
      <c r="AR555" s="145"/>
      <c r="AS555" s="145"/>
      <c r="AT555" s="145"/>
      <c r="AU555" s="145"/>
      <c r="AV555" s="145"/>
      <c r="AW555" s="145"/>
      <c r="AX555" s="145"/>
      <c r="AY555" s="145"/>
      <c r="AZ555" s="145"/>
      <c r="BA555" s="145"/>
      <c r="BB555" s="145"/>
      <c r="BC555" s="145"/>
      <c r="BD555" s="170" t="str">
        <f>C554</f>
        <v>Montáž vázaných krovů pravidelných do 224 cm2 včetně dodávky řeziva, hranoly 15/16</v>
      </c>
      <c r="BE555" s="145"/>
      <c r="BF555" s="145"/>
      <c r="BG555" s="145"/>
      <c r="BH555" s="145"/>
      <c r="BI555" s="145"/>
    </row>
    <row r="556" spans="1:104" x14ac:dyDescent="0.2">
      <c r="A556" s="156"/>
      <c r="B556" s="157"/>
      <c r="C556" s="163" t="s">
        <v>1117</v>
      </c>
      <c r="D556" s="164"/>
      <c r="E556" s="165">
        <v>20.9</v>
      </c>
      <c r="F556" s="166"/>
      <c r="G556" s="167"/>
      <c r="H556" s="168"/>
      <c r="I556" s="161"/>
      <c r="J556" s="169"/>
      <c r="K556" s="161"/>
      <c r="M556" s="162" t="s">
        <v>1117</v>
      </c>
      <c r="O556" s="145"/>
      <c r="Z556" s="145"/>
      <c r="AA556" s="145"/>
      <c r="AB556" s="145"/>
      <c r="AC556" s="145"/>
      <c r="AD556" s="145"/>
      <c r="AE556" s="145"/>
      <c r="AF556" s="145"/>
      <c r="AG556" s="145"/>
      <c r="AH556" s="145"/>
      <c r="AI556" s="145"/>
      <c r="AJ556" s="145"/>
      <c r="AK556" s="145"/>
      <c r="AL556" s="145"/>
      <c r="AM556" s="145"/>
      <c r="AN556" s="145"/>
      <c r="AO556" s="145"/>
      <c r="AP556" s="145"/>
      <c r="AQ556" s="145"/>
      <c r="AR556" s="145"/>
      <c r="AS556" s="145"/>
      <c r="AT556" s="145"/>
      <c r="AU556" s="145"/>
      <c r="AV556" s="145"/>
      <c r="AW556" s="145"/>
      <c r="AX556" s="145"/>
      <c r="AY556" s="145"/>
      <c r="AZ556" s="145"/>
      <c r="BA556" s="145"/>
      <c r="BB556" s="145"/>
      <c r="BC556" s="145"/>
      <c r="BD556" s="170" t="str">
        <f>C555</f>
        <v>4,7</v>
      </c>
      <c r="BE556" s="145"/>
      <c r="BF556" s="145"/>
      <c r="BG556" s="145"/>
      <c r="BH556" s="145"/>
      <c r="BI556" s="145"/>
    </row>
    <row r="557" spans="1:104" ht="22.5" x14ac:dyDescent="0.2">
      <c r="A557" s="146">
        <v>73</v>
      </c>
      <c r="B557" s="147" t="s">
        <v>1118</v>
      </c>
      <c r="C557" s="148" t="s">
        <v>1119</v>
      </c>
      <c r="D557" s="149" t="s">
        <v>106</v>
      </c>
      <c r="E557" s="150">
        <v>357.9</v>
      </c>
      <c r="F557" s="151">
        <v>0</v>
      </c>
      <c r="G557" s="152">
        <f>E557*F557</f>
        <v>0</v>
      </c>
      <c r="H557" s="153">
        <v>1.4540000000000001E-2</v>
      </c>
      <c r="I557" s="154">
        <f>E557*H557</f>
        <v>5.2038659999999997</v>
      </c>
      <c r="J557" s="153">
        <v>0</v>
      </c>
      <c r="K557" s="154">
        <f>E557*J557</f>
        <v>0</v>
      </c>
      <c r="O557" s="145"/>
      <c r="Z557" s="145"/>
      <c r="AA557" s="145">
        <v>1</v>
      </c>
      <c r="AB557" s="145">
        <v>7</v>
      </c>
      <c r="AC557" s="145">
        <v>7</v>
      </c>
      <c r="AD557" s="145"/>
      <c r="AE557" s="145"/>
      <c r="AF557" s="145"/>
      <c r="AG557" s="145"/>
      <c r="AH557" s="145"/>
      <c r="AI557" s="145"/>
      <c r="AJ557" s="145"/>
      <c r="AK557" s="145"/>
      <c r="AL557" s="145"/>
      <c r="AM557" s="145"/>
      <c r="AN557" s="145"/>
      <c r="AO557" s="145"/>
      <c r="AP557" s="145"/>
      <c r="AQ557" s="145"/>
      <c r="AR557" s="145"/>
      <c r="AS557" s="145"/>
      <c r="AT557" s="145"/>
      <c r="AU557" s="145"/>
      <c r="AV557" s="145"/>
      <c r="AW557" s="145"/>
      <c r="AX557" s="145"/>
      <c r="AY557" s="145"/>
      <c r="AZ557" s="155">
        <f>G557</f>
        <v>0</v>
      </c>
      <c r="BA557" s="145"/>
      <c r="BB557" s="145"/>
      <c r="BC557" s="145"/>
      <c r="BD557" s="145"/>
      <c r="BE557" s="145"/>
      <c r="BF557" s="145"/>
      <c r="BG557" s="145"/>
      <c r="BH557" s="145"/>
      <c r="BI557" s="145"/>
      <c r="CA557" s="145">
        <v>1</v>
      </c>
      <c r="CB557" s="145">
        <v>7</v>
      </c>
      <c r="CZ557" s="108">
        <v>2</v>
      </c>
    </row>
    <row r="558" spans="1:104" ht="25.5" x14ac:dyDescent="0.2">
      <c r="A558" s="156"/>
      <c r="B558" s="157"/>
      <c r="C558" s="163" t="s">
        <v>1120</v>
      </c>
      <c r="D558" s="164"/>
      <c r="E558" s="165">
        <v>170</v>
      </c>
      <c r="F558" s="166"/>
      <c r="G558" s="167"/>
      <c r="H558" s="168"/>
      <c r="I558" s="161"/>
      <c r="J558" s="169"/>
      <c r="K558" s="161"/>
      <c r="M558" s="162">
        <v>170</v>
      </c>
      <c r="O558" s="145"/>
      <c r="Z558" s="145"/>
      <c r="AA558" s="145"/>
      <c r="AB558" s="145"/>
      <c r="AC558" s="145"/>
      <c r="AD558" s="145"/>
      <c r="AE558" s="145"/>
      <c r="AF558" s="145"/>
      <c r="AG558" s="145"/>
      <c r="AH558" s="145"/>
      <c r="AI558" s="145"/>
      <c r="AJ558" s="145"/>
      <c r="AK558" s="145"/>
      <c r="AL558" s="145"/>
      <c r="AM558" s="145"/>
      <c r="AN558" s="145"/>
      <c r="AO558" s="145"/>
      <c r="AP558" s="145"/>
      <c r="AQ558" s="145"/>
      <c r="AR558" s="145"/>
      <c r="AS558" s="145"/>
      <c r="AT558" s="145"/>
      <c r="AU558" s="145"/>
      <c r="AV558" s="145"/>
      <c r="AW558" s="145"/>
      <c r="AX558" s="145"/>
      <c r="AY558" s="145"/>
      <c r="AZ558" s="145"/>
      <c r="BA558" s="145"/>
      <c r="BB558" s="145"/>
      <c r="BC558" s="145"/>
      <c r="BD558" s="170" t="str">
        <f>C557</f>
        <v>Montáž vázaných krovů pravidelných do 224 cm2 včetně dodávky řeziva, hranoly 10/16</v>
      </c>
      <c r="BE558" s="145"/>
      <c r="BF558" s="145"/>
      <c r="BG558" s="145"/>
      <c r="BH558" s="145"/>
      <c r="BI558" s="145"/>
    </row>
    <row r="559" spans="1:104" x14ac:dyDescent="0.2">
      <c r="A559" s="156"/>
      <c r="B559" s="157"/>
      <c r="C559" s="163" t="s">
        <v>1121</v>
      </c>
      <c r="D559" s="164"/>
      <c r="E559" s="165">
        <v>35</v>
      </c>
      <c r="F559" s="166"/>
      <c r="G559" s="167"/>
      <c r="H559" s="168"/>
      <c r="I559" s="161"/>
      <c r="J559" s="169"/>
      <c r="K559" s="161"/>
      <c r="M559" s="162">
        <v>35</v>
      </c>
      <c r="O559" s="145"/>
      <c r="Z559" s="145"/>
      <c r="AA559" s="145"/>
      <c r="AB559" s="145"/>
      <c r="AC559" s="145"/>
      <c r="AD559" s="145"/>
      <c r="AE559" s="145"/>
      <c r="AF559" s="145"/>
      <c r="AG559" s="145"/>
      <c r="AH559" s="145"/>
      <c r="AI559" s="145"/>
      <c r="AJ559" s="145"/>
      <c r="AK559" s="145"/>
      <c r="AL559" s="145"/>
      <c r="AM559" s="145"/>
      <c r="AN559" s="145"/>
      <c r="AO559" s="145"/>
      <c r="AP559" s="145"/>
      <c r="AQ559" s="145"/>
      <c r="AR559" s="145"/>
      <c r="AS559" s="145"/>
      <c r="AT559" s="145"/>
      <c r="AU559" s="145"/>
      <c r="AV559" s="145"/>
      <c r="AW559" s="145"/>
      <c r="AX559" s="145"/>
      <c r="AY559" s="145"/>
      <c r="AZ559" s="145"/>
      <c r="BA559" s="145"/>
      <c r="BB559" s="145"/>
      <c r="BC559" s="145"/>
      <c r="BD559" s="170" t="str">
        <f>C558</f>
        <v>170</v>
      </c>
      <c r="BE559" s="145"/>
      <c r="BF559" s="145"/>
      <c r="BG559" s="145"/>
      <c r="BH559" s="145"/>
      <c r="BI559" s="145"/>
    </row>
    <row r="560" spans="1:104" x14ac:dyDescent="0.2">
      <c r="A560" s="156"/>
      <c r="B560" s="157"/>
      <c r="C560" s="163" t="s">
        <v>1122</v>
      </c>
      <c r="D560" s="164"/>
      <c r="E560" s="165">
        <v>53.4</v>
      </c>
      <c r="F560" s="166"/>
      <c r="G560" s="167"/>
      <c r="H560" s="168"/>
      <c r="I560" s="161"/>
      <c r="J560" s="169"/>
      <c r="K560" s="161"/>
      <c r="M560" s="162" t="s">
        <v>1122</v>
      </c>
      <c r="O560" s="145"/>
      <c r="Z560" s="145"/>
      <c r="AA560" s="145"/>
      <c r="AB560" s="145"/>
      <c r="AC560" s="145"/>
      <c r="AD560" s="145"/>
      <c r="AE560" s="145"/>
      <c r="AF560" s="145"/>
      <c r="AG560" s="145"/>
      <c r="AH560" s="145"/>
      <c r="AI560" s="145"/>
      <c r="AJ560" s="145"/>
      <c r="AK560" s="145"/>
      <c r="AL560" s="145"/>
      <c r="AM560" s="145"/>
      <c r="AN560" s="145"/>
      <c r="AO560" s="145"/>
      <c r="AP560" s="145"/>
      <c r="AQ560" s="145"/>
      <c r="AR560" s="145"/>
      <c r="AS560" s="145"/>
      <c r="AT560" s="145"/>
      <c r="AU560" s="145"/>
      <c r="AV560" s="145"/>
      <c r="AW560" s="145"/>
      <c r="AX560" s="145"/>
      <c r="AY560" s="145"/>
      <c r="AZ560" s="145"/>
      <c r="BA560" s="145"/>
      <c r="BB560" s="145"/>
      <c r="BC560" s="145"/>
      <c r="BD560" s="170" t="str">
        <f>C559</f>
        <v>35</v>
      </c>
      <c r="BE560" s="145"/>
      <c r="BF560" s="145"/>
      <c r="BG560" s="145"/>
      <c r="BH560" s="145"/>
      <c r="BI560" s="145"/>
    </row>
    <row r="561" spans="1:104" x14ac:dyDescent="0.2">
      <c r="A561" s="156"/>
      <c r="B561" s="157"/>
      <c r="C561" s="163" t="s">
        <v>365</v>
      </c>
      <c r="D561" s="164"/>
      <c r="E561" s="165">
        <v>96</v>
      </c>
      <c r="F561" s="166"/>
      <c r="G561" s="167"/>
      <c r="H561" s="168"/>
      <c r="I561" s="161"/>
      <c r="J561" s="169"/>
      <c r="K561" s="161"/>
      <c r="M561" s="162">
        <v>96</v>
      </c>
      <c r="O561" s="145"/>
      <c r="Z561" s="145"/>
      <c r="AA561" s="145"/>
      <c r="AB561" s="145"/>
      <c r="AC561" s="145"/>
      <c r="AD561" s="145"/>
      <c r="AE561" s="145"/>
      <c r="AF561" s="145"/>
      <c r="AG561" s="145"/>
      <c r="AH561" s="145"/>
      <c r="AI561" s="145"/>
      <c r="AJ561" s="145"/>
      <c r="AK561" s="145"/>
      <c r="AL561" s="145"/>
      <c r="AM561" s="145"/>
      <c r="AN561" s="145"/>
      <c r="AO561" s="145"/>
      <c r="AP561" s="145"/>
      <c r="AQ561" s="145"/>
      <c r="AR561" s="145"/>
      <c r="AS561" s="145"/>
      <c r="AT561" s="145"/>
      <c r="AU561" s="145"/>
      <c r="AV561" s="145"/>
      <c r="AW561" s="145"/>
      <c r="AX561" s="145"/>
      <c r="AY561" s="145"/>
      <c r="AZ561" s="145"/>
      <c r="BA561" s="145"/>
      <c r="BB561" s="145"/>
      <c r="BC561" s="145"/>
      <c r="BD561" s="170" t="str">
        <f>C560</f>
        <v>53,4</v>
      </c>
      <c r="BE561" s="145"/>
      <c r="BF561" s="145"/>
      <c r="BG561" s="145"/>
      <c r="BH561" s="145"/>
      <c r="BI561" s="145"/>
    </row>
    <row r="562" spans="1:104" x14ac:dyDescent="0.2">
      <c r="A562" s="156"/>
      <c r="B562" s="157"/>
      <c r="C562" s="163" t="s">
        <v>1123</v>
      </c>
      <c r="D562" s="164"/>
      <c r="E562" s="165">
        <v>3.5</v>
      </c>
      <c r="F562" s="166"/>
      <c r="G562" s="167"/>
      <c r="H562" s="168"/>
      <c r="I562" s="161"/>
      <c r="J562" s="169"/>
      <c r="K562" s="161"/>
      <c r="M562" s="162" t="s">
        <v>1123</v>
      </c>
      <c r="O562" s="145"/>
      <c r="Z562" s="145"/>
      <c r="AA562" s="145"/>
      <c r="AB562" s="145"/>
      <c r="AC562" s="145"/>
      <c r="AD562" s="145"/>
      <c r="AE562" s="145"/>
      <c r="AF562" s="145"/>
      <c r="AG562" s="145"/>
      <c r="AH562" s="145"/>
      <c r="AI562" s="145"/>
      <c r="AJ562" s="145"/>
      <c r="AK562" s="145"/>
      <c r="AL562" s="145"/>
      <c r="AM562" s="145"/>
      <c r="AN562" s="145"/>
      <c r="AO562" s="145"/>
      <c r="AP562" s="145"/>
      <c r="AQ562" s="145"/>
      <c r="AR562" s="145"/>
      <c r="AS562" s="145"/>
      <c r="AT562" s="145"/>
      <c r="AU562" s="145"/>
      <c r="AV562" s="145"/>
      <c r="AW562" s="145"/>
      <c r="AX562" s="145"/>
      <c r="AY562" s="145"/>
      <c r="AZ562" s="145"/>
      <c r="BA562" s="145"/>
      <c r="BB562" s="145"/>
      <c r="BC562" s="145"/>
      <c r="BD562" s="170" t="str">
        <f>C561</f>
        <v>96</v>
      </c>
      <c r="BE562" s="145"/>
      <c r="BF562" s="145"/>
      <c r="BG562" s="145"/>
      <c r="BH562" s="145"/>
      <c r="BI562" s="145"/>
    </row>
    <row r="563" spans="1:104" ht="22.5" x14ac:dyDescent="0.2">
      <c r="A563" s="146">
        <v>74</v>
      </c>
      <c r="B563" s="147" t="s">
        <v>1124</v>
      </c>
      <c r="C563" s="148" t="s">
        <v>1125</v>
      </c>
      <c r="D563" s="149" t="s">
        <v>106</v>
      </c>
      <c r="E563" s="150">
        <v>25</v>
      </c>
      <c r="F563" s="151">
        <v>0</v>
      </c>
      <c r="G563" s="152">
        <f>E563*F563</f>
        <v>0</v>
      </c>
      <c r="H563" s="153">
        <v>1.115E-2</v>
      </c>
      <c r="I563" s="154">
        <f>E563*H563</f>
        <v>0.27875</v>
      </c>
      <c r="J563" s="153">
        <v>0</v>
      </c>
      <c r="K563" s="154">
        <f>E563*J563</f>
        <v>0</v>
      </c>
      <c r="O563" s="145"/>
      <c r="Z563" s="145"/>
      <c r="AA563" s="145">
        <v>1</v>
      </c>
      <c r="AB563" s="145">
        <v>7</v>
      </c>
      <c r="AC563" s="145">
        <v>7</v>
      </c>
      <c r="AD563" s="145"/>
      <c r="AE563" s="145"/>
      <c r="AF563" s="145"/>
      <c r="AG563" s="145"/>
      <c r="AH563" s="145"/>
      <c r="AI563" s="145"/>
      <c r="AJ563" s="145"/>
      <c r="AK563" s="145"/>
      <c r="AL563" s="145"/>
      <c r="AM563" s="145"/>
      <c r="AN563" s="145"/>
      <c r="AO563" s="145"/>
      <c r="AP563" s="145"/>
      <c r="AQ563" s="145"/>
      <c r="AR563" s="145"/>
      <c r="AS563" s="145"/>
      <c r="AT563" s="145"/>
      <c r="AU563" s="145"/>
      <c r="AV563" s="145"/>
      <c r="AW563" s="145"/>
      <c r="AX563" s="145"/>
      <c r="AY563" s="145"/>
      <c r="AZ563" s="155">
        <f>G563</f>
        <v>0</v>
      </c>
      <c r="BA563" s="145"/>
      <c r="BB563" s="145"/>
      <c r="BC563" s="145"/>
      <c r="BD563" s="145"/>
      <c r="BE563" s="145"/>
      <c r="BF563" s="145"/>
      <c r="BG563" s="145"/>
      <c r="BH563" s="145"/>
      <c r="BI563" s="145"/>
      <c r="CA563" s="145">
        <v>1</v>
      </c>
      <c r="CB563" s="145">
        <v>7</v>
      </c>
      <c r="CZ563" s="108">
        <v>2</v>
      </c>
    </row>
    <row r="564" spans="1:104" ht="22.5" x14ac:dyDescent="0.2">
      <c r="A564" s="146">
        <v>75</v>
      </c>
      <c r="B564" s="147" t="s">
        <v>1126</v>
      </c>
      <c r="C564" s="148" t="s">
        <v>1127</v>
      </c>
      <c r="D564" s="149" t="s">
        <v>106</v>
      </c>
      <c r="E564" s="150">
        <v>9.3000000000000007</v>
      </c>
      <c r="F564" s="151">
        <v>0</v>
      </c>
      <c r="G564" s="152">
        <f>E564*F564</f>
        <v>0</v>
      </c>
      <c r="H564" s="153">
        <v>9.8999999999999999E-4</v>
      </c>
      <c r="I564" s="154">
        <f>E564*H564</f>
        <v>9.2069999999999999E-3</v>
      </c>
      <c r="J564" s="153">
        <v>0</v>
      </c>
      <c r="K564" s="154">
        <f>E564*J564</f>
        <v>0</v>
      </c>
      <c r="O564" s="145"/>
      <c r="Z564" s="145"/>
      <c r="AA564" s="145">
        <v>1</v>
      </c>
      <c r="AB564" s="145">
        <v>7</v>
      </c>
      <c r="AC564" s="145">
        <v>7</v>
      </c>
      <c r="AD564" s="145"/>
      <c r="AE564" s="145"/>
      <c r="AF564" s="145"/>
      <c r="AG564" s="145"/>
      <c r="AH564" s="145"/>
      <c r="AI564" s="145"/>
      <c r="AJ564" s="145"/>
      <c r="AK564" s="145"/>
      <c r="AL564" s="145"/>
      <c r="AM564" s="145"/>
      <c r="AN564" s="145"/>
      <c r="AO564" s="145"/>
      <c r="AP564" s="145"/>
      <c r="AQ564" s="145"/>
      <c r="AR564" s="145"/>
      <c r="AS564" s="145"/>
      <c r="AT564" s="145"/>
      <c r="AU564" s="145"/>
      <c r="AV564" s="145"/>
      <c r="AW564" s="145"/>
      <c r="AX564" s="145"/>
      <c r="AY564" s="145"/>
      <c r="AZ564" s="155">
        <f>G564</f>
        <v>0</v>
      </c>
      <c r="BA564" s="145"/>
      <c r="BB564" s="145"/>
      <c r="BC564" s="145"/>
      <c r="BD564" s="145"/>
      <c r="BE564" s="145"/>
      <c r="BF564" s="145"/>
      <c r="BG564" s="145"/>
      <c r="BH564" s="145"/>
      <c r="BI564" s="145"/>
      <c r="CA564" s="145">
        <v>1</v>
      </c>
      <c r="CB564" s="145">
        <v>7</v>
      </c>
      <c r="CZ564" s="108">
        <v>2</v>
      </c>
    </row>
    <row r="565" spans="1:104" x14ac:dyDescent="0.2">
      <c r="A565" s="156"/>
      <c r="B565" s="157"/>
      <c r="C565" s="163" t="s">
        <v>1128</v>
      </c>
      <c r="D565" s="164"/>
      <c r="E565" s="165">
        <v>6.5</v>
      </c>
      <c r="F565" s="166"/>
      <c r="G565" s="167"/>
      <c r="H565" s="168"/>
      <c r="I565" s="161"/>
      <c r="J565" s="169"/>
      <c r="K565" s="161"/>
      <c r="M565" s="162" t="s">
        <v>1128</v>
      </c>
      <c r="O565" s="145"/>
      <c r="Z565" s="145"/>
      <c r="AA565" s="145"/>
      <c r="AB565" s="145"/>
      <c r="AC565" s="145"/>
      <c r="AD565" s="145"/>
      <c r="AE565" s="145"/>
      <c r="AF565" s="145"/>
      <c r="AG565" s="145"/>
      <c r="AH565" s="145"/>
      <c r="AI565" s="145"/>
      <c r="AJ565" s="145"/>
      <c r="AK565" s="145"/>
      <c r="AL565" s="145"/>
      <c r="AM565" s="145"/>
      <c r="AN565" s="145"/>
      <c r="AO565" s="145"/>
      <c r="AP565" s="145"/>
      <c r="AQ565" s="145"/>
      <c r="AR565" s="145"/>
      <c r="AS565" s="145"/>
      <c r="AT565" s="145"/>
      <c r="AU565" s="145"/>
      <c r="AV565" s="145"/>
      <c r="AW565" s="145"/>
      <c r="AX565" s="145"/>
      <c r="AY565" s="145"/>
      <c r="AZ565" s="145"/>
      <c r="BA565" s="145"/>
      <c r="BB565" s="145"/>
      <c r="BC565" s="145"/>
      <c r="BD565" s="170" t="str">
        <f>C564</f>
        <v>Montáž vázaných krovů pravidelných do 224 m2 vč řeziva  10/18</v>
      </c>
      <c r="BE565" s="145"/>
      <c r="BF565" s="145"/>
      <c r="BG565" s="145"/>
      <c r="BH565" s="145"/>
      <c r="BI565" s="145"/>
    </row>
    <row r="566" spans="1:104" x14ac:dyDescent="0.2">
      <c r="A566" s="156"/>
      <c r="B566" s="157"/>
      <c r="C566" s="163" t="s">
        <v>1129</v>
      </c>
      <c r="D566" s="164"/>
      <c r="E566" s="165">
        <v>2.8</v>
      </c>
      <c r="F566" s="166"/>
      <c r="G566" s="167"/>
      <c r="H566" s="168"/>
      <c r="I566" s="161"/>
      <c r="J566" s="169"/>
      <c r="K566" s="161"/>
      <c r="M566" s="162" t="s">
        <v>1129</v>
      </c>
      <c r="O566" s="145"/>
      <c r="Z566" s="145"/>
      <c r="AA566" s="145"/>
      <c r="AB566" s="145"/>
      <c r="AC566" s="145"/>
      <c r="AD566" s="145"/>
      <c r="AE566" s="145"/>
      <c r="AF566" s="145"/>
      <c r="AG566" s="145"/>
      <c r="AH566" s="145"/>
      <c r="AI566" s="145"/>
      <c r="AJ566" s="145"/>
      <c r="AK566" s="145"/>
      <c r="AL566" s="145"/>
      <c r="AM566" s="145"/>
      <c r="AN566" s="145"/>
      <c r="AO566" s="145"/>
      <c r="AP566" s="145"/>
      <c r="AQ566" s="145"/>
      <c r="AR566" s="145"/>
      <c r="AS566" s="145"/>
      <c r="AT566" s="145"/>
      <c r="AU566" s="145"/>
      <c r="AV566" s="145"/>
      <c r="AW566" s="145"/>
      <c r="AX566" s="145"/>
      <c r="AY566" s="145"/>
      <c r="AZ566" s="145"/>
      <c r="BA566" s="145"/>
      <c r="BB566" s="145"/>
      <c r="BC566" s="145"/>
      <c r="BD566" s="170" t="str">
        <f>C565</f>
        <v>6,5</v>
      </c>
      <c r="BE566" s="145"/>
      <c r="BF566" s="145"/>
      <c r="BG566" s="145"/>
      <c r="BH566" s="145"/>
      <c r="BI566" s="145"/>
    </row>
    <row r="567" spans="1:104" ht="22.5" x14ac:dyDescent="0.2">
      <c r="A567" s="146">
        <v>76</v>
      </c>
      <c r="B567" s="147" t="s">
        <v>1130</v>
      </c>
      <c r="C567" s="148" t="s">
        <v>1131</v>
      </c>
      <c r="D567" s="149" t="s">
        <v>106</v>
      </c>
      <c r="E567" s="150">
        <v>48</v>
      </c>
      <c r="F567" s="151">
        <v>0</v>
      </c>
      <c r="G567" s="152">
        <f>E567*F567</f>
        <v>0</v>
      </c>
      <c r="H567" s="153">
        <v>1.8409999999999999E-2</v>
      </c>
      <c r="I567" s="154">
        <f>E567*H567</f>
        <v>0.88368000000000002</v>
      </c>
      <c r="J567" s="153">
        <v>0</v>
      </c>
      <c r="K567" s="154">
        <f>E567*J567</f>
        <v>0</v>
      </c>
      <c r="O567" s="145"/>
      <c r="Z567" s="145"/>
      <c r="AA567" s="145">
        <v>1</v>
      </c>
      <c r="AB567" s="145">
        <v>7</v>
      </c>
      <c r="AC567" s="145">
        <v>7</v>
      </c>
      <c r="AD567" s="145"/>
      <c r="AE567" s="145"/>
      <c r="AF567" s="145"/>
      <c r="AG567" s="145"/>
      <c r="AH567" s="145"/>
      <c r="AI567" s="145"/>
      <c r="AJ567" s="145"/>
      <c r="AK567" s="145"/>
      <c r="AL567" s="145"/>
      <c r="AM567" s="145"/>
      <c r="AN567" s="145"/>
      <c r="AO567" s="145"/>
      <c r="AP567" s="145"/>
      <c r="AQ567" s="145"/>
      <c r="AR567" s="145"/>
      <c r="AS567" s="145"/>
      <c r="AT567" s="145"/>
      <c r="AU567" s="145"/>
      <c r="AV567" s="145"/>
      <c r="AW567" s="145"/>
      <c r="AX567" s="145"/>
      <c r="AY567" s="145"/>
      <c r="AZ567" s="155">
        <f>G567</f>
        <v>0</v>
      </c>
      <c r="BA567" s="145"/>
      <c r="BB567" s="145"/>
      <c r="BC567" s="145"/>
      <c r="BD567" s="145"/>
      <c r="BE567" s="145"/>
      <c r="BF567" s="145"/>
      <c r="BG567" s="145"/>
      <c r="BH567" s="145"/>
      <c r="BI567" s="145"/>
      <c r="CA567" s="145">
        <v>1</v>
      </c>
      <c r="CB567" s="145">
        <v>7</v>
      </c>
      <c r="CZ567" s="108">
        <v>2</v>
      </c>
    </row>
    <row r="568" spans="1:104" ht="22.5" x14ac:dyDescent="0.2">
      <c r="A568" s="146">
        <v>77</v>
      </c>
      <c r="B568" s="147" t="s">
        <v>1132</v>
      </c>
      <c r="C568" s="148" t="s">
        <v>1133</v>
      </c>
      <c r="D568" s="149" t="s">
        <v>106</v>
      </c>
      <c r="E568" s="150">
        <v>36</v>
      </c>
      <c r="F568" s="151">
        <v>0</v>
      </c>
      <c r="G568" s="152">
        <f>E568*F568</f>
        <v>0</v>
      </c>
      <c r="H568" s="153">
        <v>1.8409999999999999E-2</v>
      </c>
      <c r="I568" s="154">
        <f>E568*H568</f>
        <v>0.66276000000000002</v>
      </c>
      <c r="J568" s="153">
        <v>0</v>
      </c>
      <c r="K568" s="154">
        <f>E568*J568</f>
        <v>0</v>
      </c>
      <c r="O568" s="145"/>
      <c r="Z568" s="145"/>
      <c r="AA568" s="145">
        <v>1</v>
      </c>
      <c r="AB568" s="145">
        <v>7</v>
      </c>
      <c r="AC568" s="145">
        <v>7</v>
      </c>
      <c r="AD568" s="145"/>
      <c r="AE568" s="145"/>
      <c r="AF568" s="145"/>
      <c r="AG568" s="145"/>
      <c r="AH568" s="145"/>
      <c r="AI568" s="145"/>
      <c r="AJ568" s="145"/>
      <c r="AK568" s="145"/>
      <c r="AL568" s="145"/>
      <c r="AM568" s="145"/>
      <c r="AN568" s="145"/>
      <c r="AO568" s="145"/>
      <c r="AP568" s="145"/>
      <c r="AQ568" s="145"/>
      <c r="AR568" s="145"/>
      <c r="AS568" s="145"/>
      <c r="AT568" s="145"/>
      <c r="AU568" s="145"/>
      <c r="AV568" s="145"/>
      <c r="AW568" s="145"/>
      <c r="AX568" s="145"/>
      <c r="AY568" s="145"/>
      <c r="AZ568" s="155">
        <f>G568</f>
        <v>0</v>
      </c>
      <c r="BA568" s="145"/>
      <c r="BB568" s="145"/>
      <c r="BC568" s="145"/>
      <c r="BD568" s="145"/>
      <c r="BE568" s="145"/>
      <c r="BF568" s="145"/>
      <c r="BG568" s="145"/>
      <c r="BH568" s="145"/>
      <c r="BI568" s="145"/>
      <c r="CA568" s="145">
        <v>1</v>
      </c>
      <c r="CB568" s="145">
        <v>7</v>
      </c>
      <c r="CZ568" s="108">
        <v>2</v>
      </c>
    </row>
    <row r="569" spans="1:104" ht="22.5" x14ac:dyDescent="0.2">
      <c r="A569" s="146">
        <v>78</v>
      </c>
      <c r="B569" s="147" t="s">
        <v>1134</v>
      </c>
      <c r="C569" s="148" t="s">
        <v>1135</v>
      </c>
      <c r="D569" s="149" t="s">
        <v>48</v>
      </c>
      <c r="E569" s="150">
        <v>306</v>
      </c>
      <c r="F569" s="151">
        <v>0</v>
      </c>
      <c r="G569" s="152">
        <f>E569*F569</f>
        <v>0</v>
      </c>
      <c r="H569" s="153">
        <v>1.452E-2</v>
      </c>
      <c r="I569" s="154">
        <f>E569*H569</f>
        <v>4.4431200000000004</v>
      </c>
      <c r="J569" s="153">
        <v>0</v>
      </c>
      <c r="K569" s="154">
        <f>E569*J569</f>
        <v>0</v>
      </c>
      <c r="O569" s="145"/>
      <c r="Z569" s="145"/>
      <c r="AA569" s="145">
        <v>1</v>
      </c>
      <c r="AB569" s="145">
        <v>7</v>
      </c>
      <c r="AC569" s="145">
        <v>7</v>
      </c>
      <c r="AD569" s="145"/>
      <c r="AE569" s="145"/>
      <c r="AF569" s="145"/>
      <c r="AG569" s="145"/>
      <c r="AH569" s="145"/>
      <c r="AI569" s="145"/>
      <c r="AJ569" s="145"/>
      <c r="AK569" s="145"/>
      <c r="AL569" s="145"/>
      <c r="AM569" s="145"/>
      <c r="AN569" s="145"/>
      <c r="AO569" s="145"/>
      <c r="AP569" s="145"/>
      <c r="AQ569" s="145"/>
      <c r="AR569" s="145"/>
      <c r="AS569" s="145"/>
      <c r="AT569" s="145"/>
      <c r="AU569" s="145"/>
      <c r="AV569" s="145"/>
      <c r="AW569" s="145"/>
      <c r="AX569" s="145"/>
      <c r="AY569" s="145"/>
      <c r="AZ569" s="155">
        <f>G569</f>
        <v>0</v>
      </c>
      <c r="BA569" s="145"/>
      <c r="BB569" s="145"/>
      <c r="BC569" s="145"/>
      <c r="BD569" s="145"/>
      <c r="BE569" s="145"/>
      <c r="BF569" s="145"/>
      <c r="BG569" s="145"/>
      <c r="BH569" s="145"/>
      <c r="BI569" s="145"/>
      <c r="CA569" s="145">
        <v>1</v>
      </c>
      <c r="CB569" s="145">
        <v>7</v>
      </c>
      <c r="CZ569" s="108">
        <v>2</v>
      </c>
    </row>
    <row r="570" spans="1:104" ht="25.5" x14ac:dyDescent="0.2">
      <c r="A570" s="156"/>
      <c r="B570" s="157"/>
      <c r="C570" s="163" t="s">
        <v>1079</v>
      </c>
      <c r="D570" s="164"/>
      <c r="E570" s="165">
        <v>156</v>
      </c>
      <c r="F570" s="166"/>
      <c r="G570" s="167"/>
      <c r="H570" s="168"/>
      <c r="I570" s="161"/>
      <c r="J570" s="169"/>
      <c r="K570" s="161"/>
      <c r="M570" s="162">
        <v>156</v>
      </c>
      <c r="O570" s="145"/>
      <c r="Z570" s="145"/>
      <c r="AA570" s="145"/>
      <c r="AB570" s="145"/>
      <c r="AC570" s="145"/>
      <c r="AD570" s="145"/>
      <c r="AE570" s="145"/>
      <c r="AF570" s="145"/>
      <c r="AG570" s="145"/>
      <c r="AH570" s="145"/>
      <c r="AI570" s="145"/>
      <c r="AJ570" s="145"/>
      <c r="AK570" s="145"/>
      <c r="AL570" s="145"/>
      <c r="AM570" s="145"/>
      <c r="AN570" s="145"/>
      <c r="AO570" s="145"/>
      <c r="AP570" s="145"/>
      <c r="AQ570" s="145"/>
      <c r="AR570" s="145"/>
      <c r="AS570" s="145"/>
      <c r="AT570" s="145"/>
      <c r="AU570" s="145"/>
      <c r="AV570" s="145"/>
      <c r="AW570" s="145"/>
      <c r="AX570" s="145"/>
      <c r="AY570" s="145"/>
      <c r="AZ570" s="145"/>
      <c r="BA570" s="145"/>
      <c r="BB570" s="145"/>
      <c r="BC570" s="145"/>
      <c r="BD570" s="170" t="str">
        <f>C569</f>
        <v>Montáž bednění střech rovných, prkna hrubá na sraz včetně dodávky řeziva, prkna tl. 24 mm</v>
      </c>
      <c r="BE570" s="145"/>
      <c r="BF570" s="145"/>
      <c r="BG570" s="145"/>
      <c r="BH570" s="145"/>
      <c r="BI570" s="145"/>
    </row>
    <row r="571" spans="1:104" x14ac:dyDescent="0.2">
      <c r="A571" s="156"/>
      <c r="B571" s="157"/>
      <c r="C571" s="163" t="s">
        <v>1080</v>
      </c>
      <c r="D571" s="164"/>
      <c r="E571" s="165">
        <v>70</v>
      </c>
      <c r="F571" s="166"/>
      <c r="G571" s="167"/>
      <c r="H571" s="168"/>
      <c r="I571" s="161"/>
      <c r="J571" s="169"/>
      <c r="K571" s="161"/>
      <c r="M571" s="162">
        <v>70</v>
      </c>
      <c r="O571" s="145"/>
      <c r="Z571" s="145"/>
      <c r="AA571" s="145"/>
      <c r="AB571" s="145"/>
      <c r="AC571" s="145"/>
      <c r="AD571" s="145"/>
      <c r="AE571" s="145"/>
      <c r="AF571" s="145"/>
      <c r="AG571" s="145"/>
      <c r="AH571" s="145"/>
      <c r="AI571" s="145"/>
      <c r="AJ571" s="145"/>
      <c r="AK571" s="145"/>
      <c r="AL571" s="145"/>
      <c r="AM571" s="145"/>
      <c r="AN571" s="145"/>
      <c r="AO571" s="145"/>
      <c r="AP571" s="145"/>
      <c r="AQ571" s="145"/>
      <c r="AR571" s="145"/>
      <c r="AS571" s="145"/>
      <c r="AT571" s="145"/>
      <c r="AU571" s="145"/>
      <c r="AV571" s="145"/>
      <c r="AW571" s="145"/>
      <c r="AX571" s="145"/>
      <c r="AY571" s="145"/>
      <c r="AZ571" s="145"/>
      <c r="BA571" s="145"/>
      <c r="BB571" s="145"/>
      <c r="BC571" s="145"/>
      <c r="BD571" s="170" t="str">
        <f>C570</f>
        <v>156</v>
      </c>
      <c r="BE571" s="145"/>
      <c r="BF571" s="145"/>
      <c r="BG571" s="145"/>
      <c r="BH571" s="145"/>
      <c r="BI571" s="145"/>
    </row>
    <row r="572" spans="1:104" x14ac:dyDescent="0.2">
      <c r="A572" s="156"/>
      <c r="B572" s="157"/>
      <c r="C572" s="163" t="s">
        <v>1136</v>
      </c>
      <c r="D572" s="164"/>
      <c r="E572" s="165">
        <v>80</v>
      </c>
      <c r="F572" s="166"/>
      <c r="G572" s="167"/>
      <c r="H572" s="168"/>
      <c r="I572" s="161"/>
      <c r="J572" s="169"/>
      <c r="K572" s="161"/>
      <c r="M572" s="162">
        <v>80</v>
      </c>
      <c r="O572" s="145"/>
      <c r="Z572" s="145"/>
      <c r="AA572" s="145"/>
      <c r="AB572" s="145"/>
      <c r="AC572" s="145"/>
      <c r="AD572" s="145"/>
      <c r="AE572" s="145"/>
      <c r="AF572" s="145"/>
      <c r="AG572" s="145"/>
      <c r="AH572" s="145"/>
      <c r="AI572" s="145"/>
      <c r="AJ572" s="145"/>
      <c r="AK572" s="145"/>
      <c r="AL572" s="145"/>
      <c r="AM572" s="145"/>
      <c r="AN572" s="145"/>
      <c r="AO572" s="145"/>
      <c r="AP572" s="145"/>
      <c r="AQ572" s="145"/>
      <c r="AR572" s="145"/>
      <c r="AS572" s="145"/>
      <c r="AT572" s="145"/>
      <c r="AU572" s="145"/>
      <c r="AV572" s="145"/>
      <c r="AW572" s="145"/>
      <c r="AX572" s="145"/>
      <c r="AY572" s="145"/>
      <c r="AZ572" s="145"/>
      <c r="BA572" s="145"/>
      <c r="BB572" s="145"/>
      <c r="BC572" s="145"/>
      <c r="BD572" s="170" t="str">
        <f>C571</f>
        <v>70</v>
      </c>
      <c r="BE572" s="145"/>
      <c r="BF572" s="145"/>
      <c r="BG572" s="145"/>
      <c r="BH572" s="145"/>
      <c r="BI572" s="145"/>
    </row>
    <row r="573" spans="1:104" x14ac:dyDescent="0.2">
      <c r="A573" s="146">
        <v>79</v>
      </c>
      <c r="B573" s="147" t="s">
        <v>1137</v>
      </c>
      <c r="C573" s="148" t="s">
        <v>1138</v>
      </c>
      <c r="D573" s="149" t="s">
        <v>48</v>
      </c>
      <c r="E573" s="150">
        <v>68.400000000000006</v>
      </c>
      <c r="F573" s="151">
        <v>0</v>
      </c>
      <c r="G573" s="152">
        <f>E573*F573</f>
        <v>0</v>
      </c>
      <c r="H573" s="153">
        <v>0</v>
      </c>
      <c r="I573" s="154">
        <f>E573*H573</f>
        <v>0</v>
      </c>
      <c r="J573" s="153">
        <v>0</v>
      </c>
      <c r="K573" s="154">
        <f>E573*J573</f>
        <v>0</v>
      </c>
      <c r="O573" s="145"/>
      <c r="Z573" s="145"/>
      <c r="AA573" s="145">
        <v>1</v>
      </c>
      <c r="AB573" s="145">
        <v>7</v>
      </c>
      <c r="AC573" s="145">
        <v>7</v>
      </c>
      <c r="AD573" s="145"/>
      <c r="AE573" s="145"/>
      <c r="AF573" s="145"/>
      <c r="AG573" s="145"/>
      <c r="AH573" s="145"/>
      <c r="AI573" s="145"/>
      <c r="AJ573" s="145"/>
      <c r="AK573" s="145"/>
      <c r="AL573" s="145"/>
      <c r="AM573" s="145"/>
      <c r="AN573" s="145"/>
      <c r="AO573" s="145"/>
      <c r="AP573" s="145"/>
      <c r="AQ573" s="145"/>
      <c r="AR573" s="145"/>
      <c r="AS573" s="145"/>
      <c r="AT573" s="145"/>
      <c r="AU573" s="145"/>
      <c r="AV573" s="145"/>
      <c r="AW573" s="145"/>
      <c r="AX573" s="145"/>
      <c r="AY573" s="145"/>
      <c r="AZ573" s="155">
        <f>G573</f>
        <v>0</v>
      </c>
      <c r="BA573" s="145"/>
      <c r="BB573" s="145"/>
      <c r="BC573" s="145"/>
      <c r="BD573" s="145"/>
      <c r="BE573" s="145"/>
      <c r="BF573" s="145"/>
      <c r="BG573" s="145"/>
      <c r="BH573" s="145"/>
      <c r="BI573" s="145"/>
      <c r="CA573" s="145">
        <v>1</v>
      </c>
      <c r="CB573" s="145">
        <v>7</v>
      </c>
      <c r="CZ573" s="108">
        <v>2</v>
      </c>
    </row>
    <row r="574" spans="1:104" x14ac:dyDescent="0.2">
      <c r="A574" s="156"/>
      <c r="B574" s="157"/>
      <c r="C574" s="163" t="s">
        <v>1139</v>
      </c>
      <c r="D574" s="164"/>
      <c r="E574" s="165">
        <v>68.400000000000006</v>
      </c>
      <c r="F574" s="166"/>
      <c r="G574" s="167"/>
      <c r="H574" s="168"/>
      <c r="I574" s="161"/>
      <c r="J574" s="169"/>
      <c r="K574" s="161"/>
      <c r="M574" s="162" t="s">
        <v>1139</v>
      </c>
      <c r="O574" s="145"/>
      <c r="Z574" s="145"/>
      <c r="AA574" s="145"/>
      <c r="AB574" s="145"/>
      <c r="AC574" s="145"/>
      <c r="AD574" s="145"/>
      <c r="AE574" s="145"/>
      <c r="AF574" s="145"/>
      <c r="AG574" s="145"/>
      <c r="AH574" s="145"/>
      <c r="AI574" s="145"/>
      <c r="AJ574" s="145"/>
      <c r="AK574" s="145"/>
      <c r="AL574" s="145"/>
      <c r="AM574" s="145"/>
      <c r="AN574" s="145"/>
      <c r="AO574" s="145"/>
      <c r="AP574" s="145"/>
      <c r="AQ574" s="145"/>
      <c r="AR574" s="145"/>
      <c r="AS574" s="145"/>
      <c r="AT574" s="145"/>
      <c r="AU574" s="145"/>
      <c r="AV574" s="145"/>
      <c r="AW574" s="145"/>
      <c r="AX574" s="145"/>
      <c r="AY574" s="145"/>
      <c r="AZ574" s="145"/>
      <c r="BA574" s="145"/>
      <c r="BB574" s="145"/>
      <c r="BC574" s="145"/>
      <c r="BD574" s="170" t="str">
        <f>C573</f>
        <v xml:space="preserve">Mtž bednění šikmé prkna hoblovaná </v>
      </c>
      <c r="BE574" s="145"/>
      <c r="BF574" s="145"/>
      <c r="BG574" s="145"/>
      <c r="BH574" s="145"/>
      <c r="BI574" s="145"/>
    </row>
    <row r="575" spans="1:104" x14ac:dyDescent="0.2">
      <c r="A575" s="146">
        <v>80</v>
      </c>
      <c r="B575" s="147" t="s">
        <v>1140</v>
      </c>
      <c r="C575" s="148" t="s">
        <v>1141</v>
      </c>
      <c r="D575" s="149" t="s">
        <v>48</v>
      </c>
      <c r="E575" s="150">
        <v>201</v>
      </c>
      <c r="F575" s="151">
        <v>0</v>
      </c>
      <c r="G575" s="152">
        <f>E575*F575</f>
        <v>0</v>
      </c>
      <c r="H575" s="153">
        <v>0</v>
      </c>
      <c r="I575" s="154">
        <f>E575*H575</f>
        <v>0</v>
      </c>
      <c r="J575" s="153">
        <v>0</v>
      </c>
      <c r="K575" s="154">
        <f>E575*J575</f>
        <v>0</v>
      </c>
      <c r="O575" s="145"/>
      <c r="Z575" s="145"/>
      <c r="AA575" s="145">
        <v>1</v>
      </c>
      <c r="AB575" s="145">
        <v>7</v>
      </c>
      <c r="AC575" s="145">
        <v>7</v>
      </c>
      <c r="AD575" s="145"/>
      <c r="AE575" s="145"/>
      <c r="AF575" s="145"/>
      <c r="AG575" s="145"/>
      <c r="AH575" s="145"/>
      <c r="AI575" s="145"/>
      <c r="AJ575" s="145"/>
      <c r="AK575" s="145"/>
      <c r="AL575" s="145"/>
      <c r="AM575" s="145"/>
      <c r="AN575" s="145"/>
      <c r="AO575" s="145"/>
      <c r="AP575" s="145"/>
      <c r="AQ575" s="145"/>
      <c r="AR575" s="145"/>
      <c r="AS575" s="145"/>
      <c r="AT575" s="145"/>
      <c r="AU575" s="145"/>
      <c r="AV575" s="145"/>
      <c r="AW575" s="145"/>
      <c r="AX575" s="145"/>
      <c r="AY575" s="145"/>
      <c r="AZ575" s="155">
        <f>G575</f>
        <v>0</v>
      </c>
      <c r="BA575" s="145"/>
      <c r="BB575" s="145"/>
      <c r="BC575" s="145"/>
      <c r="BD575" s="145"/>
      <c r="BE575" s="145"/>
      <c r="BF575" s="145"/>
      <c r="BG575" s="145"/>
      <c r="BH575" s="145"/>
      <c r="BI575" s="145"/>
      <c r="CA575" s="145">
        <v>1</v>
      </c>
      <c r="CB575" s="145">
        <v>7</v>
      </c>
      <c r="CZ575" s="108">
        <v>2</v>
      </c>
    </row>
    <row r="576" spans="1:104" x14ac:dyDescent="0.2">
      <c r="A576" s="156"/>
      <c r="B576" s="157"/>
      <c r="C576" s="158" t="s">
        <v>1142</v>
      </c>
      <c r="D576" s="159"/>
      <c r="E576" s="159"/>
      <c r="F576" s="159"/>
      <c r="G576" s="160"/>
      <c r="I576" s="161"/>
      <c r="K576" s="161"/>
      <c r="L576" s="162" t="s">
        <v>1142</v>
      </c>
      <c r="O576" s="145"/>
      <c r="Z576" s="145"/>
      <c r="AA576" s="145"/>
      <c r="AB576" s="145"/>
      <c r="AC576" s="145"/>
      <c r="AD576" s="145"/>
      <c r="AE576" s="145"/>
      <c r="AF576" s="145"/>
      <c r="AG576" s="145"/>
      <c r="AH576" s="145"/>
      <c r="AI576" s="145"/>
      <c r="AJ576" s="145"/>
      <c r="AK576" s="145"/>
      <c r="AL576" s="145"/>
      <c r="AM576" s="145"/>
      <c r="AN576" s="145"/>
      <c r="AO576" s="145"/>
      <c r="AP576" s="145"/>
      <c r="AQ576" s="145"/>
      <c r="AR576" s="145"/>
      <c r="AS576" s="145"/>
      <c r="AT576" s="145"/>
      <c r="AU576" s="145"/>
      <c r="AV576" s="145"/>
      <c r="AW576" s="145"/>
      <c r="AX576" s="145"/>
      <c r="AY576" s="145"/>
      <c r="AZ576" s="145"/>
      <c r="BA576" s="145"/>
      <c r="BB576" s="145"/>
      <c r="BC576" s="145"/>
      <c r="BD576" s="145"/>
      <c r="BE576" s="145"/>
      <c r="BF576" s="145"/>
      <c r="BG576" s="145"/>
      <c r="BH576" s="145"/>
      <c r="BI576" s="145"/>
    </row>
    <row r="577" spans="1:104" x14ac:dyDescent="0.2">
      <c r="A577" s="156"/>
      <c r="B577" s="157"/>
      <c r="C577" s="163" t="s">
        <v>1079</v>
      </c>
      <c r="D577" s="164"/>
      <c r="E577" s="165">
        <v>156</v>
      </c>
      <c r="F577" s="166"/>
      <c r="G577" s="167"/>
      <c r="H577" s="168"/>
      <c r="I577" s="161"/>
      <c r="J577" s="169"/>
      <c r="K577" s="161"/>
      <c r="M577" s="162">
        <v>156</v>
      </c>
      <c r="O577" s="145"/>
      <c r="Z577" s="145"/>
      <c r="AA577" s="145"/>
      <c r="AB577" s="145"/>
      <c r="AC577" s="145"/>
      <c r="AD577" s="145"/>
      <c r="AE577" s="145"/>
      <c r="AF577" s="145"/>
      <c r="AG577" s="145"/>
      <c r="AH577" s="145"/>
      <c r="AI577" s="145"/>
      <c r="AJ577" s="145"/>
      <c r="AK577" s="145"/>
      <c r="AL577" s="145"/>
      <c r="AM577" s="145"/>
      <c r="AN577" s="145"/>
      <c r="AO577" s="145"/>
      <c r="AP577" s="145"/>
      <c r="AQ577" s="145"/>
      <c r="AR577" s="145"/>
      <c r="AS577" s="145"/>
      <c r="AT577" s="145"/>
      <c r="AU577" s="145"/>
      <c r="AV577" s="145"/>
      <c r="AW577" s="145"/>
      <c r="AX577" s="145"/>
      <c r="AY577" s="145"/>
      <c r="AZ577" s="145"/>
      <c r="BA577" s="145"/>
      <c r="BB577" s="145"/>
      <c r="BC577" s="145"/>
      <c r="BD577" s="170" t="str">
        <f>C576</f>
        <v>vč dodávky OSB</v>
      </c>
      <c r="BE577" s="145"/>
      <c r="BF577" s="145"/>
      <c r="BG577" s="145"/>
      <c r="BH577" s="145"/>
      <c r="BI577" s="145"/>
    </row>
    <row r="578" spans="1:104" x14ac:dyDescent="0.2">
      <c r="A578" s="156"/>
      <c r="B578" s="157"/>
      <c r="C578" s="163" t="s">
        <v>1143</v>
      </c>
      <c r="D578" s="164"/>
      <c r="E578" s="165">
        <v>45</v>
      </c>
      <c r="F578" s="166"/>
      <c r="G578" s="167"/>
      <c r="H578" s="168"/>
      <c r="I578" s="161"/>
      <c r="J578" s="169"/>
      <c r="K578" s="161"/>
      <c r="M578" s="162">
        <v>45</v>
      </c>
      <c r="O578" s="145"/>
      <c r="Z578" s="145"/>
      <c r="AA578" s="145"/>
      <c r="AB578" s="145"/>
      <c r="AC578" s="145"/>
      <c r="AD578" s="145"/>
      <c r="AE578" s="145"/>
      <c r="AF578" s="145"/>
      <c r="AG578" s="145"/>
      <c r="AH578" s="145"/>
      <c r="AI578" s="145"/>
      <c r="AJ578" s="145"/>
      <c r="AK578" s="145"/>
      <c r="AL578" s="145"/>
      <c r="AM578" s="145"/>
      <c r="AN578" s="145"/>
      <c r="AO578" s="145"/>
      <c r="AP578" s="145"/>
      <c r="AQ578" s="145"/>
      <c r="AR578" s="145"/>
      <c r="AS578" s="145"/>
      <c r="AT578" s="145"/>
      <c r="AU578" s="145"/>
      <c r="AV578" s="145"/>
      <c r="AW578" s="145"/>
      <c r="AX578" s="145"/>
      <c r="AY578" s="145"/>
      <c r="AZ578" s="145"/>
      <c r="BA578" s="145"/>
      <c r="BB578" s="145"/>
      <c r="BC578" s="145"/>
      <c r="BD578" s="170" t="str">
        <f>C577</f>
        <v>156</v>
      </c>
      <c r="BE578" s="145"/>
      <c r="BF578" s="145"/>
      <c r="BG578" s="145"/>
      <c r="BH578" s="145"/>
      <c r="BI578" s="145"/>
    </row>
    <row r="579" spans="1:104" ht="22.5" x14ac:dyDescent="0.2">
      <c r="A579" s="146">
        <v>81</v>
      </c>
      <c r="B579" s="147" t="s">
        <v>1144</v>
      </c>
      <c r="C579" s="148" t="s">
        <v>1145</v>
      </c>
      <c r="D579" s="149" t="s">
        <v>48</v>
      </c>
      <c r="E579" s="150">
        <v>162</v>
      </c>
      <c r="F579" s="151">
        <v>0</v>
      </c>
      <c r="G579" s="152">
        <f>E579*F579</f>
        <v>0</v>
      </c>
      <c r="H579" s="153">
        <v>4.13E-3</v>
      </c>
      <c r="I579" s="154">
        <f>E579*H579</f>
        <v>0.66905999999999999</v>
      </c>
      <c r="J579" s="153">
        <v>0</v>
      </c>
      <c r="K579" s="154">
        <f>E579*J579</f>
        <v>0</v>
      </c>
      <c r="O579" s="145"/>
      <c r="Z579" s="145"/>
      <c r="AA579" s="145">
        <v>1</v>
      </c>
      <c r="AB579" s="145">
        <v>7</v>
      </c>
      <c r="AC579" s="145">
        <v>7</v>
      </c>
      <c r="AD579" s="145"/>
      <c r="AE579" s="145"/>
      <c r="AF579" s="145"/>
      <c r="AG579" s="145"/>
      <c r="AH579" s="145"/>
      <c r="AI579" s="145"/>
      <c r="AJ579" s="145"/>
      <c r="AK579" s="145"/>
      <c r="AL579" s="145"/>
      <c r="AM579" s="145"/>
      <c r="AN579" s="145"/>
      <c r="AO579" s="145"/>
      <c r="AP579" s="145"/>
      <c r="AQ579" s="145"/>
      <c r="AR579" s="145"/>
      <c r="AS579" s="145"/>
      <c r="AT579" s="145"/>
      <c r="AU579" s="145"/>
      <c r="AV579" s="145"/>
      <c r="AW579" s="145"/>
      <c r="AX579" s="145"/>
      <c r="AY579" s="145"/>
      <c r="AZ579" s="155">
        <f>G579</f>
        <v>0</v>
      </c>
      <c r="BA579" s="145"/>
      <c r="BB579" s="145"/>
      <c r="BC579" s="145"/>
      <c r="BD579" s="145"/>
      <c r="BE579" s="145"/>
      <c r="BF579" s="145"/>
      <c r="BG579" s="145"/>
      <c r="BH579" s="145"/>
      <c r="BI579" s="145"/>
      <c r="CA579" s="145">
        <v>1</v>
      </c>
      <c r="CB579" s="145">
        <v>7</v>
      </c>
      <c r="CZ579" s="108">
        <v>2</v>
      </c>
    </row>
    <row r="580" spans="1:104" ht="25.5" x14ac:dyDescent="0.2">
      <c r="A580" s="156"/>
      <c r="B580" s="157"/>
      <c r="C580" s="163" t="s">
        <v>1146</v>
      </c>
      <c r="D580" s="164"/>
      <c r="E580" s="165">
        <v>90</v>
      </c>
      <c r="F580" s="166"/>
      <c r="G580" s="167"/>
      <c r="H580" s="168"/>
      <c r="I580" s="161"/>
      <c r="J580" s="169"/>
      <c r="K580" s="161"/>
      <c r="M580" s="162" t="s">
        <v>1146</v>
      </c>
      <c r="O580" s="145"/>
      <c r="Z580" s="145"/>
      <c r="AA580" s="145"/>
      <c r="AB580" s="145"/>
      <c r="AC580" s="145"/>
      <c r="AD580" s="145"/>
      <c r="AE580" s="145"/>
      <c r="AF580" s="145"/>
      <c r="AG580" s="145"/>
      <c r="AH580" s="145"/>
      <c r="AI580" s="145"/>
      <c r="AJ580" s="145"/>
      <c r="AK580" s="145"/>
      <c r="AL580" s="145"/>
      <c r="AM580" s="145"/>
      <c r="AN580" s="145"/>
      <c r="AO580" s="145"/>
      <c r="AP580" s="145"/>
      <c r="AQ580" s="145"/>
      <c r="AR580" s="145"/>
      <c r="AS580" s="145"/>
      <c r="AT580" s="145"/>
      <c r="AU580" s="145"/>
      <c r="AV580" s="145"/>
      <c r="AW580" s="145"/>
      <c r="AX580" s="145"/>
      <c r="AY580" s="145"/>
      <c r="AZ580" s="145"/>
      <c r="BA580" s="145"/>
      <c r="BB580" s="145"/>
      <c r="BC580" s="145"/>
      <c r="BD580" s="170" t="str">
        <f>C579</f>
        <v>Montáž laťování střech, vzdálenost latí do 22 cm včetně dodávky řeziva, latě 4/6 cm</v>
      </c>
      <c r="BE580" s="145"/>
      <c r="BF580" s="145"/>
      <c r="BG580" s="145"/>
      <c r="BH580" s="145"/>
      <c r="BI580" s="145"/>
    </row>
    <row r="581" spans="1:104" x14ac:dyDescent="0.2">
      <c r="A581" s="156"/>
      <c r="B581" s="157"/>
      <c r="C581" s="163" t="s">
        <v>1147</v>
      </c>
      <c r="D581" s="164"/>
      <c r="E581" s="165">
        <v>70</v>
      </c>
      <c r="F581" s="166"/>
      <c r="G581" s="167"/>
      <c r="H581" s="168"/>
      <c r="I581" s="161"/>
      <c r="J581" s="169"/>
      <c r="K581" s="161"/>
      <c r="M581" s="162" t="s">
        <v>1147</v>
      </c>
      <c r="O581" s="145"/>
      <c r="Z581" s="145"/>
      <c r="AA581" s="145"/>
      <c r="AB581" s="145"/>
      <c r="AC581" s="145"/>
      <c r="AD581" s="145"/>
      <c r="AE581" s="145"/>
      <c r="AF581" s="145"/>
      <c r="AG581" s="145"/>
      <c r="AH581" s="145"/>
      <c r="AI581" s="145"/>
      <c r="AJ581" s="145"/>
      <c r="AK581" s="145"/>
      <c r="AL581" s="145"/>
      <c r="AM581" s="145"/>
      <c r="AN581" s="145"/>
      <c r="AO581" s="145"/>
      <c r="AP581" s="145"/>
      <c r="AQ581" s="145"/>
      <c r="AR581" s="145"/>
      <c r="AS581" s="145"/>
      <c r="AT581" s="145"/>
      <c r="AU581" s="145"/>
      <c r="AV581" s="145"/>
      <c r="AW581" s="145"/>
      <c r="AX581" s="145"/>
      <c r="AY581" s="145"/>
      <c r="AZ581" s="145"/>
      <c r="BA581" s="145"/>
      <c r="BB581" s="145"/>
      <c r="BC581" s="145"/>
      <c r="BD581" s="170" t="str">
        <f>C580</f>
        <v>s3:90</v>
      </c>
      <c r="BE581" s="145"/>
      <c r="BF581" s="145"/>
      <c r="BG581" s="145"/>
      <c r="BH581" s="145"/>
      <c r="BI581" s="145"/>
    </row>
    <row r="582" spans="1:104" x14ac:dyDescent="0.2">
      <c r="A582" s="156"/>
      <c r="B582" s="157"/>
      <c r="C582" s="163" t="s">
        <v>227</v>
      </c>
      <c r="D582" s="164"/>
      <c r="E582" s="165">
        <v>2</v>
      </c>
      <c r="F582" s="166"/>
      <c r="G582" s="167"/>
      <c r="H582" s="168"/>
      <c r="I582" s="161"/>
      <c r="J582" s="169"/>
      <c r="K582" s="161"/>
      <c r="M582" s="162">
        <v>2</v>
      </c>
      <c r="O582" s="145"/>
      <c r="Z582" s="145"/>
      <c r="AA582" s="145"/>
      <c r="AB582" s="145"/>
      <c r="AC582" s="145"/>
      <c r="AD582" s="145"/>
      <c r="AE582" s="145"/>
      <c r="AF582" s="145"/>
      <c r="AG582" s="145"/>
      <c r="AH582" s="145"/>
      <c r="AI582" s="145"/>
      <c r="AJ582" s="145"/>
      <c r="AK582" s="145"/>
      <c r="AL582" s="145"/>
      <c r="AM582" s="145"/>
      <c r="AN582" s="145"/>
      <c r="AO582" s="145"/>
      <c r="AP582" s="145"/>
      <c r="AQ582" s="145"/>
      <c r="AR582" s="145"/>
      <c r="AS582" s="145"/>
      <c r="AT582" s="145"/>
      <c r="AU582" s="145"/>
      <c r="AV582" s="145"/>
      <c r="AW582" s="145"/>
      <c r="AX582" s="145"/>
      <c r="AY582" s="145"/>
      <c r="AZ582" s="145"/>
      <c r="BA582" s="145"/>
      <c r="BB582" s="145"/>
      <c r="BC582" s="145"/>
      <c r="BD582" s="170" t="str">
        <f>C581</f>
        <v>s4:70</v>
      </c>
      <c r="BE582" s="145"/>
      <c r="BF582" s="145"/>
      <c r="BG582" s="145"/>
      <c r="BH582" s="145"/>
      <c r="BI582" s="145"/>
    </row>
    <row r="583" spans="1:104" ht="22.5" x14ac:dyDescent="0.2">
      <c r="A583" s="146">
        <v>82</v>
      </c>
      <c r="B583" s="147" t="s">
        <v>1148</v>
      </c>
      <c r="C583" s="148" t="s">
        <v>1149</v>
      </c>
      <c r="D583" s="149" t="s">
        <v>48</v>
      </c>
      <c r="E583" s="150">
        <v>160</v>
      </c>
      <c r="F583" s="151">
        <v>0</v>
      </c>
      <c r="G583" s="152">
        <f>E583*F583</f>
        <v>0</v>
      </c>
      <c r="H583" s="153">
        <v>9.1E-4</v>
      </c>
      <c r="I583" s="154">
        <f>E583*H583</f>
        <v>0.14560000000000001</v>
      </c>
      <c r="J583" s="153">
        <v>0</v>
      </c>
      <c r="K583" s="154">
        <f>E583*J583</f>
        <v>0</v>
      </c>
      <c r="O583" s="145"/>
      <c r="Z583" s="145"/>
      <c r="AA583" s="145">
        <v>1</v>
      </c>
      <c r="AB583" s="145">
        <v>7</v>
      </c>
      <c r="AC583" s="145">
        <v>7</v>
      </c>
      <c r="AD583" s="145"/>
      <c r="AE583" s="145"/>
      <c r="AF583" s="145"/>
      <c r="AG583" s="145"/>
      <c r="AH583" s="145"/>
      <c r="AI583" s="145"/>
      <c r="AJ583" s="145"/>
      <c r="AK583" s="145"/>
      <c r="AL583" s="145"/>
      <c r="AM583" s="145"/>
      <c r="AN583" s="145"/>
      <c r="AO583" s="145"/>
      <c r="AP583" s="145"/>
      <c r="AQ583" s="145"/>
      <c r="AR583" s="145"/>
      <c r="AS583" s="145"/>
      <c r="AT583" s="145"/>
      <c r="AU583" s="145"/>
      <c r="AV583" s="145"/>
      <c r="AW583" s="145"/>
      <c r="AX583" s="145"/>
      <c r="AY583" s="145"/>
      <c r="AZ583" s="155">
        <f>G583</f>
        <v>0</v>
      </c>
      <c r="BA583" s="145"/>
      <c r="BB583" s="145"/>
      <c r="BC583" s="145"/>
      <c r="BD583" s="145"/>
      <c r="BE583" s="145"/>
      <c r="BF583" s="145"/>
      <c r="BG583" s="145"/>
      <c r="BH583" s="145"/>
      <c r="BI583" s="145"/>
      <c r="CA583" s="145">
        <v>1</v>
      </c>
      <c r="CB583" s="145">
        <v>7</v>
      </c>
      <c r="CZ583" s="108">
        <v>2</v>
      </c>
    </row>
    <row r="584" spans="1:104" ht="25.5" x14ac:dyDescent="0.2">
      <c r="A584" s="156"/>
      <c r="B584" s="157"/>
      <c r="C584" s="163" t="s">
        <v>1150</v>
      </c>
      <c r="D584" s="164"/>
      <c r="E584" s="165">
        <v>90</v>
      </c>
      <c r="F584" s="166"/>
      <c r="G584" s="167"/>
      <c r="H584" s="168"/>
      <c r="I584" s="161"/>
      <c r="J584" s="169"/>
      <c r="K584" s="161"/>
      <c r="M584" s="162" t="s">
        <v>1150</v>
      </c>
      <c r="O584" s="145"/>
      <c r="Z584" s="145"/>
      <c r="AA584" s="145"/>
      <c r="AB584" s="145"/>
      <c r="AC584" s="145"/>
      <c r="AD584" s="145"/>
      <c r="AE584" s="145"/>
      <c r="AF584" s="145"/>
      <c r="AG584" s="145"/>
      <c r="AH584" s="145"/>
      <c r="AI584" s="145"/>
      <c r="AJ584" s="145"/>
      <c r="AK584" s="145"/>
      <c r="AL584" s="145"/>
      <c r="AM584" s="145"/>
      <c r="AN584" s="145"/>
      <c r="AO584" s="145"/>
      <c r="AP584" s="145"/>
      <c r="AQ584" s="145"/>
      <c r="AR584" s="145"/>
      <c r="AS584" s="145"/>
      <c r="AT584" s="145"/>
      <c r="AU584" s="145"/>
      <c r="AV584" s="145"/>
      <c r="AW584" s="145"/>
      <c r="AX584" s="145"/>
      <c r="AY584" s="145"/>
      <c r="AZ584" s="145"/>
      <c r="BA584" s="145"/>
      <c r="BB584" s="145"/>
      <c r="BC584" s="145"/>
      <c r="BD584" s="170" t="str">
        <f>C583</f>
        <v>Montáž laťování střech, svislé, vzdálenost 100 cm včetně dodávky řeziva, latě 4/6cm</v>
      </c>
      <c r="BE584" s="145"/>
      <c r="BF584" s="145"/>
      <c r="BG584" s="145"/>
      <c r="BH584" s="145"/>
      <c r="BI584" s="145"/>
    </row>
    <row r="585" spans="1:104" x14ac:dyDescent="0.2">
      <c r="A585" s="156"/>
      <c r="B585" s="157"/>
      <c r="C585" s="163" t="s">
        <v>1147</v>
      </c>
      <c r="D585" s="164"/>
      <c r="E585" s="165">
        <v>70</v>
      </c>
      <c r="F585" s="166"/>
      <c r="G585" s="167"/>
      <c r="H585" s="168"/>
      <c r="I585" s="161"/>
      <c r="J585" s="169"/>
      <c r="K585" s="161"/>
      <c r="M585" s="162" t="s">
        <v>1147</v>
      </c>
      <c r="O585" s="145"/>
      <c r="Z585" s="145"/>
      <c r="AA585" s="145"/>
      <c r="AB585" s="145"/>
      <c r="AC585" s="145"/>
      <c r="AD585" s="145"/>
      <c r="AE585" s="145"/>
      <c r="AF585" s="145"/>
      <c r="AG585" s="145"/>
      <c r="AH585" s="145"/>
      <c r="AI585" s="145"/>
      <c r="AJ585" s="145"/>
      <c r="AK585" s="145"/>
      <c r="AL585" s="145"/>
      <c r="AM585" s="145"/>
      <c r="AN585" s="145"/>
      <c r="AO585" s="145"/>
      <c r="AP585" s="145"/>
      <c r="AQ585" s="145"/>
      <c r="AR585" s="145"/>
      <c r="AS585" s="145"/>
      <c r="AT585" s="145"/>
      <c r="AU585" s="145"/>
      <c r="AV585" s="145"/>
      <c r="AW585" s="145"/>
      <c r="AX585" s="145"/>
      <c r="AY585" s="145"/>
      <c r="AZ585" s="145"/>
      <c r="BA585" s="145"/>
      <c r="BB585" s="145"/>
      <c r="BC585" s="145"/>
      <c r="BD585" s="170" t="str">
        <f>C584</f>
        <v>s2:90</v>
      </c>
      <c r="BE585" s="145"/>
      <c r="BF585" s="145"/>
      <c r="BG585" s="145"/>
      <c r="BH585" s="145"/>
      <c r="BI585" s="145"/>
    </row>
    <row r="586" spans="1:104" x14ac:dyDescent="0.2">
      <c r="A586" s="146">
        <v>83</v>
      </c>
      <c r="B586" s="147" t="s">
        <v>1151</v>
      </c>
      <c r="C586" s="148" t="s">
        <v>1152</v>
      </c>
      <c r="D586" s="149" t="s">
        <v>79</v>
      </c>
      <c r="E586" s="150">
        <v>12</v>
      </c>
      <c r="F586" s="151">
        <v>0</v>
      </c>
      <c r="G586" s="152">
        <f>E586*F586</f>
        <v>0</v>
      </c>
      <c r="H586" s="153">
        <v>2.3570000000000001E-2</v>
      </c>
      <c r="I586" s="154">
        <f>E586*H586</f>
        <v>0.28283999999999998</v>
      </c>
      <c r="J586" s="153">
        <v>0</v>
      </c>
      <c r="K586" s="154">
        <f>E586*J586</f>
        <v>0</v>
      </c>
      <c r="O586" s="145"/>
      <c r="Z586" s="145"/>
      <c r="AA586" s="145">
        <v>1</v>
      </c>
      <c r="AB586" s="145">
        <v>1</v>
      </c>
      <c r="AC586" s="145">
        <v>1</v>
      </c>
      <c r="AD586" s="145"/>
      <c r="AE586" s="145"/>
      <c r="AF586" s="145"/>
      <c r="AG586" s="145"/>
      <c r="AH586" s="145"/>
      <c r="AI586" s="145"/>
      <c r="AJ586" s="145"/>
      <c r="AK586" s="145"/>
      <c r="AL586" s="145"/>
      <c r="AM586" s="145"/>
      <c r="AN586" s="145"/>
      <c r="AO586" s="145"/>
      <c r="AP586" s="145"/>
      <c r="AQ586" s="145"/>
      <c r="AR586" s="145"/>
      <c r="AS586" s="145"/>
      <c r="AT586" s="145"/>
      <c r="AU586" s="145"/>
      <c r="AV586" s="145"/>
      <c r="AW586" s="145"/>
      <c r="AX586" s="145"/>
      <c r="AY586" s="145"/>
      <c r="AZ586" s="155">
        <f>G586</f>
        <v>0</v>
      </c>
      <c r="BA586" s="145"/>
      <c r="BB586" s="145"/>
      <c r="BC586" s="145"/>
      <c r="BD586" s="145"/>
      <c r="BE586" s="145"/>
      <c r="BF586" s="145"/>
      <c r="BG586" s="145"/>
      <c r="BH586" s="145"/>
      <c r="BI586" s="145"/>
      <c r="CA586" s="145">
        <v>1</v>
      </c>
      <c r="CB586" s="145">
        <v>1</v>
      </c>
      <c r="CZ586" s="108">
        <v>2</v>
      </c>
    </row>
    <row r="587" spans="1:104" ht="22.5" x14ac:dyDescent="0.2">
      <c r="A587" s="146">
        <v>84</v>
      </c>
      <c r="B587" s="147" t="s">
        <v>1153</v>
      </c>
      <c r="C587" s="148" t="s">
        <v>1154</v>
      </c>
      <c r="D587" s="149" t="s">
        <v>106</v>
      </c>
      <c r="E587" s="150">
        <v>13.2</v>
      </c>
      <c r="F587" s="151">
        <v>0</v>
      </c>
      <c r="G587" s="152">
        <f>E587*F587</f>
        <v>0</v>
      </c>
      <c r="H587" s="153">
        <v>1.115E-2</v>
      </c>
      <c r="I587" s="154">
        <f>E587*H587</f>
        <v>0.14718000000000001</v>
      </c>
      <c r="J587" s="153"/>
      <c r="K587" s="154">
        <f>E587*J587</f>
        <v>0</v>
      </c>
      <c r="O587" s="145"/>
      <c r="Z587" s="145"/>
      <c r="AA587" s="145">
        <v>12</v>
      </c>
      <c r="AB587" s="145">
        <v>0</v>
      </c>
      <c r="AC587" s="145">
        <v>113</v>
      </c>
      <c r="AD587" s="145"/>
      <c r="AE587" s="145"/>
      <c r="AF587" s="145"/>
      <c r="AG587" s="145"/>
      <c r="AH587" s="145"/>
      <c r="AI587" s="145"/>
      <c r="AJ587" s="145"/>
      <c r="AK587" s="145"/>
      <c r="AL587" s="145"/>
      <c r="AM587" s="145"/>
      <c r="AN587" s="145"/>
      <c r="AO587" s="145"/>
      <c r="AP587" s="145"/>
      <c r="AQ587" s="145"/>
      <c r="AR587" s="145"/>
      <c r="AS587" s="145"/>
      <c r="AT587" s="145"/>
      <c r="AU587" s="145"/>
      <c r="AV587" s="145"/>
      <c r="AW587" s="145"/>
      <c r="AX587" s="145"/>
      <c r="AY587" s="145"/>
      <c r="AZ587" s="155">
        <f>G587</f>
        <v>0</v>
      </c>
      <c r="BA587" s="145"/>
      <c r="BB587" s="145"/>
      <c r="BC587" s="145"/>
      <c r="BD587" s="145"/>
      <c r="BE587" s="145"/>
      <c r="BF587" s="145"/>
      <c r="BG587" s="145"/>
      <c r="BH587" s="145"/>
      <c r="BI587" s="145"/>
      <c r="CA587" s="145">
        <v>12</v>
      </c>
      <c r="CB587" s="145">
        <v>0</v>
      </c>
      <c r="CZ587" s="108">
        <v>2</v>
      </c>
    </row>
    <row r="588" spans="1:104" ht="25.5" x14ac:dyDescent="0.2">
      <c r="A588" s="156"/>
      <c r="B588" s="157"/>
      <c r="C588" s="163" t="s">
        <v>1155</v>
      </c>
      <c r="D588" s="164"/>
      <c r="E588" s="165">
        <v>0</v>
      </c>
      <c r="F588" s="166"/>
      <c r="G588" s="167"/>
      <c r="H588" s="168"/>
      <c r="I588" s="161"/>
      <c r="J588" s="169"/>
      <c r="K588" s="161"/>
      <c r="M588" s="162"/>
      <c r="O588" s="145"/>
      <c r="Z588" s="145"/>
      <c r="AA588" s="145"/>
      <c r="AB588" s="145"/>
      <c r="AC588" s="145"/>
      <c r="AD588" s="145"/>
      <c r="AE588" s="145"/>
      <c r="AF588" s="145"/>
      <c r="AG588" s="145"/>
      <c r="AH588" s="145"/>
      <c r="AI588" s="145"/>
      <c r="AJ588" s="145"/>
      <c r="AK588" s="145"/>
      <c r="AL588" s="145"/>
      <c r="AM588" s="145"/>
      <c r="AN588" s="145"/>
      <c r="AO588" s="145"/>
      <c r="AP588" s="145"/>
      <c r="AQ588" s="145"/>
      <c r="AR588" s="145"/>
      <c r="AS588" s="145"/>
      <c r="AT588" s="145"/>
      <c r="AU588" s="145"/>
      <c r="AV588" s="145"/>
      <c r="AW588" s="145"/>
      <c r="AX588" s="145"/>
      <c r="AY588" s="145"/>
      <c r="AZ588" s="145"/>
      <c r="BA588" s="145"/>
      <c r="BB588" s="145"/>
      <c r="BC588" s="145"/>
      <c r="BD588" s="170" t="str">
        <f>C587</f>
        <v>Montáž vázaných krovů pravidelných do 224 cm2 včetně dodávky řeziva, hranoly 6/12</v>
      </c>
      <c r="BE588" s="145"/>
      <c r="BF588" s="145"/>
      <c r="BG588" s="145"/>
      <c r="BH588" s="145"/>
      <c r="BI588" s="145"/>
    </row>
    <row r="589" spans="1:104" x14ac:dyDescent="0.2">
      <c r="A589" s="156"/>
      <c r="B589" s="157"/>
      <c r="C589" s="163" t="s">
        <v>1156</v>
      </c>
      <c r="D589" s="164"/>
      <c r="E589" s="165">
        <v>13.2</v>
      </c>
      <c r="F589" s="166"/>
      <c r="G589" s="167"/>
      <c r="H589" s="168"/>
      <c r="I589" s="161"/>
      <c r="J589" s="169"/>
      <c r="K589" s="161"/>
      <c r="M589" s="162" t="s">
        <v>1156</v>
      </c>
      <c r="O589" s="145"/>
      <c r="Z589" s="145"/>
      <c r="AA589" s="145"/>
      <c r="AB589" s="145"/>
      <c r="AC589" s="145"/>
      <c r="AD589" s="145"/>
      <c r="AE589" s="145"/>
      <c r="AF589" s="145"/>
      <c r="AG589" s="145"/>
      <c r="AH589" s="145"/>
      <c r="AI589" s="145"/>
      <c r="AJ589" s="145"/>
      <c r="AK589" s="145"/>
      <c r="AL589" s="145"/>
      <c r="AM589" s="145"/>
      <c r="AN589" s="145"/>
      <c r="AO589" s="145"/>
      <c r="AP589" s="145"/>
      <c r="AQ589" s="145"/>
      <c r="AR589" s="145"/>
      <c r="AS589" s="145"/>
      <c r="AT589" s="145"/>
      <c r="AU589" s="145"/>
      <c r="AV589" s="145"/>
      <c r="AW589" s="145"/>
      <c r="AX589" s="145"/>
      <c r="AY589" s="145"/>
      <c r="AZ589" s="145"/>
      <c r="BA589" s="145"/>
      <c r="BB589" s="145"/>
      <c r="BC589" s="145"/>
      <c r="BD589" s="170" t="str">
        <f>C588</f>
        <v/>
      </c>
      <c r="BE589" s="145"/>
      <c r="BF589" s="145"/>
      <c r="BG589" s="145"/>
      <c r="BH589" s="145"/>
      <c r="BI589" s="145"/>
    </row>
    <row r="590" spans="1:104" ht="22.5" x14ac:dyDescent="0.2">
      <c r="A590" s="146">
        <v>85</v>
      </c>
      <c r="B590" s="147" t="s">
        <v>1157</v>
      </c>
      <c r="C590" s="148" t="s">
        <v>1158</v>
      </c>
      <c r="D590" s="149" t="s">
        <v>106</v>
      </c>
      <c r="E590" s="150">
        <v>13.5</v>
      </c>
      <c r="F590" s="151">
        <v>0</v>
      </c>
      <c r="G590" s="152">
        <f>E590*F590</f>
        <v>0</v>
      </c>
      <c r="H590" s="153">
        <v>1.4540000000000001E-2</v>
      </c>
      <c r="I590" s="154">
        <f>E590*H590</f>
        <v>0.19629000000000002</v>
      </c>
      <c r="J590" s="153"/>
      <c r="K590" s="154">
        <f>E590*J590</f>
        <v>0</v>
      </c>
      <c r="O590" s="145"/>
      <c r="Z590" s="145"/>
      <c r="AA590" s="145">
        <v>12</v>
      </c>
      <c r="AB590" s="145">
        <v>0</v>
      </c>
      <c r="AC590" s="145">
        <v>114</v>
      </c>
      <c r="AD590" s="145"/>
      <c r="AE590" s="145"/>
      <c r="AF590" s="145"/>
      <c r="AG590" s="145"/>
      <c r="AH590" s="145"/>
      <c r="AI590" s="145"/>
      <c r="AJ590" s="145"/>
      <c r="AK590" s="145"/>
      <c r="AL590" s="145"/>
      <c r="AM590" s="145"/>
      <c r="AN590" s="145"/>
      <c r="AO590" s="145"/>
      <c r="AP590" s="145"/>
      <c r="AQ590" s="145"/>
      <c r="AR590" s="145"/>
      <c r="AS590" s="145"/>
      <c r="AT590" s="145"/>
      <c r="AU590" s="145"/>
      <c r="AV590" s="145"/>
      <c r="AW590" s="145"/>
      <c r="AX590" s="145"/>
      <c r="AY590" s="145"/>
      <c r="AZ590" s="155">
        <f>G590</f>
        <v>0</v>
      </c>
      <c r="BA590" s="145"/>
      <c r="BB590" s="145"/>
      <c r="BC590" s="145"/>
      <c r="BD590" s="145"/>
      <c r="BE590" s="145"/>
      <c r="BF590" s="145"/>
      <c r="BG590" s="145"/>
      <c r="BH590" s="145"/>
      <c r="BI590" s="145"/>
      <c r="CA590" s="145">
        <v>12</v>
      </c>
      <c r="CB590" s="145">
        <v>0</v>
      </c>
      <c r="CZ590" s="108">
        <v>2</v>
      </c>
    </row>
    <row r="591" spans="1:104" ht="25.5" x14ac:dyDescent="0.2">
      <c r="A591" s="156"/>
      <c r="B591" s="157"/>
      <c r="C591" s="163" t="s">
        <v>1159</v>
      </c>
      <c r="D591" s="164"/>
      <c r="E591" s="165">
        <v>13.5</v>
      </c>
      <c r="F591" s="166"/>
      <c r="G591" s="167"/>
      <c r="H591" s="168"/>
      <c r="I591" s="161"/>
      <c r="J591" s="169"/>
      <c r="K591" s="161"/>
      <c r="M591" s="162" t="s">
        <v>1159</v>
      </c>
      <c r="O591" s="145"/>
      <c r="Z591" s="145"/>
      <c r="AA591" s="145"/>
      <c r="AB591" s="145"/>
      <c r="AC591" s="145"/>
      <c r="AD591" s="145"/>
      <c r="AE591" s="145"/>
      <c r="AF591" s="145"/>
      <c r="AG591" s="145"/>
      <c r="AH591" s="145"/>
      <c r="AI591" s="145"/>
      <c r="AJ591" s="145"/>
      <c r="AK591" s="145"/>
      <c r="AL591" s="145"/>
      <c r="AM591" s="145"/>
      <c r="AN591" s="145"/>
      <c r="AO591" s="145"/>
      <c r="AP591" s="145"/>
      <c r="AQ591" s="145"/>
      <c r="AR591" s="145"/>
      <c r="AS591" s="145"/>
      <c r="AT591" s="145"/>
      <c r="AU591" s="145"/>
      <c r="AV591" s="145"/>
      <c r="AW591" s="145"/>
      <c r="AX591" s="145"/>
      <c r="AY591" s="145"/>
      <c r="AZ591" s="145"/>
      <c r="BA591" s="145"/>
      <c r="BB591" s="145"/>
      <c r="BC591" s="145"/>
      <c r="BD591" s="170" t="str">
        <f>C590</f>
        <v>Montáž vázaných krovů pravidelných do 224 cm2 včetně dodávky řeziva, hranoly 12/16</v>
      </c>
      <c r="BE591" s="145"/>
      <c r="BF591" s="145"/>
      <c r="BG591" s="145"/>
      <c r="BH591" s="145"/>
      <c r="BI591" s="145"/>
    </row>
    <row r="592" spans="1:104" ht="22.5" x14ac:dyDescent="0.2">
      <c r="A592" s="146">
        <v>86</v>
      </c>
      <c r="B592" s="147" t="s">
        <v>1160</v>
      </c>
      <c r="C592" s="148" t="s">
        <v>1161</v>
      </c>
      <c r="D592" s="149" t="s">
        <v>106</v>
      </c>
      <c r="E592" s="150">
        <v>60.18</v>
      </c>
      <c r="F592" s="151">
        <v>0</v>
      </c>
      <c r="G592" s="152">
        <f>E592*F592</f>
        <v>0</v>
      </c>
      <c r="H592" s="153">
        <v>1.115E-2</v>
      </c>
      <c r="I592" s="154">
        <f>E592*H592</f>
        <v>0.67100700000000002</v>
      </c>
      <c r="J592" s="153"/>
      <c r="K592" s="154">
        <f>E592*J592</f>
        <v>0</v>
      </c>
      <c r="O592" s="145"/>
      <c r="Z592" s="145"/>
      <c r="AA592" s="145">
        <v>12</v>
      </c>
      <c r="AB592" s="145">
        <v>0</v>
      </c>
      <c r="AC592" s="145">
        <v>109</v>
      </c>
      <c r="AD592" s="145"/>
      <c r="AE592" s="145"/>
      <c r="AF592" s="145"/>
      <c r="AG592" s="145"/>
      <c r="AH592" s="145"/>
      <c r="AI592" s="145"/>
      <c r="AJ592" s="145"/>
      <c r="AK592" s="145"/>
      <c r="AL592" s="145"/>
      <c r="AM592" s="145"/>
      <c r="AN592" s="145"/>
      <c r="AO592" s="145"/>
      <c r="AP592" s="145"/>
      <c r="AQ592" s="145"/>
      <c r="AR592" s="145"/>
      <c r="AS592" s="145"/>
      <c r="AT592" s="145"/>
      <c r="AU592" s="145"/>
      <c r="AV592" s="145"/>
      <c r="AW592" s="145"/>
      <c r="AX592" s="145"/>
      <c r="AY592" s="145"/>
      <c r="AZ592" s="155">
        <f>G592</f>
        <v>0</v>
      </c>
      <c r="BA592" s="145"/>
      <c r="BB592" s="145"/>
      <c r="BC592" s="145"/>
      <c r="BD592" s="145"/>
      <c r="BE592" s="145"/>
      <c r="BF592" s="145"/>
      <c r="BG592" s="145"/>
      <c r="BH592" s="145"/>
      <c r="BI592" s="145"/>
      <c r="CA592" s="145">
        <v>12</v>
      </c>
      <c r="CB592" s="145">
        <v>0</v>
      </c>
      <c r="CZ592" s="108">
        <v>2</v>
      </c>
    </row>
    <row r="593" spans="1:104" ht="25.5" x14ac:dyDescent="0.2">
      <c r="A593" s="156"/>
      <c r="B593" s="157"/>
      <c r="C593" s="163" t="s">
        <v>1155</v>
      </c>
      <c r="D593" s="164"/>
      <c r="E593" s="165">
        <v>0</v>
      </c>
      <c r="F593" s="166"/>
      <c r="G593" s="167"/>
      <c r="H593" s="168"/>
      <c r="I593" s="161"/>
      <c r="J593" s="169"/>
      <c r="K593" s="161"/>
      <c r="M593" s="162"/>
      <c r="O593" s="145"/>
      <c r="Z593" s="145"/>
      <c r="AA593" s="145"/>
      <c r="AB593" s="145"/>
      <c r="AC593" s="145"/>
      <c r="AD593" s="145"/>
      <c r="AE593" s="145"/>
      <c r="AF593" s="145"/>
      <c r="AG593" s="145"/>
      <c r="AH593" s="145"/>
      <c r="AI593" s="145"/>
      <c r="AJ593" s="145"/>
      <c r="AK593" s="145"/>
      <c r="AL593" s="145"/>
      <c r="AM593" s="145"/>
      <c r="AN593" s="145"/>
      <c r="AO593" s="145"/>
      <c r="AP593" s="145"/>
      <c r="AQ593" s="145"/>
      <c r="AR593" s="145"/>
      <c r="AS593" s="145"/>
      <c r="AT593" s="145"/>
      <c r="AU593" s="145"/>
      <c r="AV593" s="145"/>
      <c r="AW593" s="145"/>
      <c r="AX593" s="145"/>
      <c r="AY593" s="145"/>
      <c r="AZ593" s="145"/>
      <c r="BA593" s="145"/>
      <c r="BB593" s="145"/>
      <c r="BC593" s="145"/>
      <c r="BD593" s="170" t="str">
        <f>C592</f>
        <v>Montáž vázaných krovů pravidelných do 224 cm2 včetně dodávky řeziva, hranoly 6/16</v>
      </c>
      <c r="BE593" s="145"/>
      <c r="BF593" s="145"/>
      <c r="BG593" s="145"/>
      <c r="BH593" s="145"/>
      <c r="BI593" s="145"/>
    </row>
    <row r="594" spans="1:104" x14ac:dyDescent="0.2">
      <c r="A594" s="156"/>
      <c r="B594" s="157"/>
      <c r="C594" s="163" t="s">
        <v>1162</v>
      </c>
      <c r="D594" s="164"/>
      <c r="E594" s="165">
        <v>60.18</v>
      </c>
      <c r="F594" s="166"/>
      <c r="G594" s="167"/>
      <c r="H594" s="168"/>
      <c r="I594" s="161"/>
      <c r="J594" s="169"/>
      <c r="K594" s="161"/>
      <c r="M594" s="162" t="s">
        <v>1162</v>
      </c>
      <c r="O594" s="145"/>
      <c r="Z594" s="145"/>
      <c r="AA594" s="145"/>
      <c r="AB594" s="145"/>
      <c r="AC594" s="145"/>
      <c r="AD594" s="145"/>
      <c r="AE594" s="145"/>
      <c r="AF594" s="145"/>
      <c r="AG594" s="145"/>
      <c r="AH594" s="145"/>
      <c r="AI594" s="145"/>
      <c r="AJ594" s="145"/>
      <c r="AK594" s="145"/>
      <c r="AL594" s="145"/>
      <c r="AM594" s="145"/>
      <c r="AN594" s="145"/>
      <c r="AO594" s="145"/>
      <c r="AP594" s="145"/>
      <c r="AQ594" s="145"/>
      <c r="AR594" s="145"/>
      <c r="AS594" s="145"/>
      <c r="AT594" s="145"/>
      <c r="AU594" s="145"/>
      <c r="AV594" s="145"/>
      <c r="AW594" s="145"/>
      <c r="AX594" s="145"/>
      <c r="AY594" s="145"/>
      <c r="AZ594" s="145"/>
      <c r="BA594" s="145"/>
      <c r="BB594" s="145"/>
      <c r="BC594" s="145"/>
      <c r="BD594" s="170" t="str">
        <f>C593</f>
        <v/>
      </c>
      <c r="BE594" s="145"/>
      <c r="BF594" s="145"/>
      <c r="BG594" s="145"/>
      <c r="BH594" s="145"/>
      <c r="BI594" s="145"/>
    </row>
    <row r="595" spans="1:104" ht="22.5" x14ac:dyDescent="0.2">
      <c r="A595" s="146">
        <v>87</v>
      </c>
      <c r="B595" s="147" t="s">
        <v>1163</v>
      </c>
      <c r="C595" s="148" t="s">
        <v>1164</v>
      </c>
      <c r="D595" s="149" t="s">
        <v>48</v>
      </c>
      <c r="E595" s="150">
        <v>156</v>
      </c>
      <c r="F595" s="151">
        <v>0</v>
      </c>
      <c r="G595" s="152">
        <f>E595*F595</f>
        <v>0</v>
      </c>
      <c r="H595" s="153">
        <v>9.1E-4</v>
      </c>
      <c r="I595" s="154">
        <f>E595*H595</f>
        <v>0.14196</v>
      </c>
      <c r="J595" s="153"/>
      <c r="K595" s="154">
        <f>E595*J595</f>
        <v>0</v>
      </c>
      <c r="O595" s="145"/>
      <c r="Z595" s="145"/>
      <c r="AA595" s="145">
        <v>12</v>
      </c>
      <c r="AB595" s="145">
        <v>0</v>
      </c>
      <c r="AC595" s="145">
        <v>96</v>
      </c>
      <c r="AD595" s="145"/>
      <c r="AE595" s="145"/>
      <c r="AF595" s="145"/>
      <c r="AG595" s="145"/>
      <c r="AH595" s="145"/>
      <c r="AI595" s="145"/>
      <c r="AJ595" s="145"/>
      <c r="AK595" s="145"/>
      <c r="AL595" s="145"/>
      <c r="AM595" s="145"/>
      <c r="AN595" s="145"/>
      <c r="AO595" s="145"/>
      <c r="AP595" s="145"/>
      <c r="AQ595" s="145"/>
      <c r="AR595" s="145"/>
      <c r="AS595" s="145"/>
      <c r="AT595" s="145"/>
      <c r="AU595" s="145"/>
      <c r="AV595" s="145"/>
      <c r="AW595" s="145"/>
      <c r="AX595" s="145"/>
      <c r="AY595" s="145"/>
      <c r="AZ595" s="155">
        <f>G595</f>
        <v>0</v>
      </c>
      <c r="BA595" s="145"/>
      <c r="BB595" s="145"/>
      <c r="BC595" s="145"/>
      <c r="BD595" s="145"/>
      <c r="BE595" s="145"/>
      <c r="BF595" s="145"/>
      <c r="BG595" s="145"/>
      <c r="BH595" s="145"/>
      <c r="BI595" s="145"/>
      <c r="CA595" s="145">
        <v>12</v>
      </c>
      <c r="CB595" s="145">
        <v>0</v>
      </c>
      <c r="CZ595" s="108">
        <v>2</v>
      </c>
    </row>
    <row r="596" spans="1:104" ht="25.5" x14ac:dyDescent="0.2">
      <c r="A596" s="156"/>
      <c r="B596" s="157"/>
      <c r="C596" s="163" t="s">
        <v>1165</v>
      </c>
      <c r="D596" s="164"/>
      <c r="E596" s="165">
        <v>156</v>
      </c>
      <c r="F596" s="166"/>
      <c r="G596" s="167"/>
      <c r="H596" s="168"/>
      <c r="I596" s="161"/>
      <c r="J596" s="169"/>
      <c r="K596" s="161"/>
      <c r="M596" s="162" t="s">
        <v>1165</v>
      </c>
      <c r="O596" s="145"/>
      <c r="Z596" s="145"/>
      <c r="AA596" s="145"/>
      <c r="AB596" s="145"/>
      <c r="AC596" s="145"/>
      <c r="AD596" s="145"/>
      <c r="AE596" s="145"/>
      <c r="AF596" s="145"/>
      <c r="AG596" s="145"/>
      <c r="AH596" s="145"/>
      <c r="AI596" s="145"/>
      <c r="AJ596" s="145"/>
      <c r="AK596" s="145"/>
      <c r="AL596" s="145"/>
      <c r="AM596" s="145"/>
      <c r="AN596" s="145"/>
      <c r="AO596" s="145"/>
      <c r="AP596" s="145"/>
      <c r="AQ596" s="145"/>
      <c r="AR596" s="145"/>
      <c r="AS596" s="145"/>
      <c r="AT596" s="145"/>
      <c r="AU596" s="145"/>
      <c r="AV596" s="145"/>
      <c r="AW596" s="145"/>
      <c r="AX596" s="145"/>
      <c r="AY596" s="145"/>
      <c r="AZ596" s="145"/>
      <c r="BA596" s="145"/>
      <c r="BB596" s="145"/>
      <c r="BC596" s="145"/>
      <c r="BD596" s="170" t="str">
        <f>C595</f>
        <v>Montáž laťování střech, svislé, vzdálenost 100 cm včetně dodávky řeziva, latě 6/6cm</v>
      </c>
      <c r="BE596" s="145"/>
      <c r="BF596" s="145"/>
      <c r="BG596" s="145"/>
      <c r="BH596" s="145"/>
      <c r="BI596" s="145"/>
    </row>
    <row r="597" spans="1:104" x14ac:dyDescent="0.2">
      <c r="A597" s="146">
        <v>88</v>
      </c>
      <c r="B597" s="147" t="s">
        <v>1166</v>
      </c>
      <c r="C597" s="148" t="s">
        <v>1167</v>
      </c>
      <c r="D597" s="149" t="s">
        <v>177</v>
      </c>
      <c r="E597" s="150">
        <v>80</v>
      </c>
      <c r="F597" s="151">
        <v>0</v>
      </c>
      <c r="G597" s="152">
        <f>E597*F597</f>
        <v>0</v>
      </c>
      <c r="H597" s="153">
        <v>1E-3</v>
      </c>
      <c r="I597" s="154">
        <f>E597*H597</f>
        <v>0.08</v>
      </c>
      <c r="J597" s="153"/>
      <c r="K597" s="154">
        <f>E597*J597</f>
        <v>0</v>
      </c>
      <c r="O597" s="145"/>
      <c r="Z597" s="145"/>
      <c r="AA597" s="145">
        <v>3</v>
      </c>
      <c r="AB597" s="145">
        <v>1</v>
      </c>
      <c r="AC597" s="145" t="s">
        <v>1166</v>
      </c>
      <c r="AD597" s="145"/>
      <c r="AE597" s="145"/>
      <c r="AF597" s="145"/>
      <c r="AG597" s="145"/>
      <c r="AH597" s="145"/>
      <c r="AI597" s="145"/>
      <c r="AJ597" s="145"/>
      <c r="AK597" s="145"/>
      <c r="AL597" s="145"/>
      <c r="AM597" s="145"/>
      <c r="AN597" s="145"/>
      <c r="AO597" s="145"/>
      <c r="AP597" s="145"/>
      <c r="AQ597" s="145"/>
      <c r="AR597" s="145"/>
      <c r="AS597" s="145"/>
      <c r="AT597" s="145"/>
      <c r="AU597" s="145"/>
      <c r="AV597" s="145"/>
      <c r="AW597" s="145"/>
      <c r="AX597" s="145"/>
      <c r="AY597" s="145"/>
      <c r="AZ597" s="155">
        <f>G597</f>
        <v>0</v>
      </c>
      <c r="BA597" s="145"/>
      <c r="BB597" s="145"/>
      <c r="BC597" s="145"/>
      <c r="BD597" s="145"/>
      <c r="BE597" s="145"/>
      <c r="BF597" s="145"/>
      <c r="BG597" s="145"/>
      <c r="BH597" s="145"/>
      <c r="BI597" s="145"/>
      <c r="CA597" s="145">
        <v>3</v>
      </c>
      <c r="CB597" s="145">
        <v>1</v>
      </c>
      <c r="CZ597" s="108">
        <v>2</v>
      </c>
    </row>
    <row r="598" spans="1:104" x14ac:dyDescent="0.2">
      <c r="A598" s="146">
        <v>89</v>
      </c>
      <c r="B598" s="147" t="s">
        <v>1168</v>
      </c>
      <c r="C598" s="148" t="s">
        <v>1169</v>
      </c>
      <c r="D598" s="149" t="s">
        <v>48</v>
      </c>
      <c r="E598" s="150">
        <v>75</v>
      </c>
      <c r="F598" s="151">
        <v>0</v>
      </c>
      <c r="G598" s="152">
        <f>E598*F598</f>
        <v>0</v>
      </c>
      <c r="H598" s="153">
        <v>6.0000000000000001E-3</v>
      </c>
      <c r="I598" s="154">
        <f>E598*H598</f>
        <v>0.45</v>
      </c>
      <c r="J598" s="153"/>
      <c r="K598" s="154">
        <f>E598*J598</f>
        <v>0</v>
      </c>
      <c r="O598" s="145"/>
      <c r="Z598" s="145"/>
      <c r="AA598" s="145">
        <v>3</v>
      </c>
      <c r="AB598" s="145">
        <v>1</v>
      </c>
      <c r="AC598" s="145" t="s">
        <v>1168</v>
      </c>
      <c r="AD598" s="145"/>
      <c r="AE598" s="145"/>
      <c r="AF598" s="145"/>
      <c r="AG598" s="145"/>
      <c r="AH598" s="145"/>
      <c r="AI598" s="145"/>
      <c r="AJ598" s="145"/>
      <c r="AK598" s="145"/>
      <c r="AL598" s="145"/>
      <c r="AM598" s="145"/>
      <c r="AN598" s="145"/>
      <c r="AO598" s="145"/>
      <c r="AP598" s="145"/>
      <c r="AQ598" s="145"/>
      <c r="AR598" s="145"/>
      <c r="AS598" s="145"/>
      <c r="AT598" s="145"/>
      <c r="AU598" s="145"/>
      <c r="AV598" s="145"/>
      <c r="AW598" s="145"/>
      <c r="AX598" s="145"/>
      <c r="AY598" s="145"/>
      <c r="AZ598" s="155">
        <f>G598</f>
        <v>0</v>
      </c>
      <c r="BA598" s="145"/>
      <c r="BB598" s="145"/>
      <c r="BC598" s="145"/>
      <c r="BD598" s="145"/>
      <c r="BE598" s="145"/>
      <c r="BF598" s="145"/>
      <c r="BG598" s="145"/>
      <c r="BH598" s="145"/>
      <c r="BI598" s="145"/>
      <c r="CA598" s="145">
        <v>3</v>
      </c>
      <c r="CB598" s="145">
        <v>1</v>
      </c>
      <c r="CZ598" s="108">
        <v>2</v>
      </c>
    </row>
    <row r="599" spans="1:104" x14ac:dyDescent="0.2">
      <c r="A599" s="171" t="s">
        <v>49</v>
      </c>
      <c r="B599" s="172" t="s">
        <v>465</v>
      </c>
      <c r="C599" s="173" t="s">
        <v>466</v>
      </c>
      <c r="D599" s="174"/>
      <c r="E599" s="175"/>
      <c r="F599" s="175"/>
      <c r="G599" s="176">
        <f>SUM(G549:G598)</f>
        <v>0</v>
      </c>
      <c r="H599" s="177"/>
      <c r="I599" s="176">
        <f>SUM(I549:I598)</f>
        <v>15.036153999999998</v>
      </c>
      <c r="J599" s="178"/>
      <c r="K599" s="176">
        <f>SUM(K549:K598)</f>
        <v>0</v>
      </c>
      <c r="O599" s="145"/>
      <c r="X599" s="179">
        <f>K599</f>
        <v>0</v>
      </c>
      <c r="Y599" s="179">
        <f>I599</f>
        <v>15.036153999999998</v>
      </c>
      <c r="Z599" s="155">
        <f>G599</f>
        <v>0</v>
      </c>
      <c r="AA599" s="145"/>
      <c r="AB599" s="145"/>
      <c r="AC599" s="145"/>
      <c r="AD599" s="145"/>
      <c r="AE599" s="145"/>
      <c r="AF599" s="145"/>
      <c r="AG599" s="145"/>
      <c r="AH599" s="145"/>
      <c r="AI599" s="145"/>
      <c r="AJ599" s="145"/>
      <c r="AK599" s="145"/>
      <c r="AL599" s="145"/>
      <c r="AM599" s="145"/>
      <c r="AN599" s="145"/>
      <c r="AO599" s="145"/>
      <c r="AP599" s="145"/>
      <c r="AQ599" s="145"/>
      <c r="AR599" s="145"/>
      <c r="AS599" s="145"/>
      <c r="AT599" s="145"/>
      <c r="AU599" s="145"/>
      <c r="AV599" s="145"/>
      <c r="AW599" s="145"/>
      <c r="AX599" s="145"/>
      <c r="AY599" s="145"/>
      <c r="AZ599" s="145"/>
      <c r="BA599" s="180"/>
      <c r="BB599" s="180"/>
      <c r="BC599" s="180"/>
      <c r="BD599" s="180"/>
      <c r="BE599" s="180"/>
      <c r="BF599" s="180"/>
      <c r="BG599" s="145"/>
      <c r="BH599" s="145"/>
      <c r="BI599" s="145"/>
    </row>
    <row r="600" spans="1:104" ht="14.25" customHeight="1" x14ac:dyDescent="0.2">
      <c r="A600" s="135" t="s">
        <v>46</v>
      </c>
      <c r="B600" s="136" t="s">
        <v>1170</v>
      </c>
      <c r="C600" s="137" t="s">
        <v>1171</v>
      </c>
      <c r="D600" s="138"/>
      <c r="E600" s="139"/>
      <c r="F600" s="139"/>
      <c r="G600" s="140"/>
      <c r="H600" s="141"/>
      <c r="I600" s="142"/>
      <c r="J600" s="143"/>
      <c r="K600" s="144"/>
      <c r="O600" s="145"/>
    </row>
    <row r="601" spans="1:104" x14ac:dyDescent="0.2">
      <c r="A601" s="146">
        <v>90</v>
      </c>
      <c r="B601" s="147" t="s">
        <v>1172</v>
      </c>
      <c r="C601" s="148" t="s">
        <v>1173</v>
      </c>
      <c r="D601" s="149" t="s">
        <v>48</v>
      </c>
      <c r="E601" s="150">
        <v>156</v>
      </c>
      <c r="F601" s="151">
        <v>0</v>
      </c>
      <c r="G601" s="152">
        <f>E601*F601</f>
        <v>0</v>
      </c>
      <c r="H601" s="153">
        <v>1.3050000000000001E-2</v>
      </c>
      <c r="I601" s="154">
        <f>E601*H601</f>
        <v>2.0358000000000001</v>
      </c>
      <c r="J601" s="153">
        <v>0</v>
      </c>
      <c r="K601" s="154">
        <f>E601*J601</f>
        <v>0</v>
      </c>
      <c r="O601" s="145"/>
      <c r="Z601" s="145"/>
      <c r="AA601" s="145">
        <v>1</v>
      </c>
      <c r="AB601" s="145">
        <v>7</v>
      </c>
      <c r="AC601" s="145">
        <v>7</v>
      </c>
      <c r="AD601" s="145"/>
      <c r="AE601" s="145"/>
      <c r="AF601" s="145"/>
      <c r="AG601" s="145"/>
      <c r="AH601" s="145"/>
      <c r="AI601" s="145"/>
      <c r="AJ601" s="145"/>
      <c r="AK601" s="145"/>
      <c r="AL601" s="145"/>
      <c r="AM601" s="145"/>
      <c r="AN601" s="145"/>
      <c r="AO601" s="145"/>
      <c r="AP601" s="145"/>
      <c r="AQ601" s="145"/>
      <c r="AR601" s="145"/>
      <c r="AS601" s="145"/>
      <c r="AT601" s="145"/>
      <c r="AU601" s="145"/>
      <c r="AV601" s="145"/>
      <c r="AW601" s="145"/>
      <c r="AX601" s="145"/>
      <c r="AY601" s="145"/>
      <c r="AZ601" s="155">
        <f>G601</f>
        <v>0</v>
      </c>
      <c r="BA601" s="145"/>
      <c r="BB601" s="145"/>
      <c r="BC601" s="145"/>
      <c r="BD601" s="145"/>
      <c r="BE601" s="145"/>
      <c r="BF601" s="145"/>
      <c r="BG601" s="145"/>
      <c r="BH601" s="145"/>
      <c r="BI601" s="145"/>
      <c r="CA601" s="145">
        <v>1</v>
      </c>
      <c r="CB601" s="145">
        <v>7</v>
      </c>
      <c r="CZ601" s="108">
        <v>2</v>
      </c>
    </row>
    <row r="602" spans="1:104" x14ac:dyDescent="0.2">
      <c r="A602" s="156"/>
      <c r="B602" s="157"/>
      <c r="C602" s="158" t="s">
        <v>1174</v>
      </c>
      <c r="D602" s="159"/>
      <c r="E602" s="159"/>
      <c r="F602" s="159"/>
      <c r="G602" s="160"/>
      <c r="I602" s="161"/>
      <c r="K602" s="161"/>
      <c r="L602" s="162" t="s">
        <v>1174</v>
      </c>
      <c r="O602" s="145"/>
      <c r="Z602" s="145"/>
      <c r="AA602" s="145"/>
      <c r="AB602" s="145"/>
      <c r="AC602" s="145"/>
      <c r="AD602" s="145"/>
      <c r="AE602" s="145"/>
      <c r="AF602" s="145"/>
      <c r="AG602" s="145"/>
      <c r="AH602" s="145"/>
      <c r="AI602" s="145"/>
      <c r="AJ602" s="145"/>
      <c r="AK602" s="145"/>
      <c r="AL602" s="145"/>
      <c r="AM602" s="145"/>
      <c r="AN602" s="145"/>
      <c r="AO602" s="145"/>
      <c r="AP602" s="145"/>
      <c r="AQ602" s="145"/>
      <c r="AR602" s="145"/>
      <c r="AS602" s="145"/>
      <c r="AT602" s="145"/>
      <c r="AU602" s="145"/>
      <c r="AV602" s="145"/>
      <c r="AW602" s="145"/>
      <c r="AX602" s="145"/>
      <c r="AY602" s="145"/>
      <c r="AZ602" s="145"/>
      <c r="BA602" s="145"/>
      <c r="BB602" s="145"/>
      <c r="BC602" s="145"/>
      <c r="BD602" s="145"/>
      <c r="BE602" s="145"/>
      <c r="BF602" s="145"/>
      <c r="BG602" s="145"/>
      <c r="BH602" s="145"/>
      <c r="BI602" s="145"/>
    </row>
    <row r="603" spans="1:104" x14ac:dyDescent="0.2">
      <c r="A603" s="156"/>
      <c r="B603" s="157"/>
      <c r="C603" s="158" t="s">
        <v>1175</v>
      </c>
      <c r="D603" s="159"/>
      <c r="E603" s="159"/>
      <c r="F603" s="159"/>
      <c r="G603" s="160"/>
      <c r="I603" s="161"/>
      <c r="K603" s="161"/>
      <c r="L603" s="162" t="s">
        <v>1175</v>
      </c>
      <c r="O603" s="145"/>
      <c r="Z603" s="145"/>
      <c r="AA603" s="145"/>
      <c r="AB603" s="145"/>
      <c r="AC603" s="145"/>
      <c r="AD603" s="145"/>
      <c r="AE603" s="145"/>
      <c r="AF603" s="145"/>
      <c r="AG603" s="145"/>
      <c r="AH603" s="145"/>
      <c r="AI603" s="145"/>
      <c r="AJ603" s="145"/>
      <c r="AK603" s="145"/>
      <c r="AL603" s="145"/>
      <c r="AM603" s="145"/>
      <c r="AN603" s="145"/>
      <c r="AO603" s="145"/>
      <c r="AP603" s="145"/>
      <c r="AQ603" s="145"/>
      <c r="AR603" s="145"/>
      <c r="AS603" s="145"/>
      <c r="AT603" s="145"/>
      <c r="AU603" s="145"/>
      <c r="AV603" s="145"/>
      <c r="AW603" s="145"/>
      <c r="AX603" s="145"/>
      <c r="AY603" s="145"/>
      <c r="AZ603" s="145"/>
      <c r="BA603" s="145"/>
      <c r="BB603" s="145"/>
      <c r="BC603" s="145"/>
      <c r="BD603" s="145"/>
      <c r="BE603" s="145"/>
      <c r="BF603" s="145"/>
      <c r="BG603" s="145"/>
      <c r="BH603" s="145"/>
      <c r="BI603" s="145"/>
    </row>
    <row r="604" spans="1:104" x14ac:dyDescent="0.2">
      <c r="A604" s="156"/>
      <c r="B604" s="157"/>
      <c r="C604" s="158" t="s">
        <v>1176</v>
      </c>
      <c r="D604" s="159"/>
      <c r="E604" s="159"/>
      <c r="F604" s="159"/>
      <c r="G604" s="160"/>
      <c r="I604" s="161"/>
      <c r="K604" s="161"/>
      <c r="L604" s="162" t="s">
        <v>1176</v>
      </c>
      <c r="O604" s="145"/>
      <c r="Z604" s="145"/>
      <c r="AA604" s="145"/>
      <c r="AB604" s="145"/>
      <c r="AC604" s="145"/>
      <c r="AD604" s="145"/>
      <c r="AE604" s="145"/>
      <c r="AF604" s="145"/>
      <c r="AG604" s="145"/>
      <c r="AH604" s="145"/>
      <c r="AI604" s="145"/>
      <c r="AJ604" s="145"/>
      <c r="AK604" s="145"/>
      <c r="AL604" s="145"/>
      <c r="AM604" s="145"/>
      <c r="AN604" s="145"/>
      <c r="AO604" s="145"/>
      <c r="AP604" s="145"/>
      <c r="AQ604" s="145"/>
      <c r="AR604" s="145"/>
      <c r="AS604" s="145"/>
      <c r="AT604" s="145"/>
      <c r="AU604" s="145"/>
      <c r="AV604" s="145"/>
      <c r="AW604" s="145"/>
      <c r="AX604" s="145"/>
      <c r="AY604" s="145"/>
      <c r="AZ604" s="145"/>
      <c r="BA604" s="145"/>
      <c r="BB604" s="145"/>
      <c r="BC604" s="145"/>
      <c r="BD604" s="145"/>
      <c r="BE604" s="145"/>
      <c r="BF604" s="145"/>
      <c r="BG604" s="145"/>
      <c r="BH604" s="145"/>
      <c r="BI604" s="145"/>
    </row>
    <row r="605" spans="1:104" x14ac:dyDescent="0.2">
      <c r="A605" s="171" t="s">
        <v>49</v>
      </c>
      <c r="B605" s="172" t="s">
        <v>1170</v>
      </c>
      <c r="C605" s="173" t="s">
        <v>1171</v>
      </c>
      <c r="D605" s="174"/>
      <c r="E605" s="175"/>
      <c r="F605" s="175"/>
      <c r="G605" s="176">
        <f>SUM(G600:G604)</f>
        <v>0</v>
      </c>
      <c r="H605" s="177"/>
      <c r="I605" s="176">
        <f>SUM(I600:I604)</f>
        <v>2.0358000000000001</v>
      </c>
      <c r="J605" s="178"/>
      <c r="K605" s="176">
        <f>SUM(K600:K604)</f>
        <v>0</v>
      </c>
      <c r="O605" s="145"/>
      <c r="X605" s="179">
        <f>K605</f>
        <v>0</v>
      </c>
      <c r="Y605" s="179">
        <f>I605</f>
        <v>2.0358000000000001</v>
      </c>
      <c r="Z605" s="155">
        <f>G605</f>
        <v>0</v>
      </c>
      <c r="AA605" s="145"/>
      <c r="AB605" s="145"/>
      <c r="AC605" s="145"/>
      <c r="AD605" s="145"/>
      <c r="AE605" s="145"/>
      <c r="AF605" s="145"/>
      <c r="AG605" s="145"/>
      <c r="AH605" s="145"/>
      <c r="AI605" s="145"/>
      <c r="AJ605" s="145"/>
      <c r="AK605" s="145"/>
      <c r="AL605" s="145"/>
      <c r="AM605" s="145"/>
      <c r="AN605" s="145"/>
      <c r="AO605" s="145"/>
      <c r="AP605" s="145"/>
      <c r="AQ605" s="145"/>
      <c r="AR605" s="145"/>
      <c r="AS605" s="145"/>
      <c r="AT605" s="145"/>
      <c r="AU605" s="145"/>
      <c r="AV605" s="145"/>
      <c r="AW605" s="145"/>
      <c r="AX605" s="145"/>
      <c r="AY605" s="145"/>
      <c r="AZ605" s="145"/>
      <c r="BA605" s="180"/>
      <c r="BB605" s="180"/>
      <c r="BC605" s="180"/>
      <c r="BD605" s="180"/>
      <c r="BE605" s="180"/>
      <c r="BF605" s="180"/>
      <c r="BG605" s="145"/>
      <c r="BH605" s="145"/>
      <c r="BI605" s="145"/>
    </row>
    <row r="606" spans="1:104" ht="14.25" customHeight="1" x14ac:dyDescent="0.2">
      <c r="A606" s="135" t="s">
        <v>46</v>
      </c>
      <c r="B606" s="136" t="s">
        <v>1177</v>
      </c>
      <c r="C606" s="137" t="s">
        <v>1178</v>
      </c>
      <c r="D606" s="138"/>
      <c r="E606" s="139"/>
      <c r="F606" s="139"/>
      <c r="G606" s="140"/>
      <c r="H606" s="141"/>
      <c r="I606" s="142"/>
      <c r="J606" s="143"/>
      <c r="K606" s="144"/>
      <c r="O606" s="145"/>
    </row>
    <row r="607" spans="1:104" x14ac:dyDescent="0.2">
      <c r="A607" s="146">
        <v>91</v>
      </c>
      <c r="B607" s="147" t="s">
        <v>1179</v>
      </c>
      <c r="C607" s="148" t="s">
        <v>1180</v>
      </c>
      <c r="D607" s="149" t="s">
        <v>48</v>
      </c>
      <c r="E607" s="150">
        <v>160</v>
      </c>
      <c r="F607" s="151">
        <v>0</v>
      </c>
      <c r="G607" s="152">
        <f>E607*F607</f>
        <v>0</v>
      </c>
      <c r="H607" s="153">
        <v>4.5060000000000003E-2</v>
      </c>
      <c r="I607" s="154">
        <f>E607*H607</f>
        <v>7.2096</v>
      </c>
      <c r="J607" s="153">
        <v>0</v>
      </c>
      <c r="K607" s="154">
        <f>E607*J607</f>
        <v>0</v>
      </c>
      <c r="O607" s="145"/>
      <c r="Z607" s="145"/>
      <c r="AA607" s="145">
        <v>1</v>
      </c>
      <c r="AB607" s="145">
        <v>7</v>
      </c>
      <c r="AC607" s="145">
        <v>7</v>
      </c>
      <c r="AD607" s="145"/>
      <c r="AE607" s="145"/>
      <c r="AF607" s="145"/>
      <c r="AG607" s="145"/>
      <c r="AH607" s="145"/>
      <c r="AI607" s="145"/>
      <c r="AJ607" s="145"/>
      <c r="AK607" s="145"/>
      <c r="AL607" s="145"/>
      <c r="AM607" s="145"/>
      <c r="AN607" s="145"/>
      <c r="AO607" s="145"/>
      <c r="AP607" s="145"/>
      <c r="AQ607" s="145"/>
      <c r="AR607" s="145"/>
      <c r="AS607" s="145"/>
      <c r="AT607" s="145"/>
      <c r="AU607" s="145"/>
      <c r="AV607" s="145"/>
      <c r="AW607" s="145"/>
      <c r="AX607" s="145"/>
      <c r="AY607" s="145"/>
      <c r="AZ607" s="155">
        <f>G607</f>
        <v>0</v>
      </c>
      <c r="BA607" s="145"/>
      <c r="BB607" s="145"/>
      <c r="BC607" s="145"/>
      <c r="BD607" s="145"/>
      <c r="BE607" s="145"/>
      <c r="BF607" s="145"/>
      <c r="BG607" s="145"/>
      <c r="BH607" s="145"/>
      <c r="BI607" s="145"/>
      <c r="CA607" s="145">
        <v>1</v>
      </c>
      <c r="CB607" s="145">
        <v>7</v>
      </c>
      <c r="CZ607" s="108">
        <v>2</v>
      </c>
    </row>
    <row r="608" spans="1:104" x14ac:dyDescent="0.2">
      <c r="A608" s="156"/>
      <c r="B608" s="157"/>
      <c r="C608" s="163" t="s">
        <v>1181</v>
      </c>
      <c r="D608" s="164"/>
      <c r="E608" s="165">
        <v>90</v>
      </c>
      <c r="F608" s="166"/>
      <c r="G608" s="167"/>
      <c r="H608" s="168"/>
      <c r="I608" s="161"/>
      <c r="J608" s="169"/>
      <c r="K608" s="161"/>
      <c r="M608" s="162">
        <v>90</v>
      </c>
      <c r="O608" s="145"/>
      <c r="Z608" s="145"/>
      <c r="AA608" s="145"/>
      <c r="AB608" s="145"/>
      <c r="AC608" s="145"/>
      <c r="AD608" s="145"/>
      <c r="AE608" s="145"/>
      <c r="AF608" s="145"/>
      <c r="AG608" s="145"/>
      <c r="AH608" s="145"/>
      <c r="AI608" s="145"/>
      <c r="AJ608" s="145"/>
      <c r="AK608" s="145"/>
      <c r="AL608" s="145"/>
      <c r="AM608" s="145"/>
      <c r="AN608" s="145"/>
      <c r="AO608" s="145"/>
      <c r="AP608" s="145"/>
      <c r="AQ608" s="145"/>
      <c r="AR608" s="145"/>
      <c r="AS608" s="145"/>
      <c r="AT608" s="145"/>
      <c r="AU608" s="145"/>
      <c r="AV608" s="145"/>
      <c r="AW608" s="145"/>
      <c r="AX608" s="145"/>
      <c r="AY608" s="145"/>
      <c r="AZ608" s="145"/>
      <c r="BA608" s="145"/>
      <c r="BB608" s="145"/>
      <c r="BC608" s="145"/>
      <c r="BD608" s="170" t="str">
        <f>C607</f>
        <v xml:space="preserve">Krytina  střech jednoduchých, </v>
      </c>
      <c r="BE608" s="145"/>
      <c r="BF608" s="145"/>
      <c r="BG608" s="145"/>
      <c r="BH608" s="145"/>
      <c r="BI608" s="145"/>
    </row>
    <row r="609" spans="1:104" x14ac:dyDescent="0.2">
      <c r="A609" s="156"/>
      <c r="B609" s="157"/>
      <c r="C609" s="163" t="s">
        <v>1080</v>
      </c>
      <c r="D609" s="164"/>
      <c r="E609" s="165">
        <v>70</v>
      </c>
      <c r="F609" s="166"/>
      <c r="G609" s="167"/>
      <c r="H609" s="168"/>
      <c r="I609" s="161"/>
      <c r="J609" s="169"/>
      <c r="K609" s="161"/>
      <c r="M609" s="162">
        <v>70</v>
      </c>
      <c r="O609" s="145"/>
      <c r="Z609" s="145"/>
      <c r="AA609" s="145"/>
      <c r="AB609" s="145"/>
      <c r="AC609" s="145"/>
      <c r="AD609" s="145"/>
      <c r="AE609" s="145"/>
      <c r="AF609" s="145"/>
      <c r="AG609" s="145"/>
      <c r="AH609" s="145"/>
      <c r="AI609" s="145"/>
      <c r="AJ609" s="145"/>
      <c r="AK609" s="145"/>
      <c r="AL609" s="145"/>
      <c r="AM609" s="145"/>
      <c r="AN609" s="145"/>
      <c r="AO609" s="145"/>
      <c r="AP609" s="145"/>
      <c r="AQ609" s="145"/>
      <c r="AR609" s="145"/>
      <c r="AS609" s="145"/>
      <c r="AT609" s="145"/>
      <c r="AU609" s="145"/>
      <c r="AV609" s="145"/>
      <c r="AW609" s="145"/>
      <c r="AX609" s="145"/>
      <c r="AY609" s="145"/>
      <c r="AZ609" s="145"/>
      <c r="BA609" s="145"/>
      <c r="BB609" s="145"/>
      <c r="BC609" s="145"/>
      <c r="BD609" s="170" t="str">
        <f>C608</f>
        <v>90</v>
      </c>
      <c r="BE609" s="145"/>
      <c r="BF609" s="145"/>
      <c r="BG609" s="145"/>
      <c r="BH609" s="145"/>
      <c r="BI609" s="145"/>
    </row>
    <row r="610" spans="1:104" x14ac:dyDescent="0.2">
      <c r="A610" s="146">
        <v>92</v>
      </c>
      <c r="B610" s="147" t="s">
        <v>1182</v>
      </c>
      <c r="C610" s="148" t="s">
        <v>1183</v>
      </c>
      <c r="D610" s="149" t="s">
        <v>48</v>
      </c>
      <c r="E610" s="150">
        <v>160</v>
      </c>
      <c r="F610" s="151">
        <v>0</v>
      </c>
      <c r="G610" s="152">
        <f>E610*F610</f>
        <v>0</v>
      </c>
      <c r="H610" s="153">
        <v>1.2999999999999999E-4</v>
      </c>
      <c r="I610" s="154">
        <f>E610*H610</f>
        <v>2.0799999999999999E-2</v>
      </c>
      <c r="J610" s="153">
        <v>0</v>
      </c>
      <c r="K610" s="154">
        <f>E610*J610</f>
        <v>0</v>
      </c>
      <c r="O610" s="145"/>
      <c r="Z610" s="145"/>
      <c r="AA610" s="145">
        <v>1</v>
      </c>
      <c r="AB610" s="145">
        <v>1</v>
      </c>
      <c r="AC610" s="145">
        <v>1</v>
      </c>
      <c r="AD610" s="145"/>
      <c r="AE610" s="145"/>
      <c r="AF610" s="145"/>
      <c r="AG610" s="145"/>
      <c r="AH610" s="145"/>
      <c r="AI610" s="145"/>
      <c r="AJ610" s="145"/>
      <c r="AK610" s="145"/>
      <c r="AL610" s="145"/>
      <c r="AM610" s="145"/>
      <c r="AN610" s="145"/>
      <c r="AO610" s="145"/>
      <c r="AP610" s="145"/>
      <c r="AQ610" s="145"/>
      <c r="AR610" s="145"/>
      <c r="AS610" s="145"/>
      <c r="AT610" s="145"/>
      <c r="AU610" s="145"/>
      <c r="AV610" s="145"/>
      <c r="AW610" s="145"/>
      <c r="AX610" s="145"/>
      <c r="AY610" s="145"/>
      <c r="AZ610" s="155">
        <f>G610</f>
        <v>0</v>
      </c>
      <c r="BA610" s="145"/>
      <c r="BB610" s="145"/>
      <c r="BC610" s="145"/>
      <c r="BD610" s="145"/>
      <c r="BE610" s="145"/>
      <c r="BF610" s="145"/>
      <c r="BG610" s="145"/>
      <c r="BH610" s="145"/>
      <c r="BI610" s="145"/>
      <c r="CA610" s="145">
        <v>1</v>
      </c>
      <c r="CB610" s="145">
        <v>1</v>
      </c>
      <c r="CZ610" s="108">
        <v>2</v>
      </c>
    </row>
    <row r="611" spans="1:104" x14ac:dyDescent="0.2">
      <c r="A611" s="156"/>
      <c r="B611" s="157"/>
      <c r="C611" s="158" t="s">
        <v>1184</v>
      </c>
      <c r="D611" s="159"/>
      <c r="E611" s="159"/>
      <c r="F611" s="159"/>
      <c r="G611" s="160"/>
      <c r="I611" s="161"/>
      <c r="K611" s="161"/>
      <c r="L611" s="162" t="s">
        <v>1184</v>
      </c>
      <c r="O611" s="145"/>
      <c r="Z611" s="145"/>
      <c r="AA611" s="145"/>
      <c r="AB611" s="145"/>
      <c r="AC611" s="145"/>
      <c r="AD611" s="145"/>
      <c r="AE611" s="145"/>
      <c r="AF611" s="145"/>
      <c r="AG611" s="145"/>
      <c r="AH611" s="145"/>
      <c r="AI611" s="145"/>
      <c r="AJ611" s="145"/>
      <c r="AK611" s="145"/>
      <c r="AL611" s="145"/>
      <c r="AM611" s="145"/>
      <c r="AN611" s="145"/>
      <c r="AO611" s="145"/>
      <c r="AP611" s="145"/>
      <c r="AQ611" s="145"/>
      <c r="AR611" s="145"/>
      <c r="AS611" s="145"/>
      <c r="AT611" s="145"/>
      <c r="AU611" s="145"/>
      <c r="AV611" s="145"/>
      <c r="AW611" s="145"/>
      <c r="AX611" s="145"/>
      <c r="AY611" s="145"/>
      <c r="AZ611" s="145"/>
      <c r="BA611" s="145"/>
      <c r="BB611" s="145"/>
      <c r="BC611" s="145"/>
      <c r="BD611" s="145"/>
      <c r="BE611" s="145"/>
      <c r="BF611" s="145"/>
      <c r="BG611" s="145"/>
      <c r="BH611" s="145"/>
      <c r="BI611" s="145"/>
    </row>
    <row r="612" spans="1:104" x14ac:dyDescent="0.2">
      <c r="A612" s="156"/>
      <c r="B612" s="157"/>
      <c r="C612" s="163" t="s">
        <v>1150</v>
      </c>
      <c r="D612" s="164"/>
      <c r="E612" s="165">
        <v>90</v>
      </c>
      <c r="F612" s="166"/>
      <c r="G612" s="167"/>
      <c r="H612" s="168"/>
      <c r="I612" s="161"/>
      <c r="J612" s="169"/>
      <c r="K612" s="161"/>
      <c r="M612" s="162" t="s">
        <v>1150</v>
      </c>
      <c r="O612" s="145"/>
      <c r="Z612" s="145"/>
      <c r="AA612" s="145"/>
      <c r="AB612" s="145"/>
      <c r="AC612" s="145"/>
      <c r="AD612" s="145"/>
      <c r="AE612" s="145"/>
      <c r="AF612" s="145"/>
      <c r="AG612" s="145"/>
      <c r="AH612" s="145"/>
      <c r="AI612" s="145"/>
      <c r="AJ612" s="145"/>
      <c r="AK612" s="145"/>
      <c r="AL612" s="145"/>
      <c r="AM612" s="145"/>
      <c r="AN612" s="145"/>
      <c r="AO612" s="145"/>
      <c r="AP612" s="145"/>
      <c r="AQ612" s="145"/>
      <c r="AR612" s="145"/>
      <c r="AS612" s="145"/>
      <c r="AT612" s="145"/>
      <c r="AU612" s="145"/>
      <c r="AV612" s="145"/>
      <c r="AW612" s="145"/>
      <c r="AX612" s="145"/>
      <c r="AY612" s="145"/>
      <c r="AZ612" s="145"/>
      <c r="BA612" s="145"/>
      <c r="BB612" s="145"/>
      <c r="BC612" s="145"/>
      <c r="BD612" s="170" t="str">
        <f>C611</f>
        <v>Dodávka a montáž hydroizolační fólie včetně spojovacích prostředků.</v>
      </c>
      <c r="BE612" s="145"/>
      <c r="BF612" s="145"/>
      <c r="BG612" s="145"/>
      <c r="BH612" s="145"/>
      <c r="BI612" s="145"/>
    </row>
    <row r="613" spans="1:104" x14ac:dyDescent="0.2">
      <c r="A613" s="156"/>
      <c r="B613" s="157"/>
      <c r="C613" s="163" t="s">
        <v>1147</v>
      </c>
      <c r="D613" s="164"/>
      <c r="E613" s="165">
        <v>70</v>
      </c>
      <c r="F613" s="166"/>
      <c r="G613" s="167"/>
      <c r="H613" s="168"/>
      <c r="I613" s="161"/>
      <c r="J613" s="169"/>
      <c r="K613" s="161"/>
      <c r="M613" s="162" t="s">
        <v>1147</v>
      </c>
      <c r="O613" s="145"/>
      <c r="Z613" s="145"/>
      <c r="AA613" s="145"/>
      <c r="AB613" s="145"/>
      <c r="AC613" s="145"/>
      <c r="AD613" s="145"/>
      <c r="AE613" s="145"/>
      <c r="AF613" s="145"/>
      <c r="AG613" s="145"/>
      <c r="AH613" s="145"/>
      <c r="AI613" s="145"/>
      <c r="AJ613" s="145"/>
      <c r="AK613" s="145"/>
      <c r="AL613" s="145"/>
      <c r="AM613" s="145"/>
      <c r="AN613" s="145"/>
      <c r="AO613" s="145"/>
      <c r="AP613" s="145"/>
      <c r="AQ613" s="145"/>
      <c r="AR613" s="145"/>
      <c r="AS613" s="145"/>
      <c r="AT613" s="145"/>
      <c r="AU613" s="145"/>
      <c r="AV613" s="145"/>
      <c r="AW613" s="145"/>
      <c r="AX613" s="145"/>
      <c r="AY613" s="145"/>
      <c r="AZ613" s="145"/>
      <c r="BA613" s="145"/>
      <c r="BB613" s="145"/>
      <c r="BC613" s="145"/>
      <c r="BD613" s="170" t="str">
        <f>C612</f>
        <v>s2:90</v>
      </c>
      <c r="BE613" s="145"/>
      <c r="BF613" s="145"/>
      <c r="BG613" s="145"/>
      <c r="BH613" s="145"/>
      <c r="BI613" s="145"/>
    </row>
    <row r="614" spans="1:104" x14ac:dyDescent="0.2">
      <c r="A614" s="146">
        <v>93</v>
      </c>
      <c r="B614" s="147" t="s">
        <v>1185</v>
      </c>
      <c r="C614" s="148" t="s">
        <v>1186</v>
      </c>
      <c r="D614" s="149" t="s">
        <v>277</v>
      </c>
      <c r="E614" s="150">
        <v>1</v>
      </c>
      <c r="F614" s="151">
        <v>0</v>
      </c>
      <c r="G614" s="152">
        <f>E614*F614</f>
        <v>0</v>
      </c>
      <c r="H614" s="153">
        <v>0</v>
      </c>
      <c r="I614" s="154">
        <f>E614*H614</f>
        <v>0</v>
      </c>
      <c r="J614" s="153"/>
      <c r="K614" s="154">
        <f>E614*J614</f>
        <v>0</v>
      </c>
      <c r="O614" s="145"/>
      <c r="Z614" s="145"/>
      <c r="AA614" s="145">
        <v>12</v>
      </c>
      <c r="AB614" s="145">
        <v>0</v>
      </c>
      <c r="AC614" s="145">
        <v>85</v>
      </c>
      <c r="AD614" s="145"/>
      <c r="AE614" s="145"/>
      <c r="AF614" s="145"/>
      <c r="AG614" s="145"/>
      <c r="AH614" s="145"/>
      <c r="AI614" s="145"/>
      <c r="AJ614" s="145"/>
      <c r="AK614" s="145"/>
      <c r="AL614" s="145"/>
      <c r="AM614" s="145"/>
      <c r="AN614" s="145"/>
      <c r="AO614" s="145"/>
      <c r="AP614" s="145"/>
      <c r="AQ614" s="145"/>
      <c r="AR614" s="145"/>
      <c r="AS614" s="145"/>
      <c r="AT614" s="145"/>
      <c r="AU614" s="145"/>
      <c r="AV614" s="145"/>
      <c r="AW614" s="145"/>
      <c r="AX614" s="145"/>
      <c r="AY614" s="145"/>
      <c r="AZ614" s="155">
        <f>G614</f>
        <v>0</v>
      </c>
      <c r="BA614" s="145"/>
      <c r="BB614" s="145"/>
      <c r="BC614" s="145"/>
      <c r="BD614" s="145"/>
      <c r="BE614" s="145"/>
      <c r="BF614" s="145"/>
      <c r="BG614" s="145"/>
      <c r="BH614" s="145"/>
      <c r="BI614" s="145"/>
      <c r="CA614" s="145">
        <v>12</v>
      </c>
      <c r="CB614" s="145">
        <v>0</v>
      </c>
      <c r="CZ614" s="108">
        <v>2</v>
      </c>
    </row>
    <row r="615" spans="1:104" x14ac:dyDescent="0.2">
      <c r="A615" s="156"/>
      <c r="B615" s="157"/>
      <c r="C615" s="158" t="s">
        <v>1187</v>
      </c>
      <c r="D615" s="159"/>
      <c r="E615" s="159"/>
      <c r="F615" s="159"/>
      <c r="G615" s="160"/>
      <c r="I615" s="161"/>
      <c r="K615" s="161"/>
      <c r="L615" s="162" t="s">
        <v>1187</v>
      </c>
      <c r="O615" s="145"/>
      <c r="Z615" s="145"/>
      <c r="AA615" s="145"/>
      <c r="AB615" s="145"/>
      <c r="AC615" s="145"/>
      <c r="AD615" s="145"/>
      <c r="AE615" s="145"/>
      <c r="AF615" s="145"/>
      <c r="AG615" s="145"/>
      <c r="AH615" s="145"/>
      <c r="AI615" s="145"/>
      <c r="AJ615" s="145"/>
      <c r="AK615" s="145"/>
      <c r="AL615" s="145"/>
      <c r="AM615" s="145"/>
      <c r="AN615" s="145"/>
      <c r="AO615" s="145"/>
      <c r="AP615" s="145"/>
      <c r="AQ615" s="145"/>
      <c r="AR615" s="145"/>
      <c r="AS615" s="145"/>
      <c r="AT615" s="145"/>
      <c r="AU615" s="145"/>
      <c r="AV615" s="145"/>
      <c r="AW615" s="145"/>
      <c r="AX615" s="145"/>
      <c r="AY615" s="145"/>
      <c r="AZ615" s="145"/>
      <c r="BA615" s="145"/>
      <c r="BB615" s="145"/>
      <c r="BC615" s="145"/>
      <c r="BD615" s="145"/>
      <c r="BE615" s="145"/>
      <c r="BF615" s="145"/>
      <c r="BG615" s="145"/>
      <c r="BH615" s="145"/>
      <c r="BI615" s="145"/>
    </row>
    <row r="616" spans="1:104" x14ac:dyDescent="0.2">
      <c r="A616" s="156"/>
      <c r="B616" s="157"/>
      <c r="C616" s="158" t="s">
        <v>1188</v>
      </c>
      <c r="D616" s="159"/>
      <c r="E616" s="159"/>
      <c r="F616" s="159"/>
      <c r="G616" s="160"/>
      <c r="I616" s="161"/>
      <c r="K616" s="161"/>
      <c r="L616" s="162" t="s">
        <v>1188</v>
      </c>
      <c r="O616" s="145"/>
      <c r="Z616" s="145"/>
      <c r="AA616" s="145"/>
      <c r="AB616" s="145"/>
      <c r="AC616" s="145"/>
      <c r="AD616" s="145"/>
      <c r="AE616" s="145"/>
      <c r="AF616" s="145"/>
      <c r="AG616" s="145"/>
      <c r="AH616" s="145"/>
      <c r="AI616" s="145"/>
      <c r="AJ616" s="145"/>
      <c r="AK616" s="145"/>
      <c r="AL616" s="145"/>
      <c r="AM616" s="145"/>
      <c r="AN616" s="145"/>
      <c r="AO616" s="145"/>
      <c r="AP616" s="145"/>
      <c r="AQ616" s="145"/>
      <c r="AR616" s="145"/>
      <c r="AS616" s="145"/>
      <c r="AT616" s="145"/>
      <c r="AU616" s="145"/>
      <c r="AV616" s="145"/>
      <c r="AW616" s="145"/>
      <c r="AX616" s="145"/>
      <c r="AY616" s="145"/>
      <c r="AZ616" s="145"/>
      <c r="BA616" s="145"/>
      <c r="BB616" s="145"/>
      <c r="BC616" s="145"/>
      <c r="BD616" s="145"/>
      <c r="BE616" s="145"/>
      <c r="BF616" s="145"/>
      <c r="BG616" s="145"/>
      <c r="BH616" s="145"/>
      <c r="BI616" s="145"/>
    </row>
    <row r="617" spans="1:104" x14ac:dyDescent="0.2">
      <c r="A617" s="156"/>
      <c r="B617" s="157"/>
      <c r="C617" s="158" t="s">
        <v>1189</v>
      </c>
      <c r="D617" s="159"/>
      <c r="E617" s="159"/>
      <c r="F617" s="159"/>
      <c r="G617" s="160"/>
      <c r="I617" s="161"/>
      <c r="K617" s="161"/>
      <c r="L617" s="162" t="s">
        <v>1189</v>
      </c>
      <c r="O617" s="145"/>
      <c r="Z617" s="145"/>
      <c r="AA617" s="145"/>
      <c r="AB617" s="145"/>
      <c r="AC617" s="145"/>
      <c r="AD617" s="145"/>
      <c r="AE617" s="145"/>
      <c r="AF617" s="145"/>
      <c r="AG617" s="145"/>
      <c r="AH617" s="145"/>
      <c r="AI617" s="145"/>
      <c r="AJ617" s="145"/>
      <c r="AK617" s="145"/>
      <c r="AL617" s="145"/>
      <c r="AM617" s="145"/>
      <c r="AN617" s="145"/>
      <c r="AO617" s="145"/>
      <c r="AP617" s="145"/>
      <c r="AQ617" s="145"/>
      <c r="AR617" s="145"/>
      <c r="AS617" s="145"/>
      <c r="AT617" s="145"/>
      <c r="AU617" s="145"/>
      <c r="AV617" s="145"/>
      <c r="AW617" s="145"/>
      <c r="AX617" s="145"/>
      <c r="AY617" s="145"/>
      <c r="AZ617" s="145"/>
      <c r="BA617" s="145"/>
      <c r="BB617" s="145"/>
      <c r="BC617" s="145"/>
      <c r="BD617" s="145"/>
      <c r="BE617" s="145"/>
      <c r="BF617" s="145"/>
      <c r="BG617" s="145"/>
      <c r="BH617" s="145"/>
      <c r="BI617" s="145"/>
    </row>
    <row r="618" spans="1:104" x14ac:dyDescent="0.2">
      <c r="A618" s="156"/>
      <c r="B618" s="157"/>
      <c r="C618" s="158"/>
      <c r="D618" s="159"/>
      <c r="E618" s="159"/>
      <c r="F618" s="159"/>
      <c r="G618" s="160"/>
      <c r="I618" s="161"/>
      <c r="K618" s="161"/>
      <c r="L618" s="162"/>
      <c r="O618" s="145"/>
      <c r="Z618" s="145"/>
      <c r="AA618" s="145"/>
      <c r="AB618" s="145"/>
      <c r="AC618" s="145"/>
      <c r="AD618" s="145"/>
      <c r="AE618" s="145"/>
      <c r="AF618" s="145"/>
      <c r="AG618" s="145"/>
      <c r="AH618" s="145"/>
      <c r="AI618" s="145"/>
      <c r="AJ618" s="145"/>
      <c r="AK618" s="145"/>
      <c r="AL618" s="145"/>
      <c r="AM618" s="145"/>
      <c r="AN618" s="145"/>
      <c r="AO618" s="145"/>
      <c r="AP618" s="145"/>
      <c r="AQ618" s="145"/>
      <c r="AR618" s="145"/>
      <c r="AS618" s="145"/>
      <c r="AT618" s="145"/>
      <c r="AU618" s="145"/>
      <c r="AV618" s="145"/>
      <c r="AW618" s="145"/>
      <c r="AX618" s="145"/>
      <c r="AY618" s="145"/>
      <c r="AZ618" s="145"/>
      <c r="BA618" s="145"/>
      <c r="BB618" s="145"/>
      <c r="BC618" s="145"/>
      <c r="BD618" s="145"/>
      <c r="BE618" s="145"/>
      <c r="BF618" s="145"/>
      <c r="BG618" s="145"/>
      <c r="BH618" s="145"/>
      <c r="BI618" s="145"/>
    </row>
    <row r="619" spans="1:104" x14ac:dyDescent="0.2">
      <c r="A619" s="156"/>
      <c r="B619" s="157"/>
      <c r="C619" s="158" t="s">
        <v>1190</v>
      </c>
      <c r="D619" s="159"/>
      <c r="E619" s="159"/>
      <c r="F619" s="159"/>
      <c r="G619" s="160"/>
      <c r="I619" s="161"/>
      <c r="K619" s="161"/>
      <c r="L619" s="162" t="s">
        <v>1190</v>
      </c>
      <c r="O619" s="145"/>
      <c r="Z619" s="145"/>
      <c r="AA619" s="145"/>
      <c r="AB619" s="145"/>
      <c r="AC619" s="145"/>
      <c r="AD619" s="145"/>
      <c r="AE619" s="145"/>
      <c r="AF619" s="145"/>
      <c r="AG619" s="145"/>
      <c r="AH619" s="145"/>
      <c r="AI619" s="145"/>
      <c r="AJ619" s="145"/>
      <c r="AK619" s="145"/>
      <c r="AL619" s="145"/>
      <c r="AM619" s="145"/>
      <c r="AN619" s="145"/>
      <c r="AO619" s="145"/>
      <c r="AP619" s="145"/>
      <c r="AQ619" s="145"/>
      <c r="AR619" s="145"/>
      <c r="AS619" s="145"/>
      <c r="AT619" s="145"/>
      <c r="AU619" s="145"/>
      <c r="AV619" s="145"/>
      <c r="AW619" s="145"/>
      <c r="AX619" s="145"/>
      <c r="AY619" s="145"/>
      <c r="AZ619" s="145"/>
      <c r="BA619" s="145"/>
      <c r="BB619" s="145"/>
      <c r="BC619" s="145"/>
      <c r="BD619" s="145"/>
      <c r="BE619" s="145"/>
      <c r="BF619" s="145"/>
      <c r="BG619" s="145"/>
      <c r="BH619" s="145"/>
      <c r="BI619" s="145"/>
    </row>
    <row r="620" spans="1:104" x14ac:dyDescent="0.2">
      <c r="A620" s="146">
        <v>94</v>
      </c>
      <c r="B620" s="147" t="s">
        <v>1191</v>
      </c>
      <c r="C620" s="148" t="s">
        <v>1192</v>
      </c>
      <c r="D620" s="149" t="s">
        <v>86</v>
      </c>
      <c r="E620" s="150">
        <v>7.2304000000000004</v>
      </c>
      <c r="F620" s="151">
        <v>0</v>
      </c>
      <c r="G620" s="152">
        <f>E620*F620</f>
        <v>0</v>
      </c>
      <c r="H620" s="153">
        <v>0</v>
      </c>
      <c r="I620" s="154">
        <f>E620*H620</f>
        <v>0</v>
      </c>
      <c r="J620" s="153"/>
      <c r="K620" s="154">
        <f>E620*J620</f>
        <v>0</v>
      </c>
      <c r="O620" s="145"/>
      <c r="Z620" s="145"/>
      <c r="AA620" s="145">
        <v>7</v>
      </c>
      <c r="AB620" s="145">
        <v>1001</v>
      </c>
      <c r="AC620" s="145">
        <v>5</v>
      </c>
      <c r="AD620" s="145"/>
      <c r="AE620" s="145"/>
      <c r="AF620" s="145"/>
      <c r="AG620" s="145"/>
      <c r="AH620" s="145"/>
      <c r="AI620" s="145"/>
      <c r="AJ620" s="145"/>
      <c r="AK620" s="145"/>
      <c r="AL620" s="145"/>
      <c r="AM620" s="145"/>
      <c r="AN620" s="145"/>
      <c r="AO620" s="145"/>
      <c r="AP620" s="145"/>
      <c r="AQ620" s="145"/>
      <c r="AR620" s="145"/>
      <c r="AS620" s="145"/>
      <c r="AT620" s="145"/>
      <c r="AU620" s="145"/>
      <c r="AV620" s="145"/>
      <c r="AW620" s="145"/>
      <c r="AX620" s="145"/>
      <c r="AY620" s="145"/>
      <c r="AZ620" s="155">
        <f>G620</f>
        <v>0</v>
      </c>
      <c r="BA620" s="145"/>
      <c r="BB620" s="145"/>
      <c r="BC620" s="145"/>
      <c r="BD620" s="145"/>
      <c r="BE620" s="145"/>
      <c r="BF620" s="145"/>
      <c r="BG620" s="145"/>
      <c r="BH620" s="145"/>
      <c r="BI620" s="145"/>
      <c r="CA620" s="145">
        <v>7</v>
      </c>
      <c r="CB620" s="145">
        <v>1001</v>
      </c>
      <c r="CZ620" s="108">
        <v>2</v>
      </c>
    </row>
    <row r="621" spans="1:104" x14ac:dyDescent="0.2">
      <c r="A621" s="171" t="s">
        <v>49</v>
      </c>
      <c r="B621" s="172" t="s">
        <v>1177</v>
      </c>
      <c r="C621" s="173" t="s">
        <v>1178</v>
      </c>
      <c r="D621" s="174"/>
      <c r="E621" s="175"/>
      <c r="F621" s="175"/>
      <c r="G621" s="176">
        <f>SUM(G606:G620)</f>
        <v>0</v>
      </c>
      <c r="H621" s="177"/>
      <c r="I621" s="176">
        <f>SUM(I606:I620)</f>
        <v>7.2304000000000004</v>
      </c>
      <c r="J621" s="178"/>
      <c r="K621" s="176">
        <f>SUM(K606:K620)</f>
        <v>0</v>
      </c>
      <c r="O621" s="145"/>
      <c r="X621" s="179">
        <f>K621</f>
        <v>0</v>
      </c>
      <c r="Y621" s="179">
        <f>I621</f>
        <v>7.2304000000000004</v>
      </c>
      <c r="Z621" s="155">
        <f>G621</f>
        <v>0</v>
      </c>
      <c r="AA621" s="145"/>
      <c r="AB621" s="145"/>
      <c r="AC621" s="145"/>
      <c r="AD621" s="145"/>
      <c r="AE621" s="145"/>
      <c r="AF621" s="145"/>
      <c r="AG621" s="145"/>
      <c r="AH621" s="145"/>
      <c r="AI621" s="145"/>
      <c r="AJ621" s="145"/>
      <c r="AK621" s="145"/>
      <c r="AL621" s="145"/>
      <c r="AM621" s="145"/>
      <c r="AN621" s="145"/>
      <c r="AO621" s="145"/>
      <c r="AP621" s="145"/>
      <c r="AQ621" s="145"/>
      <c r="AR621" s="145"/>
      <c r="AS621" s="145"/>
      <c r="AT621" s="145"/>
      <c r="AU621" s="145"/>
      <c r="AV621" s="145"/>
      <c r="AW621" s="145"/>
      <c r="AX621" s="145"/>
      <c r="AY621" s="145"/>
      <c r="AZ621" s="145"/>
      <c r="BA621" s="180"/>
      <c r="BB621" s="180"/>
      <c r="BC621" s="180"/>
      <c r="BD621" s="180"/>
      <c r="BE621" s="180"/>
      <c r="BF621" s="180"/>
      <c r="BG621" s="145"/>
      <c r="BH621" s="145"/>
      <c r="BI621" s="145"/>
    </row>
    <row r="622" spans="1:104" ht="14.25" customHeight="1" x14ac:dyDescent="0.2">
      <c r="A622" s="135" t="s">
        <v>46</v>
      </c>
      <c r="B622" s="136" t="s">
        <v>170</v>
      </c>
      <c r="C622" s="137" t="s">
        <v>171</v>
      </c>
      <c r="D622" s="138"/>
      <c r="E622" s="139"/>
      <c r="F622" s="139"/>
      <c r="G622" s="140"/>
      <c r="H622" s="141"/>
      <c r="I622" s="142"/>
      <c r="J622" s="143"/>
      <c r="K622" s="144"/>
      <c r="O622" s="145"/>
    </row>
    <row r="623" spans="1:104" ht="22.5" x14ac:dyDescent="0.2">
      <c r="A623" s="146">
        <v>95</v>
      </c>
      <c r="B623" s="147" t="s">
        <v>1193</v>
      </c>
      <c r="C623" s="148" t="s">
        <v>1194</v>
      </c>
      <c r="D623" s="149" t="s">
        <v>1195</v>
      </c>
      <c r="E623" s="150">
        <v>1</v>
      </c>
      <c r="F623" s="151">
        <v>0</v>
      </c>
      <c r="G623" s="152">
        <f>E623*F623</f>
        <v>0</v>
      </c>
      <c r="H623" s="153">
        <v>1</v>
      </c>
      <c r="I623" s="154">
        <f>E623*H623</f>
        <v>1</v>
      </c>
      <c r="J623" s="153"/>
      <c r="K623" s="154">
        <f>E623*J623</f>
        <v>0</v>
      </c>
      <c r="O623" s="145"/>
      <c r="Z623" s="145"/>
      <c r="AA623" s="145">
        <v>12</v>
      </c>
      <c r="AB623" s="145">
        <v>0</v>
      </c>
      <c r="AC623" s="145">
        <v>116</v>
      </c>
      <c r="AD623" s="145"/>
      <c r="AE623" s="145"/>
      <c r="AF623" s="145"/>
      <c r="AG623" s="145"/>
      <c r="AH623" s="145"/>
      <c r="AI623" s="145"/>
      <c r="AJ623" s="145"/>
      <c r="AK623" s="145"/>
      <c r="AL623" s="145"/>
      <c r="AM623" s="145"/>
      <c r="AN623" s="145"/>
      <c r="AO623" s="145"/>
      <c r="AP623" s="145"/>
      <c r="AQ623" s="145"/>
      <c r="AR623" s="145"/>
      <c r="AS623" s="145"/>
      <c r="AT623" s="145"/>
      <c r="AU623" s="145"/>
      <c r="AV623" s="145"/>
      <c r="AW623" s="145"/>
      <c r="AX623" s="145"/>
      <c r="AY623" s="145"/>
      <c r="AZ623" s="155">
        <f>G623</f>
        <v>0</v>
      </c>
      <c r="BA623" s="145"/>
      <c r="BB623" s="145"/>
      <c r="BC623" s="145"/>
      <c r="BD623" s="145"/>
      <c r="BE623" s="145"/>
      <c r="BF623" s="145"/>
      <c r="BG623" s="145"/>
      <c r="BH623" s="145"/>
      <c r="BI623" s="145"/>
      <c r="CA623" s="145">
        <v>12</v>
      </c>
      <c r="CB623" s="145">
        <v>0</v>
      </c>
      <c r="CZ623" s="108">
        <v>2</v>
      </c>
    </row>
    <row r="624" spans="1:104" x14ac:dyDescent="0.2">
      <c r="A624" s="156"/>
      <c r="B624" s="157"/>
      <c r="C624" s="158" t="s">
        <v>1196</v>
      </c>
      <c r="D624" s="159"/>
      <c r="E624" s="159"/>
      <c r="F624" s="159"/>
      <c r="G624" s="160"/>
      <c r="I624" s="161"/>
      <c r="K624" s="161"/>
      <c r="L624" s="162" t="s">
        <v>1196</v>
      </c>
      <c r="O624" s="145"/>
      <c r="Z624" s="145"/>
      <c r="AA624" s="145"/>
      <c r="AB624" s="145"/>
      <c r="AC624" s="145"/>
      <c r="AD624" s="145"/>
      <c r="AE624" s="145"/>
      <c r="AF624" s="145"/>
      <c r="AG624" s="145"/>
      <c r="AH624" s="145"/>
      <c r="AI624" s="145"/>
      <c r="AJ624" s="145"/>
      <c r="AK624" s="145"/>
      <c r="AL624" s="145"/>
      <c r="AM624" s="145"/>
      <c r="AN624" s="145"/>
      <c r="AO624" s="145"/>
      <c r="AP624" s="145"/>
      <c r="AQ624" s="145"/>
      <c r="AR624" s="145"/>
      <c r="AS624" s="145"/>
      <c r="AT624" s="145"/>
      <c r="AU624" s="145"/>
      <c r="AV624" s="145"/>
      <c r="AW624" s="145"/>
      <c r="AX624" s="145"/>
      <c r="AY624" s="145"/>
      <c r="AZ624" s="145"/>
      <c r="BA624" s="145"/>
      <c r="BB624" s="145"/>
      <c r="BC624" s="145"/>
      <c r="BD624" s="145"/>
      <c r="BE624" s="145"/>
      <c r="BF624" s="145"/>
      <c r="BG624" s="145"/>
      <c r="BH624" s="145"/>
      <c r="BI624" s="145"/>
    </row>
    <row r="625" spans="1:104" x14ac:dyDescent="0.2">
      <c r="A625" s="156"/>
      <c r="B625" s="157"/>
      <c r="C625" s="158" t="s">
        <v>1197</v>
      </c>
      <c r="D625" s="159"/>
      <c r="E625" s="159"/>
      <c r="F625" s="159"/>
      <c r="G625" s="160"/>
      <c r="I625" s="161"/>
      <c r="K625" s="161"/>
      <c r="L625" s="162" t="s">
        <v>1197</v>
      </c>
      <c r="O625" s="145"/>
      <c r="Z625" s="145"/>
      <c r="AA625" s="145"/>
      <c r="AB625" s="145"/>
      <c r="AC625" s="145"/>
      <c r="AD625" s="145"/>
      <c r="AE625" s="145"/>
      <c r="AF625" s="145"/>
      <c r="AG625" s="145"/>
      <c r="AH625" s="145"/>
      <c r="AI625" s="145"/>
      <c r="AJ625" s="145"/>
      <c r="AK625" s="145"/>
      <c r="AL625" s="145"/>
      <c r="AM625" s="145"/>
      <c r="AN625" s="145"/>
      <c r="AO625" s="145"/>
      <c r="AP625" s="145"/>
      <c r="AQ625" s="145"/>
      <c r="AR625" s="145"/>
      <c r="AS625" s="145"/>
      <c r="AT625" s="145"/>
      <c r="AU625" s="145"/>
      <c r="AV625" s="145"/>
      <c r="AW625" s="145"/>
      <c r="AX625" s="145"/>
      <c r="AY625" s="145"/>
      <c r="AZ625" s="145"/>
      <c r="BA625" s="145"/>
      <c r="BB625" s="145"/>
      <c r="BC625" s="145"/>
      <c r="BD625" s="145"/>
      <c r="BE625" s="145"/>
      <c r="BF625" s="145"/>
      <c r="BG625" s="145"/>
      <c r="BH625" s="145"/>
      <c r="BI625" s="145"/>
    </row>
    <row r="626" spans="1:104" x14ac:dyDescent="0.2">
      <c r="A626" s="171" t="s">
        <v>49</v>
      </c>
      <c r="B626" s="172" t="s">
        <v>170</v>
      </c>
      <c r="C626" s="173" t="s">
        <v>171</v>
      </c>
      <c r="D626" s="174"/>
      <c r="E626" s="175"/>
      <c r="F626" s="175"/>
      <c r="G626" s="176">
        <f>SUM(G622:G625)</f>
        <v>0</v>
      </c>
      <c r="H626" s="177"/>
      <c r="I626" s="176">
        <f>SUM(I622:I625)</f>
        <v>1</v>
      </c>
      <c r="J626" s="178"/>
      <c r="K626" s="176">
        <f>SUM(K622:K625)</f>
        <v>0</v>
      </c>
      <c r="O626" s="145"/>
      <c r="X626" s="179">
        <f>K626</f>
        <v>0</v>
      </c>
      <c r="Y626" s="179">
        <f>I626</f>
        <v>1</v>
      </c>
      <c r="Z626" s="155">
        <f>G626</f>
        <v>0</v>
      </c>
      <c r="AA626" s="145"/>
      <c r="AB626" s="145"/>
      <c r="AC626" s="145"/>
      <c r="AD626" s="145"/>
      <c r="AE626" s="145"/>
      <c r="AF626" s="145"/>
      <c r="AG626" s="145"/>
      <c r="AH626" s="145"/>
      <c r="AI626" s="145"/>
      <c r="AJ626" s="145"/>
      <c r="AK626" s="145"/>
      <c r="AL626" s="145"/>
      <c r="AM626" s="145"/>
      <c r="AN626" s="145"/>
      <c r="AO626" s="145"/>
      <c r="AP626" s="145"/>
      <c r="AQ626" s="145"/>
      <c r="AR626" s="145"/>
      <c r="AS626" s="145"/>
      <c r="AT626" s="145"/>
      <c r="AU626" s="145"/>
      <c r="AV626" s="145"/>
      <c r="AW626" s="145"/>
      <c r="AX626" s="145"/>
      <c r="AY626" s="145"/>
      <c r="AZ626" s="145"/>
      <c r="BA626" s="180"/>
      <c r="BB626" s="180"/>
      <c r="BC626" s="180"/>
      <c r="BD626" s="180"/>
      <c r="BE626" s="180"/>
      <c r="BF626" s="180"/>
      <c r="BG626" s="145"/>
      <c r="BH626" s="145"/>
      <c r="BI626" s="145"/>
    </row>
    <row r="627" spans="1:104" ht="14.25" customHeight="1" x14ac:dyDescent="0.2">
      <c r="A627" s="135" t="s">
        <v>46</v>
      </c>
      <c r="B627" s="136" t="s">
        <v>481</v>
      </c>
      <c r="C627" s="137" t="s">
        <v>482</v>
      </c>
      <c r="D627" s="138"/>
      <c r="E627" s="139"/>
      <c r="F627" s="139"/>
      <c r="G627" s="140"/>
      <c r="H627" s="141"/>
      <c r="I627" s="142"/>
      <c r="J627" s="143"/>
      <c r="K627" s="144"/>
      <c r="O627" s="145"/>
    </row>
    <row r="628" spans="1:104" x14ac:dyDescent="0.2">
      <c r="A628" s="146">
        <v>96</v>
      </c>
      <c r="B628" s="147" t="s">
        <v>485</v>
      </c>
      <c r="C628" s="148" t="s">
        <v>486</v>
      </c>
      <c r="D628" s="149" t="s">
        <v>48</v>
      </c>
      <c r="E628" s="150">
        <v>154.98560000000001</v>
      </c>
      <c r="F628" s="151">
        <v>0</v>
      </c>
      <c r="G628" s="152">
        <f>E628*F628</f>
        <v>0</v>
      </c>
      <c r="H628" s="153">
        <v>1.9199999999999998E-2</v>
      </c>
      <c r="I628" s="154">
        <f>E628*H628</f>
        <v>2.9757235199999998</v>
      </c>
      <c r="J628" s="153"/>
      <c r="K628" s="154">
        <f>E628*J628</f>
        <v>0</v>
      </c>
      <c r="O628" s="145"/>
      <c r="Z628" s="145"/>
      <c r="AA628" s="145">
        <v>12</v>
      </c>
      <c r="AB628" s="145">
        <v>0</v>
      </c>
      <c r="AC628" s="145">
        <v>22</v>
      </c>
      <c r="AD628" s="145"/>
      <c r="AE628" s="145"/>
      <c r="AF628" s="145"/>
      <c r="AG628" s="145"/>
      <c r="AH628" s="145"/>
      <c r="AI628" s="145"/>
      <c r="AJ628" s="145"/>
      <c r="AK628" s="145"/>
      <c r="AL628" s="145"/>
      <c r="AM628" s="145"/>
      <c r="AN628" s="145"/>
      <c r="AO628" s="145"/>
      <c r="AP628" s="145"/>
      <c r="AQ628" s="145"/>
      <c r="AR628" s="145"/>
      <c r="AS628" s="145"/>
      <c r="AT628" s="145"/>
      <c r="AU628" s="145"/>
      <c r="AV628" s="145"/>
      <c r="AW628" s="145"/>
      <c r="AX628" s="145"/>
      <c r="AY628" s="145"/>
      <c r="AZ628" s="155">
        <f>G628</f>
        <v>0</v>
      </c>
      <c r="BA628" s="145"/>
      <c r="BB628" s="145"/>
      <c r="BC628" s="145"/>
      <c r="BD628" s="145"/>
      <c r="BE628" s="145"/>
      <c r="BF628" s="145"/>
      <c r="BG628" s="145"/>
      <c r="BH628" s="145"/>
      <c r="BI628" s="145"/>
      <c r="CA628" s="145">
        <v>12</v>
      </c>
      <c r="CB628" s="145">
        <v>0</v>
      </c>
      <c r="CZ628" s="108">
        <v>2</v>
      </c>
    </row>
    <row r="629" spans="1:104" x14ac:dyDescent="0.2">
      <c r="A629" s="156"/>
      <c r="B629" s="157"/>
      <c r="C629" s="158" t="s">
        <v>487</v>
      </c>
      <c r="D629" s="159"/>
      <c r="E629" s="159"/>
      <c r="F629" s="159"/>
      <c r="G629" s="160"/>
      <c r="I629" s="161"/>
      <c r="K629" s="161"/>
      <c r="L629" s="162" t="s">
        <v>487</v>
      </c>
      <c r="O629" s="145"/>
      <c r="Z629" s="145"/>
      <c r="AA629" s="145"/>
      <c r="AB629" s="145"/>
      <c r="AC629" s="145"/>
      <c r="AD629" s="145"/>
      <c r="AE629" s="145"/>
      <c r="AF629" s="145"/>
      <c r="AG629" s="145"/>
      <c r="AH629" s="145"/>
      <c r="AI629" s="145"/>
      <c r="AJ629" s="145"/>
      <c r="AK629" s="145"/>
      <c r="AL629" s="145"/>
      <c r="AM629" s="145"/>
      <c r="AN629" s="145"/>
      <c r="AO629" s="145"/>
      <c r="AP629" s="145"/>
      <c r="AQ629" s="145"/>
      <c r="AR629" s="145"/>
      <c r="AS629" s="145"/>
      <c r="AT629" s="145"/>
      <c r="AU629" s="145"/>
      <c r="AV629" s="145"/>
      <c r="AW629" s="145"/>
      <c r="AX629" s="145"/>
      <c r="AY629" s="145"/>
      <c r="AZ629" s="145"/>
      <c r="BA629" s="145"/>
      <c r="BB629" s="145"/>
      <c r="BC629" s="145"/>
      <c r="BD629" s="145"/>
      <c r="BE629" s="145"/>
      <c r="BF629" s="145"/>
      <c r="BG629" s="145"/>
      <c r="BH629" s="145"/>
      <c r="BI629" s="145"/>
    </row>
    <row r="630" spans="1:104" x14ac:dyDescent="0.2">
      <c r="A630" s="156"/>
      <c r="B630" s="157"/>
      <c r="C630" s="163" t="s">
        <v>1198</v>
      </c>
      <c r="D630" s="164"/>
      <c r="E630" s="165">
        <v>0</v>
      </c>
      <c r="F630" s="166"/>
      <c r="G630" s="167"/>
      <c r="H630" s="168"/>
      <c r="I630" s="161"/>
      <c r="J630" s="169"/>
      <c r="K630" s="161"/>
      <c r="M630" s="162" t="s">
        <v>1198</v>
      </c>
      <c r="O630" s="145"/>
      <c r="Z630" s="145"/>
      <c r="AA630" s="145"/>
      <c r="AB630" s="145"/>
      <c r="AC630" s="145"/>
      <c r="AD630" s="145"/>
      <c r="AE630" s="145"/>
      <c r="AF630" s="145"/>
      <c r="AG630" s="145"/>
      <c r="AH630" s="145"/>
      <c r="AI630" s="145"/>
      <c r="AJ630" s="145"/>
      <c r="AK630" s="145"/>
      <c r="AL630" s="145"/>
      <c r="AM630" s="145"/>
      <c r="AN630" s="145"/>
      <c r="AO630" s="145"/>
      <c r="AP630" s="145"/>
      <c r="AQ630" s="145"/>
      <c r="AR630" s="145"/>
      <c r="AS630" s="145"/>
      <c r="AT630" s="145"/>
      <c r="AU630" s="145"/>
      <c r="AV630" s="145"/>
      <c r="AW630" s="145"/>
      <c r="AX630" s="145"/>
      <c r="AY630" s="145"/>
      <c r="AZ630" s="145"/>
      <c r="BA630" s="145"/>
      <c r="BB630" s="145"/>
      <c r="BC630" s="145"/>
      <c r="BD630" s="170" t="str">
        <f>C629</f>
        <v xml:space="preserve">Glazované hutné dlaždice 300/300/8 mm, odstín upřesněn investorem </v>
      </c>
      <c r="BE630" s="145"/>
      <c r="BF630" s="145"/>
      <c r="BG630" s="145"/>
      <c r="BH630" s="145"/>
      <c r="BI630" s="145"/>
    </row>
    <row r="631" spans="1:104" x14ac:dyDescent="0.2">
      <c r="A631" s="156"/>
      <c r="B631" s="157"/>
      <c r="C631" s="163" t="s">
        <v>999</v>
      </c>
      <c r="D631" s="164"/>
      <c r="E631" s="165">
        <v>0</v>
      </c>
      <c r="F631" s="166"/>
      <c r="G631" s="167"/>
      <c r="H631" s="168"/>
      <c r="I631" s="161"/>
      <c r="J631" s="169"/>
      <c r="K631" s="161"/>
      <c r="M631" s="201">
        <v>12.541666666666666</v>
      </c>
      <c r="O631" s="145"/>
      <c r="Z631" s="145"/>
      <c r="AA631" s="145"/>
      <c r="AB631" s="145"/>
      <c r="AC631" s="145"/>
      <c r="AD631" s="145"/>
      <c r="AE631" s="145"/>
      <c r="AF631" s="145"/>
      <c r="AG631" s="145"/>
      <c r="AH631" s="145"/>
      <c r="AI631" s="145"/>
      <c r="AJ631" s="145"/>
      <c r="AK631" s="145"/>
      <c r="AL631" s="145"/>
      <c r="AM631" s="145"/>
      <c r="AN631" s="145"/>
      <c r="AO631" s="145"/>
      <c r="AP631" s="145"/>
      <c r="AQ631" s="145"/>
      <c r="AR631" s="145"/>
      <c r="AS631" s="145"/>
      <c r="AT631" s="145"/>
      <c r="AU631" s="145"/>
      <c r="AV631" s="145"/>
      <c r="AW631" s="145"/>
      <c r="AX631" s="145"/>
      <c r="AY631" s="145"/>
      <c r="AZ631" s="145"/>
      <c r="BA631" s="145"/>
      <c r="BB631" s="145"/>
      <c r="BC631" s="145"/>
      <c r="BD631" s="170" t="str">
        <f>C630</f>
        <v>P2:</v>
      </c>
      <c r="BE631" s="145"/>
      <c r="BF631" s="145"/>
      <c r="BG631" s="145"/>
      <c r="BH631" s="145"/>
      <c r="BI631" s="145"/>
    </row>
    <row r="632" spans="1:104" x14ac:dyDescent="0.2">
      <c r="A632" s="156"/>
      <c r="B632" s="157"/>
      <c r="C632" s="163" t="s">
        <v>871</v>
      </c>
      <c r="D632" s="164"/>
      <c r="E632" s="165">
        <v>0</v>
      </c>
      <c r="F632" s="166"/>
      <c r="G632" s="167"/>
      <c r="H632" s="168"/>
      <c r="I632" s="161"/>
      <c r="J632" s="169"/>
      <c r="K632" s="161"/>
      <c r="M632" s="201">
        <v>12.583333333333334</v>
      </c>
      <c r="O632" s="145"/>
      <c r="Z632" s="145"/>
      <c r="AA632" s="145"/>
      <c r="AB632" s="145"/>
      <c r="AC632" s="145"/>
      <c r="AD632" s="145"/>
      <c r="AE632" s="145"/>
      <c r="AF632" s="145"/>
      <c r="AG632" s="145"/>
      <c r="AH632" s="145"/>
      <c r="AI632" s="145"/>
      <c r="AJ632" s="145"/>
      <c r="AK632" s="145"/>
      <c r="AL632" s="145"/>
      <c r="AM632" s="145"/>
      <c r="AN632" s="145"/>
      <c r="AO632" s="145"/>
      <c r="AP632" s="145"/>
      <c r="AQ632" s="145"/>
      <c r="AR632" s="145"/>
      <c r="AS632" s="145"/>
      <c r="AT632" s="145"/>
      <c r="AU632" s="145"/>
      <c r="AV632" s="145"/>
      <c r="AW632" s="145"/>
      <c r="AX632" s="145"/>
      <c r="AY632" s="145"/>
      <c r="AZ632" s="145"/>
      <c r="BA632" s="145"/>
      <c r="BB632" s="145"/>
      <c r="BC632" s="145"/>
      <c r="BD632" s="170" t="str">
        <f>C631</f>
        <v>301:</v>
      </c>
      <c r="BE632" s="145"/>
      <c r="BF632" s="145"/>
      <c r="BG632" s="145"/>
      <c r="BH632" s="145"/>
      <c r="BI632" s="145"/>
    </row>
    <row r="633" spans="1:104" x14ac:dyDescent="0.2">
      <c r="A633" s="156"/>
      <c r="B633" s="157"/>
      <c r="C633" s="163" t="s">
        <v>872</v>
      </c>
      <c r="D633" s="164"/>
      <c r="E633" s="165">
        <v>0</v>
      </c>
      <c r="F633" s="166"/>
      <c r="G633" s="167"/>
      <c r="H633" s="168"/>
      <c r="I633" s="161"/>
      <c r="J633" s="169"/>
      <c r="K633" s="161"/>
      <c r="M633" s="201">
        <v>12.625</v>
      </c>
      <c r="O633" s="145"/>
      <c r="Z633" s="145"/>
      <c r="AA633" s="145"/>
      <c r="AB633" s="145"/>
      <c r="AC633" s="145"/>
      <c r="AD633" s="145"/>
      <c r="AE633" s="145"/>
      <c r="AF633" s="145"/>
      <c r="AG633" s="145"/>
      <c r="AH633" s="145"/>
      <c r="AI633" s="145"/>
      <c r="AJ633" s="145"/>
      <c r="AK633" s="145"/>
      <c r="AL633" s="145"/>
      <c r="AM633" s="145"/>
      <c r="AN633" s="145"/>
      <c r="AO633" s="145"/>
      <c r="AP633" s="145"/>
      <c r="AQ633" s="145"/>
      <c r="AR633" s="145"/>
      <c r="AS633" s="145"/>
      <c r="AT633" s="145"/>
      <c r="AU633" s="145"/>
      <c r="AV633" s="145"/>
      <c r="AW633" s="145"/>
      <c r="AX633" s="145"/>
      <c r="AY633" s="145"/>
      <c r="AZ633" s="145"/>
      <c r="BA633" s="145"/>
      <c r="BB633" s="145"/>
      <c r="BC633" s="145"/>
      <c r="BD633" s="170" t="str">
        <f>C632</f>
        <v>302:</v>
      </c>
      <c r="BE633" s="145"/>
      <c r="BF633" s="145"/>
      <c r="BG633" s="145"/>
      <c r="BH633" s="145"/>
      <c r="BI633" s="145"/>
    </row>
    <row r="634" spans="1:104" x14ac:dyDescent="0.2">
      <c r="A634" s="156"/>
      <c r="B634" s="157"/>
      <c r="C634" s="163" t="s">
        <v>873</v>
      </c>
      <c r="D634" s="164"/>
      <c r="E634" s="165">
        <v>0</v>
      </c>
      <c r="F634" s="166"/>
      <c r="G634" s="167"/>
      <c r="H634" s="168"/>
      <c r="I634" s="161"/>
      <c r="J634" s="169"/>
      <c r="K634" s="161"/>
      <c r="M634" s="201">
        <v>12.666666666666666</v>
      </c>
      <c r="O634" s="145"/>
      <c r="Z634" s="145"/>
      <c r="AA634" s="145"/>
      <c r="AB634" s="145"/>
      <c r="AC634" s="145"/>
      <c r="AD634" s="145"/>
      <c r="AE634" s="145"/>
      <c r="AF634" s="145"/>
      <c r="AG634" s="145"/>
      <c r="AH634" s="145"/>
      <c r="AI634" s="145"/>
      <c r="AJ634" s="145"/>
      <c r="AK634" s="145"/>
      <c r="AL634" s="145"/>
      <c r="AM634" s="145"/>
      <c r="AN634" s="145"/>
      <c r="AO634" s="145"/>
      <c r="AP634" s="145"/>
      <c r="AQ634" s="145"/>
      <c r="AR634" s="145"/>
      <c r="AS634" s="145"/>
      <c r="AT634" s="145"/>
      <c r="AU634" s="145"/>
      <c r="AV634" s="145"/>
      <c r="AW634" s="145"/>
      <c r="AX634" s="145"/>
      <c r="AY634" s="145"/>
      <c r="AZ634" s="145"/>
      <c r="BA634" s="145"/>
      <c r="BB634" s="145"/>
      <c r="BC634" s="145"/>
      <c r="BD634" s="170" t="str">
        <f>C633</f>
        <v>303:</v>
      </c>
      <c r="BE634" s="145"/>
      <c r="BF634" s="145"/>
      <c r="BG634" s="145"/>
      <c r="BH634" s="145"/>
      <c r="BI634" s="145"/>
    </row>
    <row r="635" spans="1:104" x14ac:dyDescent="0.2">
      <c r="A635" s="156"/>
      <c r="B635" s="157"/>
      <c r="C635" s="163" t="s">
        <v>874</v>
      </c>
      <c r="D635" s="164"/>
      <c r="E635" s="165">
        <v>0</v>
      </c>
      <c r="F635" s="166"/>
      <c r="G635" s="167"/>
      <c r="H635" s="168"/>
      <c r="I635" s="161"/>
      <c r="J635" s="169"/>
      <c r="K635" s="161"/>
      <c r="M635" s="201">
        <v>12.708333333333334</v>
      </c>
      <c r="O635" s="145"/>
      <c r="Z635" s="145"/>
      <c r="AA635" s="145"/>
      <c r="AB635" s="145"/>
      <c r="AC635" s="145"/>
      <c r="AD635" s="145"/>
      <c r="AE635" s="145"/>
      <c r="AF635" s="145"/>
      <c r="AG635" s="145"/>
      <c r="AH635" s="145"/>
      <c r="AI635" s="145"/>
      <c r="AJ635" s="145"/>
      <c r="AK635" s="145"/>
      <c r="AL635" s="145"/>
      <c r="AM635" s="145"/>
      <c r="AN635" s="145"/>
      <c r="AO635" s="145"/>
      <c r="AP635" s="145"/>
      <c r="AQ635" s="145"/>
      <c r="AR635" s="145"/>
      <c r="AS635" s="145"/>
      <c r="AT635" s="145"/>
      <c r="AU635" s="145"/>
      <c r="AV635" s="145"/>
      <c r="AW635" s="145"/>
      <c r="AX635" s="145"/>
      <c r="AY635" s="145"/>
      <c r="AZ635" s="145"/>
      <c r="BA635" s="145"/>
      <c r="BB635" s="145"/>
      <c r="BC635" s="145"/>
      <c r="BD635" s="170" t="str">
        <f>C634</f>
        <v>304:</v>
      </c>
      <c r="BE635" s="145"/>
      <c r="BF635" s="145"/>
      <c r="BG635" s="145"/>
      <c r="BH635" s="145"/>
      <c r="BI635" s="145"/>
    </row>
    <row r="636" spans="1:104" x14ac:dyDescent="0.2">
      <c r="A636" s="156"/>
      <c r="B636" s="157"/>
      <c r="C636" s="163" t="s">
        <v>851</v>
      </c>
      <c r="D636" s="164"/>
      <c r="E636" s="165">
        <v>43.1</v>
      </c>
      <c r="F636" s="166"/>
      <c r="G636" s="167"/>
      <c r="H636" s="168"/>
      <c r="I636" s="161"/>
      <c r="J636" s="169"/>
      <c r="K636" s="161"/>
      <c r="M636" s="162" t="s">
        <v>851</v>
      </c>
      <c r="O636" s="145"/>
      <c r="Z636" s="145"/>
      <c r="AA636" s="145"/>
      <c r="AB636" s="145"/>
      <c r="AC636" s="145"/>
      <c r="AD636" s="145"/>
      <c r="AE636" s="145"/>
      <c r="AF636" s="145"/>
      <c r="AG636" s="145"/>
      <c r="AH636" s="145"/>
      <c r="AI636" s="145"/>
      <c r="AJ636" s="145"/>
      <c r="AK636" s="145"/>
      <c r="AL636" s="145"/>
      <c r="AM636" s="145"/>
      <c r="AN636" s="145"/>
      <c r="AO636" s="145"/>
      <c r="AP636" s="145"/>
      <c r="AQ636" s="145"/>
      <c r="AR636" s="145"/>
      <c r="AS636" s="145"/>
      <c r="AT636" s="145"/>
      <c r="AU636" s="145"/>
      <c r="AV636" s="145"/>
      <c r="AW636" s="145"/>
      <c r="AX636" s="145"/>
      <c r="AY636" s="145"/>
      <c r="AZ636" s="145"/>
      <c r="BA636" s="145"/>
      <c r="BB636" s="145"/>
      <c r="BC636" s="145"/>
      <c r="BD636" s="170" t="str">
        <f>C635</f>
        <v>305:</v>
      </c>
      <c r="BE636" s="145"/>
      <c r="BF636" s="145"/>
      <c r="BG636" s="145"/>
      <c r="BH636" s="145"/>
      <c r="BI636" s="145"/>
    </row>
    <row r="637" spans="1:104" x14ac:dyDescent="0.2">
      <c r="A637" s="156"/>
      <c r="B637" s="157"/>
      <c r="C637" s="163" t="s">
        <v>1001</v>
      </c>
      <c r="D637" s="164"/>
      <c r="E637" s="165">
        <v>0</v>
      </c>
      <c r="F637" s="166"/>
      <c r="G637" s="167"/>
      <c r="H637" s="168"/>
      <c r="I637" s="161"/>
      <c r="J637" s="169"/>
      <c r="K637" s="161"/>
      <c r="M637" s="201">
        <v>12.791666666666666</v>
      </c>
      <c r="O637" s="145"/>
      <c r="Z637" s="145"/>
      <c r="AA637" s="145"/>
      <c r="AB637" s="145"/>
      <c r="AC637" s="145"/>
      <c r="AD637" s="145"/>
      <c r="AE637" s="145"/>
      <c r="AF637" s="145"/>
      <c r="AG637" s="145"/>
      <c r="AH637" s="145"/>
      <c r="AI637" s="145"/>
      <c r="AJ637" s="145"/>
      <c r="AK637" s="145"/>
      <c r="AL637" s="145"/>
      <c r="AM637" s="145"/>
      <c r="AN637" s="145"/>
      <c r="AO637" s="145"/>
      <c r="AP637" s="145"/>
      <c r="AQ637" s="145"/>
      <c r="AR637" s="145"/>
      <c r="AS637" s="145"/>
      <c r="AT637" s="145"/>
      <c r="AU637" s="145"/>
      <c r="AV637" s="145"/>
      <c r="AW637" s="145"/>
      <c r="AX637" s="145"/>
      <c r="AY637" s="145"/>
      <c r="AZ637" s="145"/>
      <c r="BA637" s="145"/>
      <c r="BB637" s="145"/>
      <c r="BC637" s="145"/>
      <c r="BD637" s="170" t="str">
        <f>C636</f>
        <v>306:43,1</v>
      </c>
      <c r="BE637" s="145"/>
      <c r="BF637" s="145"/>
      <c r="BG637" s="145"/>
      <c r="BH637" s="145"/>
      <c r="BI637" s="145"/>
    </row>
    <row r="638" spans="1:104" x14ac:dyDescent="0.2">
      <c r="A638" s="156"/>
      <c r="B638" s="157"/>
      <c r="C638" s="163" t="s">
        <v>1002</v>
      </c>
      <c r="D638" s="164"/>
      <c r="E638" s="165">
        <v>0</v>
      </c>
      <c r="F638" s="166"/>
      <c r="G638" s="167"/>
      <c r="H638" s="168"/>
      <c r="I638" s="161"/>
      <c r="J638" s="169"/>
      <c r="K638" s="161"/>
      <c r="M638" s="201">
        <v>12.833333333333334</v>
      </c>
      <c r="O638" s="145"/>
      <c r="Z638" s="145"/>
      <c r="AA638" s="145"/>
      <c r="AB638" s="145"/>
      <c r="AC638" s="145"/>
      <c r="AD638" s="145"/>
      <c r="AE638" s="145"/>
      <c r="AF638" s="145"/>
      <c r="AG638" s="145"/>
      <c r="AH638" s="145"/>
      <c r="AI638" s="145"/>
      <c r="AJ638" s="145"/>
      <c r="AK638" s="145"/>
      <c r="AL638" s="145"/>
      <c r="AM638" s="145"/>
      <c r="AN638" s="145"/>
      <c r="AO638" s="145"/>
      <c r="AP638" s="145"/>
      <c r="AQ638" s="145"/>
      <c r="AR638" s="145"/>
      <c r="AS638" s="145"/>
      <c r="AT638" s="145"/>
      <c r="AU638" s="145"/>
      <c r="AV638" s="145"/>
      <c r="AW638" s="145"/>
      <c r="AX638" s="145"/>
      <c r="AY638" s="145"/>
      <c r="AZ638" s="145"/>
      <c r="BA638" s="145"/>
      <c r="BB638" s="145"/>
      <c r="BC638" s="145"/>
      <c r="BD638" s="170" t="str">
        <f>C637</f>
        <v>307:</v>
      </c>
      <c r="BE638" s="145"/>
      <c r="BF638" s="145"/>
      <c r="BG638" s="145"/>
      <c r="BH638" s="145"/>
      <c r="BI638" s="145"/>
    </row>
    <row r="639" spans="1:104" x14ac:dyDescent="0.2">
      <c r="A639" s="156"/>
      <c r="B639" s="157"/>
      <c r="C639" s="163" t="s">
        <v>1003</v>
      </c>
      <c r="D639" s="164"/>
      <c r="E639" s="165">
        <v>0</v>
      </c>
      <c r="F639" s="166"/>
      <c r="G639" s="167"/>
      <c r="H639" s="168"/>
      <c r="I639" s="161"/>
      <c r="J639" s="169"/>
      <c r="K639" s="161"/>
      <c r="M639" s="201">
        <v>12.875</v>
      </c>
      <c r="O639" s="145"/>
      <c r="Z639" s="145"/>
      <c r="AA639" s="145"/>
      <c r="AB639" s="145"/>
      <c r="AC639" s="145"/>
      <c r="AD639" s="145"/>
      <c r="AE639" s="145"/>
      <c r="AF639" s="145"/>
      <c r="AG639" s="145"/>
      <c r="AH639" s="145"/>
      <c r="AI639" s="145"/>
      <c r="AJ639" s="145"/>
      <c r="AK639" s="145"/>
      <c r="AL639" s="145"/>
      <c r="AM639" s="145"/>
      <c r="AN639" s="145"/>
      <c r="AO639" s="145"/>
      <c r="AP639" s="145"/>
      <c r="AQ639" s="145"/>
      <c r="AR639" s="145"/>
      <c r="AS639" s="145"/>
      <c r="AT639" s="145"/>
      <c r="AU639" s="145"/>
      <c r="AV639" s="145"/>
      <c r="AW639" s="145"/>
      <c r="AX639" s="145"/>
      <c r="AY639" s="145"/>
      <c r="AZ639" s="145"/>
      <c r="BA639" s="145"/>
      <c r="BB639" s="145"/>
      <c r="BC639" s="145"/>
      <c r="BD639" s="170" t="str">
        <f>C638</f>
        <v>308:</v>
      </c>
      <c r="BE639" s="145"/>
      <c r="BF639" s="145"/>
      <c r="BG639" s="145"/>
      <c r="BH639" s="145"/>
      <c r="BI639" s="145"/>
    </row>
    <row r="640" spans="1:104" x14ac:dyDescent="0.2">
      <c r="A640" s="156"/>
      <c r="B640" s="157"/>
      <c r="C640" s="163" t="s">
        <v>1004</v>
      </c>
      <c r="D640" s="164"/>
      <c r="E640" s="165">
        <v>0</v>
      </c>
      <c r="F640" s="166"/>
      <c r="G640" s="167"/>
      <c r="H640" s="168"/>
      <c r="I640" s="161"/>
      <c r="J640" s="169"/>
      <c r="K640" s="161"/>
      <c r="M640" s="201">
        <v>12.916666666666666</v>
      </c>
      <c r="O640" s="145"/>
      <c r="Z640" s="145"/>
      <c r="AA640" s="145"/>
      <c r="AB640" s="145"/>
      <c r="AC640" s="145"/>
      <c r="AD640" s="145"/>
      <c r="AE640" s="145"/>
      <c r="AF640" s="145"/>
      <c r="AG640" s="145"/>
      <c r="AH640" s="145"/>
      <c r="AI640" s="145"/>
      <c r="AJ640" s="145"/>
      <c r="AK640" s="145"/>
      <c r="AL640" s="145"/>
      <c r="AM640" s="145"/>
      <c r="AN640" s="145"/>
      <c r="AO640" s="145"/>
      <c r="AP640" s="145"/>
      <c r="AQ640" s="145"/>
      <c r="AR640" s="145"/>
      <c r="AS640" s="145"/>
      <c r="AT640" s="145"/>
      <c r="AU640" s="145"/>
      <c r="AV640" s="145"/>
      <c r="AW640" s="145"/>
      <c r="AX640" s="145"/>
      <c r="AY640" s="145"/>
      <c r="AZ640" s="145"/>
      <c r="BA640" s="145"/>
      <c r="BB640" s="145"/>
      <c r="BC640" s="145"/>
      <c r="BD640" s="170" t="str">
        <f>C639</f>
        <v>309:</v>
      </c>
      <c r="BE640" s="145"/>
      <c r="BF640" s="145"/>
      <c r="BG640" s="145"/>
      <c r="BH640" s="145"/>
      <c r="BI640" s="145"/>
    </row>
    <row r="641" spans="1:104" x14ac:dyDescent="0.2">
      <c r="A641" s="156"/>
      <c r="B641" s="157"/>
      <c r="C641" s="163" t="s">
        <v>856</v>
      </c>
      <c r="D641" s="164"/>
      <c r="E641" s="165">
        <v>30.9</v>
      </c>
      <c r="F641" s="166"/>
      <c r="G641" s="167"/>
      <c r="H641" s="168"/>
      <c r="I641" s="161"/>
      <c r="J641" s="169"/>
      <c r="K641" s="161"/>
      <c r="M641" s="162" t="s">
        <v>856</v>
      </c>
      <c r="O641" s="145"/>
      <c r="Z641" s="145"/>
      <c r="AA641" s="145"/>
      <c r="AB641" s="145"/>
      <c r="AC641" s="145"/>
      <c r="AD641" s="145"/>
      <c r="AE641" s="145"/>
      <c r="AF641" s="145"/>
      <c r="AG641" s="145"/>
      <c r="AH641" s="145"/>
      <c r="AI641" s="145"/>
      <c r="AJ641" s="145"/>
      <c r="AK641" s="145"/>
      <c r="AL641" s="145"/>
      <c r="AM641" s="145"/>
      <c r="AN641" s="145"/>
      <c r="AO641" s="145"/>
      <c r="AP641" s="145"/>
      <c r="AQ641" s="145"/>
      <c r="AR641" s="145"/>
      <c r="AS641" s="145"/>
      <c r="AT641" s="145"/>
      <c r="AU641" s="145"/>
      <c r="AV641" s="145"/>
      <c r="AW641" s="145"/>
      <c r="AX641" s="145"/>
      <c r="AY641" s="145"/>
      <c r="AZ641" s="145"/>
      <c r="BA641" s="145"/>
      <c r="BB641" s="145"/>
      <c r="BC641" s="145"/>
      <c r="BD641" s="170" t="str">
        <f>C640</f>
        <v>310:</v>
      </c>
      <c r="BE641" s="145"/>
      <c r="BF641" s="145"/>
      <c r="BG641" s="145"/>
      <c r="BH641" s="145"/>
      <c r="BI641" s="145"/>
    </row>
    <row r="642" spans="1:104" x14ac:dyDescent="0.2">
      <c r="A642" s="156"/>
      <c r="B642" s="157"/>
      <c r="C642" s="163" t="s">
        <v>1039</v>
      </c>
      <c r="D642" s="164"/>
      <c r="E642" s="165">
        <v>38.6</v>
      </c>
      <c r="F642" s="166"/>
      <c r="G642" s="167"/>
      <c r="H642" s="168"/>
      <c r="I642" s="161"/>
      <c r="J642" s="169"/>
      <c r="K642" s="161"/>
      <c r="M642" s="162" t="s">
        <v>1039</v>
      </c>
      <c r="O642" s="145"/>
      <c r="Z642" s="145"/>
      <c r="AA642" s="145"/>
      <c r="AB642" s="145"/>
      <c r="AC642" s="145"/>
      <c r="AD642" s="145"/>
      <c r="AE642" s="145"/>
      <c r="AF642" s="145"/>
      <c r="AG642" s="145"/>
      <c r="AH642" s="145"/>
      <c r="AI642" s="145"/>
      <c r="AJ642" s="145"/>
      <c r="AK642" s="145"/>
      <c r="AL642" s="145"/>
      <c r="AM642" s="145"/>
      <c r="AN642" s="145"/>
      <c r="AO642" s="145"/>
      <c r="AP642" s="145"/>
      <c r="AQ642" s="145"/>
      <c r="AR642" s="145"/>
      <c r="AS642" s="145"/>
      <c r="AT642" s="145"/>
      <c r="AU642" s="145"/>
      <c r="AV642" s="145"/>
      <c r="AW642" s="145"/>
      <c r="AX642" s="145"/>
      <c r="AY642" s="145"/>
      <c r="AZ642" s="145"/>
      <c r="BA642" s="145"/>
      <c r="BB642" s="145"/>
      <c r="BC642" s="145"/>
      <c r="BD642" s="170" t="str">
        <f>C641</f>
        <v>311:30,9</v>
      </c>
      <c r="BE642" s="145"/>
      <c r="BF642" s="145"/>
      <c r="BG642" s="145"/>
      <c r="BH642" s="145"/>
      <c r="BI642" s="145"/>
    </row>
    <row r="643" spans="1:104" x14ac:dyDescent="0.2">
      <c r="A643" s="156"/>
      <c r="B643" s="157"/>
      <c r="C643" s="163" t="s">
        <v>1199</v>
      </c>
      <c r="D643" s="164"/>
      <c r="E643" s="165">
        <v>30.1</v>
      </c>
      <c r="F643" s="166"/>
      <c r="G643" s="167"/>
      <c r="H643" s="168"/>
      <c r="I643" s="161"/>
      <c r="J643" s="169"/>
      <c r="K643" s="161"/>
      <c r="M643" s="162" t="s">
        <v>1199</v>
      </c>
      <c r="O643" s="145"/>
      <c r="Z643" s="145"/>
      <c r="AA643" s="145"/>
      <c r="AB643" s="145"/>
      <c r="AC643" s="145"/>
      <c r="AD643" s="145"/>
      <c r="AE643" s="145"/>
      <c r="AF643" s="145"/>
      <c r="AG643" s="145"/>
      <c r="AH643" s="145"/>
      <c r="AI643" s="145"/>
      <c r="AJ643" s="145"/>
      <c r="AK643" s="145"/>
      <c r="AL643" s="145"/>
      <c r="AM643" s="145"/>
      <c r="AN643" s="145"/>
      <c r="AO643" s="145"/>
      <c r="AP643" s="145"/>
      <c r="AQ643" s="145"/>
      <c r="AR643" s="145"/>
      <c r="AS643" s="145"/>
      <c r="AT643" s="145"/>
      <c r="AU643" s="145"/>
      <c r="AV643" s="145"/>
      <c r="AW643" s="145"/>
      <c r="AX643" s="145"/>
      <c r="AY643" s="145"/>
      <c r="AZ643" s="145"/>
      <c r="BA643" s="145"/>
      <c r="BB643" s="145"/>
      <c r="BC643" s="145"/>
      <c r="BD643" s="170" t="str">
        <f>C642</f>
        <v>312:38,6</v>
      </c>
      <c r="BE643" s="145"/>
      <c r="BF643" s="145"/>
      <c r="BG643" s="145"/>
      <c r="BH643" s="145"/>
      <c r="BI643" s="145"/>
    </row>
    <row r="644" spans="1:104" x14ac:dyDescent="0.2">
      <c r="A644" s="156"/>
      <c r="B644" s="157"/>
      <c r="C644" s="163" t="s">
        <v>1014</v>
      </c>
      <c r="D644" s="164"/>
      <c r="E644" s="165">
        <v>0</v>
      </c>
      <c r="F644" s="166"/>
      <c r="G644" s="167"/>
      <c r="H644" s="168"/>
      <c r="I644" s="161"/>
      <c r="J644" s="169"/>
      <c r="K644" s="161"/>
      <c r="M644" s="201">
        <v>13.083333333333334</v>
      </c>
      <c r="O644" s="145"/>
      <c r="Z644" s="145"/>
      <c r="AA644" s="145"/>
      <c r="AB644" s="145"/>
      <c r="AC644" s="145"/>
      <c r="AD644" s="145"/>
      <c r="AE644" s="145"/>
      <c r="AF644" s="145"/>
      <c r="AG644" s="145"/>
      <c r="AH644" s="145"/>
      <c r="AI644" s="145"/>
      <c r="AJ644" s="145"/>
      <c r="AK644" s="145"/>
      <c r="AL644" s="145"/>
      <c r="AM644" s="145"/>
      <c r="AN644" s="145"/>
      <c r="AO644" s="145"/>
      <c r="AP644" s="145"/>
      <c r="AQ644" s="145"/>
      <c r="AR644" s="145"/>
      <c r="AS644" s="145"/>
      <c r="AT644" s="145"/>
      <c r="AU644" s="145"/>
      <c r="AV644" s="145"/>
      <c r="AW644" s="145"/>
      <c r="AX644" s="145"/>
      <c r="AY644" s="145"/>
      <c r="AZ644" s="145"/>
      <c r="BA644" s="145"/>
      <c r="BB644" s="145"/>
      <c r="BC644" s="145"/>
      <c r="BD644" s="170" t="str">
        <f>C643</f>
        <v>313:30,1</v>
      </c>
      <c r="BE644" s="145"/>
      <c r="BF644" s="145"/>
      <c r="BG644" s="145"/>
      <c r="BH644" s="145"/>
      <c r="BI644" s="145"/>
    </row>
    <row r="645" spans="1:104" x14ac:dyDescent="0.2">
      <c r="A645" s="156"/>
      <c r="B645" s="157"/>
      <c r="C645" s="163" t="s">
        <v>878</v>
      </c>
      <c r="D645" s="164"/>
      <c r="E645" s="165">
        <v>0</v>
      </c>
      <c r="F645" s="166"/>
      <c r="G645" s="167"/>
      <c r="H645" s="168"/>
      <c r="I645" s="161"/>
      <c r="J645" s="169"/>
      <c r="K645" s="161"/>
      <c r="M645" s="201">
        <v>13.125</v>
      </c>
      <c r="O645" s="145"/>
      <c r="Z645" s="145"/>
      <c r="AA645" s="145"/>
      <c r="AB645" s="145"/>
      <c r="AC645" s="145"/>
      <c r="AD645" s="145"/>
      <c r="AE645" s="145"/>
      <c r="AF645" s="145"/>
      <c r="AG645" s="145"/>
      <c r="AH645" s="145"/>
      <c r="AI645" s="145"/>
      <c r="AJ645" s="145"/>
      <c r="AK645" s="145"/>
      <c r="AL645" s="145"/>
      <c r="AM645" s="145"/>
      <c r="AN645" s="145"/>
      <c r="AO645" s="145"/>
      <c r="AP645" s="145"/>
      <c r="AQ645" s="145"/>
      <c r="AR645" s="145"/>
      <c r="AS645" s="145"/>
      <c r="AT645" s="145"/>
      <c r="AU645" s="145"/>
      <c r="AV645" s="145"/>
      <c r="AW645" s="145"/>
      <c r="AX645" s="145"/>
      <c r="AY645" s="145"/>
      <c r="AZ645" s="145"/>
      <c r="BA645" s="145"/>
      <c r="BB645" s="145"/>
      <c r="BC645" s="145"/>
      <c r="BD645" s="170" t="str">
        <f>C644</f>
        <v>314:</v>
      </c>
      <c r="BE645" s="145"/>
      <c r="BF645" s="145"/>
      <c r="BG645" s="145"/>
      <c r="BH645" s="145"/>
      <c r="BI645" s="145"/>
    </row>
    <row r="646" spans="1:104" x14ac:dyDescent="0.2">
      <c r="A646" s="156"/>
      <c r="B646" s="157"/>
      <c r="C646" s="163" t="s">
        <v>1200</v>
      </c>
      <c r="D646" s="164"/>
      <c r="E646" s="165">
        <v>0</v>
      </c>
      <c r="F646" s="166"/>
      <c r="G646" s="167"/>
      <c r="H646" s="168"/>
      <c r="I646" s="161"/>
      <c r="J646" s="169"/>
      <c r="K646" s="161"/>
      <c r="M646" s="162" t="s">
        <v>1200</v>
      </c>
      <c r="O646" s="145"/>
      <c r="Z646" s="145"/>
      <c r="AA646" s="145"/>
      <c r="AB646" s="145"/>
      <c r="AC646" s="145"/>
      <c r="AD646" s="145"/>
      <c r="AE646" s="145"/>
      <c r="AF646" s="145"/>
      <c r="AG646" s="145"/>
      <c r="AH646" s="145"/>
      <c r="AI646" s="145"/>
      <c r="AJ646" s="145"/>
      <c r="AK646" s="145"/>
      <c r="AL646" s="145"/>
      <c r="AM646" s="145"/>
      <c r="AN646" s="145"/>
      <c r="AO646" s="145"/>
      <c r="AP646" s="145"/>
      <c r="AQ646" s="145"/>
      <c r="AR646" s="145"/>
      <c r="AS646" s="145"/>
      <c r="AT646" s="145"/>
      <c r="AU646" s="145"/>
      <c r="AV646" s="145"/>
      <c r="AW646" s="145"/>
      <c r="AX646" s="145"/>
      <c r="AY646" s="145"/>
      <c r="AZ646" s="145"/>
      <c r="BA646" s="145"/>
      <c r="BB646" s="145"/>
      <c r="BC646" s="145"/>
      <c r="BD646" s="170" t="str">
        <f>C645</f>
        <v>315:</v>
      </c>
      <c r="BE646" s="145"/>
      <c r="BF646" s="145"/>
      <c r="BG646" s="145"/>
      <c r="BH646" s="145"/>
      <c r="BI646" s="145"/>
    </row>
    <row r="647" spans="1:104" x14ac:dyDescent="0.2">
      <c r="A647" s="156"/>
      <c r="B647" s="157"/>
      <c r="C647" s="163" t="s">
        <v>846</v>
      </c>
      <c r="D647" s="164"/>
      <c r="E647" s="165">
        <v>6.9</v>
      </c>
      <c r="F647" s="166"/>
      <c r="G647" s="167"/>
      <c r="H647" s="168"/>
      <c r="I647" s="161"/>
      <c r="J647" s="169"/>
      <c r="K647" s="161"/>
      <c r="M647" s="162" t="s">
        <v>846</v>
      </c>
      <c r="O647" s="145"/>
      <c r="Z647" s="145"/>
      <c r="AA647" s="145"/>
      <c r="AB647" s="145"/>
      <c r="AC647" s="145"/>
      <c r="AD647" s="145"/>
      <c r="AE647" s="145"/>
      <c r="AF647" s="145"/>
      <c r="AG647" s="145"/>
      <c r="AH647" s="145"/>
      <c r="AI647" s="145"/>
      <c r="AJ647" s="145"/>
      <c r="AK647" s="145"/>
      <c r="AL647" s="145"/>
      <c r="AM647" s="145"/>
      <c r="AN647" s="145"/>
      <c r="AO647" s="145"/>
      <c r="AP647" s="145"/>
      <c r="AQ647" s="145"/>
      <c r="AR647" s="145"/>
      <c r="AS647" s="145"/>
      <c r="AT647" s="145"/>
      <c r="AU647" s="145"/>
      <c r="AV647" s="145"/>
      <c r="AW647" s="145"/>
      <c r="AX647" s="145"/>
      <c r="AY647" s="145"/>
      <c r="AZ647" s="145"/>
      <c r="BA647" s="145"/>
      <c r="BB647" s="145"/>
      <c r="BC647" s="145"/>
      <c r="BD647" s="170" t="str">
        <f>C646</f>
        <v>P3:</v>
      </c>
      <c r="BE647" s="145"/>
      <c r="BF647" s="145"/>
      <c r="BG647" s="145"/>
      <c r="BH647" s="145"/>
      <c r="BI647" s="145"/>
    </row>
    <row r="648" spans="1:104" x14ac:dyDescent="0.2">
      <c r="A648" s="156"/>
      <c r="B648" s="157"/>
      <c r="C648" s="163" t="s">
        <v>1201</v>
      </c>
      <c r="D648" s="164"/>
      <c r="E648" s="165">
        <v>5.3856000000000002</v>
      </c>
      <c r="F648" s="166"/>
      <c r="G648" s="167"/>
      <c r="H648" s="168"/>
      <c r="I648" s="161"/>
      <c r="J648" s="169"/>
      <c r="K648" s="161"/>
      <c r="M648" s="162" t="s">
        <v>1201</v>
      </c>
      <c r="O648" s="145"/>
      <c r="Z648" s="145"/>
      <c r="AA648" s="145"/>
      <c r="AB648" s="145"/>
      <c r="AC648" s="145"/>
      <c r="AD648" s="145"/>
      <c r="AE648" s="145"/>
      <c r="AF648" s="145"/>
      <c r="AG648" s="145"/>
      <c r="AH648" s="145"/>
      <c r="AI648" s="145"/>
      <c r="AJ648" s="145"/>
      <c r="AK648" s="145"/>
      <c r="AL648" s="145"/>
      <c r="AM648" s="145"/>
      <c r="AN648" s="145"/>
      <c r="AO648" s="145"/>
      <c r="AP648" s="145"/>
      <c r="AQ648" s="145"/>
      <c r="AR648" s="145"/>
      <c r="AS648" s="145"/>
      <c r="AT648" s="145"/>
      <c r="AU648" s="145"/>
      <c r="AV648" s="145"/>
      <c r="AW648" s="145"/>
      <c r="AX648" s="145"/>
      <c r="AY648" s="145"/>
      <c r="AZ648" s="145"/>
      <c r="BA648" s="145"/>
      <c r="BB648" s="145"/>
      <c r="BC648" s="145"/>
      <c r="BD648" s="170" t="str">
        <f>C647</f>
        <v>301:6,9</v>
      </c>
      <c r="BE648" s="145"/>
      <c r="BF648" s="145"/>
      <c r="BG648" s="145"/>
      <c r="BH648" s="145"/>
      <c r="BI648" s="145"/>
    </row>
    <row r="649" spans="1:104" x14ac:dyDescent="0.2">
      <c r="A649" s="146">
        <v>97</v>
      </c>
      <c r="B649" s="147" t="s">
        <v>1202</v>
      </c>
      <c r="C649" s="148" t="s">
        <v>1203</v>
      </c>
      <c r="D649" s="149" t="s">
        <v>277</v>
      </c>
      <c r="E649" s="150">
        <v>1</v>
      </c>
      <c r="F649" s="151">
        <v>0</v>
      </c>
      <c r="G649" s="152">
        <f>E649*F649</f>
        <v>0</v>
      </c>
      <c r="H649" s="153">
        <v>1.9199999999999998E-2</v>
      </c>
      <c r="I649" s="154">
        <f>E649*H649</f>
        <v>1.9199999999999998E-2</v>
      </c>
      <c r="J649" s="153"/>
      <c r="K649" s="154">
        <f>E649*J649</f>
        <v>0</v>
      </c>
      <c r="O649" s="145"/>
      <c r="Z649" s="145"/>
      <c r="AA649" s="145">
        <v>12</v>
      </c>
      <c r="AB649" s="145">
        <v>0</v>
      </c>
      <c r="AC649" s="145">
        <v>23</v>
      </c>
      <c r="AD649" s="145"/>
      <c r="AE649" s="145"/>
      <c r="AF649" s="145"/>
      <c r="AG649" s="145"/>
      <c r="AH649" s="145"/>
      <c r="AI649" s="145"/>
      <c r="AJ649" s="145"/>
      <c r="AK649" s="145"/>
      <c r="AL649" s="145"/>
      <c r="AM649" s="145"/>
      <c r="AN649" s="145"/>
      <c r="AO649" s="145"/>
      <c r="AP649" s="145"/>
      <c r="AQ649" s="145"/>
      <c r="AR649" s="145"/>
      <c r="AS649" s="145"/>
      <c r="AT649" s="145"/>
      <c r="AU649" s="145"/>
      <c r="AV649" s="145"/>
      <c r="AW649" s="145"/>
      <c r="AX649" s="145"/>
      <c r="AY649" s="145"/>
      <c r="AZ649" s="155">
        <f>G649</f>
        <v>0</v>
      </c>
      <c r="BA649" s="145"/>
      <c r="BB649" s="145"/>
      <c r="BC649" s="145"/>
      <c r="BD649" s="145"/>
      <c r="BE649" s="145"/>
      <c r="BF649" s="145"/>
      <c r="BG649" s="145"/>
      <c r="BH649" s="145"/>
      <c r="BI649" s="145"/>
      <c r="CA649" s="145">
        <v>12</v>
      </c>
      <c r="CB649" s="145">
        <v>0</v>
      </c>
      <c r="CZ649" s="108">
        <v>2</v>
      </c>
    </row>
    <row r="650" spans="1:104" x14ac:dyDescent="0.2">
      <c r="A650" s="146">
        <v>98</v>
      </c>
      <c r="B650" s="147" t="s">
        <v>488</v>
      </c>
      <c r="C650" s="148" t="s">
        <v>489</v>
      </c>
      <c r="D650" s="149" t="s">
        <v>48</v>
      </c>
      <c r="E650" s="150">
        <v>149.6</v>
      </c>
      <c r="F650" s="151">
        <v>0</v>
      </c>
      <c r="G650" s="152">
        <f>E650*F650</f>
        <v>0</v>
      </c>
      <c r="H650" s="153">
        <v>4.7499999999999999E-3</v>
      </c>
      <c r="I650" s="154">
        <f>E650*H650</f>
        <v>0.71060000000000001</v>
      </c>
      <c r="J650" s="153"/>
      <c r="K650" s="154">
        <f>E650*J650</f>
        <v>0</v>
      </c>
      <c r="O650" s="145"/>
      <c r="Z650" s="145"/>
      <c r="AA650" s="145">
        <v>12</v>
      </c>
      <c r="AB650" s="145">
        <v>0</v>
      </c>
      <c r="AC650" s="145">
        <v>24</v>
      </c>
      <c r="AD650" s="145"/>
      <c r="AE650" s="145"/>
      <c r="AF650" s="145"/>
      <c r="AG650" s="145"/>
      <c r="AH650" s="145"/>
      <c r="AI650" s="145"/>
      <c r="AJ650" s="145"/>
      <c r="AK650" s="145"/>
      <c r="AL650" s="145"/>
      <c r="AM650" s="145"/>
      <c r="AN650" s="145"/>
      <c r="AO650" s="145"/>
      <c r="AP650" s="145"/>
      <c r="AQ650" s="145"/>
      <c r="AR650" s="145"/>
      <c r="AS650" s="145"/>
      <c r="AT650" s="145"/>
      <c r="AU650" s="145"/>
      <c r="AV650" s="145"/>
      <c r="AW650" s="145"/>
      <c r="AX650" s="145"/>
      <c r="AY650" s="145"/>
      <c r="AZ650" s="155">
        <f>G650</f>
        <v>0</v>
      </c>
      <c r="BA650" s="145"/>
      <c r="BB650" s="145"/>
      <c r="BC650" s="145"/>
      <c r="BD650" s="145"/>
      <c r="BE650" s="145"/>
      <c r="BF650" s="145"/>
      <c r="BG650" s="145"/>
      <c r="BH650" s="145"/>
      <c r="BI650" s="145"/>
      <c r="CA650" s="145">
        <v>12</v>
      </c>
      <c r="CB650" s="145">
        <v>0</v>
      </c>
      <c r="CZ650" s="108">
        <v>2</v>
      </c>
    </row>
    <row r="651" spans="1:104" x14ac:dyDescent="0.2">
      <c r="A651" s="156"/>
      <c r="B651" s="157"/>
      <c r="C651" s="158" t="s">
        <v>490</v>
      </c>
      <c r="D651" s="159"/>
      <c r="E651" s="159"/>
      <c r="F651" s="159"/>
      <c r="G651" s="160"/>
      <c r="I651" s="161"/>
      <c r="K651" s="161"/>
      <c r="L651" s="162" t="s">
        <v>490</v>
      </c>
      <c r="O651" s="145"/>
      <c r="Z651" s="145"/>
      <c r="AA651" s="145"/>
      <c r="AB651" s="145"/>
      <c r="AC651" s="145"/>
      <c r="AD651" s="145"/>
      <c r="AE651" s="145"/>
      <c r="AF651" s="145"/>
      <c r="AG651" s="145"/>
      <c r="AH651" s="145"/>
      <c r="AI651" s="145"/>
      <c r="AJ651" s="145"/>
      <c r="AK651" s="145"/>
      <c r="AL651" s="145"/>
      <c r="AM651" s="145"/>
      <c r="AN651" s="145"/>
      <c r="AO651" s="145"/>
      <c r="AP651" s="145"/>
      <c r="AQ651" s="145"/>
      <c r="AR651" s="145"/>
      <c r="AS651" s="145"/>
      <c r="AT651" s="145"/>
      <c r="AU651" s="145"/>
      <c r="AV651" s="145"/>
      <c r="AW651" s="145"/>
      <c r="AX651" s="145"/>
      <c r="AY651" s="145"/>
      <c r="AZ651" s="145"/>
      <c r="BA651" s="145"/>
      <c r="BB651" s="145"/>
      <c r="BC651" s="145"/>
      <c r="BD651" s="145"/>
      <c r="BE651" s="145"/>
      <c r="BF651" s="145"/>
      <c r="BG651" s="145"/>
      <c r="BH651" s="145"/>
      <c r="BI651" s="145"/>
    </row>
    <row r="652" spans="1:104" x14ac:dyDescent="0.2">
      <c r="A652" s="156"/>
      <c r="B652" s="157"/>
      <c r="C652" s="158"/>
      <c r="D652" s="159"/>
      <c r="E652" s="159"/>
      <c r="F652" s="159"/>
      <c r="G652" s="160"/>
      <c r="I652" s="161"/>
      <c r="K652" s="161"/>
      <c r="L652" s="162"/>
      <c r="O652" s="145"/>
      <c r="Z652" s="145"/>
      <c r="AA652" s="145"/>
      <c r="AB652" s="145"/>
      <c r="AC652" s="145"/>
      <c r="AD652" s="145"/>
      <c r="AE652" s="145"/>
      <c r="AF652" s="145"/>
      <c r="AG652" s="145"/>
      <c r="AH652" s="145"/>
      <c r="AI652" s="145"/>
      <c r="AJ652" s="145"/>
      <c r="AK652" s="145"/>
      <c r="AL652" s="145"/>
      <c r="AM652" s="145"/>
      <c r="AN652" s="145"/>
      <c r="AO652" s="145"/>
      <c r="AP652" s="145"/>
      <c r="AQ652" s="145"/>
      <c r="AR652" s="145"/>
      <c r="AS652" s="145"/>
      <c r="AT652" s="145"/>
      <c r="AU652" s="145"/>
      <c r="AV652" s="145"/>
      <c r="AW652" s="145"/>
      <c r="AX652" s="145"/>
      <c r="AY652" s="145"/>
      <c r="AZ652" s="145"/>
      <c r="BA652" s="145"/>
      <c r="BB652" s="145"/>
      <c r="BC652" s="145"/>
      <c r="BD652" s="145"/>
      <c r="BE652" s="145"/>
      <c r="BF652" s="145"/>
      <c r="BG652" s="145"/>
      <c r="BH652" s="145"/>
      <c r="BI652" s="145"/>
    </row>
    <row r="653" spans="1:104" x14ac:dyDescent="0.2">
      <c r="A653" s="156"/>
      <c r="B653" s="157"/>
      <c r="C653" s="158" t="s">
        <v>491</v>
      </c>
      <c r="D653" s="159"/>
      <c r="E653" s="159"/>
      <c r="F653" s="159"/>
      <c r="G653" s="160"/>
      <c r="I653" s="161"/>
      <c r="K653" s="161"/>
      <c r="L653" s="162" t="s">
        <v>491</v>
      </c>
      <c r="O653" s="145"/>
      <c r="Z653" s="145"/>
      <c r="AA653" s="145"/>
      <c r="AB653" s="145"/>
      <c r="AC653" s="145"/>
      <c r="AD653" s="145"/>
      <c r="AE653" s="145"/>
      <c r="AF653" s="145"/>
      <c r="AG653" s="145"/>
      <c r="AH653" s="145"/>
      <c r="AI653" s="145"/>
      <c r="AJ653" s="145"/>
      <c r="AK653" s="145"/>
      <c r="AL653" s="145"/>
      <c r="AM653" s="145"/>
      <c r="AN653" s="145"/>
      <c r="AO653" s="145"/>
      <c r="AP653" s="145"/>
      <c r="AQ653" s="145"/>
      <c r="AR653" s="145"/>
      <c r="AS653" s="145"/>
      <c r="AT653" s="145"/>
      <c r="AU653" s="145"/>
      <c r="AV653" s="145"/>
      <c r="AW653" s="145"/>
      <c r="AX653" s="145"/>
      <c r="AY653" s="145"/>
      <c r="AZ653" s="145"/>
      <c r="BA653" s="145"/>
      <c r="BB653" s="145"/>
      <c r="BC653" s="145"/>
      <c r="BD653" s="145"/>
      <c r="BE653" s="145"/>
      <c r="BF653" s="145"/>
      <c r="BG653" s="145"/>
      <c r="BH653" s="145"/>
      <c r="BI653" s="145"/>
    </row>
    <row r="654" spans="1:104" x14ac:dyDescent="0.2">
      <c r="A654" s="156"/>
      <c r="B654" s="157"/>
      <c r="C654" s="158"/>
      <c r="D654" s="159"/>
      <c r="E654" s="159"/>
      <c r="F654" s="159"/>
      <c r="G654" s="160"/>
      <c r="I654" s="161"/>
      <c r="K654" s="161"/>
      <c r="L654" s="162"/>
      <c r="O654" s="145"/>
      <c r="Z654" s="145"/>
      <c r="AA654" s="145"/>
      <c r="AB654" s="145"/>
      <c r="AC654" s="145"/>
      <c r="AD654" s="145"/>
      <c r="AE654" s="145"/>
      <c r="AF654" s="145"/>
      <c r="AG654" s="145"/>
      <c r="AH654" s="145"/>
      <c r="AI654" s="145"/>
      <c r="AJ654" s="145"/>
      <c r="AK654" s="145"/>
      <c r="AL654" s="145"/>
      <c r="AM654" s="145"/>
      <c r="AN654" s="145"/>
      <c r="AO654" s="145"/>
      <c r="AP654" s="145"/>
      <c r="AQ654" s="145"/>
      <c r="AR654" s="145"/>
      <c r="AS654" s="145"/>
      <c r="AT654" s="145"/>
      <c r="AU654" s="145"/>
      <c r="AV654" s="145"/>
      <c r="AW654" s="145"/>
      <c r="AX654" s="145"/>
      <c r="AY654" s="145"/>
      <c r="AZ654" s="145"/>
      <c r="BA654" s="145"/>
      <c r="BB654" s="145"/>
      <c r="BC654" s="145"/>
      <c r="BD654" s="145"/>
      <c r="BE654" s="145"/>
      <c r="BF654" s="145"/>
      <c r="BG654" s="145"/>
      <c r="BH654" s="145"/>
      <c r="BI654" s="145"/>
    </row>
    <row r="655" spans="1:104" x14ac:dyDescent="0.2">
      <c r="A655" s="156"/>
      <c r="B655" s="157"/>
      <c r="C655" s="158" t="s">
        <v>492</v>
      </c>
      <c r="D655" s="159"/>
      <c r="E655" s="159"/>
      <c r="F655" s="159"/>
      <c r="G655" s="160"/>
      <c r="I655" s="161"/>
      <c r="K655" s="161"/>
      <c r="L655" s="162" t="s">
        <v>492</v>
      </c>
      <c r="O655" s="145"/>
      <c r="Z655" s="145"/>
      <c r="AA655" s="145"/>
      <c r="AB655" s="145"/>
      <c r="AC655" s="145"/>
      <c r="AD655" s="145"/>
      <c r="AE655" s="145"/>
      <c r="AF655" s="145"/>
      <c r="AG655" s="145"/>
      <c r="AH655" s="145"/>
      <c r="AI655" s="145"/>
      <c r="AJ655" s="145"/>
      <c r="AK655" s="145"/>
      <c r="AL655" s="145"/>
      <c r="AM655" s="145"/>
      <c r="AN655" s="145"/>
      <c r="AO655" s="145"/>
      <c r="AP655" s="145"/>
      <c r="AQ655" s="145"/>
      <c r="AR655" s="145"/>
      <c r="AS655" s="145"/>
      <c r="AT655" s="145"/>
      <c r="AU655" s="145"/>
      <c r="AV655" s="145"/>
      <c r="AW655" s="145"/>
      <c r="AX655" s="145"/>
      <c r="AY655" s="145"/>
      <c r="AZ655" s="145"/>
      <c r="BA655" s="145"/>
      <c r="BB655" s="145"/>
      <c r="BC655" s="145"/>
      <c r="BD655" s="145"/>
      <c r="BE655" s="145"/>
      <c r="BF655" s="145"/>
      <c r="BG655" s="145"/>
      <c r="BH655" s="145"/>
      <c r="BI655" s="145"/>
    </row>
    <row r="656" spans="1:104" x14ac:dyDescent="0.2">
      <c r="A656" s="156"/>
      <c r="B656" s="157"/>
      <c r="C656" s="158"/>
      <c r="D656" s="159"/>
      <c r="E656" s="159"/>
      <c r="F656" s="159"/>
      <c r="G656" s="160"/>
      <c r="I656" s="161"/>
      <c r="K656" s="161"/>
      <c r="L656" s="162"/>
      <c r="O656" s="145"/>
      <c r="Z656" s="145"/>
      <c r="AA656" s="145"/>
      <c r="AB656" s="145"/>
      <c r="AC656" s="145"/>
      <c r="AD656" s="145"/>
      <c r="AE656" s="145"/>
      <c r="AF656" s="145"/>
      <c r="AG656" s="145"/>
      <c r="AH656" s="145"/>
      <c r="AI656" s="145"/>
      <c r="AJ656" s="145"/>
      <c r="AK656" s="145"/>
      <c r="AL656" s="145"/>
      <c r="AM656" s="145"/>
      <c r="AN656" s="145"/>
      <c r="AO656" s="145"/>
      <c r="AP656" s="145"/>
      <c r="AQ656" s="145"/>
      <c r="AR656" s="145"/>
      <c r="AS656" s="145"/>
      <c r="AT656" s="145"/>
      <c r="AU656" s="145"/>
      <c r="AV656" s="145"/>
      <c r="AW656" s="145"/>
      <c r="AX656" s="145"/>
      <c r="AY656" s="145"/>
      <c r="AZ656" s="145"/>
      <c r="BA656" s="145"/>
      <c r="BB656" s="145"/>
      <c r="BC656" s="145"/>
      <c r="BD656" s="145"/>
      <c r="BE656" s="145"/>
      <c r="BF656" s="145"/>
      <c r="BG656" s="145"/>
      <c r="BH656" s="145"/>
      <c r="BI656" s="145"/>
    </row>
    <row r="657" spans="1:61" x14ac:dyDescent="0.2">
      <c r="A657" s="156"/>
      <c r="B657" s="157"/>
      <c r="C657" s="158" t="s">
        <v>493</v>
      </c>
      <c r="D657" s="159"/>
      <c r="E657" s="159"/>
      <c r="F657" s="159"/>
      <c r="G657" s="160"/>
      <c r="I657" s="161"/>
      <c r="K657" s="161"/>
      <c r="L657" s="162" t="s">
        <v>493</v>
      </c>
      <c r="O657" s="145"/>
      <c r="Z657" s="145"/>
      <c r="AA657" s="145"/>
      <c r="AB657" s="145"/>
      <c r="AC657" s="145"/>
      <c r="AD657" s="145"/>
      <c r="AE657" s="145"/>
      <c r="AF657" s="145"/>
      <c r="AG657" s="145"/>
      <c r="AH657" s="145"/>
      <c r="AI657" s="145"/>
      <c r="AJ657" s="145"/>
      <c r="AK657" s="145"/>
      <c r="AL657" s="145"/>
      <c r="AM657" s="145"/>
      <c r="AN657" s="145"/>
      <c r="AO657" s="145"/>
      <c r="AP657" s="145"/>
      <c r="AQ657" s="145"/>
      <c r="AR657" s="145"/>
      <c r="AS657" s="145"/>
      <c r="AT657" s="145"/>
      <c r="AU657" s="145"/>
      <c r="AV657" s="145"/>
      <c r="AW657" s="145"/>
      <c r="AX657" s="145"/>
      <c r="AY657" s="145"/>
      <c r="AZ657" s="145"/>
      <c r="BA657" s="145"/>
      <c r="BB657" s="145"/>
      <c r="BC657" s="145"/>
      <c r="BD657" s="145"/>
      <c r="BE657" s="145"/>
      <c r="BF657" s="145"/>
      <c r="BG657" s="145"/>
      <c r="BH657" s="145"/>
      <c r="BI657" s="145"/>
    </row>
    <row r="658" spans="1:61" x14ac:dyDescent="0.2">
      <c r="A658" s="156"/>
      <c r="B658" s="157"/>
      <c r="C658" s="158"/>
      <c r="D658" s="159"/>
      <c r="E658" s="159"/>
      <c r="F658" s="159"/>
      <c r="G658" s="160"/>
      <c r="I658" s="161"/>
      <c r="K658" s="161"/>
      <c r="L658" s="162"/>
      <c r="O658" s="145"/>
      <c r="Z658" s="145"/>
      <c r="AA658" s="145"/>
      <c r="AB658" s="145"/>
      <c r="AC658" s="145"/>
      <c r="AD658" s="145"/>
      <c r="AE658" s="145"/>
      <c r="AF658" s="145"/>
      <c r="AG658" s="145"/>
      <c r="AH658" s="145"/>
      <c r="AI658" s="145"/>
      <c r="AJ658" s="145"/>
      <c r="AK658" s="145"/>
      <c r="AL658" s="145"/>
      <c r="AM658" s="145"/>
      <c r="AN658" s="145"/>
      <c r="AO658" s="145"/>
      <c r="AP658" s="145"/>
      <c r="AQ658" s="145"/>
      <c r="AR658" s="145"/>
      <c r="AS658" s="145"/>
      <c r="AT658" s="145"/>
      <c r="AU658" s="145"/>
      <c r="AV658" s="145"/>
      <c r="AW658" s="145"/>
      <c r="AX658" s="145"/>
      <c r="AY658" s="145"/>
      <c r="AZ658" s="145"/>
      <c r="BA658" s="145"/>
      <c r="BB658" s="145"/>
      <c r="BC658" s="145"/>
      <c r="BD658" s="145"/>
      <c r="BE658" s="145"/>
      <c r="BF658" s="145"/>
      <c r="BG658" s="145"/>
      <c r="BH658" s="145"/>
      <c r="BI658" s="145"/>
    </row>
    <row r="659" spans="1:61" x14ac:dyDescent="0.2">
      <c r="A659" s="156"/>
      <c r="B659" s="157"/>
      <c r="C659" s="158" t="s">
        <v>494</v>
      </c>
      <c r="D659" s="159"/>
      <c r="E659" s="159"/>
      <c r="F659" s="159"/>
      <c r="G659" s="160"/>
      <c r="I659" s="161"/>
      <c r="K659" s="161"/>
      <c r="L659" s="162" t="s">
        <v>494</v>
      </c>
      <c r="O659" s="145"/>
      <c r="Z659" s="145"/>
      <c r="AA659" s="145"/>
      <c r="AB659" s="145"/>
      <c r="AC659" s="145"/>
      <c r="AD659" s="145"/>
      <c r="AE659" s="145"/>
      <c r="AF659" s="145"/>
      <c r="AG659" s="145"/>
      <c r="AH659" s="145"/>
      <c r="AI659" s="145"/>
      <c r="AJ659" s="145"/>
      <c r="AK659" s="145"/>
      <c r="AL659" s="145"/>
      <c r="AM659" s="145"/>
      <c r="AN659" s="145"/>
      <c r="AO659" s="145"/>
      <c r="AP659" s="145"/>
      <c r="AQ659" s="145"/>
      <c r="AR659" s="145"/>
      <c r="AS659" s="145"/>
      <c r="AT659" s="145"/>
      <c r="AU659" s="145"/>
      <c r="AV659" s="145"/>
      <c r="AW659" s="145"/>
      <c r="AX659" s="145"/>
      <c r="AY659" s="145"/>
      <c r="AZ659" s="145"/>
      <c r="BA659" s="145"/>
      <c r="BB659" s="145"/>
      <c r="BC659" s="145"/>
      <c r="BD659" s="145"/>
      <c r="BE659" s="145"/>
      <c r="BF659" s="145"/>
      <c r="BG659" s="145"/>
      <c r="BH659" s="145"/>
      <c r="BI659" s="145"/>
    </row>
    <row r="660" spans="1:61" x14ac:dyDescent="0.2">
      <c r="A660" s="156"/>
      <c r="B660" s="157"/>
      <c r="C660" s="158" t="s">
        <v>495</v>
      </c>
      <c r="D660" s="159"/>
      <c r="E660" s="159"/>
      <c r="F660" s="159"/>
      <c r="G660" s="160"/>
      <c r="I660" s="161"/>
      <c r="K660" s="161"/>
      <c r="L660" s="162" t="s">
        <v>495</v>
      </c>
      <c r="O660" s="145"/>
      <c r="Z660" s="145"/>
      <c r="AA660" s="145"/>
      <c r="AB660" s="145"/>
      <c r="AC660" s="145"/>
      <c r="AD660" s="145"/>
      <c r="AE660" s="145"/>
      <c r="AF660" s="145"/>
      <c r="AG660" s="145"/>
      <c r="AH660" s="145"/>
      <c r="AI660" s="145"/>
      <c r="AJ660" s="145"/>
      <c r="AK660" s="145"/>
      <c r="AL660" s="145"/>
      <c r="AM660" s="145"/>
      <c r="AN660" s="145"/>
      <c r="AO660" s="145"/>
      <c r="AP660" s="145"/>
      <c r="AQ660" s="145"/>
      <c r="AR660" s="145"/>
      <c r="AS660" s="145"/>
      <c r="AT660" s="145"/>
      <c r="AU660" s="145"/>
      <c r="AV660" s="145"/>
      <c r="AW660" s="145"/>
      <c r="AX660" s="145"/>
      <c r="AY660" s="145"/>
      <c r="AZ660" s="145"/>
      <c r="BA660" s="145"/>
      <c r="BB660" s="145"/>
      <c r="BC660" s="145"/>
      <c r="BD660" s="145"/>
      <c r="BE660" s="145"/>
      <c r="BF660" s="145"/>
      <c r="BG660" s="145"/>
      <c r="BH660" s="145"/>
      <c r="BI660" s="145"/>
    </row>
    <row r="661" spans="1:61" x14ac:dyDescent="0.2">
      <c r="A661" s="156"/>
      <c r="B661" s="157"/>
      <c r="C661" s="158" t="s">
        <v>496</v>
      </c>
      <c r="D661" s="159"/>
      <c r="E661" s="159"/>
      <c r="F661" s="159"/>
      <c r="G661" s="160"/>
      <c r="I661" s="161"/>
      <c r="K661" s="161"/>
      <c r="L661" s="162" t="s">
        <v>496</v>
      </c>
      <c r="O661" s="145"/>
      <c r="Z661" s="145"/>
      <c r="AA661" s="145"/>
      <c r="AB661" s="145"/>
      <c r="AC661" s="145"/>
      <c r="AD661" s="145"/>
      <c r="AE661" s="145"/>
      <c r="AF661" s="145"/>
      <c r="AG661" s="145"/>
      <c r="AH661" s="145"/>
      <c r="AI661" s="145"/>
      <c r="AJ661" s="145"/>
      <c r="AK661" s="145"/>
      <c r="AL661" s="145"/>
      <c r="AM661" s="145"/>
      <c r="AN661" s="145"/>
      <c r="AO661" s="145"/>
      <c r="AP661" s="145"/>
      <c r="AQ661" s="145"/>
      <c r="AR661" s="145"/>
      <c r="AS661" s="145"/>
      <c r="AT661" s="145"/>
      <c r="AU661" s="145"/>
      <c r="AV661" s="145"/>
      <c r="AW661" s="145"/>
      <c r="AX661" s="145"/>
      <c r="AY661" s="145"/>
      <c r="AZ661" s="145"/>
      <c r="BA661" s="145"/>
      <c r="BB661" s="145"/>
      <c r="BC661" s="145"/>
      <c r="BD661" s="145"/>
      <c r="BE661" s="145"/>
      <c r="BF661" s="145"/>
      <c r="BG661" s="145"/>
      <c r="BH661" s="145"/>
      <c r="BI661" s="145"/>
    </row>
    <row r="662" spans="1:61" x14ac:dyDescent="0.2">
      <c r="A662" s="156"/>
      <c r="B662" s="157"/>
      <c r="C662" s="158"/>
      <c r="D662" s="159"/>
      <c r="E662" s="159"/>
      <c r="F662" s="159"/>
      <c r="G662" s="160"/>
      <c r="I662" s="161"/>
      <c r="K662" s="161"/>
      <c r="L662" s="162"/>
      <c r="O662" s="145"/>
      <c r="Z662" s="145"/>
      <c r="AA662" s="145"/>
      <c r="AB662" s="145"/>
      <c r="AC662" s="145"/>
      <c r="AD662" s="145"/>
      <c r="AE662" s="145"/>
      <c r="AF662" s="145"/>
      <c r="AG662" s="145"/>
      <c r="AH662" s="145"/>
      <c r="AI662" s="145"/>
      <c r="AJ662" s="145"/>
      <c r="AK662" s="145"/>
      <c r="AL662" s="145"/>
      <c r="AM662" s="145"/>
      <c r="AN662" s="145"/>
      <c r="AO662" s="145"/>
      <c r="AP662" s="145"/>
      <c r="AQ662" s="145"/>
      <c r="AR662" s="145"/>
      <c r="AS662" s="145"/>
      <c r="AT662" s="145"/>
      <c r="AU662" s="145"/>
      <c r="AV662" s="145"/>
      <c r="AW662" s="145"/>
      <c r="AX662" s="145"/>
      <c r="AY662" s="145"/>
      <c r="AZ662" s="145"/>
      <c r="BA662" s="145"/>
      <c r="BB662" s="145"/>
      <c r="BC662" s="145"/>
      <c r="BD662" s="145"/>
      <c r="BE662" s="145"/>
      <c r="BF662" s="145"/>
      <c r="BG662" s="145"/>
      <c r="BH662" s="145"/>
      <c r="BI662" s="145"/>
    </row>
    <row r="663" spans="1:61" x14ac:dyDescent="0.2">
      <c r="A663" s="156"/>
      <c r="B663" s="157"/>
      <c r="C663" s="158" t="s">
        <v>497</v>
      </c>
      <c r="D663" s="159"/>
      <c r="E663" s="159"/>
      <c r="F663" s="159"/>
      <c r="G663" s="160"/>
      <c r="I663" s="161"/>
      <c r="K663" s="161"/>
      <c r="L663" s="162" t="s">
        <v>497</v>
      </c>
      <c r="O663" s="145"/>
      <c r="Z663" s="145"/>
      <c r="AA663" s="145"/>
      <c r="AB663" s="145"/>
      <c r="AC663" s="145"/>
      <c r="AD663" s="145"/>
      <c r="AE663" s="145"/>
      <c r="AF663" s="145"/>
      <c r="AG663" s="145"/>
      <c r="AH663" s="145"/>
      <c r="AI663" s="145"/>
      <c r="AJ663" s="145"/>
      <c r="AK663" s="145"/>
      <c r="AL663" s="145"/>
      <c r="AM663" s="145"/>
      <c r="AN663" s="145"/>
      <c r="AO663" s="145"/>
      <c r="AP663" s="145"/>
      <c r="AQ663" s="145"/>
      <c r="AR663" s="145"/>
      <c r="AS663" s="145"/>
      <c r="AT663" s="145"/>
      <c r="AU663" s="145"/>
      <c r="AV663" s="145"/>
      <c r="AW663" s="145"/>
      <c r="AX663" s="145"/>
      <c r="AY663" s="145"/>
      <c r="AZ663" s="145"/>
      <c r="BA663" s="145"/>
      <c r="BB663" s="145"/>
      <c r="BC663" s="145"/>
      <c r="BD663" s="145"/>
      <c r="BE663" s="145"/>
      <c r="BF663" s="145"/>
      <c r="BG663" s="145"/>
      <c r="BH663" s="145"/>
      <c r="BI663" s="145"/>
    </row>
    <row r="664" spans="1:61" ht="33.75" x14ac:dyDescent="0.2">
      <c r="A664" s="156"/>
      <c r="B664" s="157"/>
      <c r="C664" s="158" t="s">
        <v>498</v>
      </c>
      <c r="D664" s="159"/>
      <c r="E664" s="159"/>
      <c r="F664" s="159"/>
      <c r="G664" s="160"/>
      <c r="I664" s="161"/>
      <c r="K664" s="161"/>
      <c r="L664" s="162" t="s">
        <v>498</v>
      </c>
      <c r="O664" s="145"/>
      <c r="Z664" s="145"/>
      <c r="AA664" s="145"/>
      <c r="AB664" s="145"/>
      <c r="AC664" s="145"/>
      <c r="AD664" s="145"/>
      <c r="AE664" s="145"/>
      <c r="AF664" s="145"/>
      <c r="AG664" s="145"/>
      <c r="AH664" s="145"/>
      <c r="AI664" s="145"/>
      <c r="AJ664" s="145"/>
      <c r="AK664" s="145"/>
      <c r="AL664" s="145"/>
      <c r="AM664" s="145"/>
      <c r="AN664" s="145"/>
      <c r="AO664" s="145"/>
      <c r="AP664" s="145"/>
      <c r="AQ664" s="145"/>
      <c r="AR664" s="145"/>
      <c r="AS664" s="145"/>
      <c r="AT664" s="145"/>
      <c r="AU664" s="145"/>
      <c r="AV664" s="145"/>
      <c r="AW664" s="145"/>
      <c r="AX664" s="145"/>
      <c r="AY664" s="145"/>
      <c r="AZ664" s="145"/>
      <c r="BA664" s="145"/>
      <c r="BB664" s="145"/>
      <c r="BC664" s="145"/>
      <c r="BD664" s="145"/>
      <c r="BE664" s="145"/>
      <c r="BF664" s="145"/>
      <c r="BG664" s="145"/>
      <c r="BH664" s="145"/>
      <c r="BI664" s="145"/>
    </row>
    <row r="665" spans="1:61" x14ac:dyDescent="0.2">
      <c r="A665" s="156"/>
      <c r="B665" s="157"/>
      <c r="C665" s="158"/>
      <c r="D665" s="159"/>
      <c r="E665" s="159"/>
      <c r="F665" s="159"/>
      <c r="G665" s="160"/>
      <c r="I665" s="161"/>
      <c r="K665" s="161"/>
      <c r="L665" s="162"/>
      <c r="O665" s="145"/>
      <c r="Z665" s="145"/>
      <c r="AA665" s="145"/>
      <c r="AB665" s="145"/>
      <c r="AC665" s="145"/>
      <c r="AD665" s="145"/>
      <c r="AE665" s="145"/>
      <c r="AF665" s="145"/>
      <c r="AG665" s="145"/>
      <c r="AH665" s="145"/>
      <c r="AI665" s="145"/>
      <c r="AJ665" s="145"/>
      <c r="AK665" s="145"/>
      <c r="AL665" s="145"/>
      <c r="AM665" s="145"/>
      <c r="AN665" s="145"/>
      <c r="AO665" s="145"/>
      <c r="AP665" s="145"/>
      <c r="AQ665" s="145"/>
      <c r="AR665" s="145"/>
      <c r="AS665" s="145"/>
      <c r="AT665" s="145"/>
      <c r="AU665" s="145"/>
      <c r="AV665" s="145"/>
      <c r="AW665" s="145"/>
      <c r="AX665" s="145"/>
      <c r="AY665" s="145"/>
      <c r="AZ665" s="145"/>
      <c r="BA665" s="145"/>
      <c r="BB665" s="145"/>
      <c r="BC665" s="145"/>
      <c r="BD665" s="145"/>
      <c r="BE665" s="145"/>
      <c r="BF665" s="145"/>
      <c r="BG665" s="145"/>
      <c r="BH665" s="145"/>
      <c r="BI665" s="145"/>
    </row>
    <row r="666" spans="1:61" x14ac:dyDescent="0.2">
      <c r="A666" s="156"/>
      <c r="B666" s="157"/>
      <c r="C666" s="158" t="s">
        <v>499</v>
      </c>
      <c r="D666" s="159"/>
      <c r="E666" s="159"/>
      <c r="F666" s="159"/>
      <c r="G666" s="160"/>
      <c r="I666" s="161"/>
      <c r="K666" s="161"/>
      <c r="L666" s="162" t="s">
        <v>499</v>
      </c>
      <c r="O666" s="145"/>
      <c r="Z666" s="145"/>
      <c r="AA666" s="145"/>
      <c r="AB666" s="145"/>
      <c r="AC666" s="145"/>
      <c r="AD666" s="145"/>
      <c r="AE666" s="145"/>
      <c r="AF666" s="145"/>
      <c r="AG666" s="145"/>
      <c r="AH666" s="145"/>
      <c r="AI666" s="145"/>
      <c r="AJ666" s="145"/>
      <c r="AK666" s="145"/>
      <c r="AL666" s="145"/>
      <c r="AM666" s="145"/>
      <c r="AN666" s="145"/>
      <c r="AO666" s="145"/>
      <c r="AP666" s="145"/>
      <c r="AQ666" s="145"/>
      <c r="AR666" s="145"/>
      <c r="AS666" s="145"/>
      <c r="AT666" s="145"/>
      <c r="AU666" s="145"/>
      <c r="AV666" s="145"/>
      <c r="AW666" s="145"/>
      <c r="AX666" s="145"/>
      <c r="AY666" s="145"/>
      <c r="AZ666" s="145"/>
      <c r="BA666" s="145"/>
      <c r="BB666" s="145"/>
      <c r="BC666" s="145"/>
      <c r="BD666" s="145"/>
      <c r="BE666" s="145"/>
      <c r="BF666" s="145"/>
      <c r="BG666" s="145"/>
      <c r="BH666" s="145"/>
      <c r="BI666" s="145"/>
    </row>
    <row r="667" spans="1:61" ht="22.5" x14ac:dyDescent="0.2">
      <c r="A667" s="156"/>
      <c r="B667" s="157"/>
      <c r="C667" s="158" t="s">
        <v>500</v>
      </c>
      <c r="D667" s="159"/>
      <c r="E667" s="159"/>
      <c r="F667" s="159"/>
      <c r="G667" s="160"/>
      <c r="I667" s="161"/>
      <c r="K667" s="161"/>
      <c r="L667" s="162" t="s">
        <v>500</v>
      </c>
      <c r="O667" s="145"/>
      <c r="Z667" s="145"/>
      <c r="AA667" s="145"/>
      <c r="AB667" s="145"/>
      <c r="AC667" s="145"/>
      <c r="AD667" s="145"/>
      <c r="AE667" s="145"/>
      <c r="AF667" s="145"/>
      <c r="AG667" s="145"/>
      <c r="AH667" s="145"/>
      <c r="AI667" s="145"/>
      <c r="AJ667" s="145"/>
      <c r="AK667" s="145"/>
      <c r="AL667" s="145"/>
      <c r="AM667" s="145"/>
      <c r="AN667" s="145"/>
      <c r="AO667" s="145"/>
      <c r="AP667" s="145"/>
      <c r="AQ667" s="145"/>
      <c r="AR667" s="145"/>
      <c r="AS667" s="145"/>
      <c r="AT667" s="145"/>
      <c r="AU667" s="145"/>
      <c r="AV667" s="145"/>
      <c r="AW667" s="145"/>
      <c r="AX667" s="145"/>
      <c r="AY667" s="145"/>
      <c r="AZ667" s="145"/>
      <c r="BA667" s="145"/>
      <c r="BB667" s="145"/>
      <c r="BC667" s="145"/>
      <c r="BD667" s="145"/>
      <c r="BE667" s="145"/>
      <c r="BF667" s="145"/>
      <c r="BG667" s="145"/>
      <c r="BH667" s="145"/>
      <c r="BI667" s="145"/>
    </row>
    <row r="668" spans="1:61" ht="38.25" x14ac:dyDescent="0.2">
      <c r="A668" s="156"/>
      <c r="B668" s="157"/>
      <c r="C668" s="163" t="s">
        <v>1198</v>
      </c>
      <c r="D668" s="164"/>
      <c r="E668" s="165">
        <v>0</v>
      </c>
      <c r="F668" s="166"/>
      <c r="G668" s="167"/>
      <c r="H668" s="168"/>
      <c r="I668" s="161"/>
      <c r="J668" s="169"/>
      <c r="K668" s="161"/>
      <c r="M668" s="162" t="s">
        <v>1198</v>
      </c>
      <c r="O668" s="145"/>
      <c r="Z668" s="145"/>
      <c r="AA668" s="145"/>
      <c r="AB668" s="145"/>
      <c r="AC668" s="145"/>
      <c r="AD668" s="145"/>
      <c r="AE668" s="145"/>
      <c r="AF668" s="145"/>
      <c r="AG668" s="145"/>
      <c r="AH668" s="145"/>
      <c r="AI668" s="145"/>
      <c r="AJ668" s="145"/>
      <c r="AK668" s="145"/>
      <c r="AL668" s="145"/>
      <c r="AM668" s="145"/>
      <c r="AN668" s="145"/>
      <c r="AO668" s="145"/>
      <c r="AP668" s="145"/>
      <c r="AQ668" s="145"/>
      <c r="AR668" s="145"/>
      <c r="AS668" s="145"/>
      <c r="AT668" s="145"/>
      <c r="AU668" s="145"/>
      <c r="AV668" s="145"/>
      <c r="AW668" s="145"/>
      <c r="AX668" s="145"/>
      <c r="AY668" s="145"/>
      <c r="AZ668" s="145"/>
      <c r="BA668" s="145"/>
      <c r="BB668" s="145"/>
      <c r="BC668" s="145"/>
      <c r="BD668" s="170" t="str">
        <f>C667</f>
        <v>Po obvodě izolované plochy aplikujeme na stěnu systémový samolepicí pěnový separační pás na bázi PE šíře 25 mm. Ten přeruší eventuální akustické mosty mezi dlažbou a stěnou.</v>
      </c>
      <c r="BE668" s="145"/>
      <c r="BF668" s="145"/>
      <c r="BG668" s="145"/>
      <c r="BH668" s="145"/>
      <c r="BI668" s="145"/>
    </row>
    <row r="669" spans="1:61" x14ac:dyDescent="0.2">
      <c r="A669" s="156"/>
      <c r="B669" s="157"/>
      <c r="C669" s="163" t="s">
        <v>999</v>
      </c>
      <c r="D669" s="164"/>
      <c r="E669" s="165">
        <v>0</v>
      </c>
      <c r="F669" s="166"/>
      <c r="G669" s="167"/>
      <c r="H669" s="168"/>
      <c r="I669" s="161"/>
      <c r="J669" s="169"/>
      <c r="K669" s="161"/>
      <c r="M669" s="201">
        <v>12.541666666666666</v>
      </c>
      <c r="O669" s="145"/>
      <c r="Z669" s="145"/>
      <c r="AA669" s="145"/>
      <c r="AB669" s="145"/>
      <c r="AC669" s="145"/>
      <c r="AD669" s="145"/>
      <c r="AE669" s="145"/>
      <c r="AF669" s="145"/>
      <c r="AG669" s="145"/>
      <c r="AH669" s="145"/>
      <c r="AI669" s="145"/>
      <c r="AJ669" s="145"/>
      <c r="AK669" s="145"/>
      <c r="AL669" s="145"/>
      <c r="AM669" s="145"/>
      <c r="AN669" s="145"/>
      <c r="AO669" s="145"/>
      <c r="AP669" s="145"/>
      <c r="AQ669" s="145"/>
      <c r="AR669" s="145"/>
      <c r="AS669" s="145"/>
      <c r="AT669" s="145"/>
      <c r="AU669" s="145"/>
      <c r="AV669" s="145"/>
      <c r="AW669" s="145"/>
      <c r="AX669" s="145"/>
      <c r="AY669" s="145"/>
      <c r="AZ669" s="145"/>
      <c r="BA669" s="145"/>
      <c r="BB669" s="145"/>
      <c r="BC669" s="145"/>
      <c r="BD669" s="170" t="str">
        <f>C668</f>
        <v>P2:</v>
      </c>
      <c r="BE669" s="145"/>
      <c r="BF669" s="145"/>
      <c r="BG669" s="145"/>
      <c r="BH669" s="145"/>
      <c r="BI669" s="145"/>
    </row>
    <row r="670" spans="1:61" x14ac:dyDescent="0.2">
      <c r="A670" s="156"/>
      <c r="B670" s="157"/>
      <c r="C670" s="163" t="s">
        <v>871</v>
      </c>
      <c r="D670" s="164"/>
      <c r="E670" s="165">
        <v>0</v>
      </c>
      <c r="F670" s="166"/>
      <c r="G670" s="167"/>
      <c r="H670" s="168"/>
      <c r="I670" s="161"/>
      <c r="J670" s="169"/>
      <c r="K670" s="161"/>
      <c r="M670" s="201">
        <v>12.583333333333334</v>
      </c>
      <c r="O670" s="145"/>
      <c r="Z670" s="145"/>
      <c r="AA670" s="145"/>
      <c r="AB670" s="145"/>
      <c r="AC670" s="145"/>
      <c r="AD670" s="145"/>
      <c r="AE670" s="145"/>
      <c r="AF670" s="145"/>
      <c r="AG670" s="145"/>
      <c r="AH670" s="145"/>
      <c r="AI670" s="145"/>
      <c r="AJ670" s="145"/>
      <c r="AK670" s="145"/>
      <c r="AL670" s="145"/>
      <c r="AM670" s="145"/>
      <c r="AN670" s="145"/>
      <c r="AO670" s="145"/>
      <c r="AP670" s="145"/>
      <c r="AQ670" s="145"/>
      <c r="AR670" s="145"/>
      <c r="AS670" s="145"/>
      <c r="AT670" s="145"/>
      <c r="AU670" s="145"/>
      <c r="AV670" s="145"/>
      <c r="AW670" s="145"/>
      <c r="AX670" s="145"/>
      <c r="AY670" s="145"/>
      <c r="AZ670" s="145"/>
      <c r="BA670" s="145"/>
      <c r="BB670" s="145"/>
      <c r="BC670" s="145"/>
      <c r="BD670" s="170" t="str">
        <f>C669</f>
        <v>301:</v>
      </c>
      <c r="BE670" s="145"/>
      <c r="BF670" s="145"/>
      <c r="BG670" s="145"/>
      <c r="BH670" s="145"/>
      <c r="BI670" s="145"/>
    </row>
    <row r="671" spans="1:61" x14ac:dyDescent="0.2">
      <c r="A671" s="156"/>
      <c r="B671" s="157"/>
      <c r="C671" s="163" t="s">
        <v>872</v>
      </c>
      <c r="D671" s="164"/>
      <c r="E671" s="165">
        <v>0</v>
      </c>
      <c r="F671" s="166"/>
      <c r="G671" s="167"/>
      <c r="H671" s="168"/>
      <c r="I671" s="161"/>
      <c r="J671" s="169"/>
      <c r="K671" s="161"/>
      <c r="M671" s="201">
        <v>12.625</v>
      </c>
      <c r="O671" s="145"/>
      <c r="Z671" s="145"/>
      <c r="AA671" s="145"/>
      <c r="AB671" s="145"/>
      <c r="AC671" s="145"/>
      <c r="AD671" s="145"/>
      <c r="AE671" s="145"/>
      <c r="AF671" s="145"/>
      <c r="AG671" s="145"/>
      <c r="AH671" s="145"/>
      <c r="AI671" s="145"/>
      <c r="AJ671" s="145"/>
      <c r="AK671" s="145"/>
      <c r="AL671" s="145"/>
      <c r="AM671" s="145"/>
      <c r="AN671" s="145"/>
      <c r="AO671" s="145"/>
      <c r="AP671" s="145"/>
      <c r="AQ671" s="145"/>
      <c r="AR671" s="145"/>
      <c r="AS671" s="145"/>
      <c r="AT671" s="145"/>
      <c r="AU671" s="145"/>
      <c r="AV671" s="145"/>
      <c r="AW671" s="145"/>
      <c r="AX671" s="145"/>
      <c r="AY671" s="145"/>
      <c r="AZ671" s="145"/>
      <c r="BA671" s="145"/>
      <c r="BB671" s="145"/>
      <c r="BC671" s="145"/>
      <c r="BD671" s="170" t="str">
        <f>C670</f>
        <v>302:</v>
      </c>
      <c r="BE671" s="145"/>
      <c r="BF671" s="145"/>
      <c r="BG671" s="145"/>
      <c r="BH671" s="145"/>
      <c r="BI671" s="145"/>
    </row>
    <row r="672" spans="1:61" x14ac:dyDescent="0.2">
      <c r="A672" s="156"/>
      <c r="B672" s="157"/>
      <c r="C672" s="163" t="s">
        <v>873</v>
      </c>
      <c r="D672" s="164"/>
      <c r="E672" s="165">
        <v>0</v>
      </c>
      <c r="F672" s="166"/>
      <c r="G672" s="167"/>
      <c r="H672" s="168"/>
      <c r="I672" s="161"/>
      <c r="J672" s="169"/>
      <c r="K672" s="161"/>
      <c r="M672" s="201">
        <v>12.666666666666666</v>
      </c>
      <c r="O672" s="145"/>
      <c r="Z672" s="145"/>
      <c r="AA672" s="145"/>
      <c r="AB672" s="145"/>
      <c r="AC672" s="145"/>
      <c r="AD672" s="145"/>
      <c r="AE672" s="145"/>
      <c r="AF672" s="145"/>
      <c r="AG672" s="145"/>
      <c r="AH672" s="145"/>
      <c r="AI672" s="145"/>
      <c r="AJ672" s="145"/>
      <c r="AK672" s="145"/>
      <c r="AL672" s="145"/>
      <c r="AM672" s="145"/>
      <c r="AN672" s="145"/>
      <c r="AO672" s="145"/>
      <c r="AP672" s="145"/>
      <c r="AQ672" s="145"/>
      <c r="AR672" s="145"/>
      <c r="AS672" s="145"/>
      <c r="AT672" s="145"/>
      <c r="AU672" s="145"/>
      <c r="AV672" s="145"/>
      <c r="AW672" s="145"/>
      <c r="AX672" s="145"/>
      <c r="AY672" s="145"/>
      <c r="AZ672" s="145"/>
      <c r="BA672" s="145"/>
      <c r="BB672" s="145"/>
      <c r="BC672" s="145"/>
      <c r="BD672" s="170" t="str">
        <f>C671</f>
        <v>303:</v>
      </c>
      <c r="BE672" s="145"/>
      <c r="BF672" s="145"/>
      <c r="BG672" s="145"/>
      <c r="BH672" s="145"/>
      <c r="BI672" s="145"/>
    </row>
    <row r="673" spans="1:104" x14ac:dyDescent="0.2">
      <c r="A673" s="156"/>
      <c r="B673" s="157"/>
      <c r="C673" s="163" t="s">
        <v>874</v>
      </c>
      <c r="D673" s="164"/>
      <c r="E673" s="165">
        <v>0</v>
      </c>
      <c r="F673" s="166"/>
      <c r="G673" s="167"/>
      <c r="H673" s="168"/>
      <c r="I673" s="161"/>
      <c r="J673" s="169"/>
      <c r="K673" s="161"/>
      <c r="M673" s="201">
        <v>12.708333333333334</v>
      </c>
      <c r="O673" s="145"/>
      <c r="Z673" s="145"/>
      <c r="AA673" s="145"/>
      <c r="AB673" s="145"/>
      <c r="AC673" s="145"/>
      <c r="AD673" s="145"/>
      <c r="AE673" s="145"/>
      <c r="AF673" s="145"/>
      <c r="AG673" s="145"/>
      <c r="AH673" s="145"/>
      <c r="AI673" s="145"/>
      <c r="AJ673" s="145"/>
      <c r="AK673" s="145"/>
      <c r="AL673" s="145"/>
      <c r="AM673" s="145"/>
      <c r="AN673" s="145"/>
      <c r="AO673" s="145"/>
      <c r="AP673" s="145"/>
      <c r="AQ673" s="145"/>
      <c r="AR673" s="145"/>
      <c r="AS673" s="145"/>
      <c r="AT673" s="145"/>
      <c r="AU673" s="145"/>
      <c r="AV673" s="145"/>
      <c r="AW673" s="145"/>
      <c r="AX673" s="145"/>
      <c r="AY673" s="145"/>
      <c r="AZ673" s="145"/>
      <c r="BA673" s="145"/>
      <c r="BB673" s="145"/>
      <c r="BC673" s="145"/>
      <c r="BD673" s="170" t="str">
        <f>C672</f>
        <v>304:</v>
      </c>
      <c r="BE673" s="145"/>
      <c r="BF673" s="145"/>
      <c r="BG673" s="145"/>
      <c r="BH673" s="145"/>
      <c r="BI673" s="145"/>
    </row>
    <row r="674" spans="1:104" x14ac:dyDescent="0.2">
      <c r="A674" s="156"/>
      <c r="B674" s="157"/>
      <c r="C674" s="163" t="s">
        <v>851</v>
      </c>
      <c r="D674" s="164"/>
      <c r="E674" s="165">
        <v>43.1</v>
      </c>
      <c r="F674" s="166"/>
      <c r="G674" s="167"/>
      <c r="H674" s="168"/>
      <c r="I674" s="161"/>
      <c r="J674" s="169"/>
      <c r="K674" s="161"/>
      <c r="M674" s="162" t="s">
        <v>851</v>
      </c>
      <c r="O674" s="145"/>
      <c r="Z674" s="145"/>
      <c r="AA674" s="145"/>
      <c r="AB674" s="145"/>
      <c r="AC674" s="145"/>
      <c r="AD674" s="145"/>
      <c r="AE674" s="145"/>
      <c r="AF674" s="145"/>
      <c r="AG674" s="145"/>
      <c r="AH674" s="145"/>
      <c r="AI674" s="145"/>
      <c r="AJ674" s="145"/>
      <c r="AK674" s="145"/>
      <c r="AL674" s="145"/>
      <c r="AM674" s="145"/>
      <c r="AN674" s="145"/>
      <c r="AO674" s="145"/>
      <c r="AP674" s="145"/>
      <c r="AQ674" s="145"/>
      <c r="AR674" s="145"/>
      <c r="AS674" s="145"/>
      <c r="AT674" s="145"/>
      <c r="AU674" s="145"/>
      <c r="AV674" s="145"/>
      <c r="AW674" s="145"/>
      <c r="AX674" s="145"/>
      <c r="AY674" s="145"/>
      <c r="AZ674" s="145"/>
      <c r="BA674" s="145"/>
      <c r="BB674" s="145"/>
      <c r="BC674" s="145"/>
      <c r="BD674" s="170" t="str">
        <f>C673</f>
        <v>305:</v>
      </c>
      <c r="BE674" s="145"/>
      <c r="BF674" s="145"/>
      <c r="BG674" s="145"/>
      <c r="BH674" s="145"/>
      <c r="BI674" s="145"/>
    </row>
    <row r="675" spans="1:104" x14ac:dyDescent="0.2">
      <c r="A675" s="156"/>
      <c r="B675" s="157"/>
      <c r="C675" s="163" t="s">
        <v>1001</v>
      </c>
      <c r="D675" s="164"/>
      <c r="E675" s="165">
        <v>0</v>
      </c>
      <c r="F675" s="166"/>
      <c r="G675" s="167"/>
      <c r="H675" s="168"/>
      <c r="I675" s="161"/>
      <c r="J675" s="169"/>
      <c r="K675" s="161"/>
      <c r="M675" s="201">
        <v>12.791666666666666</v>
      </c>
      <c r="O675" s="145"/>
      <c r="Z675" s="145"/>
      <c r="AA675" s="145"/>
      <c r="AB675" s="145"/>
      <c r="AC675" s="145"/>
      <c r="AD675" s="145"/>
      <c r="AE675" s="145"/>
      <c r="AF675" s="145"/>
      <c r="AG675" s="145"/>
      <c r="AH675" s="145"/>
      <c r="AI675" s="145"/>
      <c r="AJ675" s="145"/>
      <c r="AK675" s="145"/>
      <c r="AL675" s="145"/>
      <c r="AM675" s="145"/>
      <c r="AN675" s="145"/>
      <c r="AO675" s="145"/>
      <c r="AP675" s="145"/>
      <c r="AQ675" s="145"/>
      <c r="AR675" s="145"/>
      <c r="AS675" s="145"/>
      <c r="AT675" s="145"/>
      <c r="AU675" s="145"/>
      <c r="AV675" s="145"/>
      <c r="AW675" s="145"/>
      <c r="AX675" s="145"/>
      <c r="AY675" s="145"/>
      <c r="AZ675" s="145"/>
      <c r="BA675" s="145"/>
      <c r="BB675" s="145"/>
      <c r="BC675" s="145"/>
      <c r="BD675" s="170" t="str">
        <f>C674</f>
        <v>306:43,1</v>
      </c>
      <c r="BE675" s="145"/>
      <c r="BF675" s="145"/>
      <c r="BG675" s="145"/>
      <c r="BH675" s="145"/>
      <c r="BI675" s="145"/>
    </row>
    <row r="676" spans="1:104" x14ac:dyDescent="0.2">
      <c r="A676" s="156"/>
      <c r="B676" s="157"/>
      <c r="C676" s="163" t="s">
        <v>1002</v>
      </c>
      <c r="D676" s="164"/>
      <c r="E676" s="165">
        <v>0</v>
      </c>
      <c r="F676" s="166"/>
      <c r="G676" s="167"/>
      <c r="H676" s="168"/>
      <c r="I676" s="161"/>
      <c r="J676" s="169"/>
      <c r="K676" s="161"/>
      <c r="M676" s="201">
        <v>12.833333333333334</v>
      </c>
      <c r="O676" s="145"/>
      <c r="Z676" s="145"/>
      <c r="AA676" s="145"/>
      <c r="AB676" s="145"/>
      <c r="AC676" s="145"/>
      <c r="AD676" s="145"/>
      <c r="AE676" s="145"/>
      <c r="AF676" s="145"/>
      <c r="AG676" s="145"/>
      <c r="AH676" s="145"/>
      <c r="AI676" s="145"/>
      <c r="AJ676" s="145"/>
      <c r="AK676" s="145"/>
      <c r="AL676" s="145"/>
      <c r="AM676" s="145"/>
      <c r="AN676" s="145"/>
      <c r="AO676" s="145"/>
      <c r="AP676" s="145"/>
      <c r="AQ676" s="145"/>
      <c r="AR676" s="145"/>
      <c r="AS676" s="145"/>
      <c r="AT676" s="145"/>
      <c r="AU676" s="145"/>
      <c r="AV676" s="145"/>
      <c r="AW676" s="145"/>
      <c r="AX676" s="145"/>
      <c r="AY676" s="145"/>
      <c r="AZ676" s="145"/>
      <c r="BA676" s="145"/>
      <c r="BB676" s="145"/>
      <c r="BC676" s="145"/>
      <c r="BD676" s="170" t="str">
        <f>C675</f>
        <v>307:</v>
      </c>
      <c r="BE676" s="145"/>
      <c r="BF676" s="145"/>
      <c r="BG676" s="145"/>
      <c r="BH676" s="145"/>
      <c r="BI676" s="145"/>
    </row>
    <row r="677" spans="1:104" x14ac:dyDescent="0.2">
      <c r="A677" s="156"/>
      <c r="B677" s="157"/>
      <c r="C677" s="163" t="s">
        <v>1003</v>
      </c>
      <c r="D677" s="164"/>
      <c r="E677" s="165">
        <v>0</v>
      </c>
      <c r="F677" s="166"/>
      <c r="G677" s="167"/>
      <c r="H677" s="168"/>
      <c r="I677" s="161"/>
      <c r="J677" s="169"/>
      <c r="K677" s="161"/>
      <c r="M677" s="201">
        <v>12.875</v>
      </c>
      <c r="O677" s="145"/>
      <c r="Z677" s="145"/>
      <c r="AA677" s="145"/>
      <c r="AB677" s="145"/>
      <c r="AC677" s="145"/>
      <c r="AD677" s="145"/>
      <c r="AE677" s="145"/>
      <c r="AF677" s="145"/>
      <c r="AG677" s="145"/>
      <c r="AH677" s="145"/>
      <c r="AI677" s="145"/>
      <c r="AJ677" s="145"/>
      <c r="AK677" s="145"/>
      <c r="AL677" s="145"/>
      <c r="AM677" s="145"/>
      <c r="AN677" s="145"/>
      <c r="AO677" s="145"/>
      <c r="AP677" s="145"/>
      <c r="AQ677" s="145"/>
      <c r="AR677" s="145"/>
      <c r="AS677" s="145"/>
      <c r="AT677" s="145"/>
      <c r="AU677" s="145"/>
      <c r="AV677" s="145"/>
      <c r="AW677" s="145"/>
      <c r="AX677" s="145"/>
      <c r="AY677" s="145"/>
      <c r="AZ677" s="145"/>
      <c r="BA677" s="145"/>
      <c r="BB677" s="145"/>
      <c r="BC677" s="145"/>
      <c r="BD677" s="170" t="str">
        <f>C676</f>
        <v>308:</v>
      </c>
      <c r="BE677" s="145"/>
      <c r="BF677" s="145"/>
      <c r="BG677" s="145"/>
      <c r="BH677" s="145"/>
      <c r="BI677" s="145"/>
    </row>
    <row r="678" spans="1:104" x14ac:dyDescent="0.2">
      <c r="A678" s="156"/>
      <c r="B678" s="157"/>
      <c r="C678" s="163" t="s">
        <v>1004</v>
      </c>
      <c r="D678" s="164"/>
      <c r="E678" s="165">
        <v>0</v>
      </c>
      <c r="F678" s="166"/>
      <c r="G678" s="167"/>
      <c r="H678" s="168"/>
      <c r="I678" s="161"/>
      <c r="J678" s="169"/>
      <c r="K678" s="161"/>
      <c r="M678" s="201">
        <v>12.916666666666666</v>
      </c>
      <c r="O678" s="145"/>
      <c r="Z678" s="145"/>
      <c r="AA678" s="145"/>
      <c r="AB678" s="145"/>
      <c r="AC678" s="145"/>
      <c r="AD678" s="145"/>
      <c r="AE678" s="145"/>
      <c r="AF678" s="145"/>
      <c r="AG678" s="145"/>
      <c r="AH678" s="145"/>
      <c r="AI678" s="145"/>
      <c r="AJ678" s="145"/>
      <c r="AK678" s="145"/>
      <c r="AL678" s="145"/>
      <c r="AM678" s="145"/>
      <c r="AN678" s="145"/>
      <c r="AO678" s="145"/>
      <c r="AP678" s="145"/>
      <c r="AQ678" s="145"/>
      <c r="AR678" s="145"/>
      <c r="AS678" s="145"/>
      <c r="AT678" s="145"/>
      <c r="AU678" s="145"/>
      <c r="AV678" s="145"/>
      <c r="AW678" s="145"/>
      <c r="AX678" s="145"/>
      <c r="AY678" s="145"/>
      <c r="AZ678" s="145"/>
      <c r="BA678" s="145"/>
      <c r="BB678" s="145"/>
      <c r="BC678" s="145"/>
      <c r="BD678" s="170" t="str">
        <f>C677</f>
        <v>309:</v>
      </c>
      <c r="BE678" s="145"/>
      <c r="BF678" s="145"/>
      <c r="BG678" s="145"/>
      <c r="BH678" s="145"/>
      <c r="BI678" s="145"/>
    </row>
    <row r="679" spans="1:104" x14ac:dyDescent="0.2">
      <c r="A679" s="156"/>
      <c r="B679" s="157"/>
      <c r="C679" s="163" t="s">
        <v>856</v>
      </c>
      <c r="D679" s="164"/>
      <c r="E679" s="165">
        <v>30.9</v>
      </c>
      <c r="F679" s="166"/>
      <c r="G679" s="167"/>
      <c r="H679" s="168"/>
      <c r="I679" s="161"/>
      <c r="J679" s="169"/>
      <c r="K679" s="161"/>
      <c r="M679" s="162" t="s">
        <v>856</v>
      </c>
      <c r="O679" s="145"/>
      <c r="Z679" s="145"/>
      <c r="AA679" s="145"/>
      <c r="AB679" s="145"/>
      <c r="AC679" s="145"/>
      <c r="AD679" s="145"/>
      <c r="AE679" s="145"/>
      <c r="AF679" s="145"/>
      <c r="AG679" s="145"/>
      <c r="AH679" s="145"/>
      <c r="AI679" s="145"/>
      <c r="AJ679" s="145"/>
      <c r="AK679" s="145"/>
      <c r="AL679" s="145"/>
      <c r="AM679" s="145"/>
      <c r="AN679" s="145"/>
      <c r="AO679" s="145"/>
      <c r="AP679" s="145"/>
      <c r="AQ679" s="145"/>
      <c r="AR679" s="145"/>
      <c r="AS679" s="145"/>
      <c r="AT679" s="145"/>
      <c r="AU679" s="145"/>
      <c r="AV679" s="145"/>
      <c r="AW679" s="145"/>
      <c r="AX679" s="145"/>
      <c r="AY679" s="145"/>
      <c r="AZ679" s="145"/>
      <c r="BA679" s="145"/>
      <c r="BB679" s="145"/>
      <c r="BC679" s="145"/>
      <c r="BD679" s="170" t="str">
        <f>C678</f>
        <v>310:</v>
      </c>
      <c r="BE679" s="145"/>
      <c r="BF679" s="145"/>
      <c r="BG679" s="145"/>
      <c r="BH679" s="145"/>
      <c r="BI679" s="145"/>
    </row>
    <row r="680" spans="1:104" x14ac:dyDescent="0.2">
      <c r="A680" s="156"/>
      <c r="B680" s="157"/>
      <c r="C680" s="163" t="s">
        <v>1039</v>
      </c>
      <c r="D680" s="164"/>
      <c r="E680" s="165">
        <v>38.6</v>
      </c>
      <c r="F680" s="166"/>
      <c r="G680" s="167"/>
      <c r="H680" s="168"/>
      <c r="I680" s="161"/>
      <c r="J680" s="169"/>
      <c r="K680" s="161"/>
      <c r="M680" s="162" t="s">
        <v>1039</v>
      </c>
      <c r="O680" s="145"/>
      <c r="Z680" s="145"/>
      <c r="AA680" s="145"/>
      <c r="AB680" s="145"/>
      <c r="AC680" s="145"/>
      <c r="AD680" s="145"/>
      <c r="AE680" s="145"/>
      <c r="AF680" s="145"/>
      <c r="AG680" s="145"/>
      <c r="AH680" s="145"/>
      <c r="AI680" s="145"/>
      <c r="AJ680" s="145"/>
      <c r="AK680" s="145"/>
      <c r="AL680" s="145"/>
      <c r="AM680" s="145"/>
      <c r="AN680" s="145"/>
      <c r="AO680" s="145"/>
      <c r="AP680" s="145"/>
      <c r="AQ680" s="145"/>
      <c r="AR680" s="145"/>
      <c r="AS680" s="145"/>
      <c r="AT680" s="145"/>
      <c r="AU680" s="145"/>
      <c r="AV680" s="145"/>
      <c r="AW680" s="145"/>
      <c r="AX680" s="145"/>
      <c r="AY680" s="145"/>
      <c r="AZ680" s="145"/>
      <c r="BA680" s="145"/>
      <c r="BB680" s="145"/>
      <c r="BC680" s="145"/>
      <c r="BD680" s="170" t="str">
        <f>C679</f>
        <v>311:30,9</v>
      </c>
      <c r="BE680" s="145"/>
      <c r="BF680" s="145"/>
      <c r="BG680" s="145"/>
      <c r="BH680" s="145"/>
      <c r="BI680" s="145"/>
    </row>
    <row r="681" spans="1:104" x14ac:dyDescent="0.2">
      <c r="A681" s="156"/>
      <c r="B681" s="157"/>
      <c r="C681" s="163" t="s">
        <v>1199</v>
      </c>
      <c r="D681" s="164"/>
      <c r="E681" s="165">
        <v>30.1</v>
      </c>
      <c r="F681" s="166"/>
      <c r="G681" s="167"/>
      <c r="H681" s="168"/>
      <c r="I681" s="161"/>
      <c r="J681" s="169"/>
      <c r="K681" s="161"/>
      <c r="M681" s="162" t="s">
        <v>1199</v>
      </c>
      <c r="O681" s="145"/>
      <c r="Z681" s="145"/>
      <c r="AA681" s="145"/>
      <c r="AB681" s="145"/>
      <c r="AC681" s="145"/>
      <c r="AD681" s="145"/>
      <c r="AE681" s="145"/>
      <c r="AF681" s="145"/>
      <c r="AG681" s="145"/>
      <c r="AH681" s="145"/>
      <c r="AI681" s="145"/>
      <c r="AJ681" s="145"/>
      <c r="AK681" s="145"/>
      <c r="AL681" s="145"/>
      <c r="AM681" s="145"/>
      <c r="AN681" s="145"/>
      <c r="AO681" s="145"/>
      <c r="AP681" s="145"/>
      <c r="AQ681" s="145"/>
      <c r="AR681" s="145"/>
      <c r="AS681" s="145"/>
      <c r="AT681" s="145"/>
      <c r="AU681" s="145"/>
      <c r="AV681" s="145"/>
      <c r="AW681" s="145"/>
      <c r="AX681" s="145"/>
      <c r="AY681" s="145"/>
      <c r="AZ681" s="145"/>
      <c r="BA681" s="145"/>
      <c r="BB681" s="145"/>
      <c r="BC681" s="145"/>
      <c r="BD681" s="170" t="str">
        <f>C680</f>
        <v>312:38,6</v>
      </c>
      <c r="BE681" s="145"/>
      <c r="BF681" s="145"/>
      <c r="BG681" s="145"/>
      <c r="BH681" s="145"/>
      <c r="BI681" s="145"/>
    </row>
    <row r="682" spans="1:104" x14ac:dyDescent="0.2">
      <c r="A682" s="156"/>
      <c r="B682" s="157"/>
      <c r="C682" s="163" t="s">
        <v>1014</v>
      </c>
      <c r="D682" s="164"/>
      <c r="E682" s="165">
        <v>0</v>
      </c>
      <c r="F682" s="166"/>
      <c r="G682" s="167"/>
      <c r="H682" s="168"/>
      <c r="I682" s="161"/>
      <c r="J682" s="169"/>
      <c r="K682" s="161"/>
      <c r="M682" s="201">
        <v>13.083333333333334</v>
      </c>
      <c r="O682" s="145"/>
      <c r="Z682" s="145"/>
      <c r="AA682" s="145"/>
      <c r="AB682" s="145"/>
      <c r="AC682" s="145"/>
      <c r="AD682" s="145"/>
      <c r="AE682" s="145"/>
      <c r="AF682" s="145"/>
      <c r="AG682" s="145"/>
      <c r="AH682" s="145"/>
      <c r="AI682" s="145"/>
      <c r="AJ682" s="145"/>
      <c r="AK682" s="145"/>
      <c r="AL682" s="145"/>
      <c r="AM682" s="145"/>
      <c r="AN682" s="145"/>
      <c r="AO682" s="145"/>
      <c r="AP682" s="145"/>
      <c r="AQ682" s="145"/>
      <c r="AR682" s="145"/>
      <c r="AS682" s="145"/>
      <c r="AT682" s="145"/>
      <c r="AU682" s="145"/>
      <c r="AV682" s="145"/>
      <c r="AW682" s="145"/>
      <c r="AX682" s="145"/>
      <c r="AY682" s="145"/>
      <c r="AZ682" s="145"/>
      <c r="BA682" s="145"/>
      <c r="BB682" s="145"/>
      <c r="BC682" s="145"/>
      <c r="BD682" s="170" t="str">
        <f>C681</f>
        <v>313:30,1</v>
      </c>
      <c r="BE682" s="145"/>
      <c r="BF682" s="145"/>
      <c r="BG682" s="145"/>
      <c r="BH682" s="145"/>
      <c r="BI682" s="145"/>
    </row>
    <row r="683" spans="1:104" x14ac:dyDescent="0.2">
      <c r="A683" s="156"/>
      <c r="B683" s="157"/>
      <c r="C683" s="163" t="s">
        <v>878</v>
      </c>
      <c r="D683" s="164"/>
      <c r="E683" s="165">
        <v>0</v>
      </c>
      <c r="F683" s="166"/>
      <c r="G683" s="167"/>
      <c r="H683" s="168"/>
      <c r="I683" s="161"/>
      <c r="J683" s="169"/>
      <c r="K683" s="161"/>
      <c r="M683" s="201">
        <v>13.125</v>
      </c>
      <c r="O683" s="145"/>
      <c r="Z683" s="145"/>
      <c r="AA683" s="145"/>
      <c r="AB683" s="145"/>
      <c r="AC683" s="145"/>
      <c r="AD683" s="145"/>
      <c r="AE683" s="145"/>
      <c r="AF683" s="145"/>
      <c r="AG683" s="145"/>
      <c r="AH683" s="145"/>
      <c r="AI683" s="145"/>
      <c r="AJ683" s="145"/>
      <c r="AK683" s="145"/>
      <c r="AL683" s="145"/>
      <c r="AM683" s="145"/>
      <c r="AN683" s="145"/>
      <c r="AO683" s="145"/>
      <c r="AP683" s="145"/>
      <c r="AQ683" s="145"/>
      <c r="AR683" s="145"/>
      <c r="AS683" s="145"/>
      <c r="AT683" s="145"/>
      <c r="AU683" s="145"/>
      <c r="AV683" s="145"/>
      <c r="AW683" s="145"/>
      <c r="AX683" s="145"/>
      <c r="AY683" s="145"/>
      <c r="AZ683" s="145"/>
      <c r="BA683" s="145"/>
      <c r="BB683" s="145"/>
      <c r="BC683" s="145"/>
      <c r="BD683" s="170" t="str">
        <f>C682</f>
        <v>314:</v>
      </c>
      <c r="BE683" s="145"/>
      <c r="BF683" s="145"/>
      <c r="BG683" s="145"/>
      <c r="BH683" s="145"/>
      <c r="BI683" s="145"/>
    </row>
    <row r="684" spans="1:104" x14ac:dyDescent="0.2">
      <c r="A684" s="156"/>
      <c r="B684" s="157"/>
      <c r="C684" s="163" t="s">
        <v>1200</v>
      </c>
      <c r="D684" s="164"/>
      <c r="E684" s="165">
        <v>0</v>
      </c>
      <c r="F684" s="166"/>
      <c r="G684" s="167"/>
      <c r="H684" s="168"/>
      <c r="I684" s="161"/>
      <c r="J684" s="169"/>
      <c r="K684" s="161"/>
      <c r="M684" s="162" t="s">
        <v>1200</v>
      </c>
      <c r="O684" s="145"/>
      <c r="Z684" s="145"/>
      <c r="AA684" s="145"/>
      <c r="AB684" s="145"/>
      <c r="AC684" s="145"/>
      <c r="AD684" s="145"/>
      <c r="AE684" s="145"/>
      <c r="AF684" s="145"/>
      <c r="AG684" s="145"/>
      <c r="AH684" s="145"/>
      <c r="AI684" s="145"/>
      <c r="AJ684" s="145"/>
      <c r="AK684" s="145"/>
      <c r="AL684" s="145"/>
      <c r="AM684" s="145"/>
      <c r="AN684" s="145"/>
      <c r="AO684" s="145"/>
      <c r="AP684" s="145"/>
      <c r="AQ684" s="145"/>
      <c r="AR684" s="145"/>
      <c r="AS684" s="145"/>
      <c r="AT684" s="145"/>
      <c r="AU684" s="145"/>
      <c r="AV684" s="145"/>
      <c r="AW684" s="145"/>
      <c r="AX684" s="145"/>
      <c r="AY684" s="145"/>
      <c r="AZ684" s="145"/>
      <c r="BA684" s="145"/>
      <c r="BB684" s="145"/>
      <c r="BC684" s="145"/>
      <c r="BD684" s="170" t="str">
        <f>C683</f>
        <v>315:</v>
      </c>
      <c r="BE684" s="145"/>
      <c r="BF684" s="145"/>
      <c r="BG684" s="145"/>
      <c r="BH684" s="145"/>
      <c r="BI684" s="145"/>
    </row>
    <row r="685" spans="1:104" x14ac:dyDescent="0.2">
      <c r="A685" s="156"/>
      <c r="B685" s="157"/>
      <c r="C685" s="163" t="s">
        <v>846</v>
      </c>
      <c r="D685" s="164"/>
      <c r="E685" s="165">
        <v>6.9</v>
      </c>
      <c r="F685" s="166"/>
      <c r="G685" s="167"/>
      <c r="H685" s="168"/>
      <c r="I685" s="161"/>
      <c r="J685" s="169"/>
      <c r="K685" s="161"/>
      <c r="M685" s="162" t="s">
        <v>846</v>
      </c>
      <c r="O685" s="145"/>
      <c r="Z685" s="145"/>
      <c r="AA685" s="145"/>
      <c r="AB685" s="145"/>
      <c r="AC685" s="145"/>
      <c r="AD685" s="145"/>
      <c r="AE685" s="145"/>
      <c r="AF685" s="145"/>
      <c r="AG685" s="145"/>
      <c r="AH685" s="145"/>
      <c r="AI685" s="145"/>
      <c r="AJ685" s="145"/>
      <c r="AK685" s="145"/>
      <c r="AL685" s="145"/>
      <c r="AM685" s="145"/>
      <c r="AN685" s="145"/>
      <c r="AO685" s="145"/>
      <c r="AP685" s="145"/>
      <c r="AQ685" s="145"/>
      <c r="AR685" s="145"/>
      <c r="AS685" s="145"/>
      <c r="AT685" s="145"/>
      <c r="AU685" s="145"/>
      <c r="AV685" s="145"/>
      <c r="AW685" s="145"/>
      <c r="AX685" s="145"/>
      <c r="AY685" s="145"/>
      <c r="AZ685" s="145"/>
      <c r="BA685" s="145"/>
      <c r="BB685" s="145"/>
      <c r="BC685" s="145"/>
      <c r="BD685" s="170" t="str">
        <f>C684</f>
        <v>P3:</v>
      </c>
      <c r="BE685" s="145"/>
      <c r="BF685" s="145"/>
      <c r="BG685" s="145"/>
      <c r="BH685" s="145"/>
      <c r="BI685" s="145"/>
    </row>
    <row r="686" spans="1:104" ht="22.5" x14ac:dyDescent="0.2">
      <c r="A686" s="146">
        <v>99</v>
      </c>
      <c r="B686" s="147" t="s">
        <v>505</v>
      </c>
      <c r="C686" s="148" t="s">
        <v>506</v>
      </c>
      <c r="D686" s="149" t="s">
        <v>86</v>
      </c>
      <c r="E686" s="150">
        <v>3.7055235199999998</v>
      </c>
      <c r="F686" s="151">
        <v>0</v>
      </c>
      <c r="G686" s="152">
        <f>E686*F686</f>
        <v>0</v>
      </c>
      <c r="H686" s="153">
        <v>0</v>
      </c>
      <c r="I686" s="154">
        <f>E686*H686</f>
        <v>0</v>
      </c>
      <c r="J686" s="153"/>
      <c r="K686" s="154">
        <f>E686*J686</f>
        <v>0</v>
      </c>
      <c r="O686" s="145"/>
      <c r="Z686" s="145"/>
      <c r="AA686" s="145">
        <v>7</v>
      </c>
      <c r="AB686" s="145">
        <v>1001</v>
      </c>
      <c r="AC686" s="145">
        <v>5</v>
      </c>
      <c r="AD686" s="145"/>
      <c r="AE686" s="145"/>
      <c r="AF686" s="145"/>
      <c r="AG686" s="145"/>
      <c r="AH686" s="145"/>
      <c r="AI686" s="145"/>
      <c r="AJ686" s="145"/>
      <c r="AK686" s="145"/>
      <c r="AL686" s="145"/>
      <c r="AM686" s="145"/>
      <c r="AN686" s="145"/>
      <c r="AO686" s="145"/>
      <c r="AP686" s="145"/>
      <c r="AQ686" s="145"/>
      <c r="AR686" s="145"/>
      <c r="AS686" s="145"/>
      <c r="AT686" s="145"/>
      <c r="AU686" s="145"/>
      <c r="AV686" s="145"/>
      <c r="AW686" s="145"/>
      <c r="AX686" s="145"/>
      <c r="AY686" s="145"/>
      <c r="AZ686" s="155">
        <f>G686</f>
        <v>0</v>
      </c>
      <c r="BA686" s="145"/>
      <c r="BB686" s="145"/>
      <c r="BC686" s="145"/>
      <c r="BD686" s="145"/>
      <c r="BE686" s="145"/>
      <c r="BF686" s="145"/>
      <c r="BG686" s="145"/>
      <c r="BH686" s="145"/>
      <c r="BI686" s="145"/>
      <c r="CA686" s="145">
        <v>7</v>
      </c>
      <c r="CB686" s="145">
        <v>1001</v>
      </c>
      <c r="CZ686" s="108">
        <v>2</v>
      </c>
    </row>
    <row r="687" spans="1:104" x14ac:dyDescent="0.2">
      <c r="A687" s="171" t="s">
        <v>49</v>
      </c>
      <c r="B687" s="172" t="s">
        <v>481</v>
      </c>
      <c r="C687" s="173" t="s">
        <v>482</v>
      </c>
      <c r="D687" s="174"/>
      <c r="E687" s="175"/>
      <c r="F687" s="175"/>
      <c r="G687" s="176">
        <f>SUM(G627:G686)</f>
        <v>0</v>
      </c>
      <c r="H687" s="177"/>
      <c r="I687" s="176">
        <f>SUM(I627:I686)</f>
        <v>3.7055235199999998</v>
      </c>
      <c r="J687" s="178"/>
      <c r="K687" s="176">
        <f>SUM(K627:K686)</f>
        <v>0</v>
      </c>
      <c r="O687" s="145"/>
      <c r="X687" s="179">
        <f>K687</f>
        <v>0</v>
      </c>
      <c r="Y687" s="179">
        <f>I687</f>
        <v>3.7055235199999998</v>
      </c>
      <c r="Z687" s="155">
        <f>G687</f>
        <v>0</v>
      </c>
      <c r="AA687" s="145"/>
      <c r="AB687" s="145"/>
      <c r="AC687" s="145"/>
      <c r="AD687" s="145"/>
      <c r="AE687" s="145"/>
      <c r="AF687" s="145"/>
      <c r="AG687" s="145"/>
      <c r="AH687" s="145"/>
      <c r="AI687" s="145"/>
      <c r="AJ687" s="145"/>
      <c r="AK687" s="145"/>
      <c r="AL687" s="145"/>
      <c r="AM687" s="145"/>
      <c r="AN687" s="145"/>
      <c r="AO687" s="145"/>
      <c r="AP687" s="145"/>
      <c r="AQ687" s="145"/>
      <c r="AR687" s="145"/>
      <c r="AS687" s="145"/>
      <c r="AT687" s="145"/>
      <c r="AU687" s="145"/>
      <c r="AV687" s="145"/>
      <c r="AW687" s="145"/>
      <c r="AX687" s="145"/>
      <c r="AY687" s="145"/>
      <c r="AZ687" s="145"/>
      <c r="BA687" s="180"/>
      <c r="BB687" s="180"/>
      <c r="BC687" s="180"/>
      <c r="BD687" s="180"/>
      <c r="BE687" s="180"/>
      <c r="BF687" s="180"/>
      <c r="BG687" s="145"/>
      <c r="BH687" s="145"/>
      <c r="BI687" s="145"/>
    </row>
    <row r="688" spans="1:104" ht="14.25" customHeight="1" x14ac:dyDescent="0.2">
      <c r="A688" s="135" t="s">
        <v>46</v>
      </c>
      <c r="B688" s="136" t="s">
        <v>507</v>
      </c>
      <c r="C688" s="137" t="s">
        <v>508</v>
      </c>
      <c r="D688" s="138"/>
      <c r="E688" s="139"/>
      <c r="F688" s="139"/>
      <c r="G688" s="140"/>
      <c r="H688" s="141"/>
      <c r="I688" s="142"/>
      <c r="J688" s="143"/>
      <c r="K688" s="144"/>
      <c r="O688" s="145"/>
    </row>
    <row r="689" spans="1:104" x14ac:dyDescent="0.2">
      <c r="A689" s="146">
        <v>100</v>
      </c>
      <c r="B689" s="147" t="s">
        <v>509</v>
      </c>
      <c r="C689" s="148" t="s">
        <v>510</v>
      </c>
      <c r="D689" s="149" t="s">
        <v>511</v>
      </c>
      <c r="E689" s="150">
        <v>352.8</v>
      </c>
      <c r="F689" s="151">
        <v>0</v>
      </c>
      <c r="G689" s="152">
        <f>E689*F689</f>
        <v>0</v>
      </c>
      <c r="H689" s="153">
        <v>0</v>
      </c>
      <c r="I689" s="154">
        <f>E689*H689</f>
        <v>0</v>
      </c>
      <c r="J689" s="153">
        <v>0</v>
      </c>
      <c r="K689" s="154">
        <f>E689*J689</f>
        <v>0</v>
      </c>
      <c r="O689" s="145"/>
      <c r="Z689" s="145"/>
      <c r="AA689" s="145">
        <v>1</v>
      </c>
      <c r="AB689" s="145">
        <v>7</v>
      </c>
      <c r="AC689" s="145">
        <v>7</v>
      </c>
      <c r="AD689" s="145"/>
      <c r="AE689" s="145"/>
      <c r="AF689" s="145"/>
      <c r="AG689" s="145"/>
      <c r="AH689" s="145"/>
      <c r="AI689" s="145"/>
      <c r="AJ689" s="145"/>
      <c r="AK689" s="145"/>
      <c r="AL689" s="145"/>
      <c r="AM689" s="145"/>
      <c r="AN689" s="145"/>
      <c r="AO689" s="145"/>
      <c r="AP689" s="145"/>
      <c r="AQ689" s="145"/>
      <c r="AR689" s="145"/>
      <c r="AS689" s="145"/>
      <c r="AT689" s="145"/>
      <c r="AU689" s="145"/>
      <c r="AV689" s="145"/>
      <c r="AW689" s="145"/>
      <c r="AX689" s="145"/>
      <c r="AY689" s="145"/>
      <c r="AZ689" s="155">
        <f>G689</f>
        <v>0</v>
      </c>
      <c r="BA689" s="145"/>
      <c r="BB689" s="145"/>
      <c r="BC689" s="145"/>
      <c r="BD689" s="145"/>
      <c r="BE689" s="145"/>
      <c r="BF689" s="145"/>
      <c r="BG689" s="145"/>
      <c r="BH689" s="145"/>
      <c r="BI689" s="145"/>
      <c r="CA689" s="145">
        <v>1</v>
      </c>
      <c r="CB689" s="145">
        <v>7</v>
      </c>
      <c r="CZ689" s="108">
        <v>2</v>
      </c>
    </row>
    <row r="690" spans="1:104" ht="33.75" x14ac:dyDescent="0.2">
      <c r="A690" s="156"/>
      <c r="B690" s="157"/>
      <c r="C690" s="158" t="s">
        <v>512</v>
      </c>
      <c r="D690" s="159"/>
      <c r="E690" s="159"/>
      <c r="F690" s="159"/>
      <c r="G690" s="160"/>
      <c r="I690" s="161"/>
      <c r="K690" s="161"/>
      <c r="L690" s="162" t="s">
        <v>512</v>
      </c>
      <c r="O690" s="145"/>
      <c r="Z690" s="145"/>
      <c r="AA690" s="145"/>
      <c r="AB690" s="145"/>
      <c r="AC690" s="145"/>
      <c r="AD690" s="145"/>
      <c r="AE690" s="145"/>
      <c r="AF690" s="145"/>
      <c r="AG690" s="145"/>
      <c r="AH690" s="145"/>
      <c r="AI690" s="145"/>
      <c r="AJ690" s="145"/>
      <c r="AK690" s="145"/>
      <c r="AL690" s="145"/>
      <c r="AM690" s="145"/>
      <c r="AN690" s="145"/>
      <c r="AO690" s="145"/>
      <c r="AP690" s="145"/>
      <c r="AQ690" s="145"/>
      <c r="AR690" s="145"/>
      <c r="AS690" s="145"/>
      <c r="AT690" s="145"/>
      <c r="AU690" s="145"/>
      <c r="AV690" s="145"/>
      <c r="AW690" s="145"/>
      <c r="AX690" s="145"/>
      <c r="AY690" s="145"/>
      <c r="AZ690" s="145"/>
      <c r="BA690" s="145"/>
      <c r="BB690" s="145"/>
      <c r="BC690" s="145"/>
      <c r="BD690" s="145"/>
      <c r="BE690" s="145"/>
      <c r="BF690" s="145"/>
      <c r="BG690" s="145"/>
      <c r="BH690" s="145"/>
      <c r="BI690" s="145"/>
    </row>
    <row r="691" spans="1:104" x14ac:dyDescent="0.2">
      <c r="A691" s="156"/>
      <c r="B691" s="157"/>
      <c r="C691" s="158" t="s">
        <v>1204</v>
      </c>
      <c r="D691" s="159"/>
      <c r="E691" s="159"/>
      <c r="F691" s="159"/>
      <c r="G691" s="160"/>
      <c r="I691" s="161"/>
      <c r="K691" s="161"/>
      <c r="L691" s="162" t="s">
        <v>1204</v>
      </c>
      <c r="O691" s="145"/>
      <c r="Z691" s="145"/>
      <c r="AA691" s="145"/>
      <c r="AB691" s="145"/>
      <c r="AC691" s="145"/>
      <c r="AD691" s="145"/>
      <c r="AE691" s="145"/>
      <c r="AF691" s="145"/>
      <c r="AG691" s="145"/>
      <c r="AH691" s="145"/>
      <c r="AI691" s="145"/>
      <c r="AJ691" s="145"/>
      <c r="AK691" s="145"/>
      <c r="AL691" s="145"/>
      <c r="AM691" s="145"/>
      <c r="AN691" s="145"/>
      <c r="AO691" s="145"/>
      <c r="AP691" s="145"/>
      <c r="AQ691" s="145"/>
      <c r="AR691" s="145"/>
      <c r="AS691" s="145"/>
      <c r="AT691" s="145"/>
      <c r="AU691" s="145"/>
      <c r="AV691" s="145"/>
      <c r="AW691" s="145"/>
      <c r="AX691" s="145"/>
      <c r="AY691" s="145"/>
      <c r="AZ691" s="145"/>
      <c r="BA691" s="145"/>
      <c r="BB691" s="145"/>
      <c r="BC691" s="145"/>
      <c r="BD691" s="145"/>
      <c r="BE691" s="145"/>
      <c r="BF691" s="145"/>
      <c r="BG691" s="145"/>
      <c r="BH691" s="145"/>
      <c r="BI691" s="145"/>
    </row>
    <row r="692" spans="1:104" x14ac:dyDescent="0.2">
      <c r="A692" s="156"/>
      <c r="B692" s="157"/>
      <c r="C692" s="158" t="s">
        <v>514</v>
      </c>
      <c r="D692" s="159"/>
      <c r="E692" s="159"/>
      <c r="F692" s="159"/>
      <c r="G692" s="160"/>
      <c r="I692" s="161"/>
      <c r="K692" s="161"/>
      <c r="L692" s="162" t="s">
        <v>514</v>
      </c>
      <c r="O692" s="145"/>
      <c r="Z692" s="145"/>
      <c r="AA692" s="145"/>
      <c r="AB692" s="145"/>
      <c r="AC692" s="145"/>
      <c r="AD692" s="145"/>
      <c r="AE692" s="145"/>
      <c r="AF692" s="145"/>
      <c r="AG692" s="145"/>
      <c r="AH692" s="145"/>
      <c r="AI692" s="145"/>
      <c r="AJ692" s="145"/>
      <c r="AK692" s="145"/>
      <c r="AL692" s="145"/>
      <c r="AM692" s="145"/>
      <c r="AN692" s="145"/>
      <c r="AO692" s="145"/>
      <c r="AP692" s="145"/>
      <c r="AQ692" s="145"/>
      <c r="AR692" s="145"/>
      <c r="AS692" s="145"/>
      <c r="AT692" s="145"/>
      <c r="AU692" s="145"/>
      <c r="AV692" s="145"/>
      <c r="AW692" s="145"/>
      <c r="AX692" s="145"/>
      <c r="AY692" s="145"/>
      <c r="AZ692" s="145"/>
      <c r="BA692" s="145"/>
      <c r="BB692" s="145"/>
      <c r="BC692" s="145"/>
      <c r="BD692" s="145"/>
      <c r="BE692" s="145"/>
      <c r="BF692" s="145"/>
      <c r="BG692" s="145"/>
      <c r="BH692" s="145"/>
      <c r="BI692" s="145"/>
    </row>
    <row r="693" spans="1:104" x14ac:dyDescent="0.2">
      <c r="A693" s="156"/>
      <c r="B693" s="157"/>
      <c r="C693" s="163" t="s">
        <v>846</v>
      </c>
      <c r="D693" s="164"/>
      <c r="E693" s="165">
        <v>6.9</v>
      </c>
      <c r="F693" s="166"/>
      <c r="G693" s="167"/>
      <c r="H693" s="168"/>
      <c r="I693" s="161"/>
      <c r="J693" s="169"/>
      <c r="K693" s="161"/>
      <c r="M693" s="162" t="s">
        <v>846</v>
      </c>
      <c r="O693" s="145"/>
      <c r="Z693" s="145"/>
      <c r="AA693" s="145"/>
      <c r="AB693" s="145"/>
      <c r="AC693" s="145"/>
      <c r="AD693" s="145"/>
      <c r="AE693" s="145"/>
      <c r="AF693" s="145"/>
      <c r="AG693" s="145"/>
      <c r="AH693" s="145"/>
      <c r="AI693" s="145"/>
      <c r="AJ693" s="145"/>
      <c r="AK693" s="145"/>
      <c r="AL693" s="145"/>
      <c r="AM693" s="145"/>
      <c r="AN693" s="145"/>
      <c r="AO693" s="145"/>
      <c r="AP693" s="145"/>
      <c r="AQ693" s="145"/>
      <c r="AR693" s="145"/>
      <c r="AS693" s="145"/>
      <c r="AT693" s="145"/>
      <c r="AU693" s="145"/>
      <c r="AV693" s="145"/>
      <c r="AW693" s="145"/>
      <c r="AX693" s="145"/>
      <c r="AY693" s="145"/>
      <c r="AZ693" s="145"/>
      <c r="BA693" s="145"/>
      <c r="BB693" s="145"/>
      <c r="BC693" s="145"/>
      <c r="BD693" s="170" t="str">
        <f>C692</f>
        <v>útováno  bude dle skutečnsti na stavbě</v>
      </c>
      <c r="BE693" s="145"/>
      <c r="BF693" s="145"/>
      <c r="BG693" s="145"/>
      <c r="BH693" s="145"/>
      <c r="BI693" s="145"/>
    </row>
    <row r="694" spans="1:104" x14ac:dyDescent="0.2">
      <c r="A694" s="156"/>
      <c r="B694" s="157"/>
      <c r="C694" s="163" t="s">
        <v>847</v>
      </c>
      <c r="D694" s="164"/>
      <c r="E694" s="165">
        <v>4.5</v>
      </c>
      <c r="F694" s="166"/>
      <c r="G694" s="167"/>
      <c r="H694" s="168"/>
      <c r="I694" s="161"/>
      <c r="J694" s="169"/>
      <c r="K694" s="161"/>
      <c r="M694" s="162" t="s">
        <v>847</v>
      </c>
      <c r="O694" s="145"/>
      <c r="Z694" s="145"/>
      <c r="AA694" s="145"/>
      <c r="AB694" s="145"/>
      <c r="AC694" s="145"/>
      <c r="AD694" s="145"/>
      <c r="AE694" s="145"/>
      <c r="AF694" s="145"/>
      <c r="AG694" s="145"/>
      <c r="AH694" s="145"/>
      <c r="AI694" s="145"/>
      <c r="AJ694" s="145"/>
      <c r="AK694" s="145"/>
      <c r="AL694" s="145"/>
      <c r="AM694" s="145"/>
      <c r="AN694" s="145"/>
      <c r="AO694" s="145"/>
      <c r="AP694" s="145"/>
      <c r="AQ694" s="145"/>
      <c r="AR694" s="145"/>
      <c r="AS694" s="145"/>
      <c r="AT694" s="145"/>
      <c r="AU694" s="145"/>
      <c r="AV694" s="145"/>
      <c r="AW694" s="145"/>
      <c r="AX694" s="145"/>
      <c r="AY694" s="145"/>
      <c r="AZ694" s="145"/>
      <c r="BA694" s="145"/>
      <c r="BB694" s="145"/>
      <c r="BC694" s="145"/>
      <c r="BD694" s="170" t="str">
        <f>C693</f>
        <v>301:6,9</v>
      </c>
      <c r="BE694" s="145"/>
      <c r="BF694" s="145"/>
      <c r="BG694" s="145"/>
      <c r="BH694" s="145"/>
      <c r="BI694" s="145"/>
    </row>
    <row r="695" spans="1:104" x14ac:dyDescent="0.2">
      <c r="A695" s="156"/>
      <c r="B695" s="157"/>
      <c r="C695" s="163" t="s">
        <v>848</v>
      </c>
      <c r="D695" s="164"/>
      <c r="E695" s="165">
        <v>4.4000000000000004</v>
      </c>
      <c r="F695" s="166"/>
      <c r="G695" s="167"/>
      <c r="H695" s="168"/>
      <c r="I695" s="161"/>
      <c r="J695" s="169"/>
      <c r="K695" s="161"/>
      <c r="M695" s="162" t="s">
        <v>848</v>
      </c>
      <c r="O695" s="145"/>
      <c r="Z695" s="145"/>
      <c r="AA695" s="145"/>
      <c r="AB695" s="145"/>
      <c r="AC695" s="145"/>
      <c r="AD695" s="145"/>
      <c r="AE695" s="145"/>
      <c r="AF695" s="145"/>
      <c r="AG695" s="145"/>
      <c r="AH695" s="145"/>
      <c r="AI695" s="145"/>
      <c r="AJ695" s="145"/>
      <c r="AK695" s="145"/>
      <c r="AL695" s="145"/>
      <c r="AM695" s="145"/>
      <c r="AN695" s="145"/>
      <c r="AO695" s="145"/>
      <c r="AP695" s="145"/>
      <c r="AQ695" s="145"/>
      <c r="AR695" s="145"/>
      <c r="AS695" s="145"/>
      <c r="AT695" s="145"/>
      <c r="AU695" s="145"/>
      <c r="AV695" s="145"/>
      <c r="AW695" s="145"/>
      <c r="AX695" s="145"/>
      <c r="AY695" s="145"/>
      <c r="AZ695" s="145"/>
      <c r="BA695" s="145"/>
      <c r="BB695" s="145"/>
      <c r="BC695" s="145"/>
      <c r="BD695" s="170" t="str">
        <f>C694</f>
        <v>302:4,5</v>
      </c>
      <c r="BE695" s="145"/>
      <c r="BF695" s="145"/>
      <c r="BG695" s="145"/>
      <c r="BH695" s="145"/>
      <c r="BI695" s="145"/>
    </row>
    <row r="696" spans="1:104" x14ac:dyDescent="0.2">
      <c r="A696" s="156"/>
      <c r="B696" s="157"/>
      <c r="C696" s="163" t="s">
        <v>849</v>
      </c>
      <c r="D696" s="164"/>
      <c r="E696" s="165">
        <v>7.5</v>
      </c>
      <c r="F696" s="166"/>
      <c r="G696" s="167"/>
      <c r="H696" s="168"/>
      <c r="I696" s="161"/>
      <c r="J696" s="169"/>
      <c r="K696" s="161"/>
      <c r="M696" s="162" t="s">
        <v>849</v>
      </c>
      <c r="O696" s="145"/>
      <c r="Z696" s="145"/>
      <c r="AA696" s="145"/>
      <c r="AB696" s="145"/>
      <c r="AC696" s="145"/>
      <c r="AD696" s="145"/>
      <c r="AE696" s="145"/>
      <c r="AF696" s="145"/>
      <c r="AG696" s="145"/>
      <c r="AH696" s="145"/>
      <c r="AI696" s="145"/>
      <c r="AJ696" s="145"/>
      <c r="AK696" s="145"/>
      <c r="AL696" s="145"/>
      <c r="AM696" s="145"/>
      <c r="AN696" s="145"/>
      <c r="AO696" s="145"/>
      <c r="AP696" s="145"/>
      <c r="AQ696" s="145"/>
      <c r="AR696" s="145"/>
      <c r="AS696" s="145"/>
      <c r="AT696" s="145"/>
      <c r="AU696" s="145"/>
      <c r="AV696" s="145"/>
      <c r="AW696" s="145"/>
      <c r="AX696" s="145"/>
      <c r="AY696" s="145"/>
      <c r="AZ696" s="145"/>
      <c r="BA696" s="145"/>
      <c r="BB696" s="145"/>
      <c r="BC696" s="145"/>
      <c r="BD696" s="170" t="str">
        <f>C695</f>
        <v>303:4,4</v>
      </c>
      <c r="BE696" s="145"/>
      <c r="BF696" s="145"/>
      <c r="BG696" s="145"/>
      <c r="BH696" s="145"/>
      <c r="BI696" s="145"/>
    </row>
    <row r="697" spans="1:104" x14ac:dyDescent="0.2">
      <c r="A697" s="156"/>
      <c r="B697" s="157"/>
      <c r="C697" s="163" t="s">
        <v>850</v>
      </c>
      <c r="D697" s="164"/>
      <c r="E697" s="165">
        <v>7.5</v>
      </c>
      <c r="F697" s="166"/>
      <c r="G697" s="167"/>
      <c r="H697" s="168"/>
      <c r="I697" s="161"/>
      <c r="J697" s="169"/>
      <c r="K697" s="161"/>
      <c r="M697" s="162" t="s">
        <v>850</v>
      </c>
      <c r="O697" s="145"/>
      <c r="Z697" s="145"/>
      <c r="AA697" s="145"/>
      <c r="AB697" s="145"/>
      <c r="AC697" s="145"/>
      <c r="AD697" s="145"/>
      <c r="AE697" s="145"/>
      <c r="AF697" s="145"/>
      <c r="AG697" s="145"/>
      <c r="AH697" s="145"/>
      <c r="AI697" s="145"/>
      <c r="AJ697" s="145"/>
      <c r="AK697" s="145"/>
      <c r="AL697" s="145"/>
      <c r="AM697" s="145"/>
      <c r="AN697" s="145"/>
      <c r="AO697" s="145"/>
      <c r="AP697" s="145"/>
      <c r="AQ697" s="145"/>
      <c r="AR697" s="145"/>
      <c r="AS697" s="145"/>
      <c r="AT697" s="145"/>
      <c r="AU697" s="145"/>
      <c r="AV697" s="145"/>
      <c r="AW697" s="145"/>
      <c r="AX697" s="145"/>
      <c r="AY697" s="145"/>
      <c r="AZ697" s="145"/>
      <c r="BA697" s="145"/>
      <c r="BB697" s="145"/>
      <c r="BC697" s="145"/>
      <c r="BD697" s="170" t="str">
        <f>C696</f>
        <v>304:7,5</v>
      </c>
      <c r="BE697" s="145"/>
      <c r="BF697" s="145"/>
      <c r="BG697" s="145"/>
      <c r="BH697" s="145"/>
      <c r="BI697" s="145"/>
    </row>
    <row r="698" spans="1:104" x14ac:dyDescent="0.2">
      <c r="A698" s="156"/>
      <c r="B698" s="157"/>
      <c r="C698" s="163" t="s">
        <v>851</v>
      </c>
      <c r="D698" s="164"/>
      <c r="E698" s="165">
        <v>43.1</v>
      </c>
      <c r="F698" s="166"/>
      <c r="G698" s="167"/>
      <c r="H698" s="168"/>
      <c r="I698" s="161"/>
      <c r="J698" s="169"/>
      <c r="K698" s="161"/>
      <c r="M698" s="162" t="s">
        <v>851</v>
      </c>
      <c r="O698" s="145"/>
      <c r="Z698" s="145"/>
      <c r="AA698" s="145"/>
      <c r="AB698" s="145"/>
      <c r="AC698" s="145"/>
      <c r="AD698" s="145"/>
      <c r="AE698" s="145"/>
      <c r="AF698" s="145"/>
      <c r="AG698" s="145"/>
      <c r="AH698" s="145"/>
      <c r="AI698" s="145"/>
      <c r="AJ698" s="145"/>
      <c r="AK698" s="145"/>
      <c r="AL698" s="145"/>
      <c r="AM698" s="145"/>
      <c r="AN698" s="145"/>
      <c r="AO698" s="145"/>
      <c r="AP698" s="145"/>
      <c r="AQ698" s="145"/>
      <c r="AR698" s="145"/>
      <c r="AS698" s="145"/>
      <c r="AT698" s="145"/>
      <c r="AU698" s="145"/>
      <c r="AV698" s="145"/>
      <c r="AW698" s="145"/>
      <c r="AX698" s="145"/>
      <c r="AY698" s="145"/>
      <c r="AZ698" s="145"/>
      <c r="BA698" s="145"/>
      <c r="BB698" s="145"/>
      <c r="BC698" s="145"/>
      <c r="BD698" s="170" t="str">
        <f>C697</f>
        <v>305:7,5</v>
      </c>
      <c r="BE698" s="145"/>
      <c r="BF698" s="145"/>
      <c r="BG698" s="145"/>
      <c r="BH698" s="145"/>
      <c r="BI698" s="145"/>
    </row>
    <row r="699" spans="1:104" x14ac:dyDescent="0.2">
      <c r="A699" s="156"/>
      <c r="B699" s="157"/>
      <c r="C699" s="163" t="s">
        <v>1011</v>
      </c>
      <c r="D699" s="164"/>
      <c r="E699" s="165">
        <v>67.7</v>
      </c>
      <c r="F699" s="166"/>
      <c r="G699" s="167"/>
      <c r="H699" s="168"/>
      <c r="I699" s="161"/>
      <c r="J699" s="169"/>
      <c r="K699" s="161"/>
      <c r="M699" s="162" t="s">
        <v>1011</v>
      </c>
      <c r="O699" s="145"/>
      <c r="Z699" s="145"/>
      <c r="AA699" s="145"/>
      <c r="AB699" s="145"/>
      <c r="AC699" s="145"/>
      <c r="AD699" s="145"/>
      <c r="AE699" s="145"/>
      <c r="AF699" s="145"/>
      <c r="AG699" s="145"/>
      <c r="AH699" s="145"/>
      <c r="AI699" s="145"/>
      <c r="AJ699" s="145"/>
      <c r="AK699" s="145"/>
      <c r="AL699" s="145"/>
      <c r="AM699" s="145"/>
      <c r="AN699" s="145"/>
      <c r="AO699" s="145"/>
      <c r="AP699" s="145"/>
      <c r="AQ699" s="145"/>
      <c r="AR699" s="145"/>
      <c r="AS699" s="145"/>
      <c r="AT699" s="145"/>
      <c r="AU699" s="145"/>
      <c r="AV699" s="145"/>
      <c r="AW699" s="145"/>
      <c r="AX699" s="145"/>
      <c r="AY699" s="145"/>
      <c r="AZ699" s="145"/>
      <c r="BA699" s="145"/>
      <c r="BB699" s="145"/>
      <c r="BC699" s="145"/>
      <c r="BD699" s="170" t="str">
        <f>C698</f>
        <v>306:43,1</v>
      </c>
      <c r="BE699" s="145"/>
      <c r="BF699" s="145"/>
      <c r="BG699" s="145"/>
      <c r="BH699" s="145"/>
      <c r="BI699" s="145"/>
    </row>
    <row r="700" spans="1:104" x14ac:dyDescent="0.2">
      <c r="A700" s="156"/>
      <c r="B700" s="157"/>
      <c r="C700" s="163" t="s">
        <v>853</v>
      </c>
      <c r="D700" s="164"/>
      <c r="E700" s="165">
        <v>13.4</v>
      </c>
      <c r="F700" s="166"/>
      <c r="G700" s="167"/>
      <c r="H700" s="168"/>
      <c r="I700" s="161"/>
      <c r="J700" s="169"/>
      <c r="K700" s="161"/>
      <c r="M700" s="162" t="s">
        <v>853</v>
      </c>
      <c r="O700" s="145"/>
      <c r="Z700" s="145"/>
      <c r="AA700" s="145"/>
      <c r="AB700" s="145"/>
      <c r="AC700" s="145"/>
      <c r="AD700" s="145"/>
      <c r="AE700" s="145"/>
      <c r="AF700" s="145"/>
      <c r="AG700" s="145"/>
      <c r="AH700" s="145"/>
      <c r="AI700" s="145"/>
      <c r="AJ700" s="145"/>
      <c r="AK700" s="145"/>
      <c r="AL700" s="145"/>
      <c r="AM700" s="145"/>
      <c r="AN700" s="145"/>
      <c r="AO700" s="145"/>
      <c r="AP700" s="145"/>
      <c r="AQ700" s="145"/>
      <c r="AR700" s="145"/>
      <c r="AS700" s="145"/>
      <c r="AT700" s="145"/>
      <c r="AU700" s="145"/>
      <c r="AV700" s="145"/>
      <c r="AW700" s="145"/>
      <c r="AX700" s="145"/>
      <c r="AY700" s="145"/>
      <c r="AZ700" s="145"/>
      <c r="BA700" s="145"/>
      <c r="BB700" s="145"/>
      <c r="BC700" s="145"/>
      <c r="BD700" s="170" t="str">
        <f>C699</f>
        <v>307:67,7</v>
      </c>
      <c r="BE700" s="145"/>
      <c r="BF700" s="145"/>
      <c r="BG700" s="145"/>
      <c r="BH700" s="145"/>
      <c r="BI700" s="145"/>
    </row>
    <row r="701" spans="1:104" x14ac:dyDescent="0.2">
      <c r="A701" s="156"/>
      <c r="B701" s="157"/>
      <c r="C701" s="163" t="s">
        <v>1012</v>
      </c>
      <c r="D701" s="164"/>
      <c r="E701" s="165">
        <v>44.9</v>
      </c>
      <c r="F701" s="166"/>
      <c r="G701" s="167"/>
      <c r="H701" s="168"/>
      <c r="I701" s="161"/>
      <c r="J701" s="169"/>
      <c r="K701" s="161"/>
      <c r="M701" s="162" t="s">
        <v>1012</v>
      </c>
      <c r="O701" s="145"/>
      <c r="Z701" s="145"/>
      <c r="AA701" s="145"/>
      <c r="AB701" s="145"/>
      <c r="AC701" s="145"/>
      <c r="AD701" s="145"/>
      <c r="AE701" s="145"/>
      <c r="AF701" s="145"/>
      <c r="AG701" s="145"/>
      <c r="AH701" s="145"/>
      <c r="AI701" s="145"/>
      <c r="AJ701" s="145"/>
      <c r="AK701" s="145"/>
      <c r="AL701" s="145"/>
      <c r="AM701" s="145"/>
      <c r="AN701" s="145"/>
      <c r="AO701" s="145"/>
      <c r="AP701" s="145"/>
      <c r="AQ701" s="145"/>
      <c r="AR701" s="145"/>
      <c r="AS701" s="145"/>
      <c r="AT701" s="145"/>
      <c r="AU701" s="145"/>
      <c r="AV701" s="145"/>
      <c r="AW701" s="145"/>
      <c r="AX701" s="145"/>
      <c r="AY701" s="145"/>
      <c r="AZ701" s="145"/>
      <c r="BA701" s="145"/>
      <c r="BB701" s="145"/>
      <c r="BC701" s="145"/>
      <c r="BD701" s="170" t="str">
        <f>C700</f>
        <v>308:13,4</v>
      </c>
      <c r="BE701" s="145"/>
      <c r="BF701" s="145"/>
      <c r="BG701" s="145"/>
      <c r="BH701" s="145"/>
      <c r="BI701" s="145"/>
    </row>
    <row r="702" spans="1:104" x14ac:dyDescent="0.2">
      <c r="A702" s="156"/>
      <c r="B702" s="157"/>
      <c r="C702" s="163" t="s">
        <v>855</v>
      </c>
      <c r="D702" s="164"/>
      <c r="E702" s="165">
        <v>11.9</v>
      </c>
      <c r="F702" s="166"/>
      <c r="G702" s="167"/>
      <c r="H702" s="168"/>
      <c r="I702" s="161"/>
      <c r="J702" s="169"/>
      <c r="K702" s="161"/>
      <c r="M702" s="162" t="s">
        <v>855</v>
      </c>
      <c r="O702" s="145"/>
      <c r="Z702" s="145"/>
      <c r="AA702" s="145"/>
      <c r="AB702" s="145"/>
      <c r="AC702" s="145"/>
      <c r="AD702" s="145"/>
      <c r="AE702" s="145"/>
      <c r="AF702" s="145"/>
      <c r="AG702" s="145"/>
      <c r="AH702" s="145"/>
      <c r="AI702" s="145"/>
      <c r="AJ702" s="145"/>
      <c r="AK702" s="145"/>
      <c r="AL702" s="145"/>
      <c r="AM702" s="145"/>
      <c r="AN702" s="145"/>
      <c r="AO702" s="145"/>
      <c r="AP702" s="145"/>
      <c r="AQ702" s="145"/>
      <c r="AR702" s="145"/>
      <c r="AS702" s="145"/>
      <c r="AT702" s="145"/>
      <c r="AU702" s="145"/>
      <c r="AV702" s="145"/>
      <c r="AW702" s="145"/>
      <c r="AX702" s="145"/>
      <c r="AY702" s="145"/>
      <c r="AZ702" s="145"/>
      <c r="BA702" s="145"/>
      <c r="BB702" s="145"/>
      <c r="BC702" s="145"/>
      <c r="BD702" s="170" t="str">
        <f>C701</f>
        <v>309:44,9</v>
      </c>
      <c r="BE702" s="145"/>
      <c r="BF702" s="145"/>
      <c r="BG702" s="145"/>
      <c r="BH702" s="145"/>
      <c r="BI702" s="145"/>
    </row>
    <row r="703" spans="1:104" x14ac:dyDescent="0.2">
      <c r="A703" s="156"/>
      <c r="B703" s="157"/>
      <c r="C703" s="163" t="s">
        <v>856</v>
      </c>
      <c r="D703" s="164"/>
      <c r="E703" s="165">
        <v>30.9</v>
      </c>
      <c r="F703" s="166"/>
      <c r="G703" s="167"/>
      <c r="H703" s="168"/>
      <c r="I703" s="161"/>
      <c r="J703" s="169"/>
      <c r="K703" s="161"/>
      <c r="M703" s="162" t="s">
        <v>856</v>
      </c>
      <c r="O703" s="145"/>
      <c r="Z703" s="145"/>
      <c r="AA703" s="145"/>
      <c r="AB703" s="145"/>
      <c r="AC703" s="145"/>
      <c r="AD703" s="145"/>
      <c r="AE703" s="145"/>
      <c r="AF703" s="145"/>
      <c r="AG703" s="145"/>
      <c r="AH703" s="145"/>
      <c r="AI703" s="145"/>
      <c r="AJ703" s="145"/>
      <c r="AK703" s="145"/>
      <c r="AL703" s="145"/>
      <c r="AM703" s="145"/>
      <c r="AN703" s="145"/>
      <c r="AO703" s="145"/>
      <c r="AP703" s="145"/>
      <c r="AQ703" s="145"/>
      <c r="AR703" s="145"/>
      <c r="AS703" s="145"/>
      <c r="AT703" s="145"/>
      <c r="AU703" s="145"/>
      <c r="AV703" s="145"/>
      <c r="AW703" s="145"/>
      <c r="AX703" s="145"/>
      <c r="AY703" s="145"/>
      <c r="AZ703" s="145"/>
      <c r="BA703" s="145"/>
      <c r="BB703" s="145"/>
      <c r="BC703" s="145"/>
      <c r="BD703" s="170" t="str">
        <f>C702</f>
        <v>310:11,9</v>
      </c>
      <c r="BE703" s="145"/>
      <c r="BF703" s="145"/>
      <c r="BG703" s="145"/>
      <c r="BH703" s="145"/>
      <c r="BI703" s="145"/>
    </row>
    <row r="704" spans="1:104" x14ac:dyDescent="0.2">
      <c r="A704" s="156"/>
      <c r="B704" s="157"/>
      <c r="C704" s="163" t="s">
        <v>1039</v>
      </c>
      <c r="D704" s="164"/>
      <c r="E704" s="165">
        <v>38.6</v>
      </c>
      <c r="F704" s="166"/>
      <c r="G704" s="167"/>
      <c r="H704" s="168"/>
      <c r="I704" s="161"/>
      <c r="J704" s="169"/>
      <c r="K704" s="161"/>
      <c r="M704" s="162" t="s">
        <v>1039</v>
      </c>
      <c r="O704" s="145"/>
      <c r="Z704" s="145"/>
      <c r="AA704" s="145"/>
      <c r="AB704" s="145"/>
      <c r="AC704" s="145"/>
      <c r="AD704" s="145"/>
      <c r="AE704" s="145"/>
      <c r="AF704" s="145"/>
      <c r="AG704" s="145"/>
      <c r="AH704" s="145"/>
      <c r="AI704" s="145"/>
      <c r="AJ704" s="145"/>
      <c r="AK704" s="145"/>
      <c r="AL704" s="145"/>
      <c r="AM704" s="145"/>
      <c r="AN704" s="145"/>
      <c r="AO704" s="145"/>
      <c r="AP704" s="145"/>
      <c r="AQ704" s="145"/>
      <c r="AR704" s="145"/>
      <c r="AS704" s="145"/>
      <c r="AT704" s="145"/>
      <c r="AU704" s="145"/>
      <c r="AV704" s="145"/>
      <c r="AW704" s="145"/>
      <c r="AX704" s="145"/>
      <c r="AY704" s="145"/>
      <c r="AZ704" s="145"/>
      <c r="BA704" s="145"/>
      <c r="BB704" s="145"/>
      <c r="BC704" s="145"/>
      <c r="BD704" s="170" t="str">
        <f>C703</f>
        <v>311:30,9</v>
      </c>
      <c r="BE704" s="145"/>
      <c r="BF704" s="145"/>
      <c r="BG704" s="145"/>
      <c r="BH704" s="145"/>
      <c r="BI704" s="145"/>
    </row>
    <row r="705" spans="1:104" x14ac:dyDescent="0.2">
      <c r="A705" s="156"/>
      <c r="B705" s="157"/>
      <c r="C705" s="163" t="s">
        <v>858</v>
      </c>
      <c r="D705" s="164"/>
      <c r="E705" s="165">
        <v>60.8</v>
      </c>
      <c r="F705" s="166"/>
      <c r="G705" s="167"/>
      <c r="H705" s="168"/>
      <c r="I705" s="161"/>
      <c r="J705" s="169"/>
      <c r="K705" s="161"/>
      <c r="M705" s="162" t="s">
        <v>858</v>
      </c>
      <c r="O705" s="145"/>
      <c r="Z705" s="145"/>
      <c r="AA705" s="145"/>
      <c r="AB705" s="145"/>
      <c r="AC705" s="145"/>
      <c r="AD705" s="145"/>
      <c r="AE705" s="145"/>
      <c r="AF705" s="145"/>
      <c r="AG705" s="145"/>
      <c r="AH705" s="145"/>
      <c r="AI705" s="145"/>
      <c r="AJ705" s="145"/>
      <c r="AK705" s="145"/>
      <c r="AL705" s="145"/>
      <c r="AM705" s="145"/>
      <c r="AN705" s="145"/>
      <c r="AO705" s="145"/>
      <c r="AP705" s="145"/>
      <c r="AQ705" s="145"/>
      <c r="AR705" s="145"/>
      <c r="AS705" s="145"/>
      <c r="AT705" s="145"/>
      <c r="AU705" s="145"/>
      <c r="AV705" s="145"/>
      <c r="AW705" s="145"/>
      <c r="AX705" s="145"/>
      <c r="AY705" s="145"/>
      <c r="AZ705" s="145"/>
      <c r="BA705" s="145"/>
      <c r="BB705" s="145"/>
      <c r="BC705" s="145"/>
      <c r="BD705" s="170" t="str">
        <f>C704</f>
        <v>312:38,6</v>
      </c>
      <c r="BE705" s="145"/>
      <c r="BF705" s="145"/>
      <c r="BG705" s="145"/>
      <c r="BH705" s="145"/>
      <c r="BI705" s="145"/>
    </row>
    <row r="706" spans="1:104" x14ac:dyDescent="0.2">
      <c r="A706" s="156"/>
      <c r="B706" s="157"/>
      <c r="C706" s="163" t="s">
        <v>859</v>
      </c>
      <c r="D706" s="164"/>
      <c r="E706" s="165">
        <v>2.6</v>
      </c>
      <c r="F706" s="166"/>
      <c r="G706" s="167"/>
      <c r="H706" s="168"/>
      <c r="I706" s="161"/>
      <c r="J706" s="169"/>
      <c r="K706" s="161"/>
      <c r="M706" s="162" t="s">
        <v>859</v>
      </c>
      <c r="O706" s="145"/>
      <c r="Z706" s="145"/>
      <c r="AA706" s="145"/>
      <c r="AB706" s="145"/>
      <c r="AC706" s="145"/>
      <c r="AD706" s="145"/>
      <c r="AE706" s="145"/>
      <c r="AF706" s="145"/>
      <c r="AG706" s="145"/>
      <c r="AH706" s="145"/>
      <c r="AI706" s="145"/>
      <c r="AJ706" s="145"/>
      <c r="AK706" s="145"/>
      <c r="AL706" s="145"/>
      <c r="AM706" s="145"/>
      <c r="AN706" s="145"/>
      <c r="AO706" s="145"/>
      <c r="AP706" s="145"/>
      <c r="AQ706" s="145"/>
      <c r="AR706" s="145"/>
      <c r="AS706" s="145"/>
      <c r="AT706" s="145"/>
      <c r="AU706" s="145"/>
      <c r="AV706" s="145"/>
      <c r="AW706" s="145"/>
      <c r="AX706" s="145"/>
      <c r="AY706" s="145"/>
      <c r="AZ706" s="145"/>
      <c r="BA706" s="145"/>
      <c r="BB706" s="145"/>
      <c r="BC706" s="145"/>
      <c r="BD706" s="170" t="str">
        <f>C705</f>
        <v>313:60,8</v>
      </c>
      <c r="BE706" s="145"/>
      <c r="BF706" s="145"/>
      <c r="BG706" s="145"/>
      <c r="BH706" s="145"/>
      <c r="BI706" s="145"/>
    </row>
    <row r="707" spans="1:104" x14ac:dyDescent="0.2">
      <c r="A707" s="156"/>
      <c r="B707" s="157"/>
      <c r="C707" s="163" t="s">
        <v>860</v>
      </c>
      <c r="D707" s="164"/>
      <c r="E707" s="165">
        <v>8.1</v>
      </c>
      <c r="F707" s="166"/>
      <c r="G707" s="167"/>
      <c r="H707" s="168"/>
      <c r="I707" s="161"/>
      <c r="J707" s="169"/>
      <c r="K707" s="161"/>
      <c r="M707" s="162" t="s">
        <v>860</v>
      </c>
      <c r="O707" s="145"/>
      <c r="Z707" s="145"/>
      <c r="AA707" s="145"/>
      <c r="AB707" s="145"/>
      <c r="AC707" s="145"/>
      <c r="AD707" s="145"/>
      <c r="AE707" s="145"/>
      <c r="AF707" s="145"/>
      <c r="AG707" s="145"/>
      <c r="AH707" s="145"/>
      <c r="AI707" s="145"/>
      <c r="AJ707" s="145"/>
      <c r="AK707" s="145"/>
      <c r="AL707" s="145"/>
      <c r="AM707" s="145"/>
      <c r="AN707" s="145"/>
      <c r="AO707" s="145"/>
      <c r="AP707" s="145"/>
      <c r="AQ707" s="145"/>
      <c r="AR707" s="145"/>
      <c r="AS707" s="145"/>
      <c r="AT707" s="145"/>
      <c r="AU707" s="145"/>
      <c r="AV707" s="145"/>
      <c r="AW707" s="145"/>
      <c r="AX707" s="145"/>
      <c r="AY707" s="145"/>
      <c r="AZ707" s="145"/>
      <c r="BA707" s="145"/>
      <c r="BB707" s="145"/>
      <c r="BC707" s="145"/>
      <c r="BD707" s="170" t="str">
        <f>C706</f>
        <v>314:2,6</v>
      </c>
      <c r="BE707" s="145"/>
      <c r="BF707" s="145"/>
      <c r="BG707" s="145"/>
      <c r="BH707" s="145"/>
      <c r="BI707" s="145"/>
    </row>
    <row r="708" spans="1:104" ht="22.5" x14ac:dyDescent="0.2">
      <c r="A708" s="146">
        <v>101</v>
      </c>
      <c r="B708" s="147" t="s">
        <v>1205</v>
      </c>
      <c r="C708" s="148" t="s">
        <v>1206</v>
      </c>
      <c r="D708" s="149" t="s">
        <v>48</v>
      </c>
      <c r="E708" s="150">
        <v>311.10000000000002</v>
      </c>
      <c r="F708" s="151">
        <v>0</v>
      </c>
      <c r="G708" s="152">
        <f>E708*F708</f>
        <v>0</v>
      </c>
      <c r="H708" s="153">
        <v>4.4999999999999998E-2</v>
      </c>
      <c r="I708" s="154">
        <f>E708*H708</f>
        <v>13.999500000000001</v>
      </c>
      <c r="J708" s="153"/>
      <c r="K708" s="154">
        <f>E708*J708</f>
        <v>0</v>
      </c>
      <c r="O708" s="145"/>
      <c r="Z708" s="145"/>
      <c r="AA708" s="145">
        <v>12</v>
      </c>
      <c r="AB708" s="145">
        <v>0</v>
      </c>
      <c r="AC708" s="145">
        <v>25</v>
      </c>
      <c r="AD708" s="145"/>
      <c r="AE708" s="145"/>
      <c r="AF708" s="145"/>
      <c r="AG708" s="145"/>
      <c r="AH708" s="145"/>
      <c r="AI708" s="145"/>
      <c r="AJ708" s="145"/>
      <c r="AK708" s="145"/>
      <c r="AL708" s="145"/>
      <c r="AM708" s="145"/>
      <c r="AN708" s="145"/>
      <c r="AO708" s="145"/>
      <c r="AP708" s="145"/>
      <c r="AQ708" s="145"/>
      <c r="AR708" s="145"/>
      <c r="AS708" s="145"/>
      <c r="AT708" s="145"/>
      <c r="AU708" s="145"/>
      <c r="AV708" s="145"/>
      <c r="AW708" s="145"/>
      <c r="AX708" s="145"/>
      <c r="AY708" s="145"/>
      <c r="AZ708" s="155">
        <f>G708</f>
        <v>0</v>
      </c>
      <c r="BA708" s="145"/>
      <c r="BB708" s="145"/>
      <c r="BC708" s="145"/>
      <c r="BD708" s="145"/>
      <c r="BE708" s="145"/>
      <c r="BF708" s="145"/>
      <c r="BG708" s="145"/>
      <c r="BH708" s="145"/>
      <c r="BI708" s="145"/>
      <c r="CA708" s="145">
        <v>12</v>
      </c>
      <c r="CB708" s="145">
        <v>0</v>
      </c>
      <c r="CZ708" s="108">
        <v>2</v>
      </c>
    </row>
    <row r="709" spans="1:104" x14ac:dyDescent="0.2">
      <c r="A709" s="156"/>
      <c r="B709" s="157"/>
      <c r="C709" s="158" t="s">
        <v>1207</v>
      </c>
      <c r="D709" s="159"/>
      <c r="E709" s="159"/>
      <c r="F709" s="159"/>
      <c r="G709" s="160"/>
      <c r="I709" s="161"/>
      <c r="K709" s="161"/>
      <c r="L709" s="162" t="s">
        <v>1207</v>
      </c>
      <c r="O709" s="145"/>
      <c r="Z709" s="145"/>
      <c r="AA709" s="145"/>
      <c r="AB709" s="145"/>
      <c r="AC709" s="145"/>
      <c r="AD709" s="145"/>
      <c r="AE709" s="145"/>
      <c r="AF709" s="145"/>
      <c r="AG709" s="145"/>
      <c r="AH709" s="145"/>
      <c r="AI709" s="145"/>
      <c r="AJ709" s="145"/>
      <c r="AK709" s="145"/>
      <c r="AL709" s="145"/>
      <c r="AM709" s="145"/>
      <c r="AN709" s="145"/>
      <c r="AO709" s="145"/>
      <c r="AP709" s="145"/>
      <c r="AQ709" s="145"/>
      <c r="AR709" s="145"/>
      <c r="AS709" s="145"/>
      <c r="AT709" s="145"/>
      <c r="AU709" s="145"/>
      <c r="AV709" s="145"/>
      <c r="AW709" s="145"/>
      <c r="AX709" s="145"/>
      <c r="AY709" s="145"/>
      <c r="AZ709" s="145"/>
      <c r="BA709" s="145"/>
      <c r="BB709" s="145"/>
      <c r="BC709" s="145"/>
      <c r="BD709" s="145"/>
      <c r="BE709" s="145"/>
      <c r="BF709" s="145"/>
      <c r="BG709" s="145"/>
      <c r="BH709" s="145"/>
      <c r="BI709" s="145"/>
    </row>
    <row r="710" spans="1:104" ht="22.5" x14ac:dyDescent="0.2">
      <c r="A710" s="156"/>
      <c r="B710" s="157"/>
      <c r="C710" s="158" t="s">
        <v>1208</v>
      </c>
      <c r="D710" s="159"/>
      <c r="E710" s="159"/>
      <c r="F710" s="159"/>
      <c r="G710" s="160"/>
      <c r="I710" s="161"/>
      <c r="K710" s="161"/>
      <c r="L710" s="162" t="s">
        <v>1208</v>
      </c>
      <c r="O710" s="145"/>
      <c r="Z710" s="145"/>
      <c r="AA710" s="145"/>
      <c r="AB710" s="145"/>
      <c r="AC710" s="145"/>
      <c r="AD710" s="145"/>
      <c r="AE710" s="145"/>
      <c r="AF710" s="145"/>
      <c r="AG710" s="145"/>
      <c r="AH710" s="145"/>
      <c r="AI710" s="145"/>
      <c r="AJ710" s="145"/>
      <c r="AK710" s="145"/>
      <c r="AL710" s="145"/>
      <c r="AM710" s="145"/>
      <c r="AN710" s="145"/>
      <c r="AO710" s="145"/>
      <c r="AP710" s="145"/>
      <c r="AQ710" s="145"/>
      <c r="AR710" s="145"/>
      <c r="AS710" s="145"/>
      <c r="AT710" s="145"/>
      <c r="AU710" s="145"/>
      <c r="AV710" s="145"/>
      <c r="AW710" s="145"/>
      <c r="AX710" s="145"/>
      <c r="AY710" s="145"/>
      <c r="AZ710" s="145"/>
      <c r="BA710" s="145"/>
      <c r="BB710" s="145"/>
      <c r="BC710" s="145"/>
      <c r="BD710" s="145"/>
      <c r="BE710" s="145"/>
      <c r="BF710" s="145"/>
      <c r="BG710" s="145"/>
      <c r="BH710" s="145"/>
      <c r="BI710" s="145"/>
    </row>
    <row r="711" spans="1:104" x14ac:dyDescent="0.2">
      <c r="A711" s="156"/>
      <c r="B711" s="157"/>
      <c r="C711" s="158" t="s">
        <v>1209</v>
      </c>
      <c r="D711" s="159"/>
      <c r="E711" s="159"/>
      <c r="F711" s="159"/>
      <c r="G711" s="160"/>
      <c r="I711" s="161"/>
      <c r="K711" s="161"/>
      <c r="L711" s="162" t="s">
        <v>1209</v>
      </c>
      <c r="O711" s="145"/>
      <c r="Z711" s="145"/>
      <c r="AA711" s="145"/>
      <c r="AB711" s="145"/>
      <c r="AC711" s="145"/>
      <c r="AD711" s="145"/>
      <c r="AE711" s="145"/>
      <c r="AF711" s="145"/>
      <c r="AG711" s="145"/>
      <c r="AH711" s="145"/>
      <c r="AI711" s="145"/>
      <c r="AJ711" s="145"/>
      <c r="AK711" s="145"/>
      <c r="AL711" s="145"/>
      <c r="AM711" s="145"/>
      <c r="AN711" s="145"/>
      <c r="AO711" s="145"/>
      <c r="AP711" s="145"/>
      <c r="AQ711" s="145"/>
      <c r="AR711" s="145"/>
      <c r="AS711" s="145"/>
      <c r="AT711" s="145"/>
      <c r="AU711" s="145"/>
      <c r="AV711" s="145"/>
      <c r="AW711" s="145"/>
      <c r="AX711" s="145"/>
      <c r="AY711" s="145"/>
      <c r="AZ711" s="145"/>
      <c r="BA711" s="145"/>
      <c r="BB711" s="145"/>
      <c r="BC711" s="145"/>
      <c r="BD711" s="145"/>
      <c r="BE711" s="145"/>
      <c r="BF711" s="145"/>
      <c r="BG711" s="145"/>
      <c r="BH711" s="145"/>
      <c r="BI711" s="145"/>
    </row>
    <row r="712" spans="1:104" x14ac:dyDescent="0.2">
      <c r="A712" s="156"/>
      <c r="B712" s="157"/>
      <c r="C712" s="158" t="s">
        <v>1210</v>
      </c>
      <c r="D712" s="159"/>
      <c r="E712" s="159"/>
      <c r="F712" s="159"/>
      <c r="G712" s="160"/>
      <c r="I712" s="161"/>
      <c r="K712" s="161"/>
      <c r="L712" s="162" t="s">
        <v>1210</v>
      </c>
      <c r="O712" s="145"/>
      <c r="Z712" s="145"/>
      <c r="AA712" s="145"/>
      <c r="AB712" s="145"/>
      <c r="AC712" s="145"/>
      <c r="AD712" s="145"/>
      <c r="AE712" s="145"/>
      <c r="AF712" s="145"/>
      <c r="AG712" s="145"/>
      <c r="AH712" s="145"/>
      <c r="AI712" s="145"/>
      <c r="AJ712" s="145"/>
      <c r="AK712" s="145"/>
      <c r="AL712" s="145"/>
      <c r="AM712" s="145"/>
      <c r="AN712" s="145"/>
      <c r="AO712" s="145"/>
      <c r="AP712" s="145"/>
      <c r="AQ712" s="145"/>
      <c r="AR712" s="145"/>
      <c r="AS712" s="145"/>
      <c r="AT712" s="145"/>
      <c r="AU712" s="145"/>
      <c r="AV712" s="145"/>
      <c r="AW712" s="145"/>
      <c r="AX712" s="145"/>
      <c r="AY712" s="145"/>
      <c r="AZ712" s="145"/>
      <c r="BA712" s="145"/>
      <c r="BB712" s="145"/>
      <c r="BC712" s="145"/>
      <c r="BD712" s="145"/>
      <c r="BE712" s="145"/>
      <c r="BF712" s="145"/>
      <c r="BG712" s="145"/>
      <c r="BH712" s="145"/>
      <c r="BI712" s="145"/>
    </row>
    <row r="713" spans="1:104" x14ac:dyDescent="0.2">
      <c r="A713" s="156"/>
      <c r="B713" s="157"/>
      <c r="C713" s="158" t="s">
        <v>1211</v>
      </c>
      <c r="D713" s="159"/>
      <c r="E713" s="159"/>
      <c r="F713" s="159"/>
      <c r="G713" s="160"/>
      <c r="I713" s="161"/>
      <c r="K713" s="161"/>
      <c r="L713" s="162" t="s">
        <v>1211</v>
      </c>
      <c r="O713" s="145"/>
      <c r="Z713" s="145"/>
      <c r="AA713" s="145"/>
      <c r="AB713" s="145"/>
      <c r="AC713" s="145"/>
      <c r="AD713" s="145"/>
      <c r="AE713" s="145"/>
      <c r="AF713" s="145"/>
      <c r="AG713" s="145"/>
      <c r="AH713" s="145"/>
      <c r="AI713" s="145"/>
      <c r="AJ713" s="145"/>
      <c r="AK713" s="145"/>
      <c r="AL713" s="145"/>
      <c r="AM713" s="145"/>
      <c r="AN713" s="145"/>
      <c r="AO713" s="145"/>
      <c r="AP713" s="145"/>
      <c r="AQ713" s="145"/>
      <c r="AR713" s="145"/>
      <c r="AS713" s="145"/>
      <c r="AT713" s="145"/>
      <c r="AU713" s="145"/>
      <c r="AV713" s="145"/>
      <c r="AW713" s="145"/>
      <c r="AX713" s="145"/>
      <c r="AY713" s="145"/>
      <c r="AZ713" s="145"/>
      <c r="BA713" s="145"/>
      <c r="BB713" s="145"/>
      <c r="BC713" s="145"/>
      <c r="BD713" s="145"/>
      <c r="BE713" s="145"/>
      <c r="BF713" s="145"/>
      <c r="BG713" s="145"/>
      <c r="BH713" s="145"/>
      <c r="BI713" s="145"/>
    </row>
    <row r="714" spans="1:104" ht="25.5" x14ac:dyDescent="0.2">
      <c r="A714" s="156"/>
      <c r="B714" s="157"/>
      <c r="C714" s="163" t="s">
        <v>1212</v>
      </c>
      <c r="D714" s="164"/>
      <c r="E714" s="165">
        <v>0</v>
      </c>
      <c r="F714" s="166"/>
      <c r="G714" s="167"/>
      <c r="H714" s="168"/>
      <c r="I714" s="161"/>
      <c r="J714" s="169"/>
      <c r="K714" s="161"/>
      <c r="M714" s="162" t="s">
        <v>1212</v>
      </c>
      <c r="O714" s="145"/>
      <c r="Z714" s="145"/>
      <c r="AA714" s="145"/>
      <c r="AB714" s="145"/>
      <c r="AC714" s="145"/>
      <c r="AD714" s="145"/>
      <c r="AE714" s="145"/>
      <c r="AF714" s="145"/>
      <c r="AG714" s="145"/>
      <c r="AH714" s="145"/>
      <c r="AI714" s="145"/>
      <c r="AJ714" s="145"/>
      <c r="AK714" s="145"/>
      <c r="AL714" s="145"/>
      <c r="AM714" s="145"/>
      <c r="AN714" s="145"/>
      <c r="AO714" s="145"/>
      <c r="AP714" s="145"/>
      <c r="AQ714" s="145"/>
      <c r="AR714" s="145"/>
      <c r="AS714" s="145"/>
      <c r="AT714" s="145"/>
      <c r="AU714" s="145"/>
      <c r="AV714" s="145"/>
      <c r="AW714" s="145"/>
      <c r="AX714" s="145"/>
      <c r="AY714" s="145"/>
      <c r="AZ714" s="145"/>
      <c r="BA714" s="145"/>
      <c r="BB714" s="145"/>
      <c r="BC714" s="145"/>
      <c r="BD714" s="170" t="str">
        <f>C713</f>
        <v>soklové lišty 30*30mm. Design krytiny bude odsouhlasen s investorem před realizací.</v>
      </c>
      <c r="BE714" s="145"/>
      <c r="BF714" s="145"/>
      <c r="BG714" s="145"/>
      <c r="BH714" s="145"/>
      <c r="BI714" s="145"/>
    </row>
    <row r="715" spans="1:104" x14ac:dyDescent="0.2">
      <c r="A715" s="156"/>
      <c r="B715" s="157"/>
      <c r="C715" s="163" t="s">
        <v>999</v>
      </c>
      <c r="D715" s="164"/>
      <c r="E715" s="165">
        <v>0</v>
      </c>
      <c r="F715" s="166"/>
      <c r="G715" s="167"/>
      <c r="H715" s="168"/>
      <c r="I715" s="161"/>
      <c r="J715" s="169"/>
      <c r="K715" s="161"/>
      <c r="M715" s="201">
        <v>12.541666666666666</v>
      </c>
      <c r="O715" s="145"/>
      <c r="Z715" s="145"/>
      <c r="AA715" s="145"/>
      <c r="AB715" s="145"/>
      <c r="AC715" s="145"/>
      <c r="AD715" s="145"/>
      <c r="AE715" s="145"/>
      <c r="AF715" s="145"/>
      <c r="AG715" s="145"/>
      <c r="AH715" s="145"/>
      <c r="AI715" s="145"/>
      <c r="AJ715" s="145"/>
      <c r="AK715" s="145"/>
      <c r="AL715" s="145"/>
      <c r="AM715" s="145"/>
      <c r="AN715" s="145"/>
      <c r="AO715" s="145"/>
      <c r="AP715" s="145"/>
      <c r="AQ715" s="145"/>
      <c r="AR715" s="145"/>
      <c r="AS715" s="145"/>
      <c r="AT715" s="145"/>
      <c r="AU715" s="145"/>
      <c r="AV715" s="145"/>
      <c r="AW715" s="145"/>
      <c r="AX715" s="145"/>
      <c r="AY715" s="145"/>
      <c r="AZ715" s="145"/>
      <c r="BA715" s="145"/>
      <c r="BB715" s="145"/>
      <c r="BC715" s="145"/>
      <c r="BD715" s="170" t="str">
        <f>C714</f>
        <v>P1:</v>
      </c>
      <c r="BE715" s="145"/>
      <c r="BF715" s="145"/>
      <c r="BG715" s="145"/>
      <c r="BH715" s="145"/>
      <c r="BI715" s="145"/>
    </row>
    <row r="716" spans="1:104" x14ac:dyDescent="0.2">
      <c r="A716" s="156"/>
      <c r="B716" s="157"/>
      <c r="C716" s="163" t="s">
        <v>871</v>
      </c>
      <c r="D716" s="164"/>
      <c r="E716" s="165">
        <v>0</v>
      </c>
      <c r="F716" s="166"/>
      <c r="G716" s="167"/>
      <c r="H716" s="168"/>
      <c r="I716" s="161"/>
      <c r="J716" s="169"/>
      <c r="K716" s="161"/>
      <c r="M716" s="201">
        <v>12.583333333333334</v>
      </c>
      <c r="O716" s="145"/>
      <c r="Z716" s="145"/>
      <c r="AA716" s="145"/>
      <c r="AB716" s="145"/>
      <c r="AC716" s="145"/>
      <c r="AD716" s="145"/>
      <c r="AE716" s="145"/>
      <c r="AF716" s="145"/>
      <c r="AG716" s="145"/>
      <c r="AH716" s="145"/>
      <c r="AI716" s="145"/>
      <c r="AJ716" s="145"/>
      <c r="AK716" s="145"/>
      <c r="AL716" s="145"/>
      <c r="AM716" s="145"/>
      <c r="AN716" s="145"/>
      <c r="AO716" s="145"/>
      <c r="AP716" s="145"/>
      <c r="AQ716" s="145"/>
      <c r="AR716" s="145"/>
      <c r="AS716" s="145"/>
      <c r="AT716" s="145"/>
      <c r="AU716" s="145"/>
      <c r="AV716" s="145"/>
      <c r="AW716" s="145"/>
      <c r="AX716" s="145"/>
      <c r="AY716" s="145"/>
      <c r="AZ716" s="145"/>
      <c r="BA716" s="145"/>
      <c r="BB716" s="145"/>
      <c r="BC716" s="145"/>
      <c r="BD716" s="170" t="str">
        <f>C715</f>
        <v>301:</v>
      </c>
      <c r="BE716" s="145"/>
      <c r="BF716" s="145"/>
      <c r="BG716" s="145"/>
      <c r="BH716" s="145"/>
      <c r="BI716" s="145"/>
    </row>
    <row r="717" spans="1:104" x14ac:dyDescent="0.2">
      <c r="A717" s="156"/>
      <c r="B717" s="157"/>
      <c r="C717" s="163" t="s">
        <v>872</v>
      </c>
      <c r="D717" s="164"/>
      <c r="E717" s="165">
        <v>0</v>
      </c>
      <c r="F717" s="166"/>
      <c r="G717" s="167"/>
      <c r="H717" s="168"/>
      <c r="I717" s="161"/>
      <c r="J717" s="169"/>
      <c r="K717" s="161"/>
      <c r="M717" s="201">
        <v>12.625</v>
      </c>
      <c r="O717" s="145"/>
      <c r="Z717" s="145"/>
      <c r="AA717" s="145"/>
      <c r="AB717" s="145"/>
      <c r="AC717" s="145"/>
      <c r="AD717" s="145"/>
      <c r="AE717" s="145"/>
      <c r="AF717" s="145"/>
      <c r="AG717" s="145"/>
      <c r="AH717" s="145"/>
      <c r="AI717" s="145"/>
      <c r="AJ717" s="145"/>
      <c r="AK717" s="145"/>
      <c r="AL717" s="145"/>
      <c r="AM717" s="145"/>
      <c r="AN717" s="145"/>
      <c r="AO717" s="145"/>
      <c r="AP717" s="145"/>
      <c r="AQ717" s="145"/>
      <c r="AR717" s="145"/>
      <c r="AS717" s="145"/>
      <c r="AT717" s="145"/>
      <c r="AU717" s="145"/>
      <c r="AV717" s="145"/>
      <c r="AW717" s="145"/>
      <c r="AX717" s="145"/>
      <c r="AY717" s="145"/>
      <c r="AZ717" s="145"/>
      <c r="BA717" s="145"/>
      <c r="BB717" s="145"/>
      <c r="BC717" s="145"/>
      <c r="BD717" s="170" t="str">
        <f>C716</f>
        <v>302:</v>
      </c>
      <c r="BE717" s="145"/>
      <c r="BF717" s="145"/>
      <c r="BG717" s="145"/>
      <c r="BH717" s="145"/>
      <c r="BI717" s="145"/>
    </row>
    <row r="718" spans="1:104" x14ac:dyDescent="0.2">
      <c r="A718" s="156"/>
      <c r="B718" s="157"/>
      <c r="C718" s="163" t="s">
        <v>873</v>
      </c>
      <c r="D718" s="164"/>
      <c r="E718" s="165">
        <v>0</v>
      </c>
      <c r="F718" s="166"/>
      <c r="G718" s="167"/>
      <c r="H718" s="168"/>
      <c r="I718" s="161"/>
      <c r="J718" s="169"/>
      <c r="K718" s="161"/>
      <c r="M718" s="201">
        <v>12.666666666666666</v>
      </c>
      <c r="O718" s="145"/>
      <c r="Z718" s="145"/>
      <c r="AA718" s="145"/>
      <c r="AB718" s="145"/>
      <c r="AC718" s="145"/>
      <c r="AD718" s="145"/>
      <c r="AE718" s="145"/>
      <c r="AF718" s="145"/>
      <c r="AG718" s="145"/>
      <c r="AH718" s="145"/>
      <c r="AI718" s="145"/>
      <c r="AJ718" s="145"/>
      <c r="AK718" s="145"/>
      <c r="AL718" s="145"/>
      <c r="AM718" s="145"/>
      <c r="AN718" s="145"/>
      <c r="AO718" s="145"/>
      <c r="AP718" s="145"/>
      <c r="AQ718" s="145"/>
      <c r="AR718" s="145"/>
      <c r="AS718" s="145"/>
      <c r="AT718" s="145"/>
      <c r="AU718" s="145"/>
      <c r="AV718" s="145"/>
      <c r="AW718" s="145"/>
      <c r="AX718" s="145"/>
      <c r="AY718" s="145"/>
      <c r="AZ718" s="145"/>
      <c r="BA718" s="145"/>
      <c r="BB718" s="145"/>
      <c r="BC718" s="145"/>
      <c r="BD718" s="170" t="str">
        <f>C717</f>
        <v>303:</v>
      </c>
      <c r="BE718" s="145"/>
      <c r="BF718" s="145"/>
      <c r="BG718" s="145"/>
      <c r="BH718" s="145"/>
      <c r="BI718" s="145"/>
    </row>
    <row r="719" spans="1:104" x14ac:dyDescent="0.2">
      <c r="A719" s="156"/>
      <c r="B719" s="157"/>
      <c r="C719" s="163" t="s">
        <v>874</v>
      </c>
      <c r="D719" s="164"/>
      <c r="E719" s="165">
        <v>0</v>
      </c>
      <c r="F719" s="166"/>
      <c r="G719" s="167"/>
      <c r="H719" s="168"/>
      <c r="I719" s="161"/>
      <c r="J719" s="169"/>
      <c r="K719" s="161"/>
      <c r="M719" s="201">
        <v>12.708333333333334</v>
      </c>
      <c r="O719" s="145"/>
      <c r="Z719" s="145"/>
      <c r="AA719" s="145"/>
      <c r="AB719" s="145"/>
      <c r="AC719" s="145"/>
      <c r="AD719" s="145"/>
      <c r="AE719" s="145"/>
      <c r="AF719" s="145"/>
      <c r="AG719" s="145"/>
      <c r="AH719" s="145"/>
      <c r="AI719" s="145"/>
      <c r="AJ719" s="145"/>
      <c r="AK719" s="145"/>
      <c r="AL719" s="145"/>
      <c r="AM719" s="145"/>
      <c r="AN719" s="145"/>
      <c r="AO719" s="145"/>
      <c r="AP719" s="145"/>
      <c r="AQ719" s="145"/>
      <c r="AR719" s="145"/>
      <c r="AS719" s="145"/>
      <c r="AT719" s="145"/>
      <c r="AU719" s="145"/>
      <c r="AV719" s="145"/>
      <c r="AW719" s="145"/>
      <c r="AX719" s="145"/>
      <c r="AY719" s="145"/>
      <c r="AZ719" s="145"/>
      <c r="BA719" s="145"/>
      <c r="BB719" s="145"/>
      <c r="BC719" s="145"/>
      <c r="BD719" s="170" t="str">
        <f>C718</f>
        <v>304:</v>
      </c>
      <c r="BE719" s="145"/>
      <c r="BF719" s="145"/>
      <c r="BG719" s="145"/>
      <c r="BH719" s="145"/>
      <c r="BI719" s="145"/>
    </row>
    <row r="720" spans="1:104" x14ac:dyDescent="0.2">
      <c r="A720" s="156"/>
      <c r="B720" s="157"/>
      <c r="C720" s="163" t="s">
        <v>1000</v>
      </c>
      <c r="D720" s="164"/>
      <c r="E720" s="165">
        <v>0</v>
      </c>
      <c r="F720" s="166"/>
      <c r="G720" s="167"/>
      <c r="H720" s="168"/>
      <c r="I720" s="161"/>
      <c r="J720" s="169"/>
      <c r="K720" s="161"/>
      <c r="M720" s="201">
        <v>12.75</v>
      </c>
      <c r="O720" s="145"/>
      <c r="Z720" s="145"/>
      <c r="AA720" s="145"/>
      <c r="AB720" s="145"/>
      <c r="AC720" s="145"/>
      <c r="AD720" s="145"/>
      <c r="AE720" s="145"/>
      <c r="AF720" s="145"/>
      <c r="AG720" s="145"/>
      <c r="AH720" s="145"/>
      <c r="AI720" s="145"/>
      <c r="AJ720" s="145"/>
      <c r="AK720" s="145"/>
      <c r="AL720" s="145"/>
      <c r="AM720" s="145"/>
      <c r="AN720" s="145"/>
      <c r="AO720" s="145"/>
      <c r="AP720" s="145"/>
      <c r="AQ720" s="145"/>
      <c r="AR720" s="145"/>
      <c r="AS720" s="145"/>
      <c r="AT720" s="145"/>
      <c r="AU720" s="145"/>
      <c r="AV720" s="145"/>
      <c r="AW720" s="145"/>
      <c r="AX720" s="145"/>
      <c r="AY720" s="145"/>
      <c r="AZ720" s="145"/>
      <c r="BA720" s="145"/>
      <c r="BB720" s="145"/>
      <c r="BC720" s="145"/>
      <c r="BD720" s="170" t="str">
        <f>C719</f>
        <v>305:</v>
      </c>
      <c r="BE720" s="145"/>
      <c r="BF720" s="145"/>
      <c r="BG720" s="145"/>
      <c r="BH720" s="145"/>
      <c r="BI720" s="145"/>
    </row>
    <row r="721" spans="1:61" x14ac:dyDescent="0.2">
      <c r="A721" s="156"/>
      <c r="B721" s="157"/>
      <c r="C721" s="163" t="s">
        <v>1011</v>
      </c>
      <c r="D721" s="164"/>
      <c r="E721" s="165">
        <v>67.7</v>
      </c>
      <c r="F721" s="166"/>
      <c r="G721" s="167"/>
      <c r="H721" s="168"/>
      <c r="I721" s="161"/>
      <c r="J721" s="169"/>
      <c r="K721" s="161"/>
      <c r="M721" s="162" t="s">
        <v>1011</v>
      </c>
      <c r="O721" s="145"/>
      <c r="Z721" s="145"/>
      <c r="AA721" s="145"/>
      <c r="AB721" s="145"/>
      <c r="AC721" s="145"/>
      <c r="AD721" s="145"/>
      <c r="AE721" s="145"/>
      <c r="AF721" s="145"/>
      <c r="AG721" s="145"/>
      <c r="AH721" s="145"/>
      <c r="AI721" s="145"/>
      <c r="AJ721" s="145"/>
      <c r="AK721" s="145"/>
      <c r="AL721" s="145"/>
      <c r="AM721" s="145"/>
      <c r="AN721" s="145"/>
      <c r="AO721" s="145"/>
      <c r="AP721" s="145"/>
      <c r="AQ721" s="145"/>
      <c r="AR721" s="145"/>
      <c r="AS721" s="145"/>
      <c r="AT721" s="145"/>
      <c r="AU721" s="145"/>
      <c r="AV721" s="145"/>
      <c r="AW721" s="145"/>
      <c r="AX721" s="145"/>
      <c r="AY721" s="145"/>
      <c r="AZ721" s="145"/>
      <c r="BA721" s="145"/>
      <c r="BB721" s="145"/>
      <c r="BC721" s="145"/>
      <c r="BD721" s="170" t="str">
        <f>C720</f>
        <v>306:</v>
      </c>
      <c r="BE721" s="145"/>
      <c r="BF721" s="145"/>
      <c r="BG721" s="145"/>
      <c r="BH721" s="145"/>
      <c r="BI721" s="145"/>
    </row>
    <row r="722" spans="1:61" x14ac:dyDescent="0.2">
      <c r="A722" s="156"/>
      <c r="B722" s="157"/>
      <c r="C722" s="163" t="s">
        <v>853</v>
      </c>
      <c r="D722" s="164"/>
      <c r="E722" s="165">
        <v>13.4</v>
      </c>
      <c r="F722" s="166"/>
      <c r="G722" s="167"/>
      <c r="H722" s="168"/>
      <c r="I722" s="161"/>
      <c r="J722" s="169"/>
      <c r="K722" s="161"/>
      <c r="M722" s="162" t="s">
        <v>853</v>
      </c>
      <c r="O722" s="145"/>
      <c r="Z722" s="145"/>
      <c r="AA722" s="145"/>
      <c r="AB722" s="145"/>
      <c r="AC722" s="145"/>
      <c r="AD722" s="145"/>
      <c r="AE722" s="145"/>
      <c r="AF722" s="145"/>
      <c r="AG722" s="145"/>
      <c r="AH722" s="145"/>
      <c r="AI722" s="145"/>
      <c r="AJ722" s="145"/>
      <c r="AK722" s="145"/>
      <c r="AL722" s="145"/>
      <c r="AM722" s="145"/>
      <c r="AN722" s="145"/>
      <c r="AO722" s="145"/>
      <c r="AP722" s="145"/>
      <c r="AQ722" s="145"/>
      <c r="AR722" s="145"/>
      <c r="AS722" s="145"/>
      <c r="AT722" s="145"/>
      <c r="AU722" s="145"/>
      <c r="AV722" s="145"/>
      <c r="AW722" s="145"/>
      <c r="AX722" s="145"/>
      <c r="AY722" s="145"/>
      <c r="AZ722" s="145"/>
      <c r="BA722" s="145"/>
      <c r="BB722" s="145"/>
      <c r="BC722" s="145"/>
      <c r="BD722" s="170" t="str">
        <f>C721</f>
        <v>307:67,7</v>
      </c>
      <c r="BE722" s="145"/>
      <c r="BF722" s="145"/>
      <c r="BG722" s="145"/>
      <c r="BH722" s="145"/>
      <c r="BI722" s="145"/>
    </row>
    <row r="723" spans="1:61" x14ac:dyDescent="0.2">
      <c r="A723" s="156"/>
      <c r="B723" s="157"/>
      <c r="C723" s="163" t="s">
        <v>1012</v>
      </c>
      <c r="D723" s="164"/>
      <c r="E723" s="165">
        <v>44.9</v>
      </c>
      <c r="F723" s="166"/>
      <c r="G723" s="167"/>
      <c r="H723" s="168"/>
      <c r="I723" s="161"/>
      <c r="J723" s="169"/>
      <c r="K723" s="161"/>
      <c r="M723" s="162" t="s">
        <v>1012</v>
      </c>
      <c r="O723" s="145"/>
      <c r="Z723" s="145"/>
      <c r="AA723" s="145"/>
      <c r="AB723" s="145"/>
      <c r="AC723" s="145"/>
      <c r="AD723" s="145"/>
      <c r="AE723" s="145"/>
      <c r="AF723" s="145"/>
      <c r="AG723" s="145"/>
      <c r="AH723" s="145"/>
      <c r="AI723" s="145"/>
      <c r="AJ723" s="145"/>
      <c r="AK723" s="145"/>
      <c r="AL723" s="145"/>
      <c r="AM723" s="145"/>
      <c r="AN723" s="145"/>
      <c r="AO723" s="145"/>
      <c r="AP723" s="145"/>
      <c r="AQ723" s="145"/>
      <c r="AR723" s="145"/>
      <c r="AS723" s="145"/>
      <c r="AT723" s="145"/>
      <c r="AU723" s="145"/>
      <c r="AV723" s="145"/>
      <c r="AW723" s="145"/>
      <c r="AX723" s="145"/>
      <c r="AY723" s="145"/>
      <c r="AZ723" s="145"/>
      <c r="BA723" s="145"/>
      <c r="BB723" s="145"/>
      <c r="BC723" s="145"/>
      <c r="BD723" s="170" t="str">
        <f>C722</f>
        <v>308:13,4</v>
      </c>
      <c r="BE723" s="145"/>
      <c r="BF723" s="145"/>
      <c r="BG723" s="145"/>
      <c r="BH723" s="145"/>
      <c r="BI723" s="145"/>
    </row>
    <row r="724" spans="1:61" x14ac:dyDescent="0.2">
      <c r="A724" s="156"/>
      <c r="B724" s="157"/>
      <c r="C724" s="163" t="s">
        <v>855</v>
      </c>
      <c r="D724" s="164"/>
      <c r="E724" s="165">
        <v>11.9</v>
      </c>
      <c r="F724" s="166"/>
      <c r="G724" s="167"/>
      <c r="H724" s="168"/>
      <c r="I724" s="161"/>
      <c r="J724" s="169"/>
      <c r="K724" s="161"/>
      <c r="M724" s="162" t="s">
        <v>855</v>
      </c>
      <c r="O724" s="145"/>
      <c r="Z724" s="145"/>
      <c r="AA724" s="145"/>
      <c r="AB724" s="145"/>
      <c r="AC724" s="145"/>
      <c r="AD724" s="145"/>
      <c r="AE724" s="145"/>
      <c r="AF724" s="145"/>
      <c r="AG724" s="145"/>
      <c r="AH724" s="145"/>
      <c r="AI724" s="145"/>
      <c r="AJ724" s="145"/>
      <c r="AK724" s="145"/>
      <c r="AL724" s="145"/>
      <c r="AM724" s="145"/>
      <c r="AN724" s="145"/>
      <c r="AO724" s="145"/>
      <c r="AP724" s="145"/>
      <c r="AQ724" s="145"/>
      <c r="AR724" s="145"/>
      <c r="AS724" s="145"/>
      <c r="AT724" s="145"/>
      <c r="AU724" s="145"/>
      <c r="AV724" s="145"/>
      <c r="AW724" s="145"/>
      <c r="AX724" s="145"/>
      <c r="AY724" s="145"/>
      <c r="AZ724" s="145"/>
      <c r="BA724" s="145"/>
      <c r="BB724" s="145"/>
      <c r="BC724" s="145"/>
      <c r="BD724" s="170" t="str">
        <f>C723</f>
        <v>309:44,9</v>
      </c>
      <c r="BE724" s="145"/>
      <c r="BF724" s="145"/>
      <c r="BG724" s="145"/>
      <c r="BH724" s="145"/>
      <c r="BI724" s="145"/>
    </row>
    <row r="725" spans="1:61" x14ac:dyDescent="0.2">
      <c r="A725" s="156"/>
      <c r="B725" s="157"/>
      <c r="C725" s="163" t="s">
        <v>1005</v>
      </c>
      <c r="D725" s="164"/>
      <c r="E725" s="165">
        <v>0</v>
      </c>
      <c r="F725" s="166"/>
      <c r="G725" s="167"/>
      <c r="H725" s="168"/>
      <c r="I725" s="161"/>
      <c r="J725" s="169"/>
      <c r="K725" s="161"/>
      <c r="M725" s="201">
        <v>12.958333333333334</v>
      </c>
      <c r="O725" s="145"/>
      <c r="Z725" s="145"/>
      <c r="AA725" s="145"/>
      <c r="AB725" s="145"/>
      <c r="AC725" s="145"/>
      <c r="AD725" s="145"/>
      <c r="AE725" s="145"/>
      <c r="AF725" s="145"/>
      <c r="AG725" s="145"/>
      <c r="AH725" s="145"/>
      <c r="AI725" s="145"/>
      <c r="AJ725" s="145"/>
      <c r="AK725" s="145"/>
      <c r="AL725" s="145"/>
      <c r="AM725" s="145"/>
      <c r="AN725" s="145"/>
      <c r="AO725" s="145"/>
      <c r="AP725" s="145"/>
      <c r="AQ725" s="145"/>
      <c r="AR725" s="145"/>
      <c r="AS725" s="145"/>
      <c r="AT725" s="145"/>
      <c r="AU725" s="145"/>
      <c r="AV725" s="145"/>
      <c r="AW725" s="145"/>
      <c r="AX725" s="145"/>
      <c r="AY725" s="145"/>
      <c r="AZ725" s="145"/>
      <c r="BA725" s="145"/>
      <c r="BB725" s="145"/>
      <c r="BC725" s="145"/>
      <c r="BD725" s="170" t="str">
        <f>C724</f>
        <v>310:11,9</v>
      </c>
      <c r="BE725" s="145"/>
      <c r="BF725" s="145"/>
      <c r="BG725" s="145"/>
      <c r="BH725" s="145"/>
      <c r="BI725" s="145"/>
    </row>
    <row r="726" spans="1:61" x14ac:dyDescent="0.2">
      <c r="A726" s="156"/>
      <c r="B726" s="157"/>
      <c r="C726" s="163" t="s">
        <v>1006</v>
      </c>
      <c r="D726" s="164"/>
      <c r="E726" s="165">
        <v>0</v>
      </c>
      <c r="F726" s="166"/>
      <c r="G726" s="167"/>
      <c r="H726" s="168"/>
      <c r="I726" s="161"/>
      <c r="J726" s="169"/>
      <c r="K726" s="161"/>
      <c r="M726" s="201">
        <v>13</v>
      </c>
      <c r="O726" s="145"/>
      <c r="Z726" s="145"/>
      <c r="AA726" s="145"/>
      <c r="AB726" s="145"/>
      <c r="AC726" s="145"/>
      <c r="AD726" s="145"/>
      <c r="AE726" s="145"/>
      <c r="AF726" s="145"/>
      <c r="AG726" s="145"/>
      <c r="AH726" s="145"/>
      <c r="AI726" s="145"/>
      <c r="AJ726" s="145"/>
      <c r="AK726" s="145"/>
      <c r="AL726" s="145"/>
      <c r="AM726" s="145"/>
      <c r="AN726" s="145"/>
      <c r="AO726" s="145"/>
      <c r="AP726" s="145"/>
      <c r="AQ726" s="145"/>
      <c r="AR726" s="145"/>
      <c r="AS726" s="145"/>
      <c r="AT726" s="145"/>
      <c r="AU726" s="145"/>
      <c r="AV726" s="145"/>
      <c r="AW726" s="145"/>
      <c r="AX726" s="145"/>
      <c r="AY726" s="145"/>
      <c r="AZ726" s="145"/>
      <c r="BA726" s="145"/>
      <c r="BB726" s="145"/>
      <c r="BC726" s="145"/>
      <c r="BD726" s="170" t="str">
        <f>C725</f>
        <v>311:</v>
      </c>
      <c r="BE726" s="145"/>
      <c r="BF726" s="145"/>
      <c r="BG726" s="145"/>
      <c r="BH726" s="145"/>
      <c r="BI726" s="145"/>
    </row>
    <row r="727" spans="1:61" x14ac:dyDescent="0.2">
      <c r="A727" s="156"/>
      <c r="B727" s="157"/>
      <c r="C727" s="163" t="s">
        <v>1013</v>
      </c>
      <c r="D727" s="164"/>
      <c r="E727" s="165">
        <v>30.5</v>
      </c>
      <c r="F727" s="166"/>
      <c r="G727" s="167"/>
      <c r="H727" s="168"/>
      <c r="I727" s="161"/>
      <c r="J727" s="169"/>
      <c r="K727" s="161"/>
      <c r="M727" s="162" t="s">
        <v>1013</v>
      </c>
      <c r="O727" s="145"/>
      <c r="Z727" s="145"/>
      <c r="AA727" s="145"/>
      <c r="AB727" s="145"/>
      <c r="AC727" s="145"/>
      <c r="AD727" s="145"/>
      <c r="AE727" s="145"/>
      <c r="AF727" s="145"/>
      <c r="AG727" s="145"/>
      <c r="AH727" s="145"/>
      <c r="AI727" s="145"/>
      <c r="AJ727" s="145"/>
      <c r="AK727" s="145"/>
      <c r="AL727" s="145"/>
      <c r="AM727" s="145"/>
      <c r="AN727" s="145"/>
      <c r="AO727" s="145"/>
      <c r="AP727" s="145"/>
      <c r="AQ727" s="145"/>
      <c r="AR727" s="145"/>
      <c r="AS727" s="145"/>
      <c r="AT727" s="145"/>
      <c r="AU727" s="145"/>
      <c r="AV727" s="145"/>
      <c r="AW727" s="145"/>
      <c r="AX727" s="145"/>
      <c r="AY727" s="145"/>
      <c r="AZ727" s="145"/>
      <c r="BA727" s="145"/>
      <c r="BB727" s="145"/>
      <c r="BC727" s="145"/>
      <c r="BD727" s="170" t="str">
        <f>C726</f>
        <v>312:</v>
      </c>
      <c r="BE727" s="145"/>
      <c r="BF727" s="145"/>
      <c r="BG727" s="145"/>
      <c r="BH727" s="145"/>
      <c r="BI727" s="145"/>
    </row>
    <row r="728" spans="1:61" x14ac:dyDescent="0.2">
      <c r="A728" s="156"/>
      <c r="B728" s="157"/>
      <c r="C728" s="163" t="s">
        <v>1014</v>
      </c>
      <c r="D728" s="164"/>
      <c r="E728" s="165">
        <v>0</v>
      </c>
      <c r="F728" s="166"/>
      <c r="G728" s="167"/>
      <c r="H728" s="168"/>
      <c r="I728" s="161"/>
      <c r="J728" s="169"/>
      <c r="K728" s="161"/>
      <c r="M728" s="201">
        <v>13.083333333333334</v>
      </c>
      <c r="O728" s="145"/>
      <c r="Z728" s="145"/>
      <c r="AA728" s="145"/>
      <c r="AB728" s="145"/>
      <c r="AC728" s="145"/>
      <c r="AD728" s="145"/>
      <c r="AE728" s="145"/>
      <c r="AF728" s="145"/>
      <c r="AG728" s="145"/>
      <c r="AH728" s="145"/>
      <c r="AI728" s="145"/>
      <c r="AJ728" s="145"/>
      <c r="AK728" s="145"/>
      <c r="AL728" s="145"/>
      <c r="AM728" s="145"/>
      <c r="AN728" s="145"/>
      <c r="AO728" s="145"/>
      <c r="AP728" s="145"/>
      <c r="AQ728" s="145"/>
      <c r="AR728" s="145"/>
      <c r="AS728" s="145"/>
      <c r="AT728" s="145"/>
      <c r="AU728" s="145"/>
      <c r="AV728" s="145"/>
      <c r="AW728" s="145"/>
      <c r="AX728" s="145"/>
      <c r="AY728" s="145"/>
      <c r="AZ728" s="145"/>
      <c r="BA728" s="145"/>
      <c r="BB728" s="145"/>
      <c r="BC728" s="145"/>
      <c r="BD728" s="170" t="str">
        <f>C727</f>
        <v>313:30,5</v>
      </c>
      <c r="BE728" s="145"/>
      <c r="BF728" s="145"/>
      <c r="BG728" s="145"/>
      <c r="BH728" s="145"/>
      <c r="BI728" s="145"/>
    </row>
    <row r="729" spans="1:61" x14ac:dyDescent="0.2">
      <c r="A729" s="156"/>
      <c r="B729" s="157"/>
      <c r="C729" s="163" t="s">
        <v>878</v>
      </c>
      <c r="D729" s="164"/>
      <c r="E729" s="165">
        <v>0</v>
      </c>
      <c r="F729" s="166"/>
      <c r="G729" s="167"/>
      <c r="H729" s="168"/>
      <c r="I729" s="161"/>
      <c r="J729" s="169"/>
      <c r="K729" s="161"/>
      <c r="M729" s="201">
        <v>13.125</v>
      </c>
      <c r="O729" s="145"/>
      <c r="Z729" s="145"/>
      <c r="AA729" s="145"/>
      <c r="AB729" s="145"/>
      <c r="AC729" s="145"/>
      <c r="AD729" s="145"/>
      <c r="AE729" s="145"/>
      <c r="AF729" s="145"/>
      <c r="AG729" s="145"/>
      <c r="AH729" s="145"/>
      <c r="AI729" s="145"/>
      <c r="AJ729" s="145"/>
      <c r="AK729" s="145"/>
      <c r="AL729" s="145"/>
      <c r="AM729" s="145"/>
      <c r="AN729" s="145"/>
      <c r="AO729" s="145"/>
      <c r="AP729" s="145"/>
      <c r="AQ729" s="145"/>
      <c r="AR729" s="145"/>
      <c r="AS729" s="145"/>
      <c r="AT729" s="145"/>
      <c r="AU729" s="145"/>
      <c r="AV729" s="145"/>
      <c r="AW729" s="145"/>
      <c r="AX729" s="145"/>
      <c r="AY729" s="145"/>
      <c r="AZ729" s="145"/>
      <c r="BA729" s="145"/>
      <c r="BB729" s="145"/>
      <c r="BC729" s="145"/>
      <c r="BD729" s="170" t="str">
        <f>C728</f>
        <v>314:</v>
      </c>
      <c r="BE729" s="145"/>
      <c r="BF729" s="145"/>
      <c r="BG729" s="145"/>
      <c r="BH729" s="145"/>
      <c r="BI729" s="145"/>
    </row>
    <row r="730" spans="1:61" x14ac:dyDescent="0.2">
      <c r="A730" s="156"/>
      <c r="B730" s="157"/>
      <c r="C730" s="163" t="s">
        <v>1213</v>
      </c>
      <c r="D730" s="164"/>
      <c r="E730" s="165">
        <v>0</v>
      </c>
      <c r="F730" s="166"/>
      <c r="G730" s="167"/>
      <c r="H730" s="168"/>
      <c r="I730" s="161"/>
      <c r="J730" s="169"/>
      <c r="K730" s="161"/>
      <c r="M730" s="162" t="s">
        <v>1213</v>
      </c>
      <c r="O730" s="145"/>
      <c r="Z730" s="145"/>
      <c r="AA730" s="145"/>
      <c r="AB730" s="145"/>
      <c r="AC730" s="145"/>
      <c r="AD730" s="145"/>
      <c r="AE730" s="145"/>
      <c r="AF730" s="145"/>
      <c r="AG730" s="145"/>
      <c r="AH730" s="145"/>
      <c r="AI730" s="145"/>
      <c r="AJ730" s="145"/>
      <c r="AK730" s="145"/>
      <c r="AL730" s="145"/>
      <c r="AM730" s="145"/>
      <c r="AN730" s="145"/>
      <c r="AO730" s="145"/>
      <c r="AP730" s="145"/>
      <c r="AQ730" s="145"/>
      <c r="AR730" s="145"/>
      <c r="AS730" s="145"/>
      <c r="AT730" s="145"/>
      <c r="AU730" s="145"/>
      <c r="AV730" s="145"/>
      <c r="AW730" s="145"/>
      <c r="AX730" s="145"/>
      <c r="AY730" s="145"/>
      <c r="AZ730" s="145"/>
      <c r="BA730" s="145"/>
      <c r="BB730" s="145"/>
      <c r="BC730" s="145"/>
      <c r="BD730" s="170" t="str">
        <f>C729</f>
        <v>315:</v>
      </c>
      <c r="BE730" s="145"/>
      <c r="BF730" s="145"/>
      <c r="BG730" s="145"/>
      <c r="BH730" s="145"/>
      <c r="BI730" s="145"/>
    </row>
    <row r="731" spans="1:61" x14ac:dyDescent="0.2">
      <c r="A731" s="156"/>
      <c r="B731" s="157"/>
      <c r="C731" s="163" t="s">
        <v>999</v>
      </c>
      <c r="D731" s="164"/>
      <c r="E731" s="165">
        <v>0</v>
      </c>
      <c r="F731" s="166"/>
      <c r="G731" s="167"/>
      <c r="H731" s="168"/>
      <c r="I731" s="161"/>
      <c r="J731" s="169"/>
      <c r="K731" s="161"/>
      <c r="M731" s="201">
        <v>12.541666666666666</v>
      </c>
      <c r="O731" s="145"/>
      <c r="Z731" s="145"/>
      <c r="AA731" s="145"/>
      <c r="AB731" s="145"/>
      <c r="AC731" s="145"/>
      <c r="AD731" s="145"/>
      <c r="AE731" s="145"/>
      <c r="AF731" s="145"/>
      <c r="AG731" s="145"/>
      <c r="AH731" s="145"/>
      <c r="AI731" s="145"/>
      <c r="AJ731" s="145"/>
      <c r="AK731" s="145"/>
      <c r="AL731" s="145"/>
      <c r="AM731" s="145"/>
      <c r="AN731" s="145"/>
      <c r="AO731" s="145"/>
      <c r="AP731" s="145"/>
      <c r="AQ731" s="145"/>
      <c r="AR731" s="145"/>
      <c r="AS731" s="145"/>
      <c r="AT731" s="145"/>
      <c r="AU731" s="145"/>
      <c r="AV731" s="145"/>
      <c r="AW731" s="145"/>
      <c r="AX731" s="145"/>
      <c r="AY731" s="145"/>
      <c r="AZ731" s="145"/>
      <c r="BA731" s="145"/>
      <c r="BB731" s="145"/>
      <c r="BC731" s="145"/>
      <c r="BD731" s="170" t="str">
        <f>C730</f>
        <v>P4:</v>
      </c>
      <c r="BE731" s="145"/>
      <c r="BF731" s="145"/>
      <c r="BG731" s="145"/>
      <c r="BH731" s="145"/>
      <c r="BI731" s="145"/>
    </row>
    <row r="732" spans="1:61" x14ac:dyDescent="0.2">
      <c r="A732" s="156"/>
      <c r="B732" s="157"/>
      <c r="C732" s="163" t="s">
        <v>871</v>
      </c>
      <c r="D732" s="164"/>
      <c r="E732" s="165">
        <v>0</v>
      </c>
      <c r="F732" s="166"/>
      <c r="G732" s="167"/>
      <c r="H732" s="168"/>
      <c r="I732" s="161"/>
      <c r="J732" s="169"/>
      <c r="K732" s="161"/>
      <c r="M732" s="201">
        <v>12.583333333333334</v>
      </c>
      <c r="O732" s="145"/>
      <c r="Z732" s="145"/>
      <c r="AA732" s="145"/>
      <c r="AB732" s="145"/>
      <c r="AC732" s="145"/>
      <c r="AD732" s="145"/>
      <c r="AE732" s="145"/>
      <c r="AF732" s="145"/>
      <c r="AG732" s="145"/>
      <c r="AH732" s="145"/>
      <c r="AI732" s="145"/>
      <c r="AJ732" s="145"/>
      <c r="AK732" s="145"/>
      <c r="AL732" s="145"/>
      <c r="AM732" s="145"/>
      <c r="AN732" s="145"/>
      <c r="AO732" s="145"/>
      <c r="AP732" s="145"/>
      <c r="AQ732" s="145"/>
      <c r="AR732" s="145"/>
      <c r="AS732" s="145"/>
      <c r="AT732" s="145"/>
      <c r="AU732" s="145"/>
      <c r="AV732" s="145"/>
      <c r="AW732" s="145"/>
      <c r="AX732" s="145"/>
      <c r="AY732" s="145"/>
      <c r="AZ732" s="145"/>
      <c r="BA732" s="145"/>
      <c r="BB732" s="145"/>
      <c r="BC732" s="145"/>
      <c r="BD732" s="170" t="str">
        <f>C731</f>
        <v>301:</v>
      </c>
      <c r="BE732" s="145"/>
      <c r="BF732" s="145"/>
      <c r="BG732" s="145"/>
      <c r="BH732" s="145"/>
      <c r="BI732" s="145"/>
    </row>
    <row r="733" spans="1:61" x14ac:dyDescent="0.2">
      <c r="A733" s="156"/>
      <c r="B733" s="157"/>
      <c r="C733" s="163" t="s">
        <v>872</v>
      </c>
      <c r="D733" s="164"/>
      <c r="E733" s="165">
        <v>0</v>
      </c>
      <c r="F733" s="166"/>
      <c r="G733" s="167"/>
      <c r="H733" s="168"/>
      <c r="I733" s="161"/>
      <c r="J733" s="169"/>
      <c r="K733" s="161"/>
      <c r="M733" s="201">
        <v>12.625</v>
      </c>
      <c r="O733" s="145"/>
      <c r="Z733" s="145"/>
      <c r="AA733" s="145"/>
      <c r="AB733" s="145"/>
      <c r="AC733" s="145"/>
      <c r="AD733" s="145"/>
      <c r="AE733" s="145"/>
      <c r="AF733" s="145"/>
      <c r="AG733" s="145"/>
      <c r="AH733" s="145"/>
      <c r="AI733" s="145"/>
      <c r="AJ733" s="145"/>
      <c r="AK733" s="145"/>
      <c r="AL733" s="145"/>
      <c r="AM733" s="145"/>
      <c r="AN733" s="145"/>
      <c r="AO733" s="145"/>
      <c r="AP733" s="145"/>
      <c r="AQ733" s="145"/>
      <c r="AR733" s="145"/>
      <c r="AS733" s="145"/>
      <c r="AT733" s="145"/>
      <c r="AU733" s="145"/>
      <c r="AV733" s="145"/>
      <c r="AW733" s="145"/>
      <c r="AX733" s="145"/>
      <c r="AY733" s="145"/>
      <c r="AZ733" s="145"/>
      <c r="BA733" s="145"/>
      <c r="BB733" s="145"/>
      <c r="BC733" s="145"/>
      <c r="BD733" s="170" t="str">
        <f>C732</f>
        <v>302:</v>
      </c>
      <c r="BE733" s="145"/>
      <c r="BF733" s="145"/>
      <c r="BG733" s="145"/>
      <c r="BH733" s="145"/>
      <c r="BI733" s="145"/>
    </row>
    <row r="734" spans="1:61" x14ac:dyDescent="0.2">
      <c r="A734" s="156"/>
      <c r="B734" s="157"/>
      <c r="C734" s="163" t="s">
        <v>873</v>
      </c>
      <c r="D734" s="164"/>
      <c r="E734" s="165">
        <v>0</v>
      </c>
      <c r="F734" s="166"/>
      <c r="G734" s="167"/>
      <c r="H734" s="168"/>
      <c r="I734" s="161"/>
      <c r="J734" s="169"/>
      <c r="K734" s="161"/>
      <c r="M734" s="201">
        <v>12.666666666666666</v>
      </c>
      <c r="O734" s="145"/>
      <c r="Z734" s="145"/>
      <c r="AA734" s="145"/>
      <c r="AB734" s="145"/>
      <c r="AC734" s="145"/>
      <c r="AD734" s="145"/>
      <c r="AE734" s="145"/>
      <c r="AF734" s="145"/>
      <c r="AG734" s="145"/>
      <c r="AH734" s="145"/>
      <c r="AI734" s="145"/>
      <c r="AJ734" s="145"/>
      <c r="AK734" s="145"/>
      <c r="AL734" s="145"/>
      <c r="AM734" s="145"/>
      <c r="AN734" s="145"/>
      <c r="AO734" s="145"/>
      <c r="AP734" s="145"/>
      <c r="AQ734" s="145"/>
      <c r="AR734" s="145"/>
      <c r="AS734" s="145"/>
      <c r="AT734" s="145"/>
      <c r="AU734" s="145"/>
      <c r="AV734" s="145"/>
      <c r="AW734" s="145"/>
      <c r="AX734" s="145"/>
      <c r="AY734" s="145"/>
      <c r="AZ734" s="145"/>
      <c r="BA734" s="145"/>
      <c r="BB734" s="145"/>
      <c r="BC734" s="145"/>
      <c r="BD734" s="170" t="str">
        <f>C733</f>
        <v>303:</v>
      </c>
      <c r="BE734" s="145"/>
      <c r="BF734" s="145"/>
      <c r="BG734" s="145"/>
      <c r="BH734" s="145"/>
      <c r="BI734" s="145"/>
    </row>
    <row r="735" spans="1:61" x14ac:dyDescent="0.2">
      <c r="A735" s="156"/>
      <c r="B735" s="157"/>
      <c r="C735" s="163" t="s">
        <v>874</v>
      </c>
      <c r="D735" s="164"/>
      <c r="E735" s="165">
        <v>0</v>
      </c>
      <c r="F735" s="166"/>
      <c r="G735" s="167"/>
      <c r="H735" s="168"/>
      <c r="I735" s="161"/>
      <c r="J735" s="169"/>
      <c r="K735" s="161"/>
      <c r="M735" s="201">
        <v>12.708333333333334</v>
      </c>
      <c r="O735" s="145"/>
      <c r="Z735" s="145"/>
      <c r="AA735" s="145"/>
      <c r="AB735" s="145"/>
      <c r="AC735" s="145"/>
      <c r="AD735" s="145"/>
      <c r="AE735" s="145"/>
      <c r="AF735" s="145"/>
      <c r="AG735" s="145"/>
      <c r="AH735" s="145"/>
      <c r="AI735" s="145"/>
      <c r="AJ735" s="145"/>
      <c r="AK735" s="145"/>
      <c r="AL735" s="145"/>
      <c r="AM735" s="145"/>
      <c r="AN735" s="145"/>
      <c r="AO735" s="145"/>
      <c r="AP735" s="145"/>
      <c r="AQ735" s="145"/>
      <c r="AR735" s="145"/>
      <c r="AS735" s="145"/>
      <c r="AT735" s="145"/>
      <c r="AU735" s="145"/>
      <c r="AV735" s="145"/>
      <c r="AW735" s="145"/>
      <c r="AX735" s="145"/>
      <c r="AY735" s="145"/>
      <c r="AZ735" s="145"/>
      <c r="BA735" s="145"/>
      <c r="BB735" s="145"/>
      <c r="BC735" s="145"/>
      <c r="BD735" s="170" t="str">
        <f>C734</f>
        <v>304:</v>
      </c>
      <c r="BE735" s="145"/>
      <c r="BF735" s="145"/>
      <c r="BG735" s="145"/>
      <c r="BH735" s="145"/>
      <c r="BI735" s="145"/>
    </row>
    <row r="736" spans="1:61" x14ac:dyDescent="0.2">
      <c r="A736" s="156"/>
      <c r="B736" s="157"/>
      <c r="C736" s="163" t="s">
        <v>851</v>
      </c>
      <c r="D736" s="164"/>
      <c r="E736" s="165">
        <v>43.1</v>
      </c>
      <c r="F736" s="166"/>
      <c r="G736" s="167"/>
      <c r="H736" s="168"/>
      <c r="I736" s="161"/>
      <c r="J736" s="169"/>
      <c r="K736" s="161"/>
      <c r="M736" s="162" t="s">
        <v>851</v>
      </c>
      <c r="O736" s="145"/>
      <c r="Z736" s="145"/>
      <c r="AA736" s="145"/>
      <c r="AB736" s="145"/>
      <c r="AC736" s="145"/>
      <c r="AD736" s="145"/>
      <c r="AE736" s="145"/>
      <c r="AF736" s="145"/>
      <c r="AG736" s="145"/>
      <c r="AH736" s="145"/>
      <c r="AI736" s="145"/>
      <c r="AJ736" s="145"/>
      <c r="AK736" s="145"/>
      <c r="AL736" s="145"/>
      <c r="AM736" s="145"/>
      <c r="AN736" s="145"/>
      <c r="AO736" s="145"/>
      <c r="AP736" s="145"/>
      <c r="AQ736" s="145"/>
      <c r="AR736" s="145"/>
      <c r="AS736" s="145"/>
      <c r="AT736" s="145"/>
      <c r="AU736" s="145"/>
      <c r="AV736" s="145"/>
      <c r="AW736" s="145"/>
      <c r="AX736" s="145"/>
      <c r="AY736" s="145"/>
      <c r="AZ736" s="145"/>
      <c r="BA736" s="145"/>
      <c r="BB736" s="145"/>
      <c r="BC736" s="145"/>
      <c r="BD736" s="170" t="str">
        <f>C735</f>
        <v>305:</v>
      </c>
      <c r="BE736" s="145"/>
      <c r="BF736" s="145"/>
      <c r="BG736" s="145"/>
      <c r="BH736" s="145"/>
      <c r="BI736" s="145"/>
    </row>
    <row r="737" spans="1:104" x14ac:dyDescent="0.2">
      <c r="A737" s="156"/>
      <c r="B737" s="157"/>
      <c r="C737" s="163" t="s">
        <v>1001</v>
      </c>
      <c r="D737" s="164"/>
      <c r="E737" s="165">
        <v>0</v>
      </c>
      <c r="F737" s="166"/>
      <c r="G737" s="167"/>
      <c r="H737" s="168"/>
      <c r="I737" s="161"/>
      <c r="J737" s="169"/>
      <c r="K737" s="161"/>
      <c r="M737" s="201">
        <v>12.791666666666666</v>
      </c>
      <c r="O737" s="145"/>
      <c r="Z737" s="145"/>
      <c r="AA737" s="145"/>
      <c r="AB737" s="145"/>
      <c r="AC737" s="145"/>
      <c r="AD737" s="145"/>
      <c r="AE737" s="145"/>
      <c r="AF737" s="145"/>
      <c r="AG737" s="145"/>
      <c r="AH737" s="145"/>
      <c r="AI737" s="145"/>
      <c r="AJ737" s="145"/>
      <c r="AK737" s="145"/>
      <c r="AL737" s="145"/>
      <c r="AM737" s="145"/>
      <c r="AN737" s="145"/>
      <c r="AO737" s="145"/>
      <c r="AP737" s="145"/>
      <c r="AQ737" s="145"/>
      <c r="AR737" s="145"/>
      <c r="AS737" s="145"/>
      <c r="AT737" s="145"/>
      <c r="AU737" s="145"/>
      <c r="AV737" s="145"/>
      <c r="AW737" s="145"/>
      <c r="AX737" s="145"/>
      <c r="AY737" s="145"/>
      <c r="AZ737" s="145"/>
      <c r="BA737" s="145"/>
      <c r="BB737" s="145"/>
      <c r="BC737" s="145"/>
      <c r="BD737" s="170" t="str">
        <f>C736</f>
        <v>306:43,1</v>
      </c>
      <c r="BE737" s="145"/>
      <c r="BF737" s="145"/>
      <c r="BG737" s="145"/>
      <c r="BH737" s="145"/>
      <c r="BI737" s="145"/>
    </row>
    <row r="738" spans="1:104" x14ac:dyDescent="0.2">
      <c r="A738" s="156"/>
      <c r="B738" s="157"/>
      <c r="C738" s="163" t="s">
        <v>1002</v>
      </c>
      <c r="D738" s="164"/>
      <c r="E738" s="165">
        <v>0</v>
      </c>
      <c r="F738" s="166"/>
      <c r="G738" s="167"/>
      <c r="H738" s="168"/>
      <c r="I738" s="161"/>
      <c r="J738" s="169"/>
      <c r="K738" s="161"/>
      <c r="M738" s="201">
        <v>12.833333333333334</v>
      </c>
      <c r="O738" s="145"/>
      <c r="Z738" s="145"/>
      <c r="AA738" s="145"/>
      <c r="AB738" s="145"/>
      <c r="AC738" s="145"/>
      <c r="AD738" s="145"/>
      <c r="AE738" s="145"/>
      <c r="AF738" s="145"/>
      <c r="AG738" s="145"/>
      <c r="AH738" s="145"/>
      <c r="AI738" s="145"/>
      <c r="AJ738" s="145"/>
      <c r="AK738" s="145"/>
      <c r="AL738" s="145"/>
      <c r="AM738" s="145"/>
      <c r="AN738" s="145"/>
      <c r="AO738" s="145"/>
      <c r="AP738" s="145"/>
      <c r="AQ738" s="145"/>
      <c r="AR738" s="145"/>
      <c r="AS738" s="145"/>
      <c r="AT738" s="145"/>
      <c r="AU738" s="145"/>
      <c r="AV738" s="145"/>
      <c r="AW738" s="145"/>
      <c r="AX738" s="145"/>
      <c r="AY738" s="145"/>
      <c r="AZ738" s="145"/>
      <c r="BA738" s="145"/>
      <c r="BB738" s="145"/>
      <c r="BC738" s="145"/>
      <c r="BD738" s="170" t="str">
        <f>C737</f>
        <v>307:</v>
      </c>
      <c r="BE738" s="145"/>
      <c r="BF738" s="145"/>
      <c r="BG738" s="145"/>
      <c r="BH738" s="145"/>
      <c r="BI738" s="145"/>
    </row>
    <row r="739" spans="1:104" x14ac:dyDescent="0.2">
      <c r="A739" s="156"/>
      <c r="B739" s="157"/>
      <c r="C739" s="163" t="s">
        <v>1003</v>
      </c>
      <c r="D739" s="164"/>
      <c r="E739" s="165">
        <v>0</v>
      </c>
      <c r="F739" s="166"/>
      <c r="G739" s="167"/>
      <c r="H739" s="168"/>
      <c r="I739" s="161"/>
      <c r="J739" s="169"/>
      <c r="K739" s="161"/>
      <c r="M739" s="201">
        <v>12.875</v>
      </c>
      <c r="O739" s="145"/>
      <c r="Z739" s="145"/>
      <c r="AA739" s="145"/>
      <c r="AB739" s="145"/>
      <c r="AC739" s="145"/>
      <c r="AD739" s="145"/>
      <c r="AE739" s="145"/>
      <c r="AF739" s="145"/>
      <c r="AG739" s="145"/>
      <c r="AH739" s="145"/>
      <c r="AI739" s="145"/>
      <c r="AJ739" s="145"/>
      <c r="AK739" s="145"/>
      <c r="AL739" s="145"/>
      <c r="AM739" s="145"/>
      <c r="AN739" s="145"/>
      <c r="AO739" s="145"/>
      <c r="AP739" s="145"/>
      <c r="AQ739" s="145"/>
      <c r="AR739" s="145"/>
      <c r="AS739" s="145"/>
      <c r="AT739" s="145"/>
      <c r="AU739" s="145"/>
      <c r="AV739" s="145"/>
      <c r="AW739" s="145"/>
      <c r="AX739" s="145"/>
      <c r="AY739" s="145"/>
      <c r="AZ739" s="145"/>
      <c r="BA739" s="145"/>
      <c r="BB739" s="145"/>
      <c r="BC739" s="145"/>
      <c r="BD739" s="170" t="str">
        <f>C738</f>
        <v>308:</v>
      </c>
      <c r="BE739" s="145"/>
      <c r="BF739" s="145"/>
      <c r="BG739" s="145"/>
      <c r="BH739" s="145"/>
      <c r="BI739" s="145"/>
    </row>
    <row r="740" spans="1:104" x14ac:dyDescent="0.2">
      <c r="A740" s="156"/>
      <c r="B740" s="157"/>
      <c r="C740" s="163" t="s">
        <v>1004</v>
      </c>
      <c r="D740" s="164"/>
      <c r="E740" s="165">
        <v>0</v>
      </c>
      <c r="F740" s="166"/>
      <c r="G740" s="167"/>
      <c r="H740" s="168"/>
      <c r="I740" s="161"/>
      <c r="J740" s="169"/>
      <c r="K740" s="161"/>
      <c r="M740" s="201">
        <v>12.916666666666666</v>
      </c>
      <c r="O740" s="145"/>
      <c r="Z740" s="145"/>
      <c r="AA740" s="145"/>
      <c r="AB740" s="145"/>
      <c r="AC740" s="145"/>
      <c r="AD740" s="145"/>
      <c r="AE740" s="145"/>
      <c r="AF740" s="145"/>
      <c r="AG740" s="145"/>
      <c r="AH740" s="145"/>
      <c r="AI740" s="145"/>
      <c r="AJ740" s="145"/>
      <c r="AK740" s="145"/>
      <c r="AL740" s="145"/>
      <c r="AM740" s="145"/>
      <c r="AN740" s="145"/>
      <c r="AO740" s="145"/>
      <c r="AP740" s="145"/>
      <c r="AQ740" s="145"/>
      <c r="AR740" s="145"/>
      <c r="AS740" s="145"/>
      <c r="AT740" s="145"/>
      <c r="AU740" s="145"/>
      <c r="AV740" s="145"/>
      <c r="AW740" s="145"/>
      <c r="AX740" s="145"/>
      <c r="AY740" s="145"/>
      <c r="AZ740" s="145"/>
      <c r="BA740" s="145"/>
      <c r="BB740" s="145"/>
      <c r="BC740" s="145"/>
      <c r="BD740" s="170" t="str">
        <f>C739</f>
        <v>309:</v>
      </c>
      <c r="BE740" s="145"/>
      <c r="BF740" s="145"/>
      <c r="BG740" s="145"/>
      <c r="BH740" s="145"/>
      <c r="BI740" s="145"/>
    </row>
    <row r="741" spans="1:104" x14ac:dyDescent="0.2">
      <c r="A741" s="156"/>
      <c r="B741" s="157"/>
      <c r="C741" s="163" t="s">
        <v>856</v>
      </c>
      <c r="D741" s="164"/>
      <c r="E741" s="165">
        <v>30.9</v>
      </c>
      <c r="F741" s="166"/>
      <c r="G741" s="167"/>
      <c r="H741" s="168"/>
      <c r="I741" s="161"/>
      <c r="J741" s="169"/>
      <c r="K741" s="161"/>
      <c r="M741" s="162" t="s">
        <v>856</v>
      </c>
      <c r="O741" s="145"/>
      <c r="Z741" s="145"/>
      <c r="AA741" s="145"/>
      <c r="AB741" s="145"/>
      <c r="AC741" s="145"/>
      <c r="AD741" s="145"/>
      <c r="AE741" s="145"/>
      <c r="AF741" s="145"/>
      <c r="AG741" s="145"/>
      <c r="AH741" s="145"/>
      <c r="AI741" s="145"/>
      <c r="AJ741" s="145"/>
      <c r="AK741" s="145"/>
      <c r="AL741" s="145"/>
      <c r="AM741" s="145"/>
      <c r="AN741" s="145"/>
      <c r="AO741" s="145"/>
      <c r="AP741" s="145"/>
      <c r="AQ741" s="145"/>
      <c r="AR741" s="145"/>
      <c r="AS741" s="145"/>
      <c r="AT741" s="145"/>
      <c r="AU741" s="145"/>
      <c r="AV741" s="145"/>
      <c r="AW741" s="145"/>
      <c r="AX741" s="145"/>
      <c r="AY741" s="145"/>
      <c r="AZ741" s="145"/>
      <c r="BA741" s="145"/>
      <c r="BB741" s="145"/>
      <c r="BC741" s="145"/>
      <c r="BD741" s="170" t="str">
        <f>C740</f>
        <v>310:</v>
      </c>
      <c r="BE741" s="145"/>
      <c r="BF741" s="145"/>
      <c r="BG741" s="145"/>
      <c r="BH741" s="145"/>
      <c r="BI741" s="145"/>
    </row>
    <row r="742" spans="1:104" x14ac:dyDescent="0.2">
      <c r="A742" s="156"/>
      <c r="B742" s="157"/>
      <c r="C742" s="163" t="s">
        <v>1039</v>
      </c>
      <c r="D742" s="164"/>
      <c r="E742" s="165">
        <v>38.6</v>
      </c>
      <c r="F742" s="166"/>
      <c r="G742" s="167"/>
      <c r="H742" s="168"/>
      <c r="I742" s="161"/>
      <c r="J742" s="169"/>
      <c r="K742" s="161"/>
      <c r="M742" s="162" t="s">
        <v>1039</v>
      </c>
      <c r="O742" s="145"/>
      <c r="Z742" s="145"/>
      <c r="AA742" s="145"/>
      <c r="AB742" s="145"/>
      <c r="AC742" s="145"/>
      <c r="AD742" s="145"/>
      <c r="AE742" s="145"/>
      <c r="AF742" s="145"/>
      <c r="AG742" s="145"/>
      <c r="AH742" s="145"/>
      <c r="AI742" s="145"/>
      <c r="AJ742" s="145"/>
      <c r="AK742" s="145"/>
      <c r="AL742" s="145"/>
      <c r="AM742" s="145"/>
      <c r="AN742" s="145"/>
      <c r="AO742" s="145"/>
      <c r="AP742" s="145"/>
      <c r="AQ742" s="145"/>
      <c r="AR742" s="145"/>
      <c r="AS742" s="145"/>
      <c r="AT742" s="145"/>
      <c r="AU742" s="145"/>
      <c r="AV742" s="145"/>
      <c r="AW742" s="145"/>
      <c r="AX742" s="145"/>
      <c r="AY742" s="145"/>
      <c r="AZ742" s="145"/>
      <c r="BA742" s="145"/>
      <c r="BB742" s="145"/>
      <c r="BC742" s="145"/>
      <c r="BD742" s="170" t="str">
        <f>C741</f>
        <v>311:30,9</v>
      </c>
      <c r="BE742" s="145"/>
      <c r="BF742" s="145"/>
      <c r="BG742" s="145"/>
      <c r="BH742" s="145"/>
      <c r="BI742" s="145"/>
    </row>
    <row r="743" spans="1:104" x14ac:dyDescent="0.2">
      <c r="A743" s="156"/>
      <c r="B743" s="157"/>
      <c r="C743" s="163" t="s">
        <v>1199</v>
      </c>
      <c r="D743" s="164"/>
      <c r="E743" s="165">
        <v>30.1</v>
      </c>
      <c r="F743" s="166"/>
      <c r="G743" s="167"/>
      <c r="H743" s="168"/>
      <c r="I743" s="161"/>
      <c r="J743" s="169"/>
      <c r="K743" s="161"/>
      <c r="M743" s="162" t="s">
        <v>1199</v>
      </c>
      <c r="O743" s="145"/>
      <c r="Z743" s="145"/>
      <c r="AA743" s="145"/>
      <c r="AB743" s="145"/>
      <c r="AC743" s="145"/>
      <c r="AD743" s="145"/>
      <c r="AE743" s="145"/>
      <c r="AF743" s="145"/>
      <c r="AG743" s="145"/>
      <c r="AH743" s="145"/>
      <c r="AI743" s="145"/>
      <c r="AJ743" s="145"/>
      <c r="AK743" s="145"/>
      <c r="AL743" s="145"/>
      <c r="AM743" s="145"/>
      <c r="AN743" s="145"/>
      <c r="AO743" s="145"/>
      <c r="AP743" s="145"/>
      <c r="AQ743" s="145"/>
      <c r="AR743" s="145"/>
      <c r="AS743" s="145"/>
      <c r="AT743" s="145"/>
      <c r="AU743" s="145"/>
      <c r="AV743" s="145"/>
      <c r="AW743" s="145"/>
      <c r="AX743" s="145"/>
      <c r="AY743" s="145"/>
      <c r="AZ743" s="145"/>
      <c r="BA743" s="145"/>
      <c r="BB743" s="145"/>
      <c r="BC743" s="145"/>
      <c r="BD743" s="170" t="str">
        <f>C742</f>
        <v>312:38,6</v>
      </c>
      <c r="BE743" s="145"/>
      <c r="BF743" s="145"/>
      <c r="BG743" s="145"/>
      <c r="BH743" s="145"/>
      <c r="BI743" s="145"/>
    </row>
    <row r="744" spans="1:104" x14ac:dyDescent="0.2">
      <c r="A744" s="156"/>
      <c r="B744" s="157"/>
      <c r="C744" s="163" t="s">
        <v>1014</v>
      </c>
      <c r="D744" s="164"/>
      <c r="E744" s="165">
        <v>0</v>
      </c>
      <c r="F744" s="166"/>
      <c r="G744" s="167"/>
      <c r="H744" s="168"/>
      <c r="I744" s="161"/>
      <c r="J744" s="169"/>
      <c r="K744" s="161"/>
      <c r="M744" s="201">
        <v>13.083333333333334</v>
      </c>
      <c r="O744" s="145"/>
      <c r="Z744" s="145"/>
      <c r="AA744" s="145"/>
      <c r="AB744" s="145"/>
      <c r="AC744" s="145"/>
      <c r="AD744" s="145"/>
      <c r="AE744" s="145"/>
      <c r="AF744" s="145"/>
      <c r="AG744" s="145"/>
      <c r="AH744" s="145"/>
      <c r="AI744" s="145"/>
      <c r="AJ744" s="145"/>
      <c r="AK744" s="145"/>
      <c r="AL744" s="145"/>
      <c r="AM744" s="145"/>
      <c r="AN744" s="145"/>
      <c r="AO744" s="145"/>
      <c r="AP744" s="145"/>
      <c r="AQ744" s="145"/>
      <c r="AR744" s="145"/>
      <c r="AS744" s="145"/>
      <c r="AT744" s="145"/>
      <c r="AU744" s="145"/>
      <c r="AV744" s="145"/>
      <c r="AW744" s="145"/>
      <c r="AX744" s="145"/>
      <c r="AY744" s="145"/>
      <c r="AZ744" s="145"/>
      <c r="BA744" s="145"/>
      <c r="BB744" s="145"/>
      <c r="BC744" s="145"/>
      <c r="BD744" s="170" t="str">
        <f>C743</f>
        <v>313:30,1</v>
      </c>
      <c r="BE744" s="145"/>
      <c r="BF744" s="145"/>
      <c r="BG744" s="145"/>
      <c r="BH744" s="145"/>
      <c r="BI744" s="145"/>
    </row>
    <row r="745" spans="1:104" x14ac:dyDescent="0.2">
      <c r="A745" s="156"/>
      <c r="B745" s="157"/>
      <c r="C745" s="163" t="s">
        <v>878</v>
      </c>
      <c r="D745" s="164"/>
      <c r="E745" s="165">
        <v>0</v>
      </c>
      <c r="F745" s="166"/>
      <c r="G745" s="167"/>
      <c r="H745" s="168"/>
      <c r="I745" s="161"/>
      <c r="J745" s="169"/>
      <c r="K745" s="161"/>
      <c r="M745" s="201">
        <v>13.125</v>
      </c>
      <c r="O745" s="145"/>
      <c r="Z745" s="145"/>
      <c r="AA745" s="145"/>
      <c r="AB745" s="145"/>
      <c r="AC745" s="145"/>
      <c r="AD745" s="145"/>
      <c r="AE745" s="145"/>
      <c r="AF745" s="145"/>
      <c r="AG745" s="145"/>
      <c r="AH745" s="145"/>
      <c r="AI745" s="145"/>
      <c r="AJ745" s="145"/>
      <c r="AK745" s="145"/>
      <c r="AL745" s="145"/>
      <c r="AM745" s="145"/>
      <c r="AN745" s="145"/>
      <c r="AO745" s="145"/>
      <c r="AP745" s="145"/>
      <c r="AQ745" s="145"/>
      <c r="AR745" s="145"/>
      <c r="AS745" s="145"/>
      <c r="AT745" s="145"/>
      <c r="AU745" s="145"/>
      <c r="AV745" s="145"/>
      <c r="AW745" s="145"/>
      <c r="AX745" s="145"/>
      <c r="AY745" s="145"/>
      <c r="AZ745" s="145"/>
      <c r="BA745" s="145"/>
      <c r="BB745" s="145"/>
      <c r="BC745" s="145"/>
      <c r="BD745" s="170" t="str">
        <f>C744</f>
        <v>314:</v>
      </c>
      <c r="BE745" s="145"/>
      <c r="BF745" s="145"/>
      <c r="BG745" s="145"/>
      <c r="BH745" s="145"/>
      <c r="BI745" s="145"/>
    </row>
    <row r="746" spans="1:104" x14ac:dyDescent="0.2">
      <c r="A746" s="146">
        <v>102</v>
      </c>
      <c r="B746" s="147" t="s">
        <v>1214</v>
      </c>
      <c r="C746" s="148" t="s">
        <v>1215</v>
      </c>
      <c r="D746" s="149" t="s">
        <v>48</v>
      </c>
      <c r="E746" s="150">
        <v>311.10000000000002</v>
      </c>
      <c r="F746" s="151">
        <v>0</v>
      </c>
      <c r="G746" s="152">
        <f>E746*F746</f>
        <v>0</v>
      </c>
      <c r="H746" s="153">
        <v>3.5699999999999998E-3</v>
      </c>
      <c r="I746" s="154">
        <f>E746*H746</f>
        <v>1.110627</v>
      </c>
      <c r="J746" s="153"/>
      <c r="K746" s="154">
        <f>E746*J746</f>
        <v>0</v>
      </c>
      <c r="O746" s="145"/>
      <c r="Z746" s="145"/>
      <c r="AA746" s="145">
        <v>12</v>
      </c>
      <c r="AB746" s="145">
        <v>0</v>
      </c>
      <c r="AC746" s="145">
        <v>26</v>
      </c>
      <c r="AD746" s="145"/>
      <c r="AE746" s="145"/>
      <c r="AF746" s="145"/>
      <c r="AG746" s="145"/>
      <c r="AH746" s="145"/>
      <c r="AI746" s="145"/>
      <c r="AJ746" s="145"/>
      <c r="AK746" s="145"/>
      <c r="AL746" s="145"/>
      <c r="AM746" s="145"/>
      <c r="AN746" s="145"/>
      <c r="AO746" s="145"/>
      <c r="AP746" s="145"/>
      <c r="AQ746" s="145"/>
      <c r="AR746" s="145"/>
      <c r="AS746" s="145"/>
      <c r="AT746" s="145"/>
      <c r="AU746" s="145"/>
      <c r="AV746" s="145"/>
      <c r="AW746" s="145"/>
      <c r="AX746" s="145"/>
      <c r="AY746" s="145"/>
      <c r="AZ746" s="155">
        <f>G746</f>
        <v>0</v>
      </c>
      <c r="BA746" s="145"/>
      <c r="BB746" s="145"/>
      <c r="BC746" s="145"/>
      <c r="BD746" s="145"/>
      <c r="BE746" s="145"/>
      <c r="BF746" s="145"/>
      <c r="BG746" s="145"/>
      <c r="BH746" s="145"/>
      <c r="BI746" s="145"/>
      <c r="CA746" s="145">
        <v>12</v>
      </c>
      <c r="CB746" s="145">
        <v>0</v>
      </c>
      <c r="CZ746" s="108">
        <v>2</v>
      </c>
    </row>
    <row r="747" spans="1:104" x14ac:dyDescent="0.2">
      <c r="A747" s="156"/>
      <c r="B747" s="157"/>
      <c r="C747" s="158" t="s">
        <v>1207</v>
      </c>
      <c r="D747" s="159"/>
      <c r="E747" s="159"/>
      <c r="F747" s="159"/>
      <c r="G747" s="160"/>
      <c r="I747" s="161"/>
      <c r="K747" s="161"/>
      <c r="L747" s="162" t="s">
        <v>1207</v>
      </c>
      <c r="O747" s="145"/>
      <c r="Z747" s="145"/>
      <c r="AA747" s="145"/>
      <c r="AB747" s="145"/>
      <c r="AC747" s="145"/>
      <c r="AD747" s="145"/>
      <c r="AE747" s="145"/>
      <c r="AF747" s="145"/>
      <c r="AG747" s="145"/>
      <c r="AH747" s="145"/>
      <c r="AI747" s="145"/>
      <c r="AJ747" s="145"/>
      <c r="AK747" s="145"/>
      <c r="AL747" s="145"/>
      <c r="AM747" s="145"/>
      <c r="AN747" s="145"/>
      <c r="AO747" s="145"/>
      <c r="AP747" s="145"/>
      <c r="AQ747" s="145"/>
      <c r="AR747" s="145"/>
      <c r="AS747" s="145"/>
      <c r="AT747" s="145"/>
      <c r="AU747" s="145"/>
      <c r="AV747" s="145"/>
      <c r="AW747" s="145"/>
      <c r="AX747" s="145"/>
      <c r="AY747" s="145"/>
      <c r="AZ747" s="145"/>
      <c r="BA747" s="145"/>
      <c r="BB747" s="145"/>
      <c r="BC747" s="145"/>
      <c r="BD747" s="145"/>
      <c r="BE747" s="145"/>
      <c r="BF747" s="145"/>
      <c r="BG747" s="145"/>
      <c r="BH747" s="145"/>
      <c r="BI747" s="145"/>
    </row>
    <row r="748" spans="1:104" x14ac:dyDescent="0.2">
      <c r="A748" s="156"/>
      <c r="B748" s="157"/>
      <c r="C748" s="158" t="s">
        <v>1216</v>
      </c>
      <c r="D748" s="159"/>
      <c r="E748" s="159"/>
      <c r="F748" s="159"/>
      <c r="G748" s="160"/>
      <c r="I748" s="161"/>
      <c r="K748" s="161"/>
      <c r="L748" s="162" t="s">
        <v>1216</v>
      </c>
      <c r="O748" s="145"/>
      <c r="Z748" s="145"/>
      <c r="AA748" s="145"/>
      <c r="AB748" s="145"/>
      <c r="AC748" s="145"/>
      <c r="AD748" s="145"/>
      <c r="AE748" s="145"/>
      <c r="AF748" s="145"/>
      <c r="AG748" s="145"/>
      <c r="AH748" s="145"/>
      <c r="AI748" s="145"/>
      <c r="AJ748" s="145"/>
      <c r="AK748" s="145"/>
      <c r="AL748" s="145"/>
      <c r="AM748" s="145"/>
      <c r="AN748" s="145"/>
      <c r="AO748" s="145"/>
      <c r="AP748" s="145"/>
      <c r="AQ748" s="145"/>
      <c r="AR748" s="145"/>
      <c r="AS748" s="145"/>
      <c r="AT748" s="145"/>
      <c r="AU748" s="145"/>
      <c r="AV748" s="145"/>
      <c r="AW748" s="145"/>
      <c r="AX748" s="145"/>
      <c r="AY748" s="145"/>
      <c r="AZ748" s="145"/>
      <c r="BA748" s="145"/>
      <c r="BB748" s="145"/>
      <c r="BC748" s="145"/>
      <c r="BD748" s="145"/>
      <c r="BE748" s="145"/>
      <c r="BF748" s="145"/>
      <c r="BG748" s="145"/>
      <c r="BH748" s="145"/>
      <c r="BI748" s="145"/>
    </row>
    <row r="749" spans="1:104" x14ac:dyDescent="0.2">
      <c r="A749" s="156"/>
      <c r="B749" s="157"/>
      <c r="C749" s="158" t="s">
        <v>1209</v>
      </c>
      <c r="D749" s="159"/>
      <c r="E749" s="159"/>
      <c r="F749" s="159"/>
      <c r="G749" s="160"/>
      <c r="I749" s="161"/>
      <c r="K749" s="161"/>
      <c r="L749" s="162" t="s">
        <v>1209</v>
      </c>
      <c r="O749" s="145"/>
      <c r="Z749" s="145"/>
      <c r="AA749" s="145"/>
      <c r="AB749" s="145"/>
      <c r="AC749" s="145"/>
      <c r="AD749" s="145"/>
      <c r="AE749" s="145"/>
      <c r="AF749" s="145"/>
      <c r="AG749" s="145"/>
      <c r="AH749" s="145"/>
      <c r="AI749" s="145"/>
      <c r="AJ749" s="145"/>
      <c r="AK749" s="145"/>
      <c r="AL749" s="145"/>
      <c r="AM749" s="145"/>
      <c r="AN749" s="145"/>
      <c r="AO749" s="145"/>
      <c r="AP749" s="145"/>
      <c r="AQ749" s="145"/>
      <c r="AR749" s="145"/>
      <c r="AS749" s="145"/>
      <c r="AT749" s="145"/>
      <c r="AU749" s="145"/>
      <c r="AV749" s="145"/>
      <c r="AW749" s="145"/>
      <c r="AX749" s="145"/>
      <c r="AY749" s="145"/>
      <c r="AZ749" s="145"/>
      <c r="BA749" s="145"/>
      <c r="BB749" s="145"/>
      <c r="BC749" s="145"/>
      <c r="BD749" s="145"/>
      <c r="BE749" s="145"/>
      <c r="BF749" s="145"/>
      <c r="BG749" s="145"/>
      <c r="BH749" s="145"/>
      <c r="BI749" s="145"/>
    </row>
    <row r="750" spans="1:104" x14ac:dyDescent="0.2">
      <c r="A750" s="156"/>
      <c r="B750" s="157"/>
      <c r="C750" s="158" t="s">
        <v>1217</v>
      </c>
      <c r="D750" s="159"/>
      <c r="E750" s="159"/>
      <c r="F750" s="159"/>
      <c r="G750" s="160"/>
      <c r="I750" s="161"/>
      <c r="K750" s="161"/>
      <c r="L750" s="162" t="s">
        <v>1217</v>
      </c>
      <c r="O750" s="145"/>
      <c r="Z750" s="145"/>
      <c r="AA750" s="145"/>
      <c r="AB750" s="145"/>
      <c r="AC750" s="145"/>
      <c r="AD750" s="145"/>
      <c r="AE750" s="145"/>
      <c r="AF750" s="145"/>
      <c r="AG750" s="145"/>
      <c r="AH750" s="145"/>
      <c r="AI750" s="145"/>
      <c r="AJ750" s="145"/>
      <c r="AK750" s="145"/>
      <c r="AL750" s="145"/>
      <c r="AM750" s="145"/>
      <c r="AN750" s="145"/>
      <c r="AO750" s="145"/>
      <c r="AP750" s="145"/>
      <c r="AQ750" s="145"/>
      <c r="AR750" s="145"/>
      <c r="AS750" s="145"/>
      <c r="AT750" s="145"/>
      <c r="AU750" s="145"/>
      <c r="AV750" s="145"/>
      <c r="AW750" s="145"/>
      <c r="AX750" s="145"/>
      <c r="AY750" s="145"/>
      <c r="AZ750" s="145"/>
      <c r="BA750" s="145"/>
      <c r="BB750" s="145"/>
      <c r="BC750" s="145"/>
      <c r="BD750" s="145"/>
      <c r="BE750" s="145"/>
      <c r="BF750" s="145"/>
      <c r="BG750" s="145"/>
      <c r="BH750" s="145"/>
      <c r="BI750" s="145"/>
    </row>
    <row r="751" spans="1:104" ht="25.5" x14ac:dyDescent="0.2">
      <c r="A751" s="156"/>
      <c r="B751" s="157"/>
      <c r="C751" s="163" t="s">
        <v>1212</v>
      </c>
      <c r="D751" s="164"/>
      <c r="E751" s="165">
        <v>0</v>
      </c>
      <c r="F751" s="166"/>
      <c r="G751" s="167"/>
      <c r="H751" s="168"/>
      <c r="I751" s="161"/>
      <c r="J751" s="169"/>
      <c r="K751" s="161"/>
      <c r="M751" s="162" t="s">
        <v>1212</v>
      </c>
      <c r="O751" s="145"/>
      <c r="Z751" s="145"/>
      <c r="AA751" s="145"/>
      <c r="AB751" s="145"/>
      <c r="AC751" s="145"/>
      <c r="AD751" s="145"/>
      <c r="AE751" s="145"/>
      <c r="AF751" s="145"/>
      <c r="AG751" s="145"/>
      <c r="AH751" s="145"/>
      <c r="AI751" s="145"/>
      <c r="AJ751" s="145"/>
      <c r="AK751" s="145"/>
      <c r="AL751" s="145"/>
      <c r="AM751" s="145"/>
      <c r="AN751" s="145"/>
      <c r="AO751" s="145"/>
      <c r="AP751" s="145"/>
      <c r="AQ751" s="145"/>
      <c r="AR751" s="145"/>
      <c r="AS751" s="145"/>
      <c r="AT751" s="145"/>
      <c r="AU751" s="145"/>
      <c r="AV751" s="145"/>
      <c r="AW751" s="145"/>
      <c r="AX751" s="145"/>
      <c r="AY751" s="145"/>
      <c r="AZ751" s="145"/>
      <c r="BA751" s="145"/>
      <c r="BB751" s="145"/>
      <c r="BC751" s="145"/>
      <c r="BD751" s="170" t="str">
        <f>C750</f>
        <v>součástí montážní ceny je i dodávka systémových doplňků a přechodových l a obovových lišt .</v>
      </c>
      <c r="BE751" s="145"/>
      <c r="BF751" s="145"/>
      <c r="BG751" s="145"/>
      <c r="BH751" s="145"/>
      <c r="BI751" s="145"/>
    </row>
    <row r="752" spans="1:104" x14ac:dyDescent="0.2">
      <c r="A752" s="156"/>
      <c r="B752" s="157"/>
      <c r="C752" s="163" t="s">
        <v>999</v>
      </c>
      <c r="D752" s="164"/>
      <c r="E752" s="165">
        <v>0</v>
      </c>
      <c r="F752" s="166"/>
      <c r="G752" s="167"/>
      <c r="H752" s="168"/>
      <c r="I752" s="161"/>
      <c r="J752" s="169"/>
      <c r="K752" s="161"/>
      <c r="M752" s="201">
        <v>12.541666666666666</v>
      </c>
      <c r="O752" s="145"/>
      <c r="Z752" s="145"/>
      <c r="AA752" s="145"/>
      <c r="AB752" s="145"/>
      <c r="AC752" s="145"/>
      <c r="AD752" s="145"/>
      <c r="AE752" s="145"/>
      <c r="AF752" s="145"/>
      <c r="AG752" s="145"/>
      <c r="AH752" s="145"/>
      <c r="AI752" s="145"/>
      <c r="AJ752" s="145"/>
      <c r="AK752" s="145"/>
      <c r="AL752" s="145"/>
      <c r="AM752" s="145"/>
      <c r="AN752" s="145"/>
      <c r="AO752" s="145"/>
      <c r="AP752" s="145"/>
      <c r="AQ752" s="145"/>
      <c r="AR752" s="145"/>
      <c r="AS752" s="145"/>
      <c r="AT752" s="145"/>
      <c r="AU752" s="145"/>
      <c r="AV752" s="145"/>
      <c r="AW752" s="145"/>
      <c r="AX752" s="145"/>
      <c r="AY752" s="145"/>
      <c r="AZ752" s="145"/>
      <c r="BA752" s="145"/>
      <c r="BB752" s="145"/>
      <c r="BC752" s="145"/>
      <c r="BD752" s="170" t="str">
        <f>C751</f>
        <v>P1:</v>
      </c>
      <c r="BE752" s="145"/>
      <c r="BF752" s="145"/>
      <c r="BG752" s="145"/>
      <c r="BH752" s="145"/>
      <c r="BI752" s="145"/>
    </row>
    <row r="753" spans="1:61" x14ac:dyDescent="0.2">
      <c r="A753" s="156"/>
      <c r="B753" s="157"/>
      <c r="C753" s="163" t="s">
        <v>871</v>
      </c>
      <c r="D753" s="164"/>
      <c r="E753" s="165">
        <v>0</v>
      </c>
      <c r="F753" s="166"/>
      <c r="G753" s="167"/>
      <c r="H753" s="168"/>
      <c r="I753" s="161"/>
      <c r="J753" s="169"/>
      <c r="K753" s="161"/>
      <c r="M753" s="201">
        <v>12.583333333333334</v>
      </c>
      <c r="O753" s="145"/>
      <c r="Z753" s="145"/>
      <c r="AA753" s="145"/>
      <c r="AB753" s="145"/>
      <c r="AC753" s="145"/>
      <c r="AD753" s="145"/>
      <c r="AE753" s="145"/>
      <c r="AF753" s="145"/>
      <c r="AG753" s="145"/>
      <c r="AH753" s="145"/>
      <c r="AI753" s="145"/>
      <c r="AJ753" s="145"/>
      <c r="AK753" s="145"/>
      <c r="AL753" s="145"/>
      <c r="AM753" s="145"/>
      <c r="AN753" s="145"/>
      <c r="AO753" s="145"/>
      <c r="AP753" s="145"/>
      <c r="AQ753" s="145"/>
      <c r="AR753" s="145"/>
      <c r="AS753" s="145"/>
      <c r="AT753" s="145"/>
      <c r="AU753" s="145"/>
      <c r="AV753" s="145"/>
      <c r="AW753" s="145"/>
      <c r="AX753" s="145"/>
      <c r="AY753" s="145"/>
      <c r="AZ753" s="145"/>
      <c r="BA753" s="145"/>
      <c r="BB753" s="145"/>
      <c r="BC753" s="145"/>
      <c r="BD753" s="170" t="str">
        <f>C752</f>
        <v>301:</v>
      </c>
      <c r="BE753" s="145"/>
      <c r="BF753" s="145"/>
      <c r="BG753" s="145"/>
      <c r="BH753" s="145"/>
      <c r="BI753" s="145"/>
    </row>
    <row r="754" spans="1:61" x14ac:dyDescent="0.2">
      <c r="A754" s="156"/>
      <c r="B754" s="157"/>
      <c r="C754" s="163" t="s">
        <v>872</v>
      </c>
      <c r="D754" s="164"/>
      <c r="E754" s="165">
        <v>0</v>
      </c>
      <c r="F754" s="166"/>
      <c r="G754" s="167"/>
      <c r="H754" s="168"/>
      <c r="I754" s="161"/>
      <c r="J754" s="169"/>
      <c r="K754" s="161"/>
      <c r="M754" s="201">
        <v>12.625</v>
      </c>
      <c r="O754" s="145"/>
      <c r="Z754" s="145"/>
      <c r="AA754" s="145"/>
      <c r="AB754" s="145"/>
      <c r="AC754" s="145"/>
      <c r="AD754" s="145"/>
      <c r="AE754" s="145"/>
      <c r="AF754" s="145"/>
      <c r="AG754" s="145"/>
      <c r="AH754" s="145"/>
      <c r="AI754" s="145"/>
      <c r="AJ754" s="145"/>
      <c r="AK754" s="145"/>
      <c r="AL754" s="145"/>
      <c r="AM754" s="145"/>
      <c r="AN754" s="145"/>
      <c r="AO754" s="145"/>
      <c r="AP754" s="145"/>
      <c r="AQ754" s="145"/>
      <c r="AR754" s="145"/>
      <c r="AS754" s="145"/>
      <c r="AT754" s="145"/>
      <c r="AU754" s="145"/>
      <c r="AV754" s="145"/>
      <c r="AW754" s="145"/>
      <c r="AX754" s="145"/>
      <c r="AY754" s="145"/>
      <c r="AZ754" s="145"/>
      <c r="BA754" s="145"/>
      <c r="BB754" s="145"/>
      <c r="BC754" s="145"/>
      <c r="BD754" s="170" t="str">
        <f>C753</f>
        <v>302:</v>
      </c>
      <c r="BE754" s="145"/>
      <c r="BF754" s="145"/>
      <c r="BG754" s="145"/>
      <c r="BH754" s="145"/>
      <c r="BI754" s="145"/>
    </row>
    <row r="755" spans="1:61" x14ac:dyDescent="0.2">
      <c r="A755" s="156"/>
      <c r="B755" s="157"/>
      <c r="C755" s="163" t="s">
        <v>873</v>
      </c>
      <c r="D755" s="164"/>
      <c r="E755" s="165">
        <v>0</v>
      </c>
      <c r="F755" s="166"/>
      <c r="G755" s="167"/>
      <c r="H755" s="168"/>
      <c r="I755" s="161"/>
      <c r="J755" s="169"/>
      <c r="K755" s="161"/>
      <c r="M755" s="201">
        <v>12.666666666666666</v>
      </c>
      <c r="O755" s="145"/>
      <c r="Z755" s="145"/>
      <c r="AA755" s="145"/>
      <c r="AB755" s="145"/>
      <c r="AC755" s="145"/>
      <c r="AD755" s="145"/>
      <c r="AE755" s="145"/>
      <c r="AF755" s="145"/>
      <c r="AG755" s="145"/>
      <c r="AH755" s="145"/>
      <c r="AI755" s="145"/>
      <c r="AJ755" s="145"/>
      <c r="AK755" s="145"/>
      <c r="AL755" s="145"/>
      <c r="AM755" s="145"/>
      <c r="AN755" s="145"/>
      <c r="AO755" s="145"/>
      <c r="AP755" s="145"/>
      <c r="AQ755" s="145"/>
      <c r="AR755" s="145"/>
      <c r="AS755" s="145"/>
      <c r="AT755" s="145"/>
      <c r="AU755" s="145"/>
      <c r="AV755" s="145"/>
      <c r="AW755" s="145"/>
      <c r="AX755" s="145"/>
      <c r="AY755" s="145"/>
      <c r="AZ755" s="145"/>
      <c r="BA755" s="145"/>
      <c r="BB755" s="145"/>
      <c r="BC755" s="145"/>
      <c r="BD755" s="170" t="str">
        <f>C754</f>
        <v>303:</v>
      </c>
      <c r="BE755" s="145"/>
      <c r="BF755" s="145"/>
      <c r="BG755" s="145"/>
      <c r="BH755" s="145"/>
      <c r="BI755" s="145"/>
    </row>
    <row r="756" spans="1:61" x14ac:dyDescent="0.2">
      <c r="A756" s="156"/>
      <c r="B756" s="157"/>
      <c r="C756" s="163" t="s">
        <v>874</v>
      </c>
      <c r="D756" s="164"/>
      <c r="E756" s="165">
        <v>0</v>
      </c>
      <c r="F756" s="166"/>
      <c r="G756" s="167"/>
      <c r="H756" s="168"/>
      <c r="I756" s="161"/>
      <c r="J756" s="169"/>
      <c r="K756" s="161"/>
      <c r="M756" s="201">
        <v>12.708333333333334</v>
      </c>
      <c r="O756" s="145"/>
      <c r="Z756" s="145"/>
      <c r="AA756" s="145"/>
      <c r="AB756" s="145"/>
      <c r="AC756" s="145"/>
      <c r="AD756" s="145"/>
      <c r="AE756" s="145"/>
      <c r="AF756" s="145"/>
      <c r="AG756" s="145"/>
      <c r="AH756" s="145"/>
      <c r="AI756" s="145"/>
      <c r="AJ756" s="145"/>
      <c r="AK756" s="145"/>
      <c r="AL756" s="145"/>
      <c r="AM756" s="145"/>
      <c r="AN756" s="145"/>
      <c r="AO756" s="145"/>
      <c r="AP756" s="145"/>
      <c r="AQ756" s="145"/>
      <c r="AR756" s="145"/>
      <c r="AS756" s="145"/>
      <c r="AT756" s="145"/>
      <c r="AU756" s="145"/>
      <c r="AV756" s="145"/>
      <c r="AW756" s="145"/>
      <c r="AX756" s="145"/>
      <c r="AY756" s="145"/>
      <c r="AZ756" s="145"/>
      <c r="BA756" s="145"/>
      <c r="BB756" s="145"/>
      <c r="BC756" s="145"/>
      <c r="BD756" s="170" t="str">
        <f>C755</f>
        <v>304:</v>
      </c>
      <c r="BE756" s="145"/>
      <c r="BF756" s="145"/>
      <c r="BG756" s="145"/>
      <c r="BH756" s="145"/>
      <c r="BI756" s="145"/>
    </row>
    <row r="757" spans="1:61" x14ac:dyDescent="0.2">
      <c r="A757" s="156"/>
      <c r="B757" s="157"/>
      <c r="C757" s="163" t="s">
        <v>1000</v>
      </c>
      <c r="D757" s="164"/>
      <c r="E757" s="165">
        <v>0</v>
      </c>
      <c r="F757" s="166"/>
      <c r="G757" s="167"/>
      <c r="H757" s="168"/>
      <c r="I757" s="161"/>
      <c r="J757" s="169"/>
      <c r="K757" s="161"/>
      <c r="M757" s="201">
        <v>12.75</v>
      </c>
      <c r="O757" s="145"/>
      <c r="Z757" s="145"/>
      <c r="AA757" s="145"/>
      <c r="AB757" s="145"/>
      <c r="AC757" s="145"/>
      <c r="AD757" s="145"/>
      <c r="AE757" s="145"/>
      <c r="AF757" s="145"/>
      <c r="AG757" s="145"/>
      <c r="AH757" s="145"/>
      <c r="AI757" s="145"/>
      <c r="AJ757" s="145"/>
      <c r="AK757" s="145"/>
      <c r="AL757" s="145"/>
      <c r="AM757" s="145"/>
      <c r="AN757" s="145"/>
      <c r="AO757" s="145"/>
      <c r="AP757" s="145"/>
      <c r="AQ757" s="145"/>
      <c r="AR757" s="145"/>
      <c r="AS757" s="145"/>
      <c r="AT757" s="145"/>
      <c r="AU757" s="145"/>
      <c r="AV757" s="145"/>
      <c r="AW757" s="145"/>
      <c r="AX757" s="145"/>
      <c r="AY757" s="145"/>
      <c r="AZ757" s="145"/>
      <c r="BA757" s="145"/>
      <c r="BB757" s="145"/>
      <c r="BC757" s="145"/>
      <c r="BD757" s="170" t="str">
        <f>C756</f>
        <v>305:</v>
      </c>
      <c r="BE757" s="145"/>
      <c r="BF757" s="145"/>
      <c r="BG757" s="145"/>
      <c r="BH757" s="145"/>
      <c r="BI757" s="145"/>
    </row>
    <row r="758" spans="1:61" x14ac:dyDescent="0.2">
      <c r="A758" s="156"/>
      <c r="B758" s="157"/>
      <c r="C758" s="163" t="s">
        <v>1011</v>
      </c>
      <c r="D758" s="164"/>
      <c r="E758" s="165">
        <v>67.7</v>
      </c>
      <c r="F758" s="166"/>
      <c r="G758" s="167"/>
      <c r="H758" s="168"/>
      <c r="I758" s="161"/>
      <c r="J758" s="169"/>
      <c r="K758" s="161"/>
      <c r="M758" s="162" t="s">
        <v>1011</v>
      </c>
      <c r="O758" s="145"/>
      <c r="Z758" s="145"/>
      <c r="AA758" s="145"/>
      <c r="AB758" s="145"/>
      <c r="AC758" s="145"/>
      <c r="AD758" s="145"/>
      <c r="AE758" s="145"/>
      <c r="AF758" s="145"/>
      <c r="AG758" s="145"/>
      <c r="AH758" s="145"/>
      <c r="AI758" s="145"/>
      <c r="AJ758" s="145"/>
      <c r="AK758" s="145"/>
      <c r="AL758" s="145"/>
      <c r="AM758" s="145"/>
      <c r="AN758" s="145"/>
      <c r="AO758" s="145"/>
      <c r="AP758" s="145"/>
      <c r="AQ758" s="145"/>
      <c r="AR758" s="145"/>
      <c r="AS758" s="145"/>
      <c r="AT758" s="145"/>
      <c r="AU758" s="145"/>
      <c r="AV758" s="145"/>
      <c r="AW758" s="145"/>
      <c r="AX758" s="145"/>
      <c r="AY758" s="145"/>
      <c r="AZ758" s="145"/>
      <c r="BA758" s="145"/>
      <c r="BB758" s="145"/>
      <c r="BC758" s="145"/>
      <c r="BD758" s="170" t="str">
        <f>C757</f>
        <v>306:</v>
      </c>
      <c r="BE758" s="145"/>
      <c r="BF758" s="145"/>
      <c r="BG758" s="145"/>
      <c r="BH758" s="145"/>
      <c r="BI758" s="145"/>
    </row>
    <row r="759" spans="1:61" x14ac:dyDescent="0.2">
      <c r="A759" s="156"/>
      <c r="B759" s="157"/>
      <c r="C759" s="163" t="s">
        <v>853</v>
      </c>
      <c r="D759" s="164"/>
      <c r="E759" s="165">
        <v>13.4</v>
      </c>
      <c r="F759" s="166"/>
      <c r="G759" s="167"/>
      <c r="H759" s="168"/>
      <c r="I759" s="161"/>
      <c r="J759" s="169"/>
      <c r="K759" s="161"/>
      <c r="M759" s="162" t="s">
        <v>853</v>
      </c>
      <c r="O759" s="145"/>
      <c r="Z759" s="145"/>
      <c r="AA759" s="145"/>
      <c r="AB759" s="145"/>
      <c r="AC759" s="145"/>
      <c r="AD759" s="145"/>
      <c r="AE759" s="145"/>
      <c r="AF759" s="145"/>
      <c r="AG759" s="145"/>
      <c r="AH759" s="145"/>
      <c r="AI759" s="145"/>
      <c r="AJ759" s="145"/>
      <c r="AK759" s="145"/>
      <c r="AL759" s="145"/>
      <c r="AM759" s="145"/>
      <c r="AN759" s="145"/>
      <c r="AO759" s="145"/>
      <c r="AP759" s="145"/>
      <c r="AQ759" s="145"/>
      <c r="AR759" s="145"/>
      <c r="AS759" s="145"/>
      <c r="AT759" s="145"/>
      <c r="AU759" s="145"/>
      <c r="AV759" s="145"/>
      <c r="AW759" s="145"/>
      <c r="AX759" s="145"/>
      <c r="AY759" s="145"/>
      <c r="AZ759" s="145"/>
      <c r="BA759" s="145"/>
      <c r="BB759" s="145"/>
      <c r="BC759" s="145"/>
      <c r="BD759" s="170" t="str">
        <f>C758</f>
        <v>307:67,7</v>
      </c>
      <c r="BE759" s="145"/>
      <c r="BF759" s="145"/>
      <c r="BG759" s="145"/>
      <c r="BH759" s="145"/>
      <c r="BI759" s="145"/>
    </row>
    <row r="760" spans="1:61" x14ac:dyDescent="0.2">
      <c r="A760" s="156"/>
      <c r="B760" s="157"/>
      <c r="C760" s="163" t="s">
        <v>1012</v>
      </c>
      <c r="D760" s="164"/>
      <c r="E760" s="165">
        <v>44.9</v>
      </c>
      <c r="F760" s="166"/>
      <c r="G760" s="167"/>
      <c r="H760" s="168"/>
      <c r="I760" s="161"/>
      <c r="J760" s="169"/>
      <c r="K760" s="161"/>
      <c r="M760" s="162" t="s">
        <v>1012</v>
      </c>
      <c r="O760" s="145"/>
      <c r="Z760" s="145"/>
      <c r="AA760" s="145"/>
      <c r="AB760" s="145"/>
      <c r="AC760" s="145"/>
      <c r="AD760" s="145"/>
      <c r="AE760" s="145"/>
      <c r="AF760" s="145"/>
      <c r="AG760" s="145"/>
      <c r="AH760" s="145"/>
      <c r="AI760" s="145"/>
      <c r="AJ760" s="145"/>
      <c r="AK760" s="145"/>
      <c r="AL760" s="145"/>
      <c r="AM760" s="145"/>
      <c r="AN760" s="145"/>
      <c r="AO760" s="145"/>
      <c r="AP760" s="145"/>
      <c r="AQ760" s="145"/>
      <c r="AR760" s="145"/>
      <c r="AS760" s="145"/>
      <c r="AT760" s="145"/>
      <c r="AU760" s="145"/>
      <c r="AV760" s="145"/>
      <c r="AW760" s="145"/>
      <c r="AX760" s="145"/>
      <c r="AY760" s="145"/>
      <c r="AZ760" s="145"/>
      <c r="BA760" s="145"/>
      <c r="BB760" s="145"/>
      <c r="BC760" s="145"/>
      <c r="BD760" s="170" t="str">
        <f>C759</f>
        <v>308:13,4</v>
      </c>
      <c r="BE760" s="145"/>
      <c r="BF760" s="145"/>
      <c r="BG760" s="145"/>
      <c r="BH760" s="145"/>
      <c r="BI760" s="145"/>
    </row>
    <row r="761" spans="1:61" x14ac:dyDescent="0.2">
      <c r="A761" s="156"/>
      <c r="B761" s="157"/>
      <c r="C761" s="163" t="s">
        <v>855</v>
      </c>
      <c r="D761" s="164"/>
      <c r="E761" s="165">
        <v>11.9</v>
      </c>
      <c r="F761" s="166"/>
      <c r="G761" s="167"/>
      <c r="H761" s="168"/>
      <c r="I761" s="161"/>
      <c r="J761" s="169"/>
      <c r="K761" s="161"/>
      <c r="M761" s="162" t="s">
        <v>855</v>
      </c>
      <c r="O761" s="145"/>
      <c r="Z761" s="145"/>
      <c r="AA761" s="145"/>
      <c r="AB761" s="145"/>
      <c r="AC761" s="145"/>
      <c r="AD761" s="145"/>
      <c r="AE761" s="145"/>
      <c r="AF761" s="145"/>
      <c r="AG761" s="145"/>
      <c r="AH761" s="145"/>
      <c r="AI761" s="145"/>
      <c r="AJ761" s="145"/>
      <c r="AK761" s="145"/>
      <c r="AL761" s="145"/>
      <c r="AM761" s="145"/>
      <c r="AN761" s="145"/>
      <c r="AO761" s="145"/>
      <c r="AP761" s="145"/>
      <c r="AQ761" s="145"/>
      <c r="AR761" s="145"/>
      <c r="AS761" s="145"/>
      <c r="AT761" s="145"/>
      <c r="AU761" s="145"/>
      <c r="AV761" s="145"/>
      <c r="AW761" s="145"/>
      <c r="AX761" s="145"/>
      <c r="AY761" s="145"/>
      <c r="AZ761" s="145"/>
      <c r="BA761" s="145"/>
      <c r="BB761" s="145"/>
      <c r="BC761" s="145"/>
      <c r="BD761" s="170" t="str">
        <f>C760</f>
        <v>309:44,9</v>
      </c>
      <c r="BE761" s="145"/>
      <c r="BF761" s="145"/>
      <c r="BG761" s="145"/>
      <c r="BH761" s="145"/>
      <c r="BI761" s="145"/>
    </row>
    <row r="762" spans="1:61" x14ac:dyDescent="0.2">
      <c r="A762" s="156"/>
      <c r="B762" s="157"/>
      <c r="C762" s="163" t="s">
        <v>1005</v>
      </c>
      <c r="D762" s="164"/>
      <c r="E762" s="165">
        <v>0</v>
      </c>
      <c r="F762" s="166"/>
      <c r="G762" s="167"/>
      <c r="H762" s="168"/>
      <c r="I762" s="161"/>
      <c r="J762" s="169"/>
      <c r="K762" s="161"/>
      <c r="M762" s="201">
        <v>12.958333333333334</v>
      </c>
      <c r="O762" s="145"/>
      <c r="Z762" s="145"/>
      <c r="AA762" s="145"/>
      <c r="AB762" s="145"/>
      <c r="AC762" s="145"/>
      <c r="AD762" s="145"/>
      <c r="AE762" s="145"/>
      <c r="AF762" s="145"/>
      <c r="AG762" s="145"/>
      <c r="AH762" s="145"/>
      <c r="AI762" s="145"/>
      <c r="AJ762" s="145"/>
      <c r="AK762" s="145"/>
      <c r="AL762" s="145"/>
      <c r="AM762" s="145"/>
      <c r="AN762" s="145"/>
      <c r="AO762" s="145"/>
      <c r="AP762" s="145"/>
      <c r="AQ762" s="145"/>
      <c r="AR762" s="145"/>
      <c r="AS762" s="145"/>
      <c r="AT762" s="145"/>
      <c r="AU762" s="145"/>
      <c r="AV762" s="145"/>
      <c r="AW762" s="145"/>
      <c r="AX762" s="145"/>
      <c r="AY762" s="145"/>
      <c r="AZ762" s="145"/>
      <c r="BA762" s="145"/>
      <c r="BB762" s="145"/>
      <c r="BC762" s="145"/>
      <c r="BD762" s="170" t="str">
        <f>C761</f>
        <v>310:11,9</v>
      </c>
      <c r="BE762" s="145"/>
      <c r="BF762" s="145"/>
      <c r="BG762" s="145"/>
      <c r="BH762" s="145"/>
      <c r="BI762" s="145"/>
    </row>
    <row r="763" spans="1:61" x14ac:dyDescent="0.2">
      <c r="A763" s="156"/>
      <c r="B763" s="157"/>
      <c r="C763" s="163" t="s">
        <v>1006</v>
      </c>
      <c r="D763" s="164"/>
      <c r="E763" s="165">
        <v>0</v>
      </c>
      <c r="F763" s="166"/>
      <c r="G763" s="167"/>
      <c r="H763" s="168"/>
      <c r="I763" s="161"/>
      <c r="J763" s="169"/>
      <c r="K763" s="161"/>
      <c r="M763" s="201">
        <v>13</v>
      </c>
      <c r="O763" s="145"/>
      <c r="Z763" s="145"/>
      <c r="AA763" s="145"/>
      <c r="AB763" s="145"/>
      <c r="AC763" s="145"/>
      <c r="AD763" s="145"/>
      <c r="AE763" s="145"/>
      <c r="AF763" s="145"/>
      <c r="AG763" s="145"/>
      <c r="AH763" s="145"/>
      <c r="AI763" s="145"/>
      <c r="AJ763" s="145"/>
      <c r="AK763" s="145"/>
      <c r="AL763" s="145"/>
      <c r="AM763" s="145"/>
      <c r="AN763" s="145"/>
      <c r="AO763" s="145"/>
      <c r="AP763" s="145"/>
      <c r="AQ763" s="145"/>
      <c r="AR763" s="145"/>
      <c r="AS763" s="145"/>
      <c r="AT763" s="145"/>
      <c r="AU763" s="145"/>
      <c r="AV763" s="145"/>
      <c r="AW763" s="145"/>
      <c r="AX763" s="145"/>
      <c r="AY763" s="145"/>
      <c r="AZ763" s="145"/>
      <c r="BA763" s="145"/>
      <c r="BB763" s="145"/>
      <c r="BC763" s="145"/>
      <c r="BD763" s="170" t="str">
        <f>C762</f>
        <v>311:</v>
      </c>
      <c r="BE763" s="145"/>
      <c r="BF763" s="145"/>
      <c r="BG763" s="145"/>
      <c r="BH763" s="145"/>
      <c r="BI763" s="145"/>
    </row>
    <row r="764" spans="1:61" x14ac:dyDescent="0.2">
      <c r="A764" s="156"/>
      <c r="B764" s="157"/>
      <c r="C764" s="163" t="s">
        <v>1013</v>
      </c>
      <c r="D764" s="164"/>
      <c r="E764" s="165">
        <v>30.5</v>
      </c>
      <c r="F764" s="166"/>
      <c r="G764" s="167"/>
      <c r="H764" s="168"/>
      <c r="I764" s="161"/>
      <c r="J764" s="169"/>
      <c r="K764" s="161"/>
      <c r="M764" s="162" t="s">
        <v>1013</v>
      </c>
      <c r="O764" s="145"/>
      <c r="Z764" s="145"/>
      <c r="AA764" s="145"/>
      <c r="AB764" s="145"/>
      <c r="AC764" s="145"/>
      <c r="AD764" s="145"/>
      <c r="AE764" s="145"/>
      <c r="AF764" s="145"/>
      <c r="AG764" s="145"/>
      <c r="AH764" s="145"/>
      <c r="AI764" s="145"/>
      <c r="AJ764" s="145"/>
      <c r="AK764" s="145"/>
      <c r="AL764" s="145"/>
      <c r="AM764" s="145"/>
      <c r="AN764" s="145"/>
      <c r="AO764" s="145"/>
      <c r="AP764" s="145"/>
      <c r="AQ764" s="145"/>
      <c r="AR764" s="145"/>
      <c r="AS764" s="145"/>
      <c r="AT764" s="145"/>
      <c r="AU764" s="145"/>
      <c r="AV764" s="145"/>
      <c r="AW764" s="145"/>
      <c r="AX764" s="145"/>
      <c r="AY764" s="145"/>
      <c r="AZ764" s="145"/>
      <c r="BA764" s="145"/>
      <c r="BB764" s="145"/>
      <c r="BC764" s="145"/>
      <c r="BD764" s="170" t="str">
        <f>C763</f>
        <v>312:</v>
      </c>
      <c r="BE764" s="145"/>
      <c r="BF764" s="145"/>
      <c r="BG764" s="145"/>
      <c r="BH764" s="145"/>
      <c r="BI764" s="145"/>
    </row>
    <row r="765" spans="1:61" x14ac:dyDescent="0.2">
      <c r="A765" s="156"/>
      <c r="B765" s="157"/>
      <c r="C765" s="163" t="s">
        <v>1014</v>
      </c>
      <c r="D765" s="164"/>
      <c r="E765" s="165">
        <v>0</v>
      </c>
      <c r="F765" s="166"/>
      <c r="G765" s="167"/>
      <c r="H765" s="168"/>
      <c r="I765" s="161"/>
      <c r="J765" s="169"/>
      <c r="K765" s="161"/>
      <c r="M765" s="201">
        <v>13.083333333333334</v>
      </c>
      <c r="O765" s="145"/>
      <c r="Z765" s="145"/>
      <c r="AA765" s="145"/>
      <c r="AB765" s="145"/>
      <c r="AC765" s="145"/>
      <c r="AD765" s="145"/>
      <c r="AE765" s="145"/>
      <c r="AF765" s="145"/>
      <c r="AG765" s="145"/>
      <c r="AH765" s="145"/>
      <c r="AI765" s="145"/>
      <c r="AJ765" s="145"/>
      <c r="AK765" s="145"/>
      <c r="AL765" s="145"/>
      <c r="AM765" s="145"/>
      <c r="AN765" s="145"/>
      <c r="AO765" s="145"/>
      <c r="AP765" s="145"/>
      <c r="AQ765" s="145"/>
      <c r="AR765" s="145"/>
      <c r="AS765" s="145"/>
      <c r="AT765" s="145"/>
      <c r="AU765" s="145"/>
      <c r="AV765" s="145"/>
      <c r="AW765" s="145"/>
      <c r="AX765" s="145"/>
      <c r="AY765" s="145"/>
      <c r="AZ765" s="145"/>
      <c r="BA765" s="145"/>
      <c r="BB765" s="145"/>
      <c r="BC765" s="145"/>
      <c r="BD765" s="170" t="str">
        <f>C764</f>
        <v>313:30,5</v>
      </c>
      <c r="BE765" s="145"/>
      <c r="BF765" s="145"/>
      <c r="BG765" s="145"/>
      <c r="BH765" s="145"/>
      <c r="BI765" s="145"/>
    </row>
    <row r="766" spans="1:61" x14ac:dyDescent="0.2">
      <c r="A766" s="156"/>
      <c r="B766" s="157"/>
      <c r="C766" s="163" t="s">
        <v>878</v>
      </c>
      <c r="D766" s="164"/>
      <c r="E766" s="165">
        <v>0</v>
      </c>
      <c r="F766" s="166"/>
      <c r="G766" s="167"/>
      <c r="H766" s="168"/>
      <c r="I766" s="161"/>
      <c r="J766" s="169"/>
      <c r="K766" s="161"/>
      <c r="M766" s="201">
        <v>13.125</v>
      </c>
      <c r="O766" s="145"/>
      <c r="Z766" s="145"/>
      <c r="AA766" s="145"/>
      <c r="AB766" s="145"/>
      <c r="AC766" s="145"/>
      <c r="AD766" s="145"/>
      <c r="AE766" s="145"/>
      <c r="AF766" s="145"/>
      <c r="AG766" s="145"/>
      <c r="AH766" s="145"/>
      <c r="AI766" s="145"/>
      <c r="AJ766" s="145"/>
      <c r="AK766" s="145"/>
      <c r="AL766" s="145"/>
      <c r="AM766" s="145"/>
      <c r="AN766" s="145"/>
      <c r="AO766" s="145"/>
      <c r="AP766" s="145"/>
      <c r="AQ766" s="145"/>
      <c r="AR766" s="145"/>
      <c r="AS766" s="145"/>
      <c r="AT766" s="145"/>
      <c r="AU766" s="145"/>
      <c r="AV766" s="145"/>
      <c r="AW766" s="145"/>
      <c r="AX766" s="145"/>
      <c r="AY766" s="145"/>
      <c r="AZ766" s="145"/>
      <c r="BA766" s="145"/>
      <c r="BB766" s="145"/>
      <c r="BC766" s="145"/>
      <c r="BD766" s="170" t="str">
        <f>C765</f>
        <v>314:</v>
      </c>
      <c r="BE766" s="145"/>
      <c r="BF766" s="145"/>
      <c r="BG766" s="145"/>
      <c r="BH766" s="145"/>
      <c r="BI766" s="145"/>
    </row>
    <row r="767" spans="1:61" x14ac:dyDescent="0.2">
      <c r="A767" s="156"/>
      <c r="B767" s="157"/>
      <c r="C767" s="163" t="s">
        <v>1213</v>
      </c>
      <c r="D767" s="164"/>
      <c r="E767" s="165">
        <v>0</v>
      </c>
      <c r="F767" s="166"/>
      <c r="G767" s="167"/>
      <c r="H767" s="168"/>
      <c r="I767" s="161"/>
      <c r="J767" s="169"/>
      <c r="K767" s="161"/>
      <c r="M767" s="162" t="s">
        <v>1213</v>
      </c>
      <c r="O767" s="145"/>
      <c r="Z767" s="145"/>
      <c r="AA767" s="145"/>
      <c r="AB767" s="145"/>
      <c r="AC767" s="145"/>
      <c r="AD767" s="145"/>
      <c r="AE767" s="145"/>
      <c r="AF767" s="145"/>
      <c r="AG767" s="145"/>
      <c r="AH767" s="145"/>
      <c r="AI767" s="145"/>
      <c r="AJ767" s="145"/>
      <c r="AK767" s="145"/>
      <c r="AL767" s="145"/>
      <c r="AM767" s="145"/>
      <c r="AN767" s="145"/>
      <c r="AO767" s="145"/>
      <c r="AP767" s="145"/>
      <c r="AQ767" s="145"/>
      <c r="AR767" s="145"/>
      <c r="AS767" s="145"/>
      <c r="AT767" s="145"/>
      <c r="AU767" s="145"/>
      <c r="AV767" s="145"/>
      <c r="AW767" s="145"/>
      <c r="AX767" s="145"/>
      <c r="AY767" s="145"/>
      <c r="AZ767" s="145"/>
      <c r="BA767" s="145"/>
      <c r="BB767" s="145"/>
      <c r="BC767" s="145"/>
      <c r="BD767" s="170" t="str">
        <f>C766</f>
        <v>315:</v>
      </c>
      <c r="BE767" s="145"/>
      <c r="BF767" s="145"/>
      <c r="BG767" s="145"/>
      <c r="BH767" s="145"/>
      <c r="BI767" s="145"/>
    </row>
    <row r="768" spans="1:61" x14ac:dyDescent="0.2">
      <c r="A768" s="156"/>
      <c r="B768" s="157"/>
      <c r="C768" s="163" t="s">
        <v>999</v>
      </c>
      <c r="D768" s="164"/>
      <c r="E768" s="165">
        <v>0</v>
      </c>
      <c r="F768" s="166"/>
      <c r="G768" s="167"/>
      <c r="H768" s="168"/>
      <c r="I768" s="161"/>
      <c r="J768" s="169"/>
      <c r="K768" s="161"/>
      <c r="M768" s="201">
        <v>12.541666666666666</v>
      </c>
      <c r="O768" s="145"/>
      <c r="Z768" s="145"/>
      <c r="AA768" s="145"/>
      <c r="AB768" s="145"/>
      <c r="AC768" s="145"/>
      <c r="AD768" s="145"/>
      <c r="AE768" s="145"/>
      <c r="AF768" s="145"/>
      <c r="AG768" s="145"/>
      <c r="AH768" s="145"/>
      <c r="AI768" s="145"/>
      <c r="AJ768" s="145"/>
      <c r="AK768" s="145"/>
      <c r="AL768" s="145"/>
      <c r="AM768" s="145"/>
      <c r="AN768" s="145"/>
      <c r="AO768" s="145"/>
      <c r="AP768" s="145"/>
      <c r="AQ768" s="145"/>
      <c r="AR768" s="145"/>
      <c r="AS768" s="145"/>
      <c r="AT768" s="145"/>
      <c r="AU768" s="145"/>
      <c r="AV768" s="145"/>
      <c r="AW768" s="145"/>
      <c r="AX768" s="145"/>
      <c r="AY768" s="145"/>
      <c r="AZ768" s="145"/>
      <c r="BA768" s="145"/>
      <c r="BB768" s="145"/>
      <c r="BC768" s="145"/>
      <c r="BD768" s="170" t="str">
        <f>C767</f>
        <v>P4:</v>
      </c>
      <c r="BE768" s="145"/>
      <c r="BF768" s="145"/>
      <c r="BG768" s="145"/>
      <c r="BH768" s="145"/>
      <c r="BI768" s="145"/>
    </row>
    <row r="769" spans="1:104" x14ac:dyDescent="0.2">
      <c r="A769" s="156"/>
      <c r="B769" s="157"/>
      <c r="C769" s="163" t="s">
        <v>871</v>
      </c>
      <c r="D769" s="164"/>
      <c r="E769" s="165">
        <v>0</v>
      </c>
      <c r="F769" s="166"/>
      <c r="G769" s="167"/>
      <c r="H769" s="168"/>
      <c r="I769" s="161"/>
      <c r="J769" s="169"/>
      <c r="K769" s="161"/>
      <c r="M769" s="201">
        <v>12.583333333333334</v>
      </c>
      <c r="O769" s="145"/>
      <c r="Z769" s="145"/>
      <c r="AA769" s="145"/>
      <c r="AB769" s="145"/>
      <c r="AC769" s="145"/>
      <c r="AD769" s="145"/>
      <c r="AE769" s="145"/>
      <c r="AF769" s="145"/>
      <c r="AG769" s="145"/>
      <c r="AH769" s="145"/>
      <c r="AI769" s="145"/>
      <c r="AJ769" s="145"/>
      <c r="AK769" s="145"/>
      <c r="AL769" s="145"/>
      <c r="AM769" s="145"/>
      <c r="AN769" s="145"/>
      <c r="AO769" s="145"/>
      <c r="AP769" s="145"/>
      <c r="AQ769" s="145"/>
      <c r="AR769" s="145"/>
      <c r="AS769" s="145"/>
      <c r="AT769" s="145"/>
      <c r="AU769" s="145"/>
      <c r="AV769" s="145"/>
      <c r="AW769" s="145"/>
      <c r="AX769" s="145"/>
      <c r="AY769" s="145"/>
      <c r="AZ769" s="145"/>
      <c r="BA769" s="145"/>
      <c r="BB769" s="145"/>
      <c r="BC769" s="145"/>
      <c r="BD769" s="170" t="str">
        <f>C768</f>
        <v>301:</v>
      </c>
      <c r="BE769" s="145"/>
      <c r="BF769" s="145"/>
      <c r="BG769" s="145"/>
      <c r="BH769" s="145"/>
      <c r="BI769" s="145"/>
    </row>
    <row r="770" spans="1:104" x14ac:dyDescent="0.2">
      <c r="A770" s="156"/>
      <c r="B770" s="157"/>
      <c r="C770" s="163" t="s">
        <v>872</v>
      </c>
      <c r="D770" s="164"/>
      <c r="E770" s="165">
        <v>0</v>
      </c>
      <c r="F770" s="166"/>
      <c r="G770" s="167"/>
      <c r="H770" s="168"/>
      <c r="I770" s="161"/>
      <c r="J770" s="169"/>
      <c r="K770" s="161"/>
      <c r="M770" s="201">
        <v>12.625</v>
      </c>
      <c r="O770" s="145"/>
      <c r="Z770" s="145"/>
      <c r="AA770" s="145"/>
      <c r="AB770" s="145"/>
      <c r="AC770" s="145"/>
      <c r="AD770" s="145"/>
      <c r="AE770" s="145"/>
      <c r="AF770" s="145"/>
      <c r="AG770" s="145"/>
      <c r="AH770" s="145"/>
      <c r="AI770" s="145"/>
      <c r="AJ770" s="145"/>
      <c r="AK770" s="145"/>
      <c r="AL770" s="145"/>
      <c r="AM770" s="145"/>
      <c r="AN770" s="145"/>
      <c r="AO770" s="145"/>
      <c r="AP770" s="145"/>
      <c r="AQ770" s="145"/>
      <c r="AR770" s="145"/>
      <c r="AS770" s="145"/>
      <c r="AT770" s="145"/>
      <c r="AU770" s="145"/>
      <c r="AV770" s="145"/>
      <c r="AW770" s="145"/>
      <c r="AX770" s="145"/>
      <c r="AY770" s="145"/>
      <c r="AZ770" s="145"/>
      <c r="BA770" s="145"/>
      <c r="BB770" s="145"/>
      <c r="BC770" s="145"/>
      <c r="BD770" s="170" t="str">
        <f>C769</f>
        <v>302:</v>
      </c>
      <c r="BE770" s="145"/>
      <c r="BF770" s="145"/>
      <c r="BG770" s="145"/>
      <c r="BH770" s="145"/>
      <c r="BI770" s="145"/>
    </row>
    <row r="771" spans="1:104" x14ac:dyDescent="0.2">
      <c r="A771" s="156"/>
      <c r="B771" s="157"/>
      <c r="C771" s="163" t="s">
        <v>873</v>
      </c>
      <c r="D771" s="164"/>
      <c r="E771" s="165">
        <v>0</v>
      </c>
      <c r="F771" s="166"/>
      <c r="G771" s="167"/>
      <c r="H771" s="168"/>
      <c r="I771" s="161"/>
      <c r="J771" s="169"/>
      <c r="K771" s="161"/>
      <c r="M771" s="201">
        <v>12.666666666666666</v>
      </c>
      <c r="O771" s="145"/>
      <c r="Z771" s="145"/>
      <c r="AA771" s="145"/>
      <c r="AB771" s="145"/>
      <c r="AC771" s="145"/>
      <c r="AD771" s="145"/>
      <c r="AE771" s="145"/>
      <c r="AF771" s="145"/>
      <c r="AG771" s="145"/>
      <c r="AH771" s="145"/>
      <c r="AI771" s="145"/>
      <c r="AJ771" s="145"/>
      <c r="AK771" s="145"/>
      <c r="AL771" s="145"/>
      <c r="AM771" s="145"/>
      <c r="AN771" s="145"/>
      <c r="AO771" s="145"/>
      <c r="AP771" s="145"/>
      <c r="AQ771" s="145"/>
      <c r="AR771" s="145"/>
      <c r="AS771" s="145"/>
      <c r="AT771" s="145"/>
      <c r="AU771" s="145"/>
      <c r="AV771" s="145"/>
      <c r="AW771" s="145"/>
      <c r="AX771" s="145"/>
      <c r="AY771" s="145"/>
      <c r="AZ771" s="145"/>
      <c r="BA771" s="145"/>
      <c r="BB771" s="145"/>
      <c r="BC771" s="145"/>
      <c r="BD771" s="170" t="str">
        <f>C770</f>
        <v>303:</v>
      </c>
      <c r="BE771" s="145"/>
      <c r="BF771" s="145"/>
      <c r="BG771" s="145"/>
      <c r="BH771" s="145"/>
      <c r="BI771" s="145"/>
    </row>
    <row r="772" spans="1:104" x14ac:dyDescent="0.2">
      <c r="A772" s="156"/>
      <c r="B772" s="157"/>
      <c r="C772" s="163" t="s">
        <v>874</v>
      </c>
      <c r="D772" s="164"/>
      <c r="E772" s="165">
        <v>0</v>
      </c>
      <c r="F772" s="166"/>
      <c r="G772" s="167"/>
      <c r="H772" s="168"/>
      <c r="I772" s="161"/>
      <c r="J772" s="169"/>
      <c r="K772" s="161"/>
      <c r="M772" s="201">
        <v>12.708333333333334</v>
      </c>
      <c r="O772" s="145"/>
      <c r="Z772" s="145"/>
      <c r="AA772" s="145"/>
      <c r="AB772" s="145"/>
      <c r="AC772" s="145"/>
      <c r="AD772" s="145"/>
      <c r="AE772" s="145"/>
      <c r="AF772" s="145"/>
      <c r="AG772" s="145"/>
      <c r="AH772" s="145"/>
      <c r="AI772" s="145"/>
      <c r="AJ772" s="145"/>
      <c r="AK772" s="145"/>
      <c r="AL772" s="145"/>
      <c r="AM772" s="145"/>
      <c r="AN772" s="145"/>
      <c r="AO772" s="145"/>
      <c r="AP772" s="145"/>
      <c r="AQ772" s="145"/>
      <c r="AR772" s="145"/>
      <c r="AS772" s="145"/>
      <c r="AT772" s="145"/>
      <c r="AU772" s="145"/>
      <c r="AV772" s="145"/>
      <c r="AW772" s="145"/>
      <c r="AX772" s="145"/>
      <c r="AY772" s="145"/>
      <c r="AZ772" s="145"/>
      <c r="BA772" s="145"/>
      <c r="BB772" s="145"/>
      <c r="BC772" s="145"/>
      <c r="BD772" s="170" t="str">
        <f>C771</f>
        <v>304:</v>
      </c>
      <c r="BE772" s="145"/>
      <c r="BF772" s="145"/>
      <c r="BG772" s="145"/>
      <c r="BH772" s="145"/>
      <c r="BI772" s="145"/>
    </row>
    <row r="773" spans="1:104" x14ac:dyDescent="0.2">
      <c r="A773" s="156"/>
      <c r="B773" s="157"/>
      <c r="C773" s="163" t="s">
        <v>851</v>
      </c>
      <c r="D773" s="164"/>
      <c r="E773" s="165">
        <v>43.1</v>
      </c>
      <c r="F773" s="166"/>
      <c r="G773" s="167"/>
      <c r="H773" s="168"/>
      <c r="I773" s="161"/>
      <c r="J773" s="169"/>
      <c r="K773" s="161"/>
      <c r="M773" s="162" t="s">
        <v>851</v>
      </c>
      <c r="O773" s="145"/>
      <c r="Z773" s="145"/>
      <c r="AA773" s="145"/>
      <c r="AB773" s="145"/>
      <c r="AC773" s="145"/>
      <c r="AD773" s="145"/>
      <c r="AE773" s="145"/>
      <c r="AF773" s="145"/>
      <c r="AG773" s="145"/>
      <c r="AH773" s="145"/>
      <c r="AI773" s="145"/>
      <c r="AJ773" s="145"/>
      <c r="AK773" s="145"/>
      <c r="AL773" s="145"/>
      <c r="AM773" s="145"/>
      <c r="AN773" s="145"/>
      <c r="AO773" s="145"/>
      <c r="AP773" s="145"/>
      <c r="AQ773" s="145"/>
      <c r="AR773" s="145"/>
      <c r="AS773" s="145"/>
      <c r="AT773" s="145"/>
      <c r="AU773" s="145"/>
      <c r="AV773" s="145"/>
      <c r="AW773" s="145"/>
      <c r="AX773" s="145"/>
      <c r="AY773" s="145"/>
      <c r="AZ773" s="145"/>
      <c r="BA773" s="145"/>
      <c r="BB773" s="145"/>
      <c r="BC773" s="145"/>
      <c r="BD773" s="170" t="str">
        <f>C772</f>
        <v>305:</v>
      </c>
      <c r="BE773" s="145"/>
      <c r="BF773" s="145"/>
      <c r="BG773" s="145"/>
      <c r="BH773" s="145"/>
      <c r="BI773" s="145"/>
    </row>
    <row r="774" spans="1:104" x14ac:dyDescent="0.2">
      <c r="A774" s="156"/>
      <c r="B774" s="157"/>
      <c r="C774" s="163" t="s">
        <v>1001</v>
      </c>
      <c r="D774" s="164"/>
      <c r="E774" s="165">
        <v>0</v>
      </c>
      <c r="F774" s="166"/>
      <c r="G774" s="167"/>
      <c r="H774" s="168"/>
      <c r="I774" s="161"/>
      <c r="J774" s="169"/>
      <c r="K774" s="161"/>
      <c r="M774" s="201">
        <v>12.791666666666666</v>
      </c>
      <c r="O774" s="145"/>
      <c r="Z774" s="145"/>
      <c r="AA774" s="145"/>
      <c r="AB774" s="145"/>
      <c r="AC774" s="145"/>
      <c r="AD774" s="145"/>
      <c r="AE774" s="145"/>
      <c r="AF774" s="145"/>
      <c r="AG774" s="145"/>
      <c r="AH774" s="145"/>
      <c r="AI774" s="145"/>
      <c r="AJ774" s="145"/>
      <c r="AK774" s="145"/>
      <c r="AL774" s="145"/>
      <c r="AM774" s="145"/>
      <c r="AN774" s="145"/>
      <c r="AO774" s="145"/>
      <c r="AP774" s="145"/>
      <c r="AQ774" s="145"/>
      <c r="AR774" s="145"/>
      <c r="AS774" s="145"/>
      <c r="AT774" s="145"/>
      <c r="AU774" s="145"/>
      <c r="AV774" s="145"/>
      <c r="AW774" s="145"/>
      <c r="AX774" s="145"/>
      <c r="AY774" s="145"/>
      <c r="AZ774" s="145"/>
      <c r="BA774" s="145"/>
      <c r="BB774" s="145"/>
      <c r="BC774" s="145"/>
      <c r="BD774" s="170" t="str">
        <f>C773</f>
        <v>306:43,1</v>
      </c>
      <c r="BE774" s="145"/>
      <c r="BF774" s="145"/>
      <c r="BG774" s="145"/>
      <c r="BH774" s="145"/>
      <c r="BI774" s="145"/>
    </row>
    <row r="775" spans="1:104" x14ac:dyDescent="0.2">
      <c r="A775" s="156"/>
      <c r="B775" s="157"/>
      <c r="C775" s="163" t="s">
        <v>1002</v>
      </c>
      <c r="D775" s="164"/>
      <c r="E775" s="165">
        <v>0</v>
      </c>
      <c r="F775" s="166"/>
      <c r="G775" s="167"/>
      <c r="H775" s="168"/>
      <c r="I775" s="161"/>
      <c r="J775" s="169"/>
      <c r="K775" s="161"/>
      <c r="M775" s="201">
        <v>12.833333333333334</v>
      </c>
      <c r="O775" s="145"/>
      <c r="Z775" s="145"/>
      <c r="AA775" s="145"/>
      <c r="AB775" s="145"/>
      <c r="AC775" s="145"/>
      <c r="AD775" s="145"/>
      <c r="AE775" s="145"/>
      <c r="AF775" s="145"/>
      <c r="AG775" s="145"/>
      <c r="AH775" s="145"/>
      <c r="AI775" s="145"/>
      <c r="AJ775" s="145"/>
      <c r="AK775" s="145"/>
      <c r="AL775" s="145"/>
      <c r="AM775" s="145"/>
      <c r="AN775" s="145"/>
      <c r="AO775" s="145"/>
      <c r="AP775" s="145"/>
      <c r="AQ775" s="145"/>
      <c r="AR775" s="145"/>
      <c r="AS775" s="145"/>
      <c r="AT775" s="145"/>
      <c r="AU775" s="145"/>
      <c r="AV775" s="145"/>
      <c r="AW775" s="145"/>
      <c r="AX775" s="145"/>
      <c r="AY775" s="145"/>
      <c r="AZ775" s="145"/>
      <c r="BA775" s="145"/>
      <c r="BB775" s="145"/>
      <c r="BC775" s="145"/>
      <c r="BD775" s="170" t="str">
        <f>C774</f>
        <v>307:</v>
      </c>
      <c r="BE775" s="145"/>
      <c r="BF775" s="145"/>
      <c r="BG775" s="145"/>
      <c r="BH775" s="145"/>
      <c r="BI775" s="145"/>
    </row>
    <row r="776" spans="1:104" x14ac:dyDescent="0.2">
      <c r="A776" s="156"/>
      <c r="B776" s="157"/>
      <c r="C776" s="163" t="s">
        <v>1003</v>
      </c>
      <c r="D776" s="164"/>
      <c r="E776" s="165">
        <v>0</v>
      </c>
      <c r="F776" s="166"/>
      <c r="G776" s="167"/>
      <c r="H776" s="168"/>
      <c r="I776" s="161"/>
      <c r="J776" s="169"/>
      <c r="K776" s="161"/>
      <c r="M776" s="201">
        <v>12.875</v>
      </c>
      <c r="O776" s="145"/>
      <c r="Z776" s="145"/>
      <c r="AA776" s="145"/>
      <c r="AB776" s="145"/>
      <c r="AC776" s="145"/>
      <c r="AD776" s="145"/>
      <c r="AE776" s="145"/>
      <c r="AF776" s="145"/>
      <c r="AG776" s="145"/>
      <c r="AH776" s="145"/>
      <c r="AI776" s="145"/>
      <c r="AJ776" s="145"/>
      <c r="AK776" s="145"/>
      <c r="AL776" s="145"/>
      <c r="AM776" s="145"/>
      <c r="AN776" s="145"/>
      <c r="AO776" s="145"/>
      <c r="AP776" s="145"/>
      <c r="AQ776" s="145"/>
      <c r="AR776" s="145"/>
      <c r="AS776" s="145"/>
      <c r="AT776" s="145"/>
      <c r="AU776" s="145"/>
      <c r="AV776" s="145"/>
      <c r="AW776" s="145"/>
      <c r="AX776" s="145"/>
      <c r="AY776" s="145"/>
      <c r="AZ776" s="145"/>
      <c r="BA776" s="145"/>
      <c r="BB776" s="145"/>
      <c r="BC776" s="145"/>
      <c r="BD776" s="170" t="str">
        <f>C775</f>
        <v>308:</v>
      </c>
      <c r="BE776" s="145"/>
      <c r="BF776" s="145"/>
      <c r="BG776" s="145"/>
      <c r="BH776" s="145"/>
      <c r="BI776" s="145"/>
    </row>
    <row r="777" spans="1:104" x14ac:dyDescent="0.2">
      <c r="A777" s="156"/>
      <c r="B777" s="157"/>
      <c r="C777" s="163" t="s">
        <v>1004</v>
      </c>
      <c r="D777" s="164"/>
      <c r="E777" s="165">
        <v>0</v>
      </c>
      <c r="F777" s="166"/>
      <c r="G777" s="167"/>
      <c r="H777" s="168"/>
      <c r="I777" s="161"/>
      <c r="J777" s="169"/>
      <c r="K777" s="161"/>
      <c r="M777" s="201">
        <v>12.916666666666666</v>
      </c>
      <c r="O777" s="145"/>
      <c r="Z777" s="145"/>
      <c r="AA777" s="145"/>
      <c r="AB777" s="145"/>
      <c r="AC777" s="145"/>
      <c r="AD777" s="145"/>
      <c r="AE777" s="145"/>
      <c r="AF777" s="145"/>
      <c r="AG777" s="145"/>
      <c r="AH777" s="145"/>
      <c r="AI777" s="145"/>
      <c r="AJ777" s="145"/>
      <c r="AK777" s="145"/>
      <c r="AL777" s="145"/>
      <c r="AM777" s="145"/>
      <c r="AN777" s="145"/>
      <c r="AO777" s="145"/>
      <c r="AP777" s="145"/>
      <c r="AQ777" s="145"/>
      <c r="AR777" s="145"/>
      <c r="AS777" s="145"/>
      <c r="AT777" s="145"/>
      <c r="AU777" s="145"/>
      <c r="AV777" s="145"/>
      <c r="AW777" s="145"/>
      <c r="AX777" s="145"/>
      <c r="AY777" s="145"/>
      <c r="AZ777" s="145"/>
      <c r="BA777" s="145"/>
      <c r="BB777" s="145"/>
      <c r="BC777" s="145"/>
      <c r="BD777" s="170" t="str">
        <f>C776</f>
        <v>309:</v>
      </c>
      <c r="BE777" s="145"/>
      <c r="BF777" s="145"/>
      <c r="BG777" s="145"/>
      <c r="BH777" s="145"/>
      <c r="BI777" s="145"/>
    </row>
    <row r="778" spans="1:104" x14ac:dyDescent="0.2">
      <c r="A778" s="156"/>
      <c r="B778" s="157"/>
      <c r="C778" s="163" t="s">
        <v>856</v>
      </c>
      <c r="D778" s="164"/>
      <c r="E778" s="165">
        <v>30.9</v>
      </c>
      <c r="F778" s="166"/>
      <c r="G778" s="167"/>
      <c r="H778" s="168"/>
      <c r="I778" s="161"/>
      <c r="J778" s="169"/>
      <c r="K778" s="161"/>
      <c r="M778" s="162" t="s">
        <v>856</v>
      </c>
      <c r="O778" s="145"/>
      <c r="Z778" s="145"/>
      <c r="AA778" s="145"/>
      <c r="AB778" s="145"/>
      <c r="AC778" s="145"/>
      <c r="AD778" s="145"/>
      <c r="AE778" s="145"/>
      <c r="AF778" s="145"/>
      <c r="AG778" s="145"/>
      <c r="AH778" s="145"/>
      <c r="AI778" s="145"/>
      <c r="AJ778" s="145"/>
      <c r="AK778" s="145"/>
      <c r="AL778" s="145"/>
      <c r="AM778" s="145"/>
      <c r="AN778" s="145"/>
      <c r="AO778" s="145"/>
      <c r="AP778" s="145"/>
      <c r="AQ778" s="145"/>
      <c r="AR778" s="145"/>
      <c r="AS778" s="145"/>
      <c r="AT778" s="145"/>
      <c r="AU778" s="145"/>
      <c r="AV778" s="145"/>
      <c r="AW778" s="145"/>
      <c r="AX778" s="145"/>
      <c r="AY778" s="145"/>
      <c r="AZ778" s="145"/>
      <c r="BA778" s="145"/>
      <c r="BB778" s="145"/>
      <c r="BC778" s="145"/>
      <c r="BD778" s="170" t="str">
        <f>C777</f>
        <v>310:</v>
      </c>
      <c r="BE778" s="145"/>
      <c r="BF778" s="145"/>
      <c r="BG778" s="145"/>
      <c r="BH778" s="145"/>
      <c r="BI778" s="145"/>
    </row>
    <row r="779" spans="1:104" x14ac:dyDescent="0.2">
      <c r="A779" s="156"/>
      <c r="B779" s="157"/>
      <c r="C779" s="163" t="s">
        <v>1039</v>
      </c>
      <c r="D779" s="164"/>
      <c r="E779" s="165">
        <v>38.6</v>
      </c>
      <c r="F779" s="166"/>
      <c r="G779" s="167"/>
      <c r="H779" s="168"/>
      <c r="I779" s="161"/>
      <c r="J779" s="169"/>
      <c r="K779" s="161"/>
      <c r="M779" s="162" t="s">
        <v>1039</v>
      </c>
      <c r="O779" s="145"/>
      <c r="Z779" s="145"/>
      <c r="AA779" s="145"/>
      <c r="AB779" s="145"/>
      <c r="AC779" s="145"/>
      <c r="AD779" s="145"/>
      <c r="AE779" s="145"/>
      <c r="AF779" s="145"/>
      <c r="AG779" s="145"/>
      <c r="AH779" s="145"/>
      <c r="AI779" s="145"/>
      <c r="AJ779" s="145"/>
      <c r="AK779" s="145"/>
      <c r="AL779" s="145"/>
      <c r="AM779" s="145"/>
      <c r="AN779" s="145"/>
      <c r="AO779" s="145"/>
      <c r="AP779" s="145"/>
      <c r="AQ779" s="145"/>
      <c r="AR779" s="145"/>
      <c r="AS779" s="145"/>
      <c r="AT779" s="145"/>
      <c r="AU779" s="145"/>
      <c r="AV779" s="145"/>
      <c r="AW779" s="145"/>
      <c r="AX779" s="145"/>
      <c r="AY779" s="145"/>
      <c r="AZ779" s="145"/>
      <c r="BA779" s="145"/>
      <c r="BB779" s="145"/>
      <c r="BC779" s="145"/>
      <c r="BD779" s="170" t="str">
        <f>C778</f>
        <v>311:30,9</v>
      </c>
      <c r="BE779" s="145"/>
      <c r="BF779" s="145"/>
      <c r="BG779" s="145"/>
      <c r="BH779" s="145"/>
      <c r="BI779" s="145"/>
    </row>
    <row r="780" spans="1:104" x14ac:dyDescent="0.2">
      <c r="A780" s="156"/>
      <c r="B780" s="157"/>
      <c r="C780" s="163" t="s">
        <v>1199</v>
      </c>
      <c r="D780" s="164"/>
      <c r="E780" s="165">
        <v>30.1</v>
      </c>
      <c r="F780" s="166"/>
      <c r="G780" s="167"/>
      <c r="H780" s="168"/>
      <c r="I780" s="161"/>
      <c r="J780" s="169"/>
      <c r="K780" s="161"/>
      <c r="M780" s="162" t="s">
        <v>1199</v>
      </c>
      <c r="O780" s="145"/>
      <c r="Z780" s="145"/>
      <c r="AA780" s="145"/>
      <c r="AB780" s="145"/>
      <c r="AC780" s="145"/>
      <c r="AD780" s="145"/>
      <c r="AE780" s="145"/>
      <c r="AF780" s="145"/>
      <c r="AG780" s="145"/>
      <c r="AH780" s="145"/>
      <c r="AI780" s="145"/>
      <c r="AJ780" s="145"/>
      <c r="AK780" s="145"/>
      <c r="AL780" s="145"/>
      <c r="AM780" s="145"/>
      <c r="AN780" s="145"/>
      <c r="AO780" s="145"/>
      <c r="AP780" s="145"/>
      <c r="AQ780" s="145"/>
      <c r="AR780" s="145"/>
      <c r="AS780" s="145"/>
      <c r="AT780" s="145"/>
      <c r="AU780" s="145"/>
      <c r="AV780" s="145"/>
      <c r="AW780" s="145"/>
      <c r="AX780" s="145"/>
      <c r="AY780" s="145"/>
      <c r="AZ780" s="145"/>
      <c r="BA780" s="145"/>
      <c r="BB780" s="145"/>
      <c r="BC780" s="145"/>
      <c r="BD780" s="170" t="str">
        <f>C779</f>
        <v>312:38,6</v>
      </c>
      <c r="BE780" s="145"/>
      <c r="BF780" s="145"/>
      <c r="BG780" s="145"/>
      <c r="BH780" s="145"/>
      <c r="BI780" s="145"/>
    </row>
    <row r="781" spans="1:104" x14ac:dyDescent="0.2">
      <c r="A781" s="156"/>
      <c r="B781" s="157"/>
      <c r="C781" s="163" t="s">
        <v>1014</v>
      </c>
      <c r="D781" s="164"/>
      <c r="E781" s="165">
        <v>0</v>
      </c>
      <c r="F781" s="166"/>
      <c r="G781" s="167"/>
      <c r="H781" s="168"/>
      <c r="I781" s="161"/>
      <c r="J781" s="169"/>
      <c r="K781" s="161"/>
      <c r="M781" s="201">
        <v>13.083333333333334</v>
      </c>
      <c r="O781" s="145"/>
      <c r="Z781" s="145"/>
      <c r="AA781" s="145"/>
      <c r="AB781" s="145"/>
      <c r="AC781" s="145"/>
      <c r="AD781" s="145"/>
      <c r="AE781" s="145"/>
      <c r="AF781" s="145"/>
      <c r="AG781" s="145"/>
      <c r="AH781" s="145"/>
      <c r="AI781" s="145"/>
      <c r="AJ781" s="145"/>
      <c r="AK781" s="145"/>
      <c r="AL781" s="145"/>
      <c r="AM781" s="145"/>
      <c r="AN781" s="145"/>
      <c r="AO781" s="145"/>
      <c r="AP781" s="145"/>
      <c r="AQ781" s="145"/>
      <c r="AR781" s="145"/>
      <c r="AS781" s="145"/>
      <c r="AT781" s="145"/>
      <c r="AU781" s="145"/>
      <c r="AV781" s="145"/>
      <c r="AW781" s="145"/>
      <c r="AX781" s="145"/>
      <c r="AY781" s="145"/>
      <c r="AZ781" s="145"/>
      <c r="BA781" s="145"/>
      <c r="BB781" s="145"/>
      <c r="BC781" s="145"/>
      <c r="BD781" s="170" t="str">
        <f>C780</f>
        <v>313:30,1</v>
      </c>
      <c r="BE781" s="145"/>
      <c r="BF781" s="145"/>
      <c r="BG781" s="145"/>
      <c r="BH781" s="145"/>
      <c r="BI781" s="145"/>
    </row>
    <row r="782" spans="1:104" x14ac:dyDescent="0.2">
      <c r="A782" s="156"/>
      <c r="B782" s="157"/>
      <c r="C782" s="163" t="s">
        <v>878</v>
      </c>
      <c r="D782" s="164"/>
      <c r="E782" s="165">
        <v>0</v>
      </c>
      <c r="F782" s="166"/>
      <c r="G782" s="167"/>
      <c r="H782" s="168"/>
      <c r="I782" s="161"/>
      <c r="J782" s="169"/>
      <c r="K782" s="161"/>
      <c r="M782" s="201">
        <v>13.125</v>
      </c>
      <c r="O782" s="145"/>
      <c r="Z782" s="145"/>
      <c r="AA782" s="145"/>
      <c r="AB782" s="145"/>
      <c r="AC782" s="145"/>
      <c r="AD782" s="145"/>
      <c r="AE782" s="145"/>
      <c r="AF782" s="145"/>
      <c r="AG782" s="145"/>
      <c r="AH782" s="145"/>
      <c r="AI782" s="145"/>
      <c r="AJ782" s="145"/>
      <c r="AK782" s="145"/>
      <c r="AL782" s="145"/>
      <c r="AM782" s="145"/>
      <c r="AN782" s="145"/>
      <c r="AO782" s="145"/>
      <c r="AP782" s="145"/>
      <c r="AQ782" s="145"/>
      <c r="AR782" s="145"/>
      <c r="AS782" s="145"/>
      <c r="AT782" s="145"/>
      <c r="AU782" s="145"/>
      <c r="AV782" s="145"/>
      <c r="AW782" s="145"/>
      <c r="AX782" s="145"/>
      <c r="AY782" s="145"/>
      <c r="AZ782" s="145"/>
      <c r="BA782" s="145"/>
      <c r="BB782" s="145"/>
      <c r="BC782" s="145"/>
      <c r="BD782" s="170" t="str">
        <f>C781</f>
        <v>314:</v>
      </c>
      <c r="BE782" s="145"/>
      <c r="BF782" s="145"/>
      <c r="BG782" s="145"/>
      <c r="BH782" s="145"/>
      <c r="BI782" s="145"/>
    </row>
    <row r="783" spans="1:104" ht="22.5" x14ac:dyDescent="0.2">
      <c r="A783" s="146">
        <v>103</v>
      </c>
      <c r="B783" s="147" t="s">
        <v>1218</v>
      </c>
      <c r="C783" s="148" t="s">
        <v>1219</v>
      </c>
      <c r="D783" s="149" t="s">
        <v>86</v>
      </c>
      <c r="E783" s="150">
        <v>15.110127</v>
      </c>
      <c r="F783" s="151">
        <v>0</v>
      </c>
      <c r="G783" s="152">
        <f>E783*F783</f>
        <v>0</v>
      </c>
      <c r="H783" s="153">
        <v>0</v>
      </c>
      <c r="I783" s="154">
        <f>E783*H783</f>
        <v>0</v>
      </c>
      <c r="J783" s="153"/>
      <c r="K783" s="154">
        <f>E783*J783</f>
        <v>0</v>
      </c>
      <c r="O783" s="145"/>
      <c r="Z783" s="145"/>
      <c r="AA783" s="145">
        <v>7</v>
      </c>
      <c r="AB783" s="145">
        <v>1001</v>
      </c>
      <c r="AC783" s="145">
        <v>5</v>
      </c>
      <c r="AD783" s="145"/>
      <c r="AE783" s="145"/>
      <c r="AF783" s="145"/>
      <c r="AG783" s="145"/>
      <c r="AH783" s="145"/>
      <c r="AI783" s="145"/>
      <c r="AJ783" s="145"/>
      <c r="AK783" s="145"/>
      <c r="AL783" s="145"/>
      <c r="AM783" s="145"/>
      <c r="AN783" s="145"/>
      <c r="AO783" s="145"/>
      <c r="AP783" s="145"/>
      <c r="AQ783" s="145"/>
      <c r="AR783" s="145"/>
      <c r="AS783" s="145"/>
      <c r="AT783" s="145"/>
      <c r="AU783" s="145"/>
      <c r="AV783" s="145"/>
      <c r="AW783" s="145"/>
      <c r="AX783" s="145"/>
      <c r="AY783" s="145"/>
      <c r="AZ783" s="155">
        <f>G783</f>
        <v>0</v>
      </c>
      <c r="BA783" s="145"/>
      <c r="BB783" s="145"/>
      <c r="BC783" s="145"/>
      <c r="BD783" s="145"/>
      <c r="BE783" s="145"/>
      <c r="BF783" s="145"/>
      <c r="BG783" s="145"/>
      <c r="BH783" s="145"/>
      <c r="BI783" s="145"/>
      <c r="CA783" s="145">
        <v>7</v>
      </c>
      <c r="CB783" s="145">
        <v>1001</v>
      </c>
      <c r="CZ783" s="108">
        <v>2</v>
      </c>
    </row>
    <row r="784" spans="1:104" x14ac:dyDescent="0.2">
      <c r="A784" s="171" t="s">
        <v>49</v>
      </c>
      <c r="B784" s="172" t="s">
        <v>507</v>
      </c>
      <c r="C784" s="173" t="s">
        <v>508</v>
      </c>
      <c r="D784" s="174"/>
      <c r="E784" s="175"/>
      <c r="F784" s="175"/>
      <c r="G784" s="176">
        <f>SUM(G688:G783)</f>
        <v>0</v>
      </c>
      <c r="H784" s="177"/>
      <c r="I784" s="176">
        <f>SUM(I688:I783)</f>
        <v>15.110127000000002</v>
      </c>
      <c r="J784" s="178"/>
      <c r="K784" s="176">
        <f>SUM(K688:K783)</f>
        <v>0</v>
      </c>
      <c r="O784" s="145"/>
      <c r="X784" s="179">
        <f>K784</f>
        <v>0</v>
      </c>
      <c r="Y784" s="179">
        <f>I784</f>
        <v>15.110127000000002</v>
      </c>
      <c r="Z784" s="155">
        <f>G784</f>
        <v>0</v>
      </c>
      <c r="AA784" s="145"/>
      <c r="AB784" s="145"/>
      <c r="AC784" s="145"/>
      <c r="AD784" s="145"/>
      <c r="AE784" s="145"/>
      <c r="AF784" s="145"/>
      <c r="AG784" s="145"/>
      <c r="AH784" s="145"/>
      <c r="AI784" s="145"/>
      <c r="AJ784" s="145"/>
      <c r="AK784" s="145"/>
      <c r="AL784" s="145"/>
      <c r="AM784" s="145"/>
      <c r="AN784" s="145"/>
      <c r="AO784" s="145"/>
      <c r="AP784" s="145"/>
      <c r="AQ784" s="145"/>
      <c r="AR784" s="145"/>
      <c r="AS784" s="145"/>
      <c r="AT784" s="145"/>
      <c r="AU784" s="145"/>
      <c r="AV784" s="145"/>
      <c r="AW784" s="145"/>
      <c r="AX784" s="145"/>
      <c r="AY784" s="145"/>
      <c r="AZ784" s="145"/>
      <c r="BA784" s="180"/>
      <c r="BB784" s="180"/>
      <c r="BC784" s="180"/>
      <c r="BD784" s="180"/>
      <c r="BE784" s="180"/>
      <c r="BF784" s="180"/>
      <c r="BG784" s="145"/>
      <c r="BH784" s="145"/>
      <c r="BI784" s="145"/>
    </row>
    <row r="785" spans="1:104" ht="14.25" customHeight="1" x14ac:dyDescent="0.2">
      <c r="A785" s="135" t="s">
        <v>46</v>
      </c>
      <c r="B785" s="136" t="s">
        <v>1220</v>
      </c>
      <c r="C785" s="137" t="s">
        <v>1221</v>
      </c>
      <c r="D785" s="138"/>
      <c r="E785" s="139"/>
      <c r="F785" s="139"/>
      <c r="G785" s="140"/>
      <c r="H785" s="141"/>
      <c r="I785" s="142"/>
      <c r="J785" s="143"/>
      <c r="K785" s="144"/>
      <c r="O785" s="145"/>
    </row>
    <row r="786" spans="1:104" x14ac:dyDescent="0.2">
      <c r="A786" s="146">
        <v>104</v>
      </c>
      <c r="B786" s="147" t="s">
        <v>1222</v>
      </c>
      <c r="C786" s="148" t="s">
        <v>1223</v>
      </c>
      <c r="D786" s="149" t="s">
        <v>48</v>
      </c>
      <c r="E786" s="150">
        <v>352.8</v>
      </c>
      <c r="F786" s="151">
        <v>0</v>
      </c>
      <c r="G786" s="152">
        <f>E786*F786</f>
        <v>0</v>
      </c>
      <c r="H786" s="153">
        <v>5.0000000000000002E-5</v>
      </c>
      <c r="I786" s="154">
        <f>E786*H786</f>
        <v>1.7640000000000003E-2</v>
      </c>
      <c r="J786" s="153"/>
      <c r="K786" s="154">
        <f>E786*J786</f>
        <v>0</v>
      </c>
      <c r="O786" s="145"/>
      <c r="Z786" s="145"/>
      <c r="AA786" s="145">
        <v>12</v>
      </c>
      <c r="AB786" s="145">
        <v>0</v>
      </c>
      <c r="AC786" s="145">
        <v>27</v>
      </c>
      <c r="AD786" s="145"/>
      <c r="AE786" s="145"/>
      <c r="AF786" s="145"/>
      <c r="AG786" s="145"/>
      <c r="AH786" s="145"/>
      <c r="AI786" s="145"/>
      <c r="AJ786" s="145"/>
      <c r="AK786" s="145"/>
      <c r="AL786" s="145"/>
      <c r="AM786" s="145"/>
      <c r="AN786" s="145"/>
      <c r="AO786" s="145"/>
      <c r="AP786" s="145"/>
      <c r="AQ786" s="145"/>
      <c r="AR786" s="145"/>
      <c r="AS786" s="145"/>
      <c r="AT786" s="145"/>
      <c r="AU786" s="145"/>
      <c r="AV786" s="145"/>
      <c r="AW786" s="145"/>
      <c r="AX786" s="145"/>
      <c r="AY786" s="145"/>
      <c r="AZ786" s="155">
        <f>G786</f>
        <v>0</v>
      </c>
      <c r="BA786" s="145"/>
      <c r="BB786" s="145"/>
      <c r="BC786" s="145"/>
      <c r="BD786" s="145"/>
      <c r="BE786" s="145"/>
      <c r="BF786" s="145"/>
      <c r="BG786" s="145"/>
      <c r="BH786" s="145"/>
      <c r="BI786" s="145"/>
      <c r="CA786" s="145">
        <v>12</v>
      </c>
      <c r="CB786" s="145">
        <v>0</v>
      </c>
      <c r="CZ786" s="108">
        <v>2</v>
      </c>
    </row>
    <row r="787" spans="1:104" x14ac:dyDescent="0.2">
      <c r="A787" s="156"/>
      <c r="B787" s="157"/>
      <c r="C787" s="158" t="s">
        <v>1224</v>
      </c>
      <c r="D787" s="159"/>
      <c r="E787" s="159"/>
      <c r="F787" s="159"/>
      <c r="G787" s="160"/>
      <c r="I787" s="161"/>
      <c r="K787" s="161"/>
      <c r="L787" s="162" t="s">
        <v>1224</v>
      </c>
      <c r="O787" s="145"/>
      <c r="Z787" s="145"/>
      <c r="AA787" s="145"/>
      <c r="AB787" s="145"/>
      <c r="AC787" s="145"/>
      <c r="AD787" s="145"/>
      <c r="AE787" s="145"/>
      <c r="AF787" s="145"/>
      <c r="AG787" s="145"/>
      <c r="AH787" s="145"/>
      <c r="AI787" s="145"/>
      <c r="AJ787" s="145"/>
      <c r="AK787" s="145"/>
      <c r="AL787" s="145"/>
      <c r="AM787" s="145"/>
      <c r="AN787" s="145"/>
      <c r="AO787" s="145"/>
      <c r="AP787" s="145"/>
      <c r="AQ787" s="145"/>
      <c r="AR787" s="145"/>
      <c r="AS787" s="145"/>
      <c r="AT787" s="145"/>
      <c r="AU787" s="145"/>
      <c r="AV787" s="145"/>
      <c r="AW787" s="145"/>
      <c r="AX787" s="145"/>
      <c r="AY787" s="145"/>
      <c r="AZ787" s="145"/>
      <c r="BA787" s="145"/>
      <c r="BB787" s="145"/>
      <c r="BC787" s="145"/>
      <c r="BD787" s="145"/>
      <c r="BE787" s="145"/>
      <c r="BF787" s="145"/>
      <c r="BG787" s="145"/>
      <c r="BH787" s="145"/>
      <c r="BI787" s="145"/>
    </row>
    <row r="788" spans="1:104" x14ac:dyDescent="0.2">
      <c r="A788" s="156"/>
      <c r="B788" s="157"/>
      <c r="C788" s="163" t="s">
        <v>846</v>
      </c>
      <c r="D788" s="164"/>
      <c r="E788" s="165">
        <v>6.9</v>
      </c>
      <c r="F788" s="166"/>
      <c r="G788" s="167"/>
      <c r="H788" s="168"/>
      <c r="I788" s="161"/>
      <c r="J788" s="169"/>
      <c r="K788" s="161"/>
      <c r="M788" s="162" t="s">
        <v>846</v>
      </c>
      <c r="O788" s="145"/>
      <c r="Z788" s="145"/>
      <c r="AA788" s="145"/>
      <c r="AB788" s="145"/>
      <c r="AC788" s="145"/>
      <c r="AD788" s="145"/>
      <c r="AE788" s="145"/>
      <c r="AF788" s="145"/>
      <c r="AG788" s="145"/>
      <c r="AH788" s="145"/>
      <c r="AI788" s="145"/>
      <c r="AJ788" s="145"/>
      <c r="AK788" s="145"/>
      <c r="AL788" s="145"/>
      <c r="AM788" s="145"/>
      <c r="AN788" s="145"/>
      <c r="AO788" s="145"/>
      <c r="AP788" s="145"/>
      <c r="AQ788" s="145"/>
      <c r="AR788" s="145"/>
      <c r="AS788" s="145"/>
      <c r="AT788" s="145"/>
      <c r="AU788" s="145"/>
      <c r="AV788" s="145"/>
      <c r="AW788" s="145"/>
      <c r="AX788" s="145"/>
      <c r="AY788" s="145"/>
      <c r="AZ788" s="145"/>
      <c r="BA788" s="145"/>
      <c r="BB788" s="145"/>
      <c r="BC788" s="145"/>
      <c r="BD788" s="170" t="str">
        <f>C787</f>
        <v>PODLAH</v>
      </c>
      <c r="BE788" s="145"/>
      <c r="BF788" s="145"/>
      <c r="BG788" s="145"/>
      <c r="BH788" s="145"/>
      <c r="BI788" s="145"/>
    </row>
    <row r="789" spans="1:104" x14ac:dyDescent="0.2">
      <c r="A789" s="156"/>
      <c r="B789" s="157"/>
      <c r="C789" s="163" t="s">
        <v>847</v>
      </c>
      <c r="D789" s="164"/>
      <c r="E789" s="165">
        <v>4.5</v>
      </c>
      <c r="F789" s="166"/>
      <c r="G789" s="167"/>
      <c r="H789" s="168"/>
      <c r="I789" s="161"/>
      <c r="J789" s="169"/>
      <c r="K789" s="161"/>
      <c r="M789" s="162" t="s">
        <v>847</v>
      </c>
      <c r="O789" s="145"/>
      <c r="Z789" s="145"/>
      <c r="AA789" s="145"/>
      <c r="AB789" s="145"/>
      <c r="AC789" s="145"/>
      <c r="AD789" s="145"/>
      <c r="AE789" s="145"/>
      <c r="AF789" s="145"/>
      <c r="AG789" s="145"/>
      <c r="AH789" s="145"/>
      <c r="AI789" s="145"/>
      <c r="AJ789" s="145"/>
      <c r="AK789" s="145"/>
      <c r="AL789" s="145"/>
      <c r="AM789" s="145"/>
      <c r="AN789" s="145"/>
      <c r="AO789" s="145"/>
      <c r="AP789" s="145"/>
      <c r="AQ789" s="145"/>
      <c r="AR789" s="145"/>
      <c r="AS789" s="145"/>
      <c r="AT789" s="145"/>
      <c r="AU789" s="145"/>
      <c r="AV789" s="145"/>
      <c r="AW789" s="145"/>
      <c r="AX789" s="145"/>
      <c r="AY789" s="145"/>
      <c r="AZ789" s="145"/>
      <c r="BA789" s="145"/>
      <c r="BB789" s="145"/>
      <c r="BC789" s="145"/>
      <c r="BD789" s="170" t="str">
        <f>C788</f>
        <v>301:6,9</v>
      </c>
      <c r="BE789" s="145"/>
      <c r="BF789" s="145"/>
      <c r="BG789" s="145"/>
      <c r="BH789" s="145"/>
      <c r="BI789" s="145"/>
    </row>
    <row r="790" spans="1:104" x14ac:dyDescent="0.2">
      <c r="A790" s="156"/>
      <c r="B790" s="157"/>
      <c r="C790" s="163" t="s">
        <v>848</v>
      </c>
      <c r="D790" s="164"/>
      <c r="E790" s="165">
        <v>4.4000000000000004</v>
      </c>
      <c r="F790" s="166"/>
      <c r="G790" s="167"/>
      <c r="H790" s="168"/>
      <c r="I790" s="161"/>
      <c r="J790" s="169"/>
      <c r="K790" s="161"/>
      <c r="M790" s="162" t="s">
        <v>848</v>
      </c>
      <c r="O790" s="145"/>
      <c r="Z790" s="145"/>
      <c r="AA790" s="145"/>
      <c r="AB790" s="145"/>
      <c r="AC790" s="145"/>
      <c r="AD790" s="145"/>
      <c r="AE790" s="145"/>
      <c r="AF790" s="145"/>
      <c r="AG790" s="145"/>
      <c r="AH790" s="145"/>
      <c r="AI790" s="145"/>
      <c r="AJ790" s="145"/>
      <c r="AK790" s="145"/>
      <c r="AL790" s="145"/>
      <c r="AM790" s="145"/>
      <c r="AN790" s="145"/>
      <c r="AO790" s="145"/>
      <c r="AP790" s="145"/>
      <c r="AQ790" s="145"/>
      <c r="AR790" s="145"/>
      <c r="AS790" s="145"/>
      <c r="AT790" s="145"/>
      <c r="AU790" s="145"/>
      <c r="AV790" s="145"/>
      <c r="AW790" s="145"/>
      <c r="AX790" s="145"/>
      <c r="AY790" s="145"/>
      <c r="AZ790" s="145"/>
      <c r="BA790" s="145"/>
      <c r="BB790" s="145"/>
      <c r="BC790" s="145"/>
      <c r="BD790" s="170" t="str">
        <f>C789</f>
        <v>302:4,5</v>
      </c>
      <c r="BE790" s="145"/>
      <c r="BF790" s="145"/>
      <c r="BG790" s="145"/>
      <c r="BH790" s="145"/>
      <c r="BI790" s="145"/>
    </row>
    <row r="791" spans="1:104" x14ac:dyDescent="0.2">
      <c r="A791" s="156"/>
      <c r="B791" s="157"/>
      <c r="C791" s="163" t="s">
        <v>849</v>
      </c>
      <c r="D791" s="164"/>
      <c r="E791" s="165">
        <v>7.5</v>
      </c>
      <c r="F791" s="166"/>
      <c r="G791" s="167"/>
      <c r="H791" s="168"/>
      <c r="I791" s="161"/>
      <c r="J791" s="169"/>
      <c r="K791" s="161"/>
      <c r="M791" s="162" t="s">
        <v>849</v>
      </c>
      <c r="O791" s="145"/>
      <c r="Z791" s="145"/>
      <c r="AA791" s="145"/>
      <c r="AB791" s="145"/>
      <c r="AC791" s="145"/>
      <c r="AD791" s="145"/>
      <c r="AE791" s="145"/>
      <c r="AF791" s="145"/>
      <c r="AG791" s="145"/>
      <c r="AH791" s="145"/>
      <c r="AI791" s="145"/>
      <c r="AJ791" s="145"/>
      <c r="AK791" s="145"/>
      <c r="AL791" s="145"/>
      <c r="AM791" s="145"/>
      <c r="AN791" s="145"/>
      <c r="AO791" s="145"/>
      <c r="AP791" s="145"/>
      <c r="AQ791" s="145"/>
      <c r="AR791" s="145"/>
      <c r="AS791" s="145"/>
      <c r="AT791" s="145"/>
      <c r="AU791" s="145"/>
      <c r="AV791" s="145"/>
      <c r="AW791" s="145"/>
      <c r="AX791" s="145"/>
      <c r="AY791" s="145"/>
      <c r="AZ791" s="145"/>
      <c r="BA791" s="145"/>
      <c r="BB791" s="145"/>
      <c r="BC791" s="145"/>
      <c r="BD791" s="170" t="str">
        <f>C790</f>
        <v>303:4,4</v>
      </c>
      <c r="BE791" s="145"/>
      <c r="BF791" s="145"/>
      <c r="BG791" s="145"/>
      <c r="BH791" s="145"/>
      <c r="BI791" s="145"/>
    </row>
    <row r="792" spans="1:104" x14ac:dyDescent="0.2">
      <c r="A792" s="156"/>
      <c r="B792" s="157"/>
      <c r="C792" s="163" t="s">
        <v>850</v>
      </c>
      <c r="D792" s="164"/>
      <c r="E792" s="165">
        <v>7.5</v>
      </c>
      <c r="F792" s="166"/>
      <c r="G792" s="167"/>
      <c r="H792" s="168"/>
      <c r="I792" s="161"/>
      <c r="J792" s="169"/>
      <c r="K792" s="161"/>
      <c r="M792" s="162" t="s">
        <v>850</v>
      </c>
      <c r="O792" s="145"/>
      <c r="Z792" s="145"/>
      <c r="AA792" s="145"/>
      <c r="AB792" s="145"/>
      <c r="AC792" s="145"/>
      <c r="AD792" s="145"/>
      <c r="AE792" s="145"/>
      <c r="AF792" s="145"/>
      <c r="AG792" s="145"/>
      <c r="AH792" s="145"/>
      <c r="AI792" s="145"/>
      <c r="AJ792" s="145"/>
      <c r="AK792" s="145"/>
      <c r="AL792" s="145"/>
      <c r="AM792" s="145"/>
      <c r="AN792" s="145"/>
      <c r="AO792" s="145"/>
      <c r="AP792" s="145"/>
      <c r="AQ792" s="145"/>
      <c r="AR792" s="145"/>
      <c r="AS792" s="145"/>
      <c r="AT792" s="145"/>
      <c r="AU792" s="145"/>
      <c r="AV792" s="145"/>
      <c r="AW792" s="145"/>
      <c r="AX792" s="145"/>
      <c r="AY792" s="145"/>
      <c r="AZ792" s="145"/>
      <c r="BA792" s="145"/>
      <c r="BB792" s="145"/>
      <c r="BC792" s="145"/>
      <c r="BD792" s="170" t="str">
        <f>C791</f>
        <v>304:7,5</v>
      </c>
      <c r="BE792" s="145"/>
      <c r="BF792" s="145"/>
      <c r="BG792" s="145"/>
      <c r="BH792" s="145"/>
      <c r="BI792" s="145"/>
    </row>
    <row r="793" spans="1:104" x14ac:dyDescent="0.2">
      <c r="A793" s="156"/>
      <c r="B793" s="157"/>
      <c r="C793" s="163" t="s">
        <v>851</v>
      </c>
      <c r="D793" s="164"/>
      <c r="E793" s="165">
        <v>43.1</v>
      </c>
      <c r="F793" s="166"/>
      <c r="G793" s="167"/>
      <c r="H793" s="168"/>
      <c r="I793" s="161"/>
      <c r="J793" s="169"/>
      <c r="K793" s="161"/>
      <c r="M793" s="162" t="s">
        <v>851</v>
      </c>
      <c r="O793" s="145"/>
      <c r="Z793" s="145"/>
      <c r="AA793" s="145"/>
      <c r="AB793" s="145"/>
      <c r="AC793" s="145"/>
      <c r="AD793" s="145"/>
      <c r="AE793" s="145"/>
      <c r="AF793" s="145"/>
      <c r="AG793" s="145"/>
      <c r="AH793" s="145"/>
      <c r="AI793" s="145"/>
      <c r="AJ793" s="145"/>
      <c r="AK793" s="145"/>
      <c r="AL793" s="145"/>
      <c r="AM793" s="145"/>
      <c r="AN793" s="145"/>
      <c r="AO793" s="145"/>
      <c r="AP793" s="145"/>
      <c r="AQ793" s="145"/>
      <c r="AR793" s="145"/>
      <c r="AS793" s="145"/>
      <c r="AT793" s="145"/>
      <c r="AU793" s="145"/>
      <c r="AV793" s="145"/>
      <c r="AW793" s="145"/>
      <c r="AX793" s="145"/>
      <c r="AY793" s="145"/>
      <c r="AZ793" s="145"/>
      <c r="BA793" s="145"/>
      <c r="BB793" s="145"/>
      <c r="BC793" s="145"/>
      <c r="BD793" s="170" t="str">
        <f>C792</f>
        <v>305:7,5</v>
      </c>
      <c r="BE793" s="145"/>
      <c r="BF793" s="145"/>
      <c r="BG793" s="145"/>
      <c r="BH793" s="145"/>
      <c r="BI793" s="145"/>
    </row>
    <row r="794" spans="1:104" x14ac:dyDescent="0.2">
      <c r="A794" s="156"/>
      <c r="B794" s="157"/>
      <c r="C794" s="163" t="s">
        <v>1011</v>
      </c>
      <c r="D794" s="164"/>
      <c r="E794" s="165">
        <v>67.7</v>
      </c>
      <c r="F794" s="166"/>
      <c r="G794" s="167"/>
      <c r="H794" s="168"/>
      <c r="I794" s="161"/>
      <c r="J794" s="169"/>
      <c r="K794" s="161"/>
      <c r="M794" s="162" t="s">
        <v>1011</v>
      </c>
      <c r="O794" s="145"/>
      <c r="Z794" s="145"/>
      <c r="AA794" s="145"/>
      <c r="AB794" s="145"/>
      <c r="AC794" s="145"/>
      <c r="AD794" s="145"/>
      <c r="AE794" s="145"/>
      <c r="AF794" s="145"/>
      <c r="AG794" s="145"/>
      <c r="AH794" s="145"/>
      <c r="AI794" s="145"/>
      <c r="AJ794" s="145"/>
      <c r="AK794" s="145"/>
      <c r="AL794" s="145"/>
      <c r="AM794" s="145"/>
      <c r="AN794" s="145"/>
      <c r="AO794" s="145"/>
      <c r="AP794" s="145"/>
      <c r="AQ794" s="145"/>
      <c r="AR794" s="145"/>
      <c r="AS794" s="145"/>
      <c r="AT794" s="145"/>
      <c r="AU794" s="145"/>
      <c r="AV794" s="145"/>
      <c r="AW794" s="145"/>
      <c r="AX794" s="145"/>
      <c r="AY794" s="145"/>
      <c r="AZ794" s="145"/>
      <c r="BA794" s="145"/>
      <c r="BB794" s="145"/>
      <c r="BC794" s="145"/>
      <c r="BD794" s="170" t="str">
        <f>C793</f>
        <v>306:43,1</v>
      </c>
      <c r="BE794" s="145"/>
      <c r="BF794" s="145"/>
      <c r="BG794" s="145"/>
      <c r="BH794" s="145"/>
      <c r="BI794" s="145"/>
    </row>
    <row r="795" spans="1:104" x14ac:dyDescent="0.2">
      <c r="A795" s="156"/>
      <c r="B795" s="157"/>
      <c r="C795" s="163" t="s">
        <v>853</v>
      </c>
      <c r="D795" s="164"/>
      <c r="E795" s="165">
        <v>13.4</v>
      </c>
      <c r="F795" s="166"/>
      <c r="G795" s="167"/>
      <c r="H795" s="168"/>
      <c r="I795" s="161"/>
      <c r="J795" s="169"/>
      <c r="K795" s="161"/>
      <c r="M795" s="162" t="s">
        <v>853</v>
      </c>
      <c r="O795" s="145"/>
      <c r="Z795" s="145"/>
      <c r="AA795" s="145"/>
      <c r="AB795" s="145"/>
      <c r="AC795" s="145"/>
      <c r="AD795" s="145"/>
      <c r="AE795" s="145"/>
      <c r="AF795" s="145"/>
      <c r="AG795" s="145"/>
      <c r="AH795" s="145"/>
      <c r="AI795" s="145"/>
      <c r="AJ795" s="145"/>
      <c r="AK795" s="145"/>
      <c r="AL795" s="145"/>
      <c r="AM795" s="145"/>
      <c r="AN795" s="145"/>
      <c r="AO795" s="145"/>
      <c r="AP795" s="145"/>
      <c r="AQ795" s="145"/>
      <c r="AR795" s="145"/>
      <c r="AS795" s="145"/>
      <c r="AT795" s="145"/>
      <c r="AU795" s="145"/>
      <c r="AV795" s="145"/>
      <c r="AW795" s="145"/>
      <c r="AX795" s="145"/>
      <c r="AY795" s="145"/>
      <c r="AZ795" s="145"/>
      <c r="BA795" s="145"/>
      <c r="BB795" s="145"/>
      <c r="BC795" s="145"/>
      <c r="BD795" s="170" t="str">
        <f>C794</f>
        <v>307:67,7</v>
      </c>
      <c r="BE795" s="145"/>
      <c r="BF795" s="145"/>
      <c r="BG795" s="145"/>
      <c r="BH795" s="145"/>
      <c r="BI795" s="145"/>
    </row>
    <row r="796" spans="1:104" x14ac:dyDescent="0.2">
      <c r="A796" s="156"/>
      <c r="B796" s="157"/>
      <c r="C796" s="163" t="s">
        <v>1012</v>
      </c>
      <c r="D796" s="164"/>
      <c r="E796" s="165">
        <v>44.9</v>
      </c>
      <c r="F796" s="166"/>
      <c r="G796" s="167"/>
      <c r="H796" s="168"/>
      <c r="I796" s="161"/>
      <c r="J796" s="169"/>
      <c r="K796" s="161"/>
      <c r="M796" s="162" t="s">
        <v>1012</v>
      </c>
      <c r="O796" s="145"/>
      <c r="Z796" s="145"/>
      <c r="AA796" s="145"/>
      <c r="AB796" s="145"/>
      <c r="AC796" s="145"/>
      <c r="AD796" s="145"/>
      <c r="AE796" s="145"/>
      <c r="AF796" s="145"/>
      <c r="AG796" s="145"/>
      <c r="AH796" s="145"/>
      <c r="AI796" s="145"/>
      <c r="AJ796" s="145"/>
      <c r="AK796" s="145"/>
      <c r="AL796" s="145"/>
      <c r="AM796" s="145"/>
      <c r="AN796" s="145"/>
      <c r="AO796" s="145"/>
      <c r="AP796" s="145"/>
      <c r="AQ796" s="145"/>
      <c r="AR796" s="145"/>
      <c r="AS796" s="145"/>
      <c r="AT796" s="145"/>
      <c r="AU796" s="145"/>
      <c r="AV796" s="145"/>
      <c r="AW796" s="145"/>
      <c r="AX796" s="145"/>
      <c r="AY796" s="145"/>
      <c r="AZ796" s="145"/>
      <c r="BA796" s="145"/>
      <c r="BB796" s="145"/>
      <c r="BC796" s="145"/>
      <c r="BD796" s="170" t="str">
        <f>C795</f>
        <v>308:13,4</v>
      </c>
      <c r="BE796" s="145"/>
      <c r="BF796" s="145"/>
      <c r="BG796" s="145"/>
      <c r="BH796" s="145"/>
      <c r="BI796" s="145"/>
    </row>
    <row r="797" spans="1:104" x14ac:dyDescent="0.2">
      <c r="A797" s="156"/>
      <c r="B797" s="157"/>
      <c r="C797" s="163" t="s">
        <v>855</v>
      </c>
      <c r="D797" s="164"/>
      <c r="E797" s="165">
        <v>11.9</v>
      </c>
      <c r="F797" s="166"/>
      <c r="G797" s="167"/>
      <c r="H797" s="168"/>
      <c r="I797" s="161"/>
      <c r="J797" s="169"/>
      <c r="K797" s="161"/>
      <c r="M797" s="162" t="s">
        <v>855</v>
      </c>
      <c r="O797" s="145"/>
      <c r="Z797" s="145"/>
      <c r="AA797" s="145"/>
      <c r="AB797" s="145"/>
      <c r="AC797" s="145"/>
      <c r="AD797" s="145"/>
      <c r="AE797" s="145"/>
      <c r="AF797" s="145"/>
      <c r="AG797" s="145"/>
      <c r="AH797" s="145"/>
      <c r="AI797" s="145"/>
      <c r="AJ797" s="145"/>
      <c r="AK797" s="145"/>
      <c r="AL797" s="145"/>
      <c r="AM797" s="145"/>
      <c r="AN797" s="145"/>
      <c r="AO797" s="145"/>
      <c r="AP797" s="145"/>
      <c r="AQ797" s="145"/>
      <c r="AR797" s="145"/>
      <c r="AS797" s="145"/>
      <c r="AT797" s="145"/>
      <c r="AU797" s="145"/>
      <c r="AV797" s="145"/>
      <c r="AW797" s="145"/>
      <c r="AX797" s="145"/>
      <c r="AY797" s="145"/>
      <c r="AZ797" s="145"/>
      <c r="BA797" s="145"/>
      <c r="BB797" s="145"/>
      <c r="BC797" s="145"/>
      <c r="BD797" s="170" t="str">
        <f>C796</f>
        <v>309:44,9</v>
      </c>
      <c r="BE797" s="145"/>
      <c r="BF797" s="145"/>
      <c r="BG797" s="145"/>
      <c r="BH797" s="145"/>
      <c r="BI797" s="145"/>
    </row>
    <row r="798" spans="1:104" x14ac:dyDescent="0.2">
      <c r="A798" s="156"/>
      <c r="B798" s="157"/>
      <c r="C798" s="163" t="s">
        <v>856</v>
      </c>
      <c r="D798" s="164"/>
      <c r="E798" s="165">
        <v>30.9</v>
      </c>
      <c r="F798" s="166"/>
      <c r="G798" s="167"/>
      <c r="H798" s="168"/>
      <c r="I798" s="161"/>
      <c r="J798" s="169"/>
      <c r="K798" s="161"/>
      <c r="M798" s="162" t="s">
        <v>856</v>
      </c>
      <c r="O798" s="145"/>
      <c r="Z798" s="145"/>
      <c r="AA798" s="145"/>
      <c r="AB798" s="145"/>
      <c r="AC798" s="145"/>
      <c r="AD798" s="145"/>
      <c r="AE798" s="145"/>
      <c r="AF798" s="145"/>
      <c r="AG798" s="145"/>
      <c r="AH798" s="145"/>
      <c r="AI798" s="145"/>
      <c r="AJ798" s="145"/>
      <c r="AK798" s="145"/>
      <c r="AL798" s="145"/>
      <c r="AM798" s="145"/>
      <c r="AN798" s="145"/>
      <c r="AO798" s="145"/>
      <c r="AP798" s="145"/>
      <c r="AQ798" s="145"/>
      <c r="AR798" s="145"/>
      <c r="AS798" s="145"/>
      <c r="AT798" s="145"/>
      <c r="AU798" s="145"/>
      <c r="AV798" s="145"/>
      <c r="AW798" s="145"/>
      <c r="AX798" s="145"/>
      <c r="AY798" s="145"/>
      <c r="AZ798" s="145"/>
      <c r="BA798" s="145"/>
      <c r="BB798" s="145"/>
      <c r="BC798" s="145"/>
      <c r="BD798" s="170" t="str">
        <f>C797</f>
        <v>310:11,9</v>
      </c>
      <c r="BE798" s="145"/>
      <c r="BF798" s="145"/>
      <c r="BG798" s="145"/>
      <c r="BH798" s="145"/>
      <c r="BI798" s="145"/>
    </row>
    <row r="799" spans="1:104" x14ac:dyDescent="0.2">
      <c r="A799" s="156"/>
      <c r="B799" s="157"/>
      <c r="C799" s="163" t="s">
        <v>1039</v>
      </c>
      <c r="D799" s="164"/>
      <c r="E799" s="165">
        <v>38.6</v>
      </c>
      <c r="F799" s="166"/>
      <c r="G799" s="167"/>
      <c r="H799" s="168"/>
      <c r="I799" s="161"/>
      <c r="J799" s="169"/>
      <c r="K799" s="161"/>
      <c r="M799" s="162" t="s">
        <v>1039</v>
      </c>
      <c r="O799" s="145"/>
      <c r="Z799" s="145"/>
      <c r="AA799" s="145"/>
      <c r="AB799" s="145"/>
      <c r="AC799" s="145"/>
      <c r="AD799" s="145"/>
      <c r="AE799" s="145"/>
      <c r="AF799" s="145"/>
      <c r="AG799" s="145"/>
      <c r="AH799" s="145"/>
      <c r="AI799" s="145"/>
      <c r="AJ799" s="145"/>
      <c r="AK799" s="145"/>
      <c r="AL799" s="145"/>
      <c r="AM799" s="145"/>
      <c r="AN799" s="145"/>
      <c r="AO799" s="145"/>
      <c r="AP799" s="145"/>
      <c r="AQ799" s="145"/>
      <c r="AR799" s="145"/>
      <c r="AS799" s="145"/>
      <c r="AT799" s="145"/>
      <c r="AU799" s="145"/>
      <c r="AV799" s="145"/>
      <c r="AW799" s="145"/>
      <c r="AX799" s="145"/>
      <c r="AY799" s="145"/>
      <c r="AZ799" s="145"/>
      <c r="BA799" s="145"/>
      <c r="BB799" s="145"/>
      <c r="BC799" s="145"/>
      <c r="BD799" s="170" t="str">
        <f>C798</f>
        <v>311:30,9</v>
      </c>
      <c r="BE799" s="145"/>
      <c r="BF799" s="145"/>
      <c r="BG799" s="145"/>
      <c r="BH799" s="145"/>
      <c r="BI799" s="145"/>
    </row>
    <row r="800" spans="1:104" x14ac:dyDescent="0.2">
      <c r="A800" s="156"/>
      <c r="B800" s="157"/>
      <c r="C800" s="163" t="s">
        <v>858</v>
      </c>
      <c r="D800" s="164"/>
      <c r="E800" s="165">
        <v>60.8</v>
      </c>
      <c r="F800" s="166"/>
      <c r="G800" s="167"/>
      <c r="H800" s="168"/>
      <c r="I800" s="161"/>
      <c r="J800" s="169"/>
      <c r="K800" s="161"/>
      <c r="M800" s="162" t="s">
        <v>858</v>
      </c>
      <c r="O800" s="145"/>
      <c r="Z800" s="145"/>
      <c r="AA800" s="145"/>
      <c r="AB800" s="145"/>
      <c r="AC800" s="145"/>
      <c r="AD800" s="145"/>
      <c r="AE800" s="145"/>
      <c r="AF800" s="145"/>
      <c r="AG800" s="145"/>
      <c r="AH800" s="145"/>
      <c r="AI800" s="145"/>
      <c r="AJ800" s="145"/>
      <c r="AK800" s="145"/>
      <c r="AL800" s="145"/>
      <c r="AM800" s="145"/>
      <c r="AN800" s="145"/>
      <c r="AO800" s="145"/>
      <c r="AP800" s="145"/>
      <c r="AQ800" s="145"/>
      <c r="AR800" s="145"/>
      <c r="AS800" s="145"/>
      <c r="AT800" s="145"/>
      <c r="AU800" s="145"/>
      <c r="AV800" s="145"/>
      <c r="AW800" s="145"/>
      <c r="AX800" s="145"/>
      <c r="AY800" s="145"/>
      <c r="AZ800" s="145"/>
      <c r="BA800" s="145"/>
      <c r="BB800" s="145"/>
      <c r="BC800" s="145"/>
      <c r="BD800" s="170" t="str">
        <f>C799</f>
        <v>312:38,6</v>
      </c>
      <c r="BE800" s="145"/>
      <c r="BF800" s="145"/>
      <c r="BG800" s="145"/>
      <c r="BH800" s="145"/>
      <c r="BI800" s="145"/>
    </row>
    <row r="801" spans="1:104" x14ac:dyDescent="0.2">
      <c r="A801" s="156"/>
      <c r="B801" s="157"/>
      <c r="C801" s="163" t="s">
        <v>859</v>
      </c>
      <c r="D801" s="164"/>
      <c r="E801" s="165">
        <v>2.6</v>
      </c>
      <c r="F801" s="166"/>
      <c r="G801" s="167"/>
      <c r="H801" s="168"/>
      <c r="I801" s="161"/>
      <c r="J801" s="169"/>
      <c r="K801" s="161"/>
      <c r="M801" s="162" t="s">
        <v>859</v>
      </c>
      <c r="O801" s="145"/>
      <c r="Z801" s="145"/>
      <c r="AA801" s="145"/>
      <c r="AB801" s="145"/>
      <c r="AC801" s="145"/>
      <c r="AD801" s="145"/>
      <c r="AE801" s="145"/>
      <c r="AF801" s="145"/>
      <c r="AG801" s="145"/>
      <c r="AH801" s="145"/>
      <c r="AI801" s="145"/>
      <c r="AJ801" s="145"/>
      <c r="AK801" s="145"/>
      <c r="AL801" s="145"/>
      <c r="AM801" s="145"/>
      <c r="AN801" s="145"/>
      <c r="AO801" s="145"/>
      <c r="AP801" s="145"/>
      <c r="AQ801" s="145"/>
      <c r="AR801" s="145"/>
      <c r="AS801" s="145"/>
      <c r="AT801" s="145"/>
      <c r="AU801" s="145"/>
      <c r="AV801" s="145"/>
      <c r="AW801" s="145"/>
      <c r="AX801" s="145"/>
      <c r="AY801" s="145"/>
      <c r="AZ801" s="145"/>
      <c r="BA801" s="145"/>
      <c r="BB801" s="145"/>
      <c r="BC801" s="145"/>
      <c r="BD801" s="170" t="str">
        <f>C800</f>
        <v>313:60,8</v>
      </c>
      <c r="BE801" s="145"/>
      <c r="BF801" s="145"/>
      <c r="BG801" s="145"/>
      <c r="BH801" s="145"/>
      <c r="BI801" s="145"/>
    </row>
    <row r="802" spans="1:104" x14ac:dyDescent="0.2">
      <c r="A802" s="156"/>
      <c r="B802" s="157"/>
      <c r="C802" s="163" t="s">
        <v>860</v>
      </c>
      <c r="D802" s="164"/>
      <c r="E802" s="165">
        <v>8.1</v>
      </c>
      <c r="F802" s="166"/>
      <c r="G802" s="167"/>
      <c r="H802" s="168"/>
      <c r="I802" s="161"/>
      <c r="J802" s="169"/>
      <c r="K802" s="161"/>
      <c r="M802" s="162" t="s">
        <v>860</v>
      </c>
      <c r="O802" s="145"/>
      <c r="Z802" s="145"/>
      <c r="AA802" s="145"/>
      <c r="AB802" s="145"/>
      <c r="AC802" s="145"/>
      <c r="AD802" s="145"/>
      <c r="AE802" s="145"/>
      <c r="AF802" s="145"/>
      <c r="AG802" s="145"/>
      <c r="AH802" s="145"/>
      <c r="AI802" s="145"/>
      <c r="AJ802" s="145"/>
      <c r="AK802" s="145"/>
      <c r="AL802" s="145"/>
      <c r="AM802" s="145"/>
      <c r="AN802" s="145"/>
      <c r="AO802" s="145"/>
      <c r="AP802" s="145"/>
      <c r="AQ802" s="145"/>
      <c r="AR802" s="145"/>
      <c r="AS802" s="145"/>
      <c r="AT802" s="145"/>
      <c r="AU802" s="145"/>
      <c r="AV802" s="145"/>
      <c r="AW802" s="145"/>
      <c r="AX802" s="145"/>
      <c r="AY802" s="145"/>
      <c r="AZ802" s="145"/>
      <c r="BA802" s="145"/>
      <c r="BB802" s="145"/>
      <c r="BC802" s="145"/>
      <c r="BD802" s="170" t="str">
        <f>C801</f>
        <v>314:2,6</v>
      </c>
      <c r="BE802" s="145"/>
      <c r="BF802" s="145"/>
      <c r="BG802" s="145"/>
      <c r="BH802" s="145"/>
      <c r="BI802" s="145"/>
    </row>
    <row r="803" spans="1:104" ht="22.5" x14ac:dyDescent="0.2">
      <c r="A803" s="146">
        <v>105</v>
      </c>
      <c r="B803" s="147" t="s">
        <v>1225</v>
      </c>
      <c r="C803" s="148" t="s">
        <v>1226</v>
      </c>
      <c r="D803" s="149" t="s">
        <v>86</v>
      </c>
      <c r="E803" s="150">
        <v>1.7639999999999999E-2</v>
      </c>
      <c r="F803" s="151">
        <v>0</v>
      </c>
      <c r="G803" s="152">
        <f>E803*F803</f>
        <v>0</v>
      </c>
      <c r="H803" s="153">
        <v>0</v>
      </c>
      <c r="I803" s="154">
        <f>E803*H803</f>
        <v>0</v>
      </c>
      <c r="J803" s="153"/>
      <c r="K803" s="154">
        <f>E803*J803</f>
        <v>0</v>
      </c>
      <c r="O803" s="145"/>
      <c r="Z803" s="145"/>
      <c r="AA803" s="145">
        <v>7</v>
      </c>
      <c r="AB803" s="145">
        <v>1001</v>
      </c>
      <c r="AC803" s="145">
        <v>5</v>
      </c>
      <c r="AD803" s="145"/>
      <c r="AE803" s="145"/>
      <c r="AF803" s="145"/>
      <c r="AG803" s="145"/>
      <c r="AH803" s="145"/>
      <c r="AI803" s="145"/>
      <c r="AJ803" s="145"/>
      <c r="AK803" s="145"/>
      <c r="AL803" s="145"/>
      <c r="AM803" s="145"/>
      <c r="AN803" s="145"/>
      <c r="AO803" s="145"/>
      <c r="AP803" s="145"/>
      <c r="AQ803" s="145"/>
      <c r="AR803" s="145"/>
      <c r="AS803" s="145"/>
      <c r="AT803" s="145"/>
      <c r="AU803" s="145"/>
      <c r="AV803" s="145"/>
      <c r="AW803" s="145"/>
      <c r="AX803" s="145"/>
      <c r="AY803" s="145"/>
      <c r="AZ803" s="155">
        <f>G803</f>
        <v>0</v>
      </c>
      <c r="BA803" s="145"/>
      <c r="BB803" s="145"/>
      <c r="BC803" s="145"/>
      <c r="BD803" s="145"/>
      <c r="BE803" s="145"/>
      <c r="BF803" s="145"/>
      <c r="BG803" s="145"/>
      <c r="BH803" s="145"/>
      <c r="BI803" s="145"/>
      <c r="CA803" s="145">
        <v>7</v>
      </c>
      <c r="CB803" s="145">
        <v>1001</v>
      </c>
      <c r="CZ803" s="108">
        <v>2</v>
      </c>
    </row>
    <row r="804" spans="1:104" x14ac:dyDescent="0.2">
      <c r="A804" s="171" t="s">
        <v>49</v>
      </c>
      <c r="B804" s="172" t="s">
        <v>1220</v>
      </c>
      <c r="C804" s="173" t="s">
        <v>1221</v>
      </c>
      <c r="D804" s="174"/>
      <c r="E804" s="175"/>
      <c r="F804" s="175"/>
      <c r="G804" s="176">
        <f>SUM(G785:G803)</f>
        <v>0</v>
      </c>
      <c r="H804" s="177"/>
      <c r="I804" s="176">
        <f>SUM(I785:I803)</f>
        <v>1.7640000000000003E-2</v>
      </c>
      <c r="J804" s="178"/>
      <c r="K804" s="176">
        <f>SUM(K785:K803)</f>
        <v>0</v>
      </c>
      <c r="O804" s="145"/>
      <c r="X804" s="179">
        <f>K804</f>
        <v>0</v>
      </c>
      <c r="Y804" s="179">
        <f>I804</f>
        <v>1.7640000000000003E-2</v>
      </c>
      <c r="Z804" s="155">
        <f>G804</f>
        <v>0</v>
      </c>
      <c r="AA804" s="145"/>
      <c r="AB804" s="145"/>
      <c r="AC804" s="145"/>
      <c r="AD804" s="145"/>
      <c r="AE804" s="145"/>
      <c r="AF804" s="145"/>
      <c r="AG804" s="145"/>
      <c r="AH804" s="145"/>
      <c r="AI804" s="145"/>
      <c r="AJ804" s="145"/>
      <c r="AK804" s="145"/>
      <c r="AL804" s="145"/>
      <c r="AM804" s="145"/>
      <c r="AN804" s="145"/>
      <c r="AO804" s="145"/>
      <c r="AP804" s="145"/>
      <c r="AQ804" s="145"/>
      <c r="AR804" s="145"/>
      <c r="AS804" s="145"/>
      <c r="AT804" s="145"/>
      <c r="AU804" s="145"/>
      <c r="AV804" s="145"/>
      <c r="AW804" s="145"/>
      <c r="AX804" s="145"/>
      <c r="AY804" s="145"/>
      <c r="AZ804" s="145"/>
      <c r="BA804" s="180"/>
      <c r="BB804" s="180"/>
      <c r="BC804" s="180"/>
      <c r="BD804" s="180"/>
      <c r="BE804" s="180"/>
      <c r="BF804" s="180"/>
      <c r="BG804" s="145"/>
      <c r="BH804" s="145"/>
      <c r="BI804" s="145"/>
    </row>
    <row r="805" spans="1:104" ht="14.25" customHeight="1" x14ac:dyDescent="0.2">
      <c r="A805" s="135" t="s">
        <v>46</v>
      </c>
      <c r="B805" s="136" t="s">
        <v>1227</v>
      </c>
      <c r="C805" s="137" t="s">
        <v>1228</v>
      </c>
      <c r="D805" s="138"/>
      <c r="E805" s="139"/>
      <c r="F805" s="139"/>
      <c r="G805" s="140"/>
      <c r="H805" s="141"/>
      <c r="I805" s="142"/>
      <c r="J805" s="143"/>
      <c r="K805" s="144"/>
      <c r="O805" s="145"/>
    </row>
    <row r="806" spans="1:104" x14ac:dyDescent="0.2">
      <c r="A806" s="146">
        <v>106</v>
      </c>
      <c r="B806" s="147" t="s">
        <v>1229</v>
      </c>
      <c r="C806" s="148" t="s">
        <v>1230</v>
      </c>
      <c r="D806" s="149" t="s">
        <v>48</v>
      </c>
      <c r="E806" s="150">
        <v>134.52000000000001</v>
      </c>
      <c r="F806" s="151">
        <v>0</v>
      </c>
      <c r="G806" s="152">
        <f>E806*F806</f>
        <v>0</v>
      </c>
      <c r="H806" s="153">
        <v>2.1000000000000001E-4</v>
      </c>
      <c r="I806" s="154">
        <f>E806*H806</f>
        <v>2.8249200000000002E-2</v>
      </c>
      <c r="J806" s="153">
        <v>0</v>
      </c>
      <c r="K806" s="154">
        <f>E806*J806</f>
        <v>0</v>
      </c>
      <c r="O806" s="145"/>
      <c r="Z806" s="145"/>
      <c r="AA806" s="145">
        <v>1</v>
      </c>
      <c r="AB806" s="145">
        <v>7</v>
      </c>
      <c r="AC806" s="145">
        <v>7</v>
      </c>
      <c r="AD806" s="145"/>
      <c r="AE806" s="145"/>
      <c r="AF806" s="145"/>
      <c r="AG806" s="145"/>
      <c r="AH806" s="145"/>
      <c r="AI806" s="145"/>
      <c r="AJ806" s="145"/>
      <c r="AK806" s="145"/>
      <c r="AL806" s="145"/>
      <c r="AM806" s="145"/>
      <c r="AN806" s="145"/>
      <c r="AO806" s="145"/>
      <c r="AP806" s="145"/>
      <c r="AQ806" s="145"/>
      <c r="AR806" s="145"/>
      <c r="AS806" s="145"/>
      <c r="AT806" s="145"/>
      <c r="AU806" s="145"/>
      <c r="AV806" s="145"/>
      <c r="AW806" s="145"/>
      <c r="AX806" s="145"/>
      <c r="AY806" s="145"/>
      <c r="AZ806" s="155">
        <f>G806</f>
        <v>0</v>
      </c>
      <c r="BA806" s="145"/>
      <c r="BB806" s="145"/>
      <c r="BC806" s="145"/>
      <c r="BD806" s="145"/>
      <c r="BE806" s="145"/>
      <c r="BF806" s="145"/>
      <c r="BG806" s="145"/>
      <c r="BH806" s="145"/>
      <c r="BI806" s="145"/>
      <c r="CA806" s="145">
        <v>1</v>
      </c>
      <c r="CB806" s="145">
        <v>7</v>
      </c>
      <c r="CZ806" s="108">
        <v>2</v>
      </c>
    </row>
    <row r="807" spans="1:104" x14ac:dyDescent="0.2">
      <c r="A807" s="156"/>
      <c r="B807" s="157"/>
      <c r="C807" s="163" t="s">
        <v>906</v>
      </c>
      <c r="D807" s="164"/>
      <c r="E807" s="165">
        <v>18.899999999999999</v>
      </c>
      <c r="F807" s="166"/>
      <c r="G807" s="167"/>
      <c r="H807" s="168"/>
      <c r="I807" s="161"/>
      <c r="J807" s="169"/>
      <c r="K807" s="161"/>
      <c r="M807" s="162" t="s">
        <v>906</v>
      </c>
      <c r="O807" s="145"/>
      <c r="Z807" s="145"/>
      <c r="AA807" s="145"/>
      <c r="AB807" s="145"/>
      <c r="AC807" s="145"/>
      <c r="AD807" s="145"/>
      <c r="AE807" s="145"/>
      <c r="AF807" s="145"/>
      <c r="AG807" s="145"/>
      <c r="AH807" s="145"/>
      <c r="AI807" s="145"/>
      <c r="AJ807" s="145"/>
      <c r="AK807" s="145"/>
      <c r="AL807" s="145"/>
      <c r="AM807" s="145"/>
      <c r="AN807" s="145"/>
      <c r="AO807" s="145"/>
      <c r="AP807" s="145"/>
      <c r="AQ807" s="145"/>
      <c r="AR807" s="145"/>
      <c r="AS807" s="145"/>
      <c r="AT807" s="145"/>
      <c r="AU807" s="145"/>
      <c r="AV807" s="145"/>
      <c r="AW807" s="145"/>
      <c r="AX807" s="145"/>
      <c r="AY807" s="145"/>
      <c r="AZ807" s="145"/>
      <c r="BA807" s="145"/>
      <c r="BB807" s="145"/>
      <c r="BC807" s="145"/>
      <c r="BD807" s="170" t="str">
        <f>C806</f>
        <v xml:space="preserve">Penetrace podkladu pod obklady </v>
      </c>
      <c r="BE807" s="145"/>
      <c r="BF807" s="145"/>
      <c r="BG807" s="145"/>
      <c r="BH807" s="145"/>
      <c r="BI807" s="145"/>
    </row>
    <row r="808" spans="1:104" x14ac:dyDescent="0.2">
      <c r="A808" s="156"/>
      <c r="B808" s="157"/>
      <c r="C808" s="163" t="s">
        <v>907</v>
      </c>
      <c r="D808" s="164"/>
      <c r="E808" s="165">
        <v>25.62</v>
      </c>
      <c r="F808" s="166"/>
      <c r="G808" s="167"/>
      <c r="H808" s="168"/>
      <c r="I808" s="161"/>
      <c r="J808" s="169"/>
      <c r="K808" s="161"/>
      <c r="M808" s="162" t="s">
        <v>907</v>
      </c>
      <c r="O808" s="145"/>
      <c r="Z808" s="145"/>
      <c r="AA808" s="145"/>
      <c r="AB808" s="145"/>
      <c r="AC808" s="145"/>
      <c r="AD808" s="145"/>
      <c r="AE808" s="145"/>
      <c r="AF808" s="145"/>
      <c r="AG808" s="145"/>
      <c r="AH808" s="145"/>
      <c r="AI808" s="145"/>
      <c r="AJ808" s="145"/>
      <c r="AK808" s="145"/>
      <c r="AL808" s="145"/>
      <c r="AM808" s="145"/>
      <c r="AN808" s="145"/>
      <c r="AO808" s="145"/>
      <c r="AP808" s="145"/>
      <c r="AQ808" s="145"/>
      <c r="AR808" s="145"/>
      <c r="AS808" s="145"/>
      <c r="AT808" s="145"/>
      <c r="AU808" s="145"/>
      <c r="AV808" s="145"/>
      <c r="AW808" s="145"/>
      <c r="AX808" s="145"/>
      <c r="AY808" s="145"/>
      <c r="AZ808" s="145"/>
      <c r="BA808" s="145"/>
      <c r="BB808" s="145"/>
      <c r="BC808" s="145"/>
      <c r="BD808" s="170" t="str">
        <f>C807</f>
        <v>302:(2,7+2,7+1,8+1,8)*2,1</v>
      </c>
      <c r="BE808" s="145"/>
      <c r="BF808" s="145"/>
      <c r="BG808" s="145"/>
      <c r="BH808" s="145"/>
      <c r="BI808" s="145"/>
    </row>
    <row r="809" spans="1:104" x14ac:dyDescent="0.2">
      <c r="A809" s="156"/>
      <c r="B809" s="157"/>
      <c r="C809" s="163" t="s">
        <v>908</v>
      </c>
      <c r="D809" s="164"/>
      <c r="E809" s="165">
        <v>17.010000000000002</v>
      </c>
      <c r="F809" s="166"/>
      <c r="G809" s="167"/>
      <c r="H809" s="168"/>
      <c r="I809" s="161"/>
      <c r="J809" s="169"/>
      <c r="K809" s="161"/>
      <c r="M809" s="162" t="s">
        <v>908</v>
      </c>
      <c r="O809" s="145"/>
      <c r="Z809" s="145"/>
      <c r="AA809" s="145"/>
      <c r="AB809" s="145"/>
      <c r="AC809" s="145"/>
      <c r="AD809" s="145"/>
      <c r="AE809" s="145"/>
      <c r="AF809" s="145"/>
      <c r="AG809" s="145"/>
      <c r="AH809" s="145"/>
      <c r="AI809" s="145"/>
      <c r="AJ809" s="145"/>
      <c r="AK809" s="145"/>
      <c r="AL809" s="145"/>
      <c r="AM809" s="145"/>
      <c r="AN809" s="145"/>
      <c r="AO809" s="145"/>
      <c r="AP809" s="145"/>
      <c r="AQ809" s="145"/>
      <c r="AR809" s="145"/>
      <c r="AS809" s="145"/>
      <c r="AT809" s="145"/>
      <c r="AU809" s="145"/>
      <c r="AV809" s="145"/>
      <c r="AW809" s="145"/>
      <c r="AX809" s="145"/>
      <c r="AY809" s="145"/>
      <c r="AZ809" s="145"/>
      <c r="BA809" s="145"/>
      <c r="BB809" s="145"/>
      <c r="BC809" s="145"/>
      <c r="BD809" s="170" t="str">
        <f>C808</f>
        <v>303:(1,65+1,65+1,75+1,75+1,75+1,75+0,95+0,95)*2,1</v>
      </c>
      <c r="BE809" s="145"/>
      <c r="BF809" s="145"/>
      <c r="BG809" s="145"/>
      <c r="BH809" s="145"/>
      <c r="BI809" s="145"/>
    </row>
    <row r="810" spans="1:104" x14ac:dyDescent="0.2">
      <c r="A810" s="156"/>
      <c r="B810" s="157"/>
      <c r="C810" s="163" t="s">
        <v>909</v>
      </c>
      <c r="D810" s="164"/>
      <c r="E810" s="165">
        <v>25.2</v>
      </c>
      <c r="F810" s="166"/>
      <c r="G810" s="167"/>
      <c r="H810" s="168"/>
      <c r="I810" s="161"/>
      <c r="J810" s="169"/>
      <c r="K810" s="161"/>
      <c r="M810" s="162" t="s">
        <v>909</v>
      </c>
      <c r="O810" s="145"/>
      <c r="Z810" s="145"/>
      <c r="AA810" s="145"/>
      <c r="AB810" s="145"/>
      <c r="AC810" s="145"/>
      <c r="AD810" s="145"/>
      <c r="AE810" s="145"/>
      <c r="AF810" s="145"/>
      <c r="AG810" s="145"/>
      <c r="AH810" s="145"/>
      <c r="AI810" s="145"/>
      <c r="AJ810" s="145"/>
      <c r="AK810" s="145"/>
      <c r="AL810" s="145"/>
      <c r="AM810" s="145"/>
      <c r="AN810" s="145"/>
      <c r="AO810" s="145"/>
      <c r="AP810" s="145"/>
      <c r="AQ810" s="145"/>
      <c r="AR810" s="145"/>
      <c r="AS810" s="145"/>
      <c r="AT810" s="145"/>
      <c r="AU810" s="145"/>
      <c r="AV810" s="145"/>
      <c r="AW810" s="145"/>
      <c r="AX810" s="145"/>
      <c r="AY810" s="145"/>
      <c r="AZ810" s="145"/>
      <c r="BA810" s="145"/>
      <c r="BB810" s="145"/>
      <c r="BC810" s="145"/>
      <c r="BD810" s="170" t="str">
        <f>C809</f>
        <v>304:(2,75+2,75+1,3+1,3)*2,1</v>
      </c>
      <c r="BE810" s="145"/>
      <c r="BF810" s="145"/>
      <c r="BG810" s="145"/>
      <c r="BH810" s="145"/>
      <c r="BI810" s="145"/>
    </row>
    <row r="811" spans="1:104" x14ac:dyDescent="0.2">
      <c r="A811" s="156"/>
      <c r="B811" s="157"/>
      <c r="C811" s="163" t="s">
        <v>910</v>
      </c>
      <c r="D811" s="164"/>
      <c r="E811" s="165">
        <v>16.8</v>
      </c>
      <c r="F811" s="166"/>
      <c r="G811" s="167"/>
      <c r="H811" s="168"/>
      <c r="I811" s="161"/>
      <c r="J811" s="169"/>
      <c r="K811" s="161"/>
      <c r="M811" s="162" t="s">
        <v>910</v>
      </c>
      <c r="O811" s="145"/>
      <c r="Z811" s="145"/>
      <c r="AA811" s="145"/>
      <c r="AB811" s="145"/>
      <c r="AC811" s="145"/>
      <c r="AD811" s="145"/>
      <c r="AE811" s="145"/>
      <c r="AF811" s="145"/>
      <c r="AG811" s="145"/>
      <c r="AH811" s="145"/>
      <c r="AI811" s="145"/>
      <c r="AJ811" s="145"/>
      <c r="AK811" s="145"/>
      <c r="AL811" s="145"/>
      <c r="AM811" s="145"/>
      <c r="AN811" s="145"/>
      <c r="AO811" s="145"/>
      <c r="AP811" s="145"/>
      <c r="AQ811" s="145"/>
      <c r="AR811" s="145"/>
      <c r="AS811" s="145"/>
      <c r="AT811" s="145"/>
      <c r="AU811" s="145"/>
      <c r="AV811" s="145"/>
      <c r="AW811" s="145"/>
      <c r="AX811" s="145"/>
      <c r="AY811" s="145"/>
      <c r="AZ811" s="145"/>
      <c r="BA811" s="145"/>
      <c r="BB811" s="145"/>
      <c r="BC811" s="145"/>
      <c r="BD811" s="170" t="str">
        <f>C810</f>
        <v>(0,95+0,95+1,65+1,65+1,65+1,65+1,75+1,75)*2,1</v>
      </c>
      <c r="BE811" s="145"/>
      <c r="BF811" s="145"/>
      <c r="BG811" s="145"/>
      <c r="BH811" s="145"/>
      <c r="BI811" s="145"/>
    </row>
    <row r="812" spans="1:104" x14ac:dyDescent="0.2">
      <c r="A812" s="156"/>
      <c r="B812" s="157"/>
      <c r="C812" s="163" t="s">
        <v>911</v>
      </c>
      <c r="D812" s="164"/>
      <c r="E812" s="165">
        <v>24.99</v>
      </c>
      <c r="F812" s="166"/>
      <c r="G812" s="167"/>
      <c r="H812" s="168"/>
      <c r="I812" s="161"/>
      <c r="J812" s="169"/>
      <c r="K812" s="161"/>
      <c r="M812" s="162" t="s">
        <v>911</v>
      </c>
      <c r="O812" s="145"/>
      <c r="Z812" s="145"/>
      <c r="AA812" s="145"/>
      <c r="AB812" s="145"/>
      <c r="AC812" s="145"/>
      <c r="AD812" s="145"/>
      <c r="AE812" s="145"/>
      <c r="AF812" s="145"/>
      <c r="AG812" s="145"/>
      <c r="AH812" s="145"/>
      <c r="AI812" s="145"/>
      <c r="AJ812" s="145"/>
      <c r="AK812" s="145"/>
      <c r="AL812" s="145"/>
      <c r="AM812" s="145"/>
      <c r="AN812" s="145"/>
      <c r="AO812" s="145"/>
      <c r="AP812" s="145"/>
      <c r="AQ812" s="145"/>
      <c r="AR812" s="145"/>
      <c r="AS812" s="145"/>
      <c r="AT812" s="145"/>
      <c r="AU812" s="145"/>
      <c r="AV812" s="145"/>
      <c r="AW812" s="145"/>
      <c r="AX812" s="145"/>
      <c r="AY812" s="145"/>
      <c r="AZ812" s="145"/>
      <c r="BA812" s="145"/>
      <c r="BB812" s="145"/>
      <c r="BC812" s="145"/>
      <c r="BD812" s="170" t="str">
        <f>C811</f>
        <v>305:(1,3+1,3+2,9+2,9)*2,</v>
      </c>
      <c r="BE812" s="145"/>
      <c r="BF812" s="145"/>
      <c r="BG812" s="145"/>
      <c r="BH812" s="145"/>
      <c r="BI812" s="145"/>
    </row>
    <row r="813" spans="1:104" x14ac:dyDescent="0.2">
      <c r="A813" s="156"/>
      <c r="B813" s="157"/>
      <c r="C813" s="163" t="s">
        <v>1231</v>
      </c>
      <c r="D813" s="164"/>
      <c r="E813" s="165">
        <v>6</v>
      </c>
      <c r="F813" s="166"/>
      <c r="G813" s="167"/>
      <c r="H813" s="168"/>
      <c r="I813" s="161"/>
      <c r="J813" s="169"/>
      <c r="K813" s="161"/>
      <c r="M813" s="162" t="s">
        <v>1231</v>
      </c>
      <c r="O813" s="145"/>
      <c r="Z813" s="145"/>
      <c r="AA813" s="145"/>
      <c r="AB813" s="145"/>
      <c r="AC813" s="145"/>
      <c r="AD813" s="145"/>
      <c r="AE813" s="145"/>
      <c r="AF813" s="145"/>
      <c r="AG813" s="145"/>
      <c r="AH813" s="145"/>
      <c r="AI813" s="145"/>
      <c r="AJ813" s="145"/>
      <c r="AK813" s="145"/>
      <c r="AL813" s="145"/>
      <c r="AM813" s="145"/>
      <c r="AN813" s="145"/>
      <c r="AO813" s="145"/>
      <c r="AP813" s="145"/>
      <c r="AQ813" s="145"/>
      <c r="AR813" s="145"/>
      <c r="AS813" s="145"/>
      <c r="AT813" s="145"/>
      <c r="AU813" s="145"/>
      <c r="AV813" s="145"/>
      <c r="AW813" s="145"/>
      <c r="AX813" s="145"/>
      <c r="AY813" s="145"/>
      <c r="AZ813" s="145"/>
      <c r="BA813" s="145"/>
      <c r="BB813" s="145"/>
      <c r="BC813" s="145"/>
      <c r="BD813" s="170" t="str">
        <f>C812</f>
        <v>(1,8+1,8+1,6+1,6+1,6+1,6+0,95+0,95)*2,1</v>
      </c>
      <c r="BE813" s="145"/>
      <c r="BF813" s="145"/>
      <c r="BG813" s="145"/>
      <c r="BH813" s="145"/>
      <c r="BI813" s="145"/>
    </row>
    <row r="814" spans="1:104" ht="22.5" x14ac:dyDescent="0.2">
      <c r="A814" s="146">
        <v>107</v>
      </c>
      <c r="B814" s="147" t="s">
        <v>1232</v>
      </c>
      <c r="C814" s="148" t="s">
        <v>1233</v>
      </c>
      <c r="D814" s="149" t="s">
        <v>249</v>
      </c>
      <c r="E814" s="150">
        <v>29</v>
      </c>
      <c r="F814" s="151">
        <v>0</v>
      </c>
      <c r="G814" s="152">
        <f>E814*F814</f>
        <v>0</v>
      </c>
      <c r="H814" s="153">
        <v>0</v>
      </c>
      <c r="I814" s="154">
        <f>E814*H814</f>
        <v>0</v>
      </c>
      <c r="J814" s="153">
        <v>0</v>
      </c>
      <c r="K814" s="154">
        <f>E814*J814</f>
        <v>0</v>
      </c>
      <c r="O814" s="145"/>
      <c r="Z814" s="145"/>
      <c r="AA814" s="145">
        <v>1</v>
      </c>
      <c r="AB814" s="145">
        <v>7</v>
      </c>
      <c r="AC814" s="145">
        <v>7</v>
      </c>
      <c r="AD814" s="145"/>
      <c r="AE814" s="145"/>
      <c r="AF814" s="145"/>
      <c r="AG814" s="145"/>
      <c r="AH814" s="145"/>
      <c r="AI814" s="145"/>
      <c r="AJ814" s="145"/>
      <c r="AK814" s="145"/>
      <c r="AL814" s="145"/>
      <c r="AM814" s="145"/>
      <c r="AN814" s="145"/>
      <c r="AO814" s="145"/>
      <c r="AP814" s="145"/>
      <c r="AQ814" s="145"/>
      <c r="AR814" s="145"/>
      <c r="AS814" s="145"/>
      <c r="AT814" s="145"/>
      <c r="AU814" s="145"/>
      <c r="AV814" s="145"/>
      <c r="AW814" s="145"/>
      <c r="AX814" s="145"/>
      <c r="AY814" s="145"/>
      <c r="AZ814" s="155">
        <f>G814</f>
        <v>0</v>
      </c>
      <c r="BA814" s="145"/>
      <c r="BB814" s="145"/>
      <c r="BC814" s="145"/>
      <c r="BD814" s="145"/>
      <c r="BE814" s="145"/>
      <c r="BF814" s="145"/>
      <c r="BG814" s="145"/>
      <c r="BH814" s="145"/>
      <c r="BI814" s="145"/>
      <c r="CA814" s="145">
        <v>1</v>
      </c>
      <c r="CB814" s="145">
        <v>7</v>
      </c>
      <c r="CZ814" s="108">
        <v>2</v>
      </c>
    </row>
    <row r="815" spans="1:104" x14ac:dyDescent="0.2">
      <c r="A815" s="156"/>
      <c r="B815" s="157"/>
      <c r="C815" s="163" t="s">
        <v>1234</v>
      </c>
      <c r="D815" s="164"/>
      <c r="E815" s="165">
        <v>21</v>
      </c>
      <c r="F815" s="166"/>
      <c r="G815" s="167"/>
      <c r="H815" s="168"/>
      <c r="I815" s="161"/>
      <c r="J815" s="169"/>
      <c r="K815" s="161"/>
      <c r="M815" s="162">
        <v>21</v>
      </c>
      <c r="O815" s="145"/>
      <c r="Z815" s="145"/>
      <c r="AA815" s="145"/>
      <c r="AB815" s="145"/>
      <c r="AC815" s="145"/>
      <c r="AD815" s="145"/>
      <c r="AE815" s="145"/>
      <c r="AF815" s="145"/>
      <c r="AG815" s="145"/>
      <c r="AH815" s="145"/>
      <c r="AI815" s="145"/>
      <c r="AJ815" s="145"/>
      <c r="AK815" s="145"/>
      <c r="AL815" s="145"/>
      <c r="AM815" s="145"/>
      <c r="AN815" s="145"/>
      <c r="AO815" s="145"/>
      <c r="AP815" s="145"/>
      <c r="AQ815" s="145"/>
      <c r="AR815" s="145"/>
      <c r="AS815" s="145"/>
      <c r="AT815" s="145"/>
      <c r="AU815" s="145"/>
      <c r="AV815" s="145"/>
      <c r="AW815" s="145"/>
      <c r="AX815" s="145"/>
      <c r="AY815" s="145"/>
      <c r="AZ815" s="145"/>
      <c r="BA815" s="145"/>
      <c r="BB815" s="145"/>
      <c r="BC815" s="145"/>
      <c r="BD815" s="170" t="str">
        <f>C814</f>
        <v xml:space="preserve">Otvor v obkladačce diamant.korunkou prům.do 30 mm </v>
      </c>
      <c r="BE815" s="145"/>
      <c r="BF815" s="145"/>
      <c r="BG815" s="145"/>
      <c r="BH815" s="145"/>
      <c r="BI815" s="145"/>
    </row>
    <row r="816" spans="1:104" x14ac:dyDescent="0.2">
      <c r="A816" s="156"/>
      <c r="B816" s="157"/>
      <c r="C816" s="163" t="s">
        <v>335</v>
      </c>
      <c r="D816" s="164"/>
      <c r="E816" s="165">
        <v>8</v>
      </c>
      <c r="F816" s="166"/>
      <c r="G816" s="167"/>
      <c r="H816" s="168"/>
      <c r="I816" s="161"/>
      <c r="J816" s="169"/>
      <c r="K816" s="161"/>
      <c r="M816" s="162">
        <v>8</v>
      </c>
      <c r="O816" s="145"/>
      <c r="Z816" s="145"/>
      <c r="AA816" s="145"/>
      <c r="AB816" s="145"/>
      <c r="AC816" s="145"/>
      <c r="AD816" s="145"/>
      <c r="AE816" s="145"/>
      <c r="AF816" s="145"/>
      <c r="AG816" s="145"/>
      <c r="AH816" s="145"/>
      <c r="AI816" s="145"/>
      <c r="AJ816" s="145"/>
      <c r="AK816" s="145"/>
      <c r="AL816" s="145"/>
      <c r="AM816" s="145"/>
      <c r="AN816" s="145"/>
      <c r="AO816" s="145"/>
      <c r="AP816" s="145"/>
      <c r="AQ816" s="145"/>
      <c r="AR816" s="145"/>
      <c r="AS816" s="145"/>
      <c r="AT816" s="145"/>
      <c r="AU816" s="145"/>
      <c r="AV816" s="145"/>
      <c r="AW816" s="145"/>
      <c r="AX816" s="145"/>
      <c r="AY816" s="145"/>
      <c r="AZ816" s="145"/>
      <c r="BA816" s="145"/>
      <c r="BB816" s="145"/>
      <c r="BC816" s="145"/>
      <c r="BD816" s="170" t="str">
        <f>C815</f>
        <v>21</v>
      </c>
      <c r="BE816" s="145"/>
      <c r="BF816" s="145"/>
      <c r="BG816" s="145"/>
      <c r="BH816" s="145"/>
      <c r="BI816" s="145"/>
    </row>
    <row r="817" spans="1:104" ht="22.5" x14ac:dyDescent="0.2">
      <c r="A817" s="146">
        <v>108</v>
      </c>
      <c r="B817" s="147" t="s">
        <v>1235</v>
      </c>
      <c r="C817" s="148" t="s">
        <v>1236</v>
      </c>
      <c r="D817" s="149" t="s">
        <v>249</v>
      </c>
      <c r="E817" s="150">
        <v>19</v>
      </c>
      <c r="F817" s="151">
        <v>0</v>
      </c>
      <c r="G817" s="152">
        <f>E817*F817</f>
        <v>0</v>
      </c>
      <c r="H817" s="153">
        <v>0</v>
      </c>
      <c r="I817" s="154">
        <f>E817*H817</f>
        <v>0</v>
      </c>
      <c r="J817" s="153">
        <v>0</v>
      </c>
      <c r="K817" s="154">
        <f>E817*J817</f>
        <v>0</v>
      </c>
      <c r="O817" s="145"/>
      <c r="Z817" s="145"/>
      <c r="AA817" s="145">
        <v>1</v>
      </c>
      <c r="AB817" s="145">
        <v>0</v>
      </c>
      <c r="AC817" s="145">
        <v>0</v>
      </c>
      <c r="AD817" s="145"/>
      <c r="AE817" s="145"/>
      <c r="AF817" s="145"/>
      <c r="AG817" s="145"/>
      <c r="AH817" s="145"/>
      <c r="AI817" s="145"/>
      <c r="AJ817" s="145"/>
      <c r="AK817" s="145"/>
      <c r="AL817" s="145"/>
      <c r="AM817" s="145"/>
      <c r="AN817" s="145"/>
      <c r="AO817" s="145"/>
      <c r="AP817" s="145"/>
      <c r="AQ817" s="145"/>
      <c r="AR817" s="145"/>
      <c r="AS817" s="145"/>
      <c r="AT817" s="145"/>
      <c r="AU817" s="145"/>
      <c r="AV817" s="145"/>
      <c r="AW817" s="145"/>
      <c r="AX817" s="145"/>
      <c r="AY817" s="145"/>
      <c r="AZ817" s="155">
        <f>G817</f>
        <v>0</v>
      </c>
      <c r="BA817" s="145"/>
      <c r="BB817" s="145"/>
      <c r="BC817" s="145"/>
      <c r="BD817" s="145"/>
      <c r="BE817" s="145"/>
      <c r="BF817" s="145"/>
      <c r="BG817" s="145"/>
      <c r="BH817" s="145"/>
      <c r="BI817" s="145"/>
      <c r="CA817" s="145">
        <v>1</v>
      </c>
      <c r="CB817" s="145">
        <v>0</v>
      </c>
      <c r="CZ817" s="108">
        <v>2</v>
      </c>
    </row>
    <row r="818" spans="1:104" x14ac:dyDescent="0.2">
      <c r="A818" s="156"/>
      <c r="B818" s="157"/>
      <c r="C818" s="163" t="s">
        <v>283</v>
      </c>
      <c r="D818" s="164"/>
      <c r="E818" s="165">
        <v>7</v>
      </c>
      <c r="F818" s="166"/>
      <c r="G818" s="167"/>
      <c r="H818" s="168"/>
      <c r="I818" s="161"/>
      <c r="J818" s="169"/>
      <c r="K818" s="161"/>
      <c r="M818" s="162">
        <v>7</v>
      </c>
      <c r="O818" s="145"/>
      <c r="Z818" s="145"/>
      <c r="AA818" s="145"/>
      <c r="AB818" s="145"/>
      <c r="AC818" s="145"/>
      <c r="AD818" s="145"/>
      <c r="AE818" s="145"/>
      <c r="AF818" s="145"/>
      <c r="AG818" s="145"/>
      <c r="AH818" s="145"/>
      <c r="AI818" s="145"/>
      <c r="AJ818" s="145"/>
      <c r="AK818" s="145"/>
      <c r="AL818" s="145"/>
      <c r="AM818" s="145"/>
      <c r="AN818" s="145"/>
      <c r="AO818" s="145"/>
      <c r="AP818" s="145"/>
      <c r="AQ818" s="145"/>
      <c r="AR818" s="145"/>
      <c r="AS818" s="145"/>
      <c r="AT818" s="145"/>
      <c r="AU818" s="145"/>
      <c r="AV818" s="145"/>
      <c r="AW818" s="145"/>
      <c r="AX818" s="145"/>
      <c r="AY818" s="145"/>
      <c r="AZ818" s="145"/>
      <c r="BA818" s="145"/>
      <c r="BB818" s="145"/>
      <c r="BC818" s="145"/>
      <c r="BD818" s="170" t="str">
        <f>C817</f>
        <v xml:space="preserve">Otvor v obkladačce diamant.korunkou prům.do 120mm </v>
      </c>
      <c r="BE818" s="145"/>
      <c r="BF818" s="145"/>
      <c r="BG818" s="145"/>
      <c r="BH818" s="145"/>
      <c r="BI818" s="145"/>
    </row>
    <row r="819" spans="1:104" x14ac:dyDescent="0.2">
      <c r="A819" s="156"/>
      <c r="B819" s="157"/>
      <c r="C819" s="163" t="s">
        <v>1237</v>
      </c>
      <c r="D819" s="164"/>
      <c r="E819" s="165">
        <v>12</v>
      </c>
      <c r="F819" s="166"/>
      <c r="G819" s="167"/>
      <c r="H819" s="168"/>
      <c r="I819" s="161"/>
      <c r="J819" s="169"/>
      <c r="K819" s="161"/>
      <c r="M819" s="162">
        <v>12</v>
      </c>
      <c r="O819" s="145"/>
      <c r="Z819" s="145"/>
      <c r="AA819" s="145"/>
      <c r="AB819" s="145"/>
      <c r="AC819" s="145"/>
      <c r="AD819" s="145"/>
      <c r="AE819" s="145"/>
      <c r="AF819" s="145"/>
      <c r="AG819" s="145"/>
      <c r="AH819" s="145"/>
      <c r="AI819" s="145"/>
      <c r="AJ819" s="145"/>
      <c r="AK819" s="145"/>
      <c r="AL819" s="145"/>
      <c r="AM819" s="145"/>
      <c r="AN819" s="145"/>
      <c r="AO819" s="145"/>
      <c r="AP819" s="145"/>
      <c r="AQ819" s="145"/>
      <c r="AR819" s="145"/>
      <c r="AS819" s="145"/>
      <c r="AT819" s="145"/>
      <c r="AU819" s="145"/>
      <c r="AV819" s="145"/>
      <c r="AW819" s="145"/>
      <c r="AX819" s="145"/>
      <c r="AY819" s="145"/>
      <c r="AZ819" s="145"/>
      <c r="BA819" s="145"/>
      <c r="BB819" s="145"/>
      <c r="BC819" s="145"/>
      <c r="BD819" s="170" t="str">
        <f>C818</f>
        <v>7</v>
      </c>
      <c r="BE819" s="145"/>
      <c r="BF819" s="145"/>
      <c r="BG819" s="145"/>
      <c r="BH819" s="145"/>
      <c r="BI819" s="145"/>
    </row>
    <row r="820" spans="1:104" x14ac:dyDescent="0.2">
      <c r="A820" s="146">
        <v>109</v>
      </c>
      <c r="B820" s="147" t="s">
        <v>1238</v>
      </c>
      <c r="C820" s="148" t="s">
        <v>1239</v>
      </c>
      <c r="D820" s="149" t="s">
        <v>106</v>
      </c>
      <c r="E820" s="150">
        <v>61.6</v>
      </c>
      <c r="F820" s="151">
        <v>0</v>
      </c>
      <c r="G820" s="152">
        <f>E820*F820</f>
        <v>0</v>
      </c>
      <c r="H820" s="153">
        <v>0</v>
      </c>
      <c r="I820" s="154">
        <f>E820*H820</f>
        <v>0</v>
      </c>
      <c r="J820" s="153">
        <v>0</v>
      </c>
      <c r="K820" s="154">
        <f>E820*J820</f>
        <v>0</v>
      </c>
      <c r="O820" s="145"/>
      <c r="Z820" s="145"/>
      <c r="AA820" s="145">
        <v>1</v>
      </c>
      <c r="AB820" s="145">
        <v>7</v>
      </c>
      <c r="AC820" s="145">
        <v>7</v>
      </c>
      <c r="AD820" s="145"/>
      <c r="AE820" s="145"/>
      <c r="AF820" s="145"/>
      <c r="AG820" s="145"/>
      <c r="AH820" s="145"/>
      <c r="AI820" s="145"/>
      <c r="AJ820" s="145"/>
      <c r="AK820" s="145"/>
      <c r="AL820" s="145"/>
      <c r="AM820" s="145"/>
      <c r="AN820" s="145"/>
      <c r="AO820" s="145"/>
      <c r="AP820" s="145"/>
      <c r="AQ820" s="145"/>
      <c r="AR820" s="145"/>
      <c r="AS820" s="145"/>
      <c r="AT820" s="145"/>
      <c r="AU820" s="145"/>
      <c r="AV820" s="145"/>
      <c r="AW820" s="145"/>
      <c r="AX820" s="145"/>
      <c r="AY820" s="145"/>
      <c r="AZ820" s="155">
        <f>G820</f>
        <v>0</v>
      </c>
      <c r="BA820" s="145"/>
      <c r="BB820" s="145"/>
      <c r="BC820" s="145"/>
      <c r="BD820" s="145"/>
      <c r="BE820" s="145"/>
      <c r="BF820" s="145"/>
      <c r="BG820" s="145"/>
      <c r="BH820" s="145"/>
      <c r="BI820" s="145"/>
      <c r="CA820" s="145">
        <v>1</v>
      </c>
      <c r="CB820" s="145">
        <v>7</v>
      </c>
      <c r="CZ820" s="108">
        <v>2</v>
      </c>
    </row>
    <row r="821" spans="1:104" x14ac:dyDescent="0.2">
      <c r="A821" s="156"/>
      <c r="B821" s="157"/>
      <c r="C821" s="158" t="s">
        <v>1240</v>
      </c>
      <c r="D821" s="159"/>
      <c r="E821" s="159"/>
      <c r="F821" s="159"/>
      <c r="G821" s="160"/>
      <c r="I821" s="161"/>
      <c r="K821" s="161"/>
      <c r="L821" s="162" t="s">
        <v>1240</v>
      </c>
      <c r="O821" s="145"/>
      <c r="Z821" s="145"/>
      <c r="AA821" s="145"/>
      <c r="AB821" s="145"/>
      <c r="AC821" s="145"/>
      <c r="AD821" s="145"/>
      <c r="AE821" s="145"/>
      <c r="AF821" s="145"/>
      <c r="AG821" s="145"/>
      <c r="AH821" s="145"/>
      <c r="AI821" s="145"/>
      <c r="AJ821" s="145"/>
      <c r="AK821" s="145"/>
      <c r="AL821" s="145"/>
      <c r="AM821" s="145"/>
      <c r="AN821" s="145"/>
      <c r="AO821" s="145"/>
      <c r="AP821" s="145"/>
      <c r="AQ821" s="145"/>
      <c r="AR821" s="145"/>
      <c r="AS821" s="145"/>
      <c r="AT821" s="145"/>
      <c r="AU821" s="145"/>
      <c r="AV821" s="145"/>
      <c r="AW821" s="145"/>
      <c r="AX821" s="145"/>
      <c r="AY821" s="145"/>
      <c r="AZ821" s="145"/>
      <c r="BA821" s="145"/>
      <c r="BB821" s="145"/>
      <c r="BC821" s="145"/>
      <c r="BD821" s="145"/>
      <c r="BE821" s="145"/>
      <c r="BF821" s="145"/>
      <c r="BG821" s="145"/>
      <c r="BH821" s="145"/>
      <c r="BI821" s="145"/>
    </row>
    <row r="822" spans="1:104" x14ac:dyDescent="0.2">
      <c r="A822" s="156"/>
      <c r="B822" s="157"/>
      <c r="C822" s="158" t="s">
        <v>1241</v>
      </c>
      <c r="D822" s="159"/>
      <c r="E822" s="159"/>
      <c r="F822" s="159"/>
      <c r="G822" s="160"/>
      <c r="I822" s="161"/>
      <c r="K822" s="161"/>
      <c r="L822" s="162" t="s">
        <v>1241</v>
      </c>
      <c r="O822" s="145"/>
      <c r="Z822" s="145"/>
      <c r="AA822" s="145"/>
      <c r="AB822" s="145"/>
      <c r="AC822" s="145"/>
      <c r="AD822" s="145"/>
      <c r="AE822" s="145"/>
      <c r="AF822" s="145"/>
      <c r="AG822" s="145"/>
      <c r="AH822" s="145"/>
      <c r="AI822" s="145"/>
      <c r="AJ822" s="145"/>
      <c r="AK822" s="145"/>
      <c r="AL822" s="145"/>
      <c r="AM822" s="145"/>
      <c r="AN822" s="145"/>
      <c r="AO822" s="145"/>
      <c r="AP822" s="145"/>
      <c r="AQ822" s="145"/>
      <c r="AR822" s="145"/>
      <c r="AS822" s="145"/>
      <c r="AT822" s="145"/>
      <c r="AU822" s="145"/>
      <c r="AV822" s="145"/>
      <c r="AW822" s="145"/>
      <c r="AX822" s="145"/>
      <c r="AY822" s="145"/>
      <c r="AZ822" s="145"/>
      <c r="BA822" s="145"/>
      <c r="BB822" s="145"/>
      <c r="BC822" s="145"/>
      <c r="BD822" s="145"/>
      <c r="BE822" s="145"/>
      <c r="BF822" s="145"/>
      <c r="BG822" s="145"/>
      <c r="BH822" s="145"/>
      <c r="BI822" s="145"/>
    </row>
    <row r="823" spans="1:104" x14ac:dyDescent="0.2">
      <c r="A823" s="156"/>
      <c r="B823" s="157"/>
      <c r="C823" s="158" t="s">
        <v>1240</v>
      </c>
      <c r="D823" s="159"/>
      <c r="E823" s="159"/>
      <c r="F823" s="159"/>
      <c r="G823" s="160"/>
      <c r="I823" s="161"/>
      <c r="K823" s="161"/>
      <c r="L823" s="162" t="s">
        <v>1240</v>
      </c>
      <c r="O823" s="145"/>
      <c r="Z823" s="145"/>
      <c r="AA823" s="145"/>
      <c r="AB823" s="145"/>
      <c r="AC823" s="145"/>
      <c r="AD823" s="145"/>
      <c r="AE823" s="145"/>
      <c r="AF823" s="145"/>
      <c r="AG823" s="145"/>
      <c r="AH823" s="145"/>
      <c r="AI823" s="145"/>
      <c r="AJ823" s="145"/>
      <c r="AK823" s="145"/>
      <c r="AL823" s="145"/>
      <c r="AM823" s="145"/>
      <c r="AN823" s="145"/>
      <c r="AO823" s="145"/>
      <c r="AP823" s="145"/>
      <c r="AQ823" s="145"/>
      <c r="AR823" s="145"/>
      <c r="AS823" s="145"/>
      <c r="AT823" s="145"/>
      <c r="AU823" s="145"/>
      <c r="AV823" s="145"/>
      <c r="AW823" s="145"/>
      <c r="AX823" s="145"/>
      <c r="AY823" s="145"/>
      <c r="AZ823" s="145"/>
      <c r="BA823" s="145"/>
      <c r="BB823" s="145"/>
      <c r="BC823" s="145"/>
      <c r="BD823" s="145"/>
      <c r="BE823" s="145"/>
      <c r="BF823" s="145"/>
      <c r="BG823" s="145"/>
      <c r="BH823" s="145"/>
      <c r="BI823" s="145"/>
    </row>
    <row r="824" spans="1:104" x14ac:dyDescent="0.2">
      <c r="A824" s="156"/>
      <c r="B824" s="157"/>
      <c r="C824" s="158" t="s">
        <v>1241</v>
      </c>
      <c r="D824" s="159"/>
      <c r="E824" s="159"/>
      <c r="F824" s="159"/>
      <c r="G824" s="160"/>
      <c r="I824" s="161"/>
      <c r="K824" s="161"/>
      <c r="L824" s="162" t="s">
        <v>1241</v>
      </c>
      <c r="O824" s="145"/>
      <c r="Z824" s="145"/>
      <c r="AA824" s="145"/>
      <c r="AB824" s="145"/>
      <c r="AC824" s="145"/>
      <c r="AD824" s="145"/>
      <c r="AE824" s="145"/>
      <c r="AF824" s="145"/>
      <c r="AG824" s="145"/>
      <c r="AH824" s="145"/>
      <c r="AI824" s="145"/>
      <c r="AJ824" s="145"/>
      <c r="AK824" s="145"/>
      <c r="AL824" s="145"/>
      <c r="AM824" s="145"/>
      <c r="AN824" s="145"/>
      <c r="AO824" s="145"/>
      <c r="AP824" s="145"/>
      <c r="AQ824" s="145"/>
      <c r="AR824" s="145"/>
      <c r="AS824" s="145"/>
      <c r="AT824" s="145"/>
      <c r="AU824" s="145"/>
      <c r="AV824" s="145"/>
      <c r="AW824" s="145"/>
      <c r="AX824" s="145"/>
      <c r="AY824" s="145"/>
      <c r="AZ824" s="145"/>
      <c r="BA824" s="145"/>
      <c r="BB824" s="145"/>
      <c r="BC824" s="145"/>
      <c r="BD824" s="145"/>
      <c r="BE824" s="145"/>
      <c r="BF824" s="145"/>
      <c r="BG824" s="145"/>
      <c r="BH824" s="145"/>
      <c r="BI824" s="145"/>
    </row>
    <row r="825" spans="1:104" x14ac:dyDescent="0.2">
      <c r="A825" s="156"/>
      <c r="B825" s="157"/>
      <c r="C825" s="163" t="s">
        <v>1242</v>
      </c>
      <c r="D825" s="164"/>
      <c r="E825" s="165">
        <v>9</v>
      </c>
      <c r="F825" s="166"/>
      <c r="G825" s="167"/>
      <c r="H825" s="168"/>
      <c r="I825" s="161"/>
      <c r="J825" s="169"/>
      <c r="K825" s="161"/>
      <c r="M825" s="162" t="s">
        <v>1242</v>
      </c>
      <c r="O825" s="145"/>
      <c r="Z825" s="145"/>
      <c r="AA825" s="145"/>
      <c r="AB825" s="145"/>
      <c r="AC825" s="145"/>
      <c r="AD825" s="145"/>
      <c r="AE825" s="145"/>
      <c r="AF825" s="145"/>
      <c r="AG825" s="145"/>
      <c r="AH825" s="145"/>
      <c r="AI825" s="145"/>
      <c r="AJ825" s="145"/>
      <c r="AK825" s="145"/>
      <c r="AL825" s="145"/>
      <c r="AM825" s="145"/>
      <c r="AN825" s="145"/>
      <c r="AO825" s="145"/>
      <c r="AP825" s="145"/>
      <c r="AQ825" s="145"/>
      <c r="AR825" s="145"/>
      <c r="AS825" s="145"/>
      <c r="AT825" s="145"/>
      <c r="AU825" s="145"/>
      <c r="AV825" s="145"/>
      <c r="AW825" s="145"/>
      <c r="AX825" s="145"/>
      <c r="AY825" s="145"/>
      <c r="AZ825" s="145"/>
      <c r="BA825" s="145"/>
      <c r="BB825" s="145"/>
      <c r="BC825" s="145"/>
      <c r="BD825" s="170" t="str">
        <f>C824</f>
        <v xml:space="preserve">Vyplnění dilatačních spár tmelem, obklady, </v>
      </c>
      <c r="BE825" s="145"/>
      <c r="BF825" s="145"/>
      <c r="BG825" s="145"/>
      <c r="BH825" s="145"/>
      <c r="BI825" s="145"/>
    </row>
    <row r="826" spans="1:104" x14ac:dyDescent="0.2">
      <c r="A826" s="156"/>
      <c r="B826" s="157"/>
      <c r="C826" s="163" t="s">
        <v>1243</v>
      </c>
      <c r="D826" s="164"/>
      <c r="E826" s="165">
        <v>12.2</v>
      </c>
      <c r="F826" s="166"/>
      <c r="G826" s="167"/>
      <c r="H826" s="168"/>
      <c r="I826" s="161"/>
      <c r="J826" s="169"/>
      <c r="K826" s="161"/>
      <c r="M826" s="162" t="s">
        <v>1243</v>
      </c>
      <c r="O826" s="145"/>
      <c r="Z826" s="145"/>
      <c r="AA826" s="145"/>
      <c r="AB826" s="145"/>
      <c r="AC826" s="145"/>
      <c r="AD826" s="145"/>
      <c r="AE826" s="145"/>
      <c r="AF826" s="145"/>
      <c r="AG826" s="145"/>
      <c r="AH826" s="145"/>
      <c r="AI826" s="145"/>
      <c r="AJ826" s="145"/>
      <c r="AK826" s="145"/>
      <c r="AL826" s="145"/>
      <c r="AM826" s="145"/>
      <c r="AN826" s="145"/>
      <c r="AO826" s="145"/>
      <c r="AP826" s="145"/>
      <c r="AQ826" s="145"/>
      <c r="AR826" s="145"/>
      <c r="AS826" s="145"/>
      <c r="AT826" s="145"/>
      <c r="AU826" s="145"/>
      <c r="AV826" s="145"/>
      <c r="AW826" s="145"/>
      <c r="AX826" s="145"/>
      <c r="AY826" s="145"/>
      <c r="AZ826" s="145"/>
      <c r="BA826" s="145"/>
      <c r="BB826" s="145"/>
      <c r="BC826" s="145"/>
      <c r="BD826" s="170" t="str">
        <f>C825</f>
        <v>302:(2,7+2,7+1,8+1,8)</v>
      </c>
      <c r="BE826" s="145"/>
      <c r="BF826" s="145"/>
      <c r="BG826" s="145"/>
      <c r="BH826" s="145"/>
      <c r="BI826" s="145"/>
    </row>
    <row r="827" spans="1:104" x14ac:dyDescent="0.2">
      <c r="A827" s="156"/>
      <c r="B827" s="157"/>
      <c r="C827" s="163" t="s">
        <v>1244</v>
      </c>
      <c r="D827" s="164"/>
      <c r="E827" s="165">
        <v>8.1</v>
      </c>
      <c r="F827" s="166"/>
      <c r="G827" s="167"/>
      <c r="H827" s="168"/>
      <c r="I827" s="161"/>
      <c r="J827" s="169"/>
      <c r="K827" s="161"/>
      <c r="M827" s="162" t="s">
        <v>1244</v>
      </c>
      <c r="O827" s="145"/>
      <c r="Z827" s="145"/>
      <c r="AA827" s="145"/>
      <c r="AB827" s="145"/>
      <c r="AC827" s="145"/>
      <c r="AD827" s="145"/>
      <c r="AE827" s="145"/>
      <c r="AF827" s="145"/>
      <c r="AG827" s="145"/>
      <c r="AH827" s="145"/>
      <c r="AI827" s="145"/>
      <c r="AJ827" s="145"/>
      <c r="AK827" s="145"/>
      <c r="AL827" s="145"/>
      <c r="AM827" s="145"/>
      <c r="AN827" s="145"/>
      <c r="AO827" s="145"/>
      <c r="AP827" s="145"/>
      <c r="AQ827" s="145"/>
      <c r="AR827" s="145"/>
      <c r="AS827" s="145"/>
      <c r="AT827" s="145"/>
      <c r="AU827" s="145"/>
      <c r="AV827" s="145"/>
      <c r="AW827" s="145"/>
      <c r="AX827" s="145"/>
      <c r="AY827" s="145"/>
      <c r="AZ827" s="145"/>
      <c r="BA827" s="145"/>
      <c r="BB827" s="145"/>
      <c r="BC827" s="145"/>
      <c r="BD827" s="170" t="str">
        <f>C826</f>
        <v>303:(1,65+1,65+1,75+1,75+1,75+1,75+0,95+0,95)</v>
      </c>
      <c r="BE827" s="145"/>
      <c r="BF827" s="145"/>
      <c r="BG827" s="145"/>
      <c r="BH827" s="145"/>
      <c r="BI827" s="145"/>
    </row>
    <row r="828" spans="1:104" x14ac:dyDescent="0.2">
      <c r="A828" s="156"/>
      <c r="B828" s="157"/>
      <c r="C828" s="163" t="s">
        <v>1245</v>
      </c>
      <c r="D828" s="164"/>
      <c r="E828" s="165">
        <v>12</v>
      </c>
      <c r="F828" s="166"/>
      <c r="G828" s="167"/>
      <c r="H828" s="168"/>
      <c r="I828" s="161"/>
      <c r="J828" s="169"/>
      <c r="K828" s="161"/>
      <c r="M828" s="162" t="s">
        <v>1245</v>
      </c>
      <c r="O828" s="145"/>
      <c r="Z828" s="145"/>
      <c r="AA828" s="145"/>
      <c r="AB828" s="145"/>
      <c r="AC828" s="145"/>
      <c r="AD828" s="145"/>
      <c r="AE828" s="145"/>
      <c r="AF828" s="145"/>
      <c r="AG828" s="145"/>
      <c r="AH828" s="145"/>
      <c r="AI828" s="145"/>
      <c r="AJ828" s="145"/>
      <c r="AK828" s="145"/>
      <c r="AL828" s="145"/>
      <c r="AM828" s="145"/>
      <c r="AN828" s="145"/>
      <c r="AO828" s="145"/>
      <c r="AP828" s="145"/>
      <c r="AQ828" s="145"/>
      <c r="AR828" s="145"/>
      <c r="AS828" s="145"/>
      <c r="AT828" s="145"/>
      <c r="AU828" s="145"/>
      <c r="AV828" s="145"/>
      <c r="AW828" s="145"/>
      <c r="AX828" s="145"/>
      <c r="AY828" s="145"/>
      <c r="AZ828" s="145"/>
      <c r="BA828" s="145"/>
      <c r="BB828" s="145"/>
      <c r="BC828" s="145"/>
      <c r="BD828" s="170" t="str">
        <f>C827</f>
        <v>304:(2,75+2,75+1,3+1,3)</v>
      </c>
      <c r="BE828" s="145"/>
      <c r="BF828" s="145"/>
      <c r="BG828" s="145"/>
      <c r="BH828" s="145"/>
      <c r="BI828" s="145"/>
    </row>
    <row r="829" spans="1:104" x14ac:dyDescent="0.2">
      <c r="A829" s="156"/>
      <c r="B829" s="157"/>
      <c r="C829" s="163" t="s">
        <v>1246</v>
      </c>
      <c r="D829" s="164"/>
      <c r="E829" s="165">
        <v>8.4</v>
      </c>
      <c r="F829" s="166"/>
      <c r="G829" s="167"/>
      <c r="H829" s="168"/>
      <c r="I829" s="161"/>
      <c r="J829" s="169"/>
      <c r="K829" s="161"/>
      <c r="M829" s="162" t="s">
        <v>1246</v>
      </c>
      <c r="O829" s="145"/>
      <c r="Z829" s="145"/>
      <c r="AA829" s="145"/>
      <c r="AB829" s="145"/>
      <c r="AC829" s="145"/>
      <c r="AD829" s="145"/>
      <c r="AE829" s="145"/>
      <c r="AF829" s="145"/>
      <c r="AG829" s="145"/>
      <c r="AH829" s="145"/>
      <c r="AI829" s="145"/>
      <c r="AJ829" s="145"/>
      <c r="AK829" s="145"/>
      <c r="AL829" s="145"/>
      <c r="AM829" s="145"/>
      <c r="AN829" s="145"/>
      <c r="AO829" s="145"/>
      <c r="AP829" s="145"/>
      <c r="AQ829" s="145"/>
      <c r="AR829" s="145"/>
      <c r="AS829" s="145"/>
      <c r="AT829" s="145"/>
      <c r="AU829" s="145"/>
      <c r="AV829" s="145"/>
      <c r="AW829" s="145"/>
      <c r="AX829" s="145"/>
      <c r="AY829" s="145"/>
      <c r="AZ829" s="145"/>
      <c r="BA829" s="145"/>
      <c r="BB829" s="145"/>
      <c r="BC829" s="145"/>
      <c r="BD829" s="170" t="str">
        <f>C828</f>
        <v>(0,95+0,95+1,65+1,65+1,65+1,65+1,75+1,75)</v>
      </c>
      <c r="BE829" s="145"/>
      <c r="BF829" s="145"/>
      <c r="BG829" s="145"/>
      <c r="BH829" s="145"/>
      <c r="BI829" s="145"/>
    </row>
    <row r="830" spans="1:104" x14ac:dyDescent="0.2">
      <c r="A830" s="156"/>
      <c r="B830" s="157"/>
      <c r="C830" s="163" t="s">
        <v>1247</v>
      </c>
      <c r="D830" s="164"/>
      <c r="E830" s="165">
        <v>11.9</v>
      </c>
      <c r="F830" s="166"/>
      <c r="G830" s="167"/>
      <c r="H830" s="168"/>
      <c r="I830" s="161"/>
      <c r="J830" s="169"/>
      <c r="K830" s="161"/>
      <c r="M830" s="162" t="s">
        <v>1247</v>
      </c>
      <c r="O830" s="145"/>
      <c r="Z830" s="145"/>
      <c r="AA830" s="145"/>
      <c r="AB830" s="145"/>
      <c r="AC830" s="145"/>
      <c r="AD830" s="145"/>
      <c r="AE830" s="145"/>
      <c r="AF830" s="145"/>
      <c r="AG830" s="145"/>
      <c r="AH830" s="145"/>
      <c r="AI830" s="145"/>
      <c r="AJ830" s="145"/>
      <c r="AK830" s="145"/>
      <c r="AL830" s="145"/>
      <c r="AM830" s="145"/>
      <c r="AN830" s="145"/>
      <c r="AO830" s="145"/>
      <c r="AP830" s="145"/>
      <c r="AQ830" s="145"/>
      <c r="AR830" s="145"/>
      <c r="AS830" s="145"/>
      <c r="AT830" s="145"/>
      <c r="AU830" s="145"/>
      <c r="AV830" s="145"/>
      <c r="AW830" s="145"/>
      <c r="AX830" s="145"/>
      <c r="AY830" s="145"/>
      <c r="AZ830" s="145"/>
      <c r="BA830" s="145"/>
      <c r="BB830" s="145"/>
      <c r="BC830" s="145"/>
      <c r="BD830" s="170" t="str">
        <f>C829</f>
        <v>305:(1,3+1,3+2,9+2,9)</v>
      </c>
      <c r="BE830" s="145"/>
      <c r="BF830" s="145"/>
      <c r="BG830" s="145"/>
      <c r="BH830" s="145"/>
      <c r="BI830" s="145"/>
    </row>
    <row r="831" spans="1:104" ht="22.5" x14ac:dyDescent="0.2">
      <c r="A831" s="146">
        <v>110</v>
      </c>
      <c r="B831" s="147" t="s">
        <v>1248</v>
      </c>
      <c r="C831" s="148" t="s">
        <v>1249</v>
      </c>
      <c r="D831" s="149" t="s">
        <v>48</v>
      </c>
      <c r="E831" s="150">
        <v>128.52000000000001</v>
      </c>
      <c r="F831" s="151">
        <v>0</v>
      </c>
      <c r="G831" s="152">
        <f>E831*F831</f>
        <v>0</v>
      </c>
      <c r="H831" s="153">
        <v>0</v>
      </c>
      <c r="I831" s="154">
        <f>E831*H831</f>
        <v>0</v>
      </c>
      <c r="J831" s="153">
        <v>0</v>
      </c>
      <c r="K831" s="154">
        <f>E831*J831</f>
        <v>0</v>
      </c>
      <c r="O831" s="145"/>
      <c r="Z831" s="145"/>
      <c r="AA831" s="145">
        <v>1</v>
      </c>
      <c r="AB831" s="145">
        <v>7</v>
      </c>
      <c r="AC831" s="145">
        <v>7</v>
      </c>
      <c r="AD831" s="145"/>
      <c r="AE831" s="145"/>
      <c r="AF831" s="145"/>
      <c r="AG831" s="145"/>
      <c r="AH831" s="145"/>
      <c r="AI831" s="145"/>
      <c r="AJ831" s="145"/>
      <c r="AK831" s="145"/>
      <c r="AL831" s="145"/>
      <c r="AM831" s="145"/>
      <c r="AN831" s="145"/>
      <c r="AO831" s="145"/>
      <c r="AP831" s="145"/>
      <c r="AQ831" s="145"/>
      <c r="AR831" s="145"/>
      <c r="AS831" s="145"/>
      <c r="AT831" s="145"/>
      <c r="AU831" s="145"/>
      <c r="AV831" s="145"/>
      <c r="AW831" s="145"/>
      <c r="AX831" s="145"/>
      <c r="AY831" s="145"/>
      <c r="AZ831" s="155">
        <f>G831</f>
        <v>0</v>
      </c>
      <c r="BA831" s="145"/>
      <c r="BB831" s="145"/>
      <c r="BC831" s="145"/>
      <c r="BD831" s="145"/>
      <c r="BE831" s="145"/>
      <c r="BF831" s="145"/>
      <c r="BG831" s="145"/>
      <c r="BH831" s="145"/>
      <c r="BI831" s="145"/>
      <c r="CA831" s="145">
        <v>1</v>
      </c>
      <c r="CB831" s="145">
        <v>7</v>
      </c>
      <c r="CZ831" s="108">
        <v>2</v>
      </c>
    </row>
    <row r="832" spans="1:104" x14ac:dyDescent="0.2">
      <c r="A832" s="156"/>
      <c r="B832" s="157"/>
      <c r="C832" s="158" t="s">
        <v>1240</v>
      </c>
      <c r="D832" s="159"/>
      <c r="E832" s="159"/>
      <c r="F832" s="159"/>
      <c r="G832" s="160"/>
      <c r="I832" s="161"/>
      <c r="K832" s="161"/>
      <c r="L832" s="162" t="s">
        <v>1240</v>
      </c>
      <c r="O832" s="145"/>
      <c r="Z832" s="145"/>
      <c r="AA832" s="145"/>
      <c r="AB832" s="145"/>
      <c r="AC832" s="145"/>
      <c r="AD832" s="145"/>
      <c r="AE832" s="145"/>
      <c r="AF832" s="145"/>
      <c r="AG832" s="145"/>
      <c r="AH832" s="145"/>
      <c r="AI832" s="145"/>
      <c r="AJ832" s="145"/>
      <c r="AK832" s="145"/>
      <c r="AL832" s="145"/>
      <c r="AM832" s="145"/>
      <c r="AN832" s="145"/>
      <c r="AO832" s="145"/>
      <c r="AP832" s="145"/>
      <c r="AQ832" s="145"/>
      <c r="AR832" s="145"/>
      <c r="AS832" s="145"/>
      <c r="AT832" s="145"/>
      <c r="AU832" s="145"/>
      <c r="AV832" s="145"/>
      <c r="AW832" s="145"/>
      <c r="AX832" s="145"/>
      <c r="AY832" s="145"/>
      <c r="AZ832" s="145"/>
      <c r="BA832" s="145"/>
      <c r="BB832" s="145"/>
      <c r="BC832" s="145"/>
      <c r="BD832" s="145"/>
      <c r="BE832" s="145"/>
      <c r="BF832" s="145"/>
      <c r="BG832" s="145"/>
      <c r="BH832" s="145"/>
      <c r="BI832" s="145"/>
    </row>
    <row r="833" spans="1:104" x14ac:dyDescent="0.2">
      <c r="A833" s="156"/>
      <c r="B833" s="157"/>
      <c r="C833" s="158" t="s">
        <v>1250</v>
      </c>
      <c r="D833" s="159"/>
      <c r="E833" s="159"/>
      <c r="F833" s="159"/>
      <c r="G833" s="160"/>
      <c r="I833" s="161"/>
      <c r="K833" s="161"/>
      <c r="L833" s="162" t="s">
        <v>1250</v>
      </c>
      <c r="O833" s="145"/>
      <c r="Z833" s="145"/>
      <c r="AA833" s="145"/>
      <c r="AB833" s="145"/>
      <c r="AC833" s="145"/>
      <c r="AD833" s="145"/>
      <c r="AE833" s="145"/>
      <c r="AF833" s="145"/>
      <c r="AG833" s="145"/>
      <c r="AH833" s="145"/>
      <c r="AI833" s="145"/>
      <c r="AJ833" s="145"/>
      <c r="AK833" s="145"/>
      <c r="AL833" s="145"/>
      <c r="AM833" s="145"/>
      <c r="AN833" s="145"/>
      <c r="AO833" s="145"/>
      <c r="AP833" s="145"/>
      <c r="AQ833" s="145"/>
      <c r="AR833" s="145"/>
      <c r="AS833" s="145"/>
      <c r="AT833" s="145"/>
      <c r="AU833" s="145"/>
      <c r="AV833" s="145"/>
      <c r="AW833" s="145"/>
      <c r="AX833" s="145"/>
      <c r="AY833" s="145"/>
      <c r="AZ833" s="145"/>
      <c r="BA833" s="145"/>
      <c r="BB833" s="145"/>
      <c r="BC833" s="145"/>
      <c r="BD833" s="145"/>
      <c r="BE833" s="145"/>
      <c r="BF833" s="145"/>
      <c r="BG833" s="145"/>
      <c r="BH833" s="145"/>
      <c r="BI833" s="145"/>
    </row>
    <row r="834" spans="1:104" x14ac:dyDescent="0.2">
      <c r="A834" s="156"/>
      <c r="B834" s="157"/>
      <c r="C834" s="158" t="s">
        <v>1240</v>
      </c>
      <c r="D834" s="159"/>
      <c r="E834" s="159"/>
      <c r="F834" s="159"/>
      <c r="G834" s="160"/>
      <c r="I834" s="161"/>
      <c r="K834" s="161"/>
      <c r="L834" s="162" t="s">
        <v>1240</v>
      </c>
      <c r="O834" s="145"/>
      <c r="Z834" s="145"/>
      <c r="AA834" s="145"/>
      <c r="AB834" s="145"/>
      <c r="AC834" s="145"/>
      <c r="AD834" s="145"/>
      <c r="AE834" s="145"/>
      <c r="AF834" s="145"/>
      <c r="AG834" s="145"/>
      <c r="AH834" s="145"/>
      <c r="AI834" s="145"/>
      <c r="AJ834" s="145"/>
      <c r="AK834" s="145"/>
      <c r="AL834" s="145"/>
      <c r="AM834" s="145"/>
      <c r="AN834" s="145"/>
      <c r="AO834" s="145"/>
      <c r="AP834" s="145"/>
      <c r="AQ834" s="145"/>
      <c r="AR834" s="145"/>
      <c r="AS834" s="145"/>
      <c r="AT834" s="145"/>
      <c r="AU834" s="145"/>
      <c r="AV834" s="145"/>
      <c r="AW834" s="145"/>
      <c r="AX834" s="145"/>
      <c r="AY834" s="145"/>
      <c r="AZ834" s="145"/>
      <c r="BA834" s="145"/>
      <c r="BB834" s="145"/>
      <c r="BC834" s="145"/>
      <c r="BD834" s="145"/>
      <c r="BE834" s="145"/>
      <c r="BF834" s="145"/>
      <c r="BG834" s="145"/>
      <c r="BH834" s="145"/>
      <c r="BI834" s="145"/>
    </row>
    <row r="835" spans="1:104" x14ac:dyDescent="0.2">
      <c r="A835" s="156"/>
      <c r="B835" s="157"/>
      <c r="C835" s="158" t="s">
        <v>1250</v>
      </c>
      <c r="D835" s="159"/>
      <c r="E835" s="159"/>
      <c r="F835" s="159"/>
      <c r="G835" s="160"/>
      <c r="I835" s="161"/>
      <c r="K835" s="161"/>
      <c r="L835" s="162" t="s">
        <v>1250</v>
      </c>
      <c r="O835" s="145"/>
      <c r="Z835" s="145"/>
      <c r="AA835" s="145"/>
      <c r="AB835" s="145"/>
      <c r="AC835" s="145"/>
      <c r="AD835" s="145"/>
      <c r="AE835" s="145"/>
      <c r="AF835" s="145"/>
      <c r="AG835" s="145"/>
      <c r="AH835" s="145"/>
      <c r="AI835" s="145"/>
      <c r="AJ835" s="145"/>
      <c r="AK835" s="145"/>
      <c r="AL835" s="145"/>
      <c r="AM835" s="145"/>
      <c r="AN835" s="145"/>
      <c r="AO835" s="145"/>
      <c r="AP835" s="145"/>
      <c r="AQ835" s="145"/>
      <c r="AR835" s="145"/>
      <c r="AS835" s="145"/>
      <c r="AT835" s="145"/>
      <c r="AU835" s="145"/>
      <c r="AV835" s="145"/>
      <c r="AW835" s="145"/>
      <c r="AX835" s="145"/>
      <c r="AY835" s="145"/>
      <c r="AZ835" s="145"/>
      <c r="BA835" s="145"/>
      <c r="BB835" s="145"/>
      <c r="BC835" s="145"/>
      <c r="BD835" s="145"/>
      <c r="BE835" s="145"/>
      <c r="BF835" s="145"/>
      <c r="BG835" s="145"/>
      <c r="BH835" s="145"/>
      <c r="BI835" s="145"/>
    </row>
    <row r="836" spans="1:104" ht="25.5" x14ac:dyDescent="0.2">
      <c r="A836" s="156"/>
      <c r="B836" s="157"/>
      <c r="C836" s="163" t="s">
        <v>906</v>
      </c>
      <c r="D836" s="164"/>
      <c r="E836" s="165">
        <v>18.899999999999999</v>
      </c>
      <c r="F836" s="166"/>
      <c r="G836" s="167"/>
      <c r="H836" s="168"/>
      <c r="I836" s="161"/>
      <c r="J836" s="169"/>
      <c r="K836" s="161"/>
      <c r="M836" s="162" t="s">
        <v>906</v>
      </c>
      <c r="O836" s="145"/>
      <c r="Z836" s="145"/>
      <c r="AA836" s="145"/>
      <c r="AB836" s="145"/>
      <c r="AC836" s="145"/>
      <c r="AD836" s="145"/>
      <c r="AE836" s="145"/>
      <c r="AF836" s="145"/>
      <c r="AG836" s="145"/>
      <c r="AH836" s="145"/>
      <c r="AI836" s="145"/>
      <c r="AJ836" s="145"/>
      <c r="AK836" s="145"/>
      <c r="AL836" s="145"/>
      <c r="AM836" s="145"/>
      <c r="AN836" s="145"/>
      <c r="AO836" s="145"/>
      <c r="AP836" s="145"/>
      <c r="AQ836" s="145"/>
      <c r="AR836" s="145"/>
      <c r="AS836" s="145"/>
      <c r="AT836" s="145"/>
      <c r="AU836" s="145"/>
      <c r="AV836" s="145"/>
      <c r="AW836" s="145"/>
      <c r="AX836" s="145"/>
      <c r="AY836" s="145"/>
      <c r="AZ836" s="145"/>
      <c r="BA836" s="145"/>
      <c r="BB836" s="145"/>
      <c r="BC836" s="145"/>
      <c r="BD836" s="170" t="str">
        <f>C835</f>
        <v>Příplatek za spárovací vodotěsnou hmotu - plošně, Aso-flexfuge (Schomburg)</v>
      </c>
      <c r="BE836" s="145"/>
      <c r="BF836" s="145"/>
      <c r="BG836" s="145"/>
      <c r="BH836" s="145"/>
      <c r="BI836" s="145"/>
    </row>
    <row r="837" spans="1:104" x14ac:dyDescent="0.2">
      <c r="A837" s="156"/>
      <c r="B837" s="157"/>
      <c r="C837" s="163" t="s">
        <v>907</v>
      </c>
      <c r="D837" s="164"/>
      <c r="E837" s="165">
        <v>25.62</v>
      </c>
      <c r="F837" s="166"/>
      <c r="G837" s="167"/>
      <c r="H837" s="168"/>
      <c r="I837" s="161"/>
      <c r="J837" s="169"/>
      <c r="K837" s="161"/>
      <c r="M837" s="162" t="s">
        <v>907</v>
      </c>
      <c r="O837" s="145"/>
      <c r="Z837" s="145"/>
      <c r="AA837" s="145"/>
      <c r="AB837" s="145"/>
      <c r="AC837" s="145"/>
      <c r="AD837" s="145"/>
      <c r="AE837" s="145"/>
      <c r="AF837" s="145"/>
      <c r="AG837" s="145"/>
      <c r="AH837" s="145"/>
      <c r="AI837" s="145"/>
      <c r="AJ837" s="145"/>
      <c r="AK837" s="145"/>
      <c r="AL837" s="145"/>
      <c r="AM837" s="145"/>
      <c r="AN837" s="145"/>
      <c r="AO837" s="145"/>
      <c r="AP837" s="145"/>
      <c r="AQ837" s="145"/>
      <c r="AR837" s="145"/>
      <c r="AS837" s="145"/>
      <c r="AT837" s="145"/>
      <c r="AU837" s="145"/>
      <c r="AV837" s="145"/>
      <c r="AW837" s="145"/>
      <c r="AX837" s="145"/>
      <c r="AY837" s="145"/>
      <c r="AZ837" s="145"/>
      <c r="BA837" s="145"/>
      <c r="BB837" s="145"/>
      <c r="BC837" s="145"/>
      <c r="BD837" s="170" t="str">
        <f>C836</f>
        <v>302:(2,7+2,7+1,8+1,8)*2,1</v>
      </c>
      <c r="BE837" s="145"/>
      <c r="BF837" s="145"/>
      <c r="BG837" s="145"/>
      <c r="BH837" s="145"/>
      <c r="BI837" s="145"/>
    </row>
    <row r="838" spans="1:104" x14ac:dyDescent="0.2">
      <c r="A838" s="156"/>
      <c r="B838" s="157"/>
      <c r="C838" s="163" t="s">
        <v>908</v>
      </c>
      <c r="D838" s="164"/>
      <c r="E838" s="165">
        <v>17.010000000000002</v>
      </c>
      <c r="F838" s="166"/>
      <c r="G838" s="167"/>
      <c r="H838" s="168"/>
      <c r="I838" s="161"/>
      <c r="J838" s="169"/>
      <c r="K838" s="161"/>
      <c r="M838" s="162" t="s">
        <v>908</v>
      </c>
      <c r="O838" s="145"/>
      <c r="Z838" s="145"/>
      <c r="AA838" s="145"/>
      <c r="AB838" s="145"/>
      <c r="AC838" s="145"/>
      <c r="AD838" s="145"/>
      <c r="AE838" s="145"/>
      <c r="AF838" s="145"/>
      <c r="AG838" s="145"/>
      <c r="AH838" s="145"/>
      <c r="AI838" s="145"/>
      <c r="AJ838" s="145"/>
      <c r="AK838" s="145"/>
      <c r="AL838" s="145"/>
      <c r="AM838" s="145"/>
      <c r="AN838" s="145"/>
      <c r="AO838" s="145"/>
      <c r="AP838" s="145"/>
      <c r="AQ838" s="145"/>
      <c r="AR838" s="145"/>
      <c r="AS838" s="145"/>
      <c r="AT838" s="145"/>
      <c r="AU838" s="145"/>
      <c r="AV838" s="145"/>
      <c r="AW838" s="145"/>
      <c r="AX838" s="145"/>
      <c r="AY838" s="145"/>
      <c r="AZ838" s="145"/>
      <c r="BA838" s="145"/>
      <c r="BB838" s="145"/>
      <c r="BC838" s="145"/>
      <c r="BD838" s="170" t="str">
        <f>C837</f>
        <v>303:(1,65+1,65+1,75+1,75+1,75+1,75+0,95+0,95)*2,1</v>
      </c>
      <c r="BE838" s="145"/>
      <c r="BF838" s="145"/>
      <c r="BG838" s="145"/>
      <c r="BH838" s="145"/>
      <c r="BI838" s="145"/>
    </row>
    <row r="839" spans="1:104" x14ac:dyDescent="0.2">
      <c r="A839" s="156"/>
      <c r="B839" s="157"/>
      <c r="C839" s="163" t="s">
        <v>909</v>
      </c>
      <c r="D839" s="164"/>
      <c r="E839" s="165">
        <v>25.2</v>
      </c>
      <c r="F839" s="166"/>
      <c r="G839" s="167"/>
      <c r="H839" s="168"/>
      <c r="I839" s="161"/>
      <c r="J839" s="169"/>
      <c r="K839" s="161"/>
      <c r="M839" s="162" t="s">
        <v>909</v>
      </c>
      <c r="O839" s="145"/>
      <c r="Z839" s="145"/>
      <c r="AA839" s="145"/>
      <c r="AB839" s="145"/>
      <c r="AC839" s="145"/>
      <c r="AD839" s="145"/>
      <c r="AE839" s="145"/>
      <c r="AF839" s="145"/>
      <c r="AG839" s="145"/>
      <c r="AH839" s="145"/>
      <c r="AI839" s="145"/>
      <c r="AJ839" s="145"/>
      <c r="AK839" s="145"/>
      <c r="AL839" s="145"/>
      <c r="AM839" s="145"/>
      <c r="AN839" s="145"/>
      <c r="AO839" s="145"/>
      <c r="AP839" s="145"/>
      <c r="AQ839" s="145"/>
      <c r="AR839" s="145"/>
      <c r="AS839" s="145"/>
      <c r="AT839" s="145"/>
      <c r="AU839" s="145"/>
      <c r="AV839" s="145"/>
      <c r="AW839" s="145"/>
      <c r="AX839" s="145"/>
      <c r="AY839" s="145"/>
      <c r="AZ839" s="145"/>
      <c r="BA839" s="145"/>
      <c r="BB839" s="145"/>
      <c r="BC839" s="145"/>
      <c r="BD839" s="170" t="str">
        <f>C838</f>
        <v>304:(2,75+2,75+1,3+1,3)*2,1</v>
      </c>
      <c r="BE839" s="145"/>
      <c r="BF839" s="145"/>
      <c r="BG839" s="145"/>
      <c r="BH839" s="145"/>
      <c r="BI839" s="145"/>
    </row>
    <row r="840" spans="1:104" x14ac:dyDescent="0.2">
      <c r="A840" s="156"/>
      <c r="B840" s="157"/>
      <c r="C840" s="163" t="s">
        <v>910</v>
      </c>
      <c r="D840" s="164"/>
      <c r="E840" s="165">
        <v>16.8</v>
      </c>
      <c r="F840" s="166"/>
      <c r="G840" s="167"/>
      <c r="H840" s="168"/>
      <c r="I840" s="161"/>
      <c r="J840" s="169"/>
      <c r="K840" s="161"/>
      <c r="M840" s="162" t="s">
        <v>910</v>
      </c>
      <c r="O840" s="145"/>
      <c r="Z840" s="145"/>
      <c r="AA840" s="145"/>
      <c r="AB840" s="145"/>
      <c r="AC840" s="145"/>
      <c r="AD840" s="145"/>
      <c r="AE840" s="145"/>
      <c r="AF840" s="145"/>
      <c r="AG840" s="145"/>
      <c r="AH840" s="145"/>
      <c r="AI840" s="145"/>
      <c r="AJ840" s="145"/>
      <c r="AK840" s="145"/>
      <c r="AL840" s="145"/>
      <c r="AM840" s="145"/>
      <c r="AN840" s="145"/>
      <c r="AO840" s="145"/>
      <c r="AP840" s="145"/>
      <c r="AQ840" s="145"/>
      <c r="AR840" s="145"/>
      <c r="AS840" s="145"/>
      <c r="AT840" s="145"/>
      <c r="AU840" s="145"/>
      <c r="AV840" s="145"/>
      <c r="AW840" s="145"/>
      <c r="AX840" s="145"/>
      <c r="AY840" s="145"/>
      <c r="AZ840" s="145"/>
      <c r="BA840" s="145"/>
      <c r="BB840" s="145"/>
      <c r="BC840" s="145"/>
      <c r="BD840" s="170" t="str">
        <f>C839</f>
        <v>(0,95+0,95+1,65+1,65+1,65+1,65+1,75+1,75)*2,1</v>
      </c>
      <c r="BE840" s="145"/>
      <c r="BF840" s="145"/>
      <c r="BG840" s="145"/>
      <c r="BH840" s="145"/>
      <c r="BI840" s="145"/>
    </row>
    <row r="841" spans="1:104" x14ac:dyDescent="0.2">
      <c r="A841" s="156"/>
      <c r="B841" s="157"/>
      <c r="C841" s="163" t="s">
        <v>911</v>
      </c>
      <c r="D841" s="164"/>
      <c r="E841" s="165">
        <v>24.99</v>
      </c>
      <c r="F841" s="166"/>
      <c r="G841" s="167"/>
      <c r="H841" s="168"/>
      <c r="I841" s="161"/>
      <c r="J841" s="169"/>
      <c r="K841" s="161"/>
      <c r="M841" s="162" t="s">
        <v>911</v>
      </c>
      <c r="O841" s="145"/>
      <c r="Z841" s="145"/>
      <c r="AA841" s="145"/>
      <c r="AB841" s="145"/>
      <c r="AC841" s="145"/>
      <c r="AD841" s="145"/>
      <c r="AE841" s="145"/>
      <c r="AF841" s="145"/>
      <c r="AG841" s="145"/>
      <c r="AH841" s="145"/>
      <c r="AI841" s="145"/>
      <c r="AJ841" s="145"/>
      <c r="AK841" s="145"/>
      <c r="AL841" s="145"/>
      <c r="AM841" s="145"/>
      <c r="AN841" s="145"/>
      <c r="AO841" s="145"/>
      <c r="AP841" s="145"/>
      <c r="AQ841" s="145"/>
      <c r="AR841" s="145"/>
      <c r="AS841" s="145"/>
      <c r="AT841" s="145"/>
      <c r="AU841" s="145"/>
      <c r="AV841" s="145"/>
      <c r="AW841" s="145"/>
      <c r="AX841" s="145"/>
      <c r="AY841" s="145"/>
      <c r="AZ841" s="145"/>
      <c r="BA841" s="145"/>
      <c r="BB841" s="145"/>
      <c r="BC841" s="145"/>
      <c r="BD841" s="170" t="str">
        <f>C840</f>
        <v>305:(1,3+1,3+2,9+2,9)*2,</v>
      </c>
      <c r="BE841" s="145"/>
      <c r="BF841" s="145"/>
      <c r="BG841" s="145"/>
      <c r="BH841" s="145"/>
      <c r="BI841" s="145"/>
    </row>
    <row r="842" spans="1:104" x14ac:dyDescent="0.2">
      <c r="A842" s="146">
        <v>111</v>
      </c>
      <c r="B842" s="147" t="s">
        <v>1251</v>
      </c>
      <c r="C842" s="148" t="s">
        <v>1252</v>
      </c>
      <c r="D842" s="149" t="s">
        <v>48</v>
      </c>
      <c r="E842" s="150">
        <v>142.04</v>
      </c>
      <c r="F842" s="151">
        <v>0</v>
      </c>
      <c r="G842" s="152">
        <f>E842*F842</f>
        <v>0</v>
      </c>
      <c r="H842" s="153">
        <v>1.35E-2</v>
      </c>
      <c r="I842" s="154">
        <f>E842*H842</f>
        <v>1.9175399999999998</v>
      </c>
      <c r="J842" s="153"/>
      <c r="K842" s="154">
        <f>E842*J842</f>
        <v>0</v>
      </c>
      <c r="O842" s="145"/>
      <c r="Z842" s="145"/>
      <c r="AA842" s="145">
        <v>12</v>
      </c>
      <c r="AB842" s="145">
        <v>0</v>
      </c>
      <c r="AC842" s="145">
        <v>28</v>
      </c>
      <c r="AD842" s="145"/>
      <c r="AE842" s="145"/>
      <c r="AF842" s="145"/>
      <c r="AG842" s="145"/>
      <c r="AH842" s="145"/>
      <c r="AI842" s="145"/>
      <c r="AJ842" s="145"/>
      <c r="AK842" s="145"/>
      <c r="AL842" s="145"/>
      <c r="AM842" s="145"/>
      <c r="AN842" s="145"/>
      <c r="AO842" s="145"/>
      <c r="AP842" s="145"/>
      <c r="AQ842" s="145"/>
      <c r="AR842" s="145"/>
      <c r="AS842" s="145"/>
      <c r="AT842" s="145"/>
      <c r="AU842" s="145"/>
      <c r="AV842" s="145"/>
      <c r="AW842" s="145"/>
      <c r="AX842" s="145"/>
      <c r="AY842" s="145"/>
      <c r="AZ842" s="155">
        <f>G842</f>
        <v>0</v>
      </c>
      <c r="BA842" s="145"/>
      <c r="BB842" s="145"/>
      <c r="BC842" s="145"/>
      <c r="BD842" s="145"/>
      <c r="BE842" s="145"/>
      <c r="BF842" s="145"/>
      <c r="BG842" s="145"/>
      <c r="BH842" s="145"/>
      <c r="BI842" s="145"/>
      <c r="CA842" s="145">
        <v>12</v>
      </c>
      <c r="CB842" s="145">
        <v>0</v>
      </c>
      <c r="CZ842" s="108">
        <v>2</v>
      </c>
    </row>
    <row r="843" spans="1:104" x14ac:dyDescent="0.2">
      <c r="A843" s="156"/>
      <c r="B843" s="157"/>
      <c r="C843" s="158" t="s">
        <v>1253</v>
      </c>
      <c r="D843" s="159"/>
      <c r="E843" s="159"/>
      <c r="F843" s="159"/>
      <c r="G843" s="160"/>
      <c r="I843" s="161"/>
      <c r="K843" s="161"/>
      <c r="L843" s="162" t="s">
        <v>1253</v>
      </c>
      <c r="O843" s="145"/>
      <c r="Z843" s="145"/>
      <c r="AA843" s="145"/>
      <c r="AB843" s="145"/>
      <c r="AC843" s="145"/>
      <c r="AD843" s="145"/>
      <c r="AE843" s="145"/>
      <c r="AF843" s="145"/>
      <c r="AG843" s="145"/>
      <c r="AH843" s="145"/>
      <c r="AI843" s="145"/>
      <c r="AJ843" s="145"/>
      <c r="AK843" s="145"/>
      <c r="AL843" s="145"/>
      <c r="AM843" s="145"/>
      <c r="AN843" s="145"/>
      <c r="AO843" s="145"/>
      <c r="AP843" s="145"/>
      <c r="AQ843" s="145"/>
      <c r="AR843" s="145"/>
      <c r="AS843" s="145"/>
      <c r="AT843" s="145"/>
      <c r="AU843" s="145"/>
      <c r="AV843" s="145"/>
      <c r="AW843" s="145"/>
      <c r="AX843" s="145"/>
      <c r="AY843" s="145"/>
      <c r="AZ843" s="145"/>
      <c r="BA843" s="145"/>
      <c r="BB843" s="145"/>
      <c r="BC843" s="145"/>
      <c r="BD843" s="145"/>
      <c r="BE843" s="145"/>
      <c r="BF843" s="145"/>
      <c r="BG843" s="145"/>
      <c r="BH843" s="145"/>
      <c r="BI843" s="145"/>
    </row>
    <row r="844" spans="1:104" ht="25.5" x14ac:dyDescent="0.2">
      <c r="A844" s="156"/>
      <c r="B844" s="157"/>
      <c r="C844" s="163" t="s">
        <v>1254</v>
      </c>
      <c r="D844" s="164"/>
      <c r="E844" s="165">
        <v>142.04</v>
      </c>
      <c r="F844" s="166"/>
      <c r="G844" s="167"/>
      <c r="H844" s="168"/>
      <c r="I844" s="161"/>
      <c r="J844" s="169"/>
      <c r="K844" s="161"/>
      <c r="M844" s="162" t="s">
        <v>1254</v>
      </c>
      <c r="O844" s="145"/>
      <c r="Z844" s="145"/>
      <c r="AA844" s="145"/>
      <c r="AB844" s="145"/>
      <c r="AC844" s="145"/>
      <c r="AD844" s="145"/>
      <c r="AE844" s="145"/>
      <c r="AF844" s="145"/>
      <c r="AG844" s="145"/>
      <c r="AH844" s="145"/>
      <c r="AI844" s="145"/>
      <c r="AJ844" s="145"/>
      <c r="AK844" s="145"/>
      <c r="AL844" s="145"/>
      <c r="AM844" s="145"/>
      <c r="AN844" s="145"/>
      <c r="AO844" s="145"/>
      <c r="AP844" s="145"/>
      <c r="AQ844" s="145"/>
      <c r="AR844" s="145"/>
      <c r="AS844" s="145"/>
      <c r="AT844" s="145"/>
      <c r="AU844" s="145"/>
      <c r="AV844" s="145"/>
      <c r="AW844" s="145"/>
      <c r="AX844" s="145"/>
      <c r="AY844" s="145"/>
      <c r="AZ844" s="145"/>
      <c r="BA844" s="145"/>
      <c r="BB844" s="145"/>
      <c r="BC844" s="145"/>
      <c r="BD844" s="170" t="str">
        <f>C843</f>
        <v>Glazované keramické obkládačky barevnými obklady dle projektu interiéru o rozměrech 200/200/6,5 mm.</v>
      </c>
      <c r="BE844" s="145"/>
      <c r="BF844" s="145"/>
      <c r="BG844" s="145"/>
      <c r="BH844" s="145"/>
      <c r="BI844" s="145"/>
    </row>
    <row r="845" spans="1:104" ht="22.5" x14ac:dyDescent="0.2">
      <c r="A845" s="146">
        <v>112</v>
      </c>
      <c r="B845" s="147" t="s">
        <v>1255</v>
      </c>
      <c r="C845" s="148" t="s">
        <v>1256</v>
      </c>
      <c r="D845" s="149" t="s">
        <v>22</v>
      </c>
      <c r="E845" s="200">
        <v>0</v>
      </c>
      <c r="F845" s="151">
        <v>0</v>
      </c>
      <c r="G845" s="152">
        <f>E845*F845</f>
        <v>0</v>
      </c>
      <c r="H845" s="153">
        <v>0</v>
      </c>
      <c r="I845" s="154">
        <f>E845*H845</f>
        <v>0</v>
      </c>
      <c r="J845" s="153"/>
      <c r="K845" s="154">
        <f>E845*J845</f>
        <v>0</v>
      </c>
      <c r="O845" s="145"/>
      <c r="Z845" s="145"/>
      <c r="AA845" s="145">
        <v>7</v>
      </c>
      <c r="AB845" s="145">
        <v>1002</v>
      </c>
      <c r="AC845" s="145">
        <v>5</v>
      </c>
      <c r="AD845" s="145"/>
      <c r="AE845" s="145"/>
      <c r="AF845" s="145"/>
      <c r="AG845" s="145"/>
      <c r="AH845" s="145"/>
      <c r="AI845" s="145"/>
      <c r="AJ845" s="145"/>
      <c r="AK845" s="145"/>
      <c r="AL845" s="145"/>
      <c r="AM845" s="145"/>
      <c r="AN845" s="145"/>
      <c r="AO845" s="145"/>
      <c r="AP845" s="145"/>
      <c r="AQ845" s="145"/>
      <c r="AR845" s="145"/>
      <c r="AS845" s="145"/>
      <c r="AT845" s="145"/>
      <c r="AU845" s="145"/>
      <c r="AV845" s="145"/>
      <c r="AW845" s="145"/>
      <c r="AX845" s="145"/>
      <c r="AY845" s="145"/>
      <c r="AZ845" s="155">
        <f>G845</f>
        <v>0</v>
      </c>
      <c r="BA845" s="145"/>
      <c r="BB845" s="145"/>
      <c r="BC845" s="145"/>
      <c r="BD845" s="145"/>
      <c r="BE845" s="145"/>
      <c r="BF845" s="145"/>
      <c r="BG845" s="145"/>
      <c r="BH845" s="145"/>
      <c r="BI845" s="145"/>
      <c r="CA845" s="145">
        <v>7</v>
      </c>
      <c r="CB845" s="145">
        <v>1002</v>
      </c>
      <c r="CZ845" s="108">
        <v>2</v>
      </c>
    </row>
    <row r="846" spans="1:104" x14ac:dyDescent="0.2">
      <c r="A846" s="171" t="s">
        <v>49</v>
      </c>
      <c r="B846" s="172" t="s">
        <v>1227</v>
      </c>
      <c r="C846" s="173" t="s">
        <v>1228</v>
      </c>
      <c r="D846" s="174"/>
      <c r="E846" s="175"/>
      <c r="F846" s="175"/>
      <c r="G846" s="176">
        <f>SUM(G805:G845)</f>
        <v>0</v>
      </c>
      <c r="H846" s="177"/>
      <c r="I846" s="176">
        <f>SUM(I805:I845)</f>
        <v>1.9457891999999999</v>
      </c>
      <c r="J846" s="178"/>
      <c r="K846" s="176">
        <f>SUM(K805:K845)</f>
        <v>0</v>
      </c>
      <c r="O846" s="145"/>
      <c r="X846" s="179">
        <f>K846</f>
        <v>0</v>
      </c>
      <c r="Y846" s="179">
        <f>I846</f>
        <v>1.9457891999999999</v>
      </c>
      <c r="Z846" s="155">
        <f>G846</f>
        <v>0</v>
      </c>
      <c r="AA846" s="145"/>
      <c r="AB846" s="145"/>
      <c r="AC846" s="145"/>
      <c r="AD846" s="145"/>
      <c r="AE846" s="145"/>
      <c r="AF846" s="145"/>
      <c r="AG846" s="145"/>
      <c r="AH846" s="145"/>
      <c r="AI846" s="145"/>
      <c r="AJ846" s="145"/>
      <c r="AK846" s="145"/>
      <c r="AL846" s="145"/>
      <c r="AM846" s="145"/>
      <c r="AN846" s="145"/>
      <c r="AO846" s="145"/>
      <c r="AP846" s="145"/>
      <c r="AQ846" s="145"/>
      <c r="AR846" s="145"/>
      <c r="AS846" s="145"/>
      <c r="AT846" s="145"/>
      <c r="AU846" s="145"/>
      <c r="AV846" s="145"/>
      <c r="AW846" s="145"/>
      <c r="AX846" s="145"/>
      <c r="AY846" s="145"/>
      <c r="AZ846" s="145"/>
      <c r="BA846" s="180"/>
      <c r="BB846" s="180"/>
      <c r="BC846" s="180"/>
      <c r="BD846" s="180"/>
      <c r="BE846" s="180"/>
      <c r="BF846" s="180"/>
      <c r="BG846" s="145"/>
      <c r="BH846" s="145"/>
      <c r="BI846" s="145"/>
    </row>
    <row r="847" spans="1:104" ht="14.25" customHeight="1" x14ac:dyDescent="0.2">
      <c r="A847" s="135" t="s">
        <v>46</v>
      </c>
      <c r="B847" s="136" t="s">
        <v>515</v>
      </c>
      <c r="C847" s="137" t="s">
        <v>516</v>
      </c>
      <c r="D847" s="138"/>
      <c r="E847" s="139"/>
      <c r="F847" s="139"/>
      <c r="G847" s="140"/>
      <c r="H847" s="141"/>
      <c r="I847" s="142"/>
      <c r="J847" s="143"/>
      <c r="K847" s="144"/>
      <c r="O847" s="145"/>
    </row>
    <row r="848" spans="1:104" ht="22.5" x14ac:dyDescent="0.2">
      <c r="A848" s="146">
        <v>113</v>
      </c>
      <c r="B848" s="147" t="s">
        <v>1257</v>
      </c>
      <c r="C848" s="148" t="s">
        <v>1258</v>
      </c>
      <c r="D848" s="149" t="s">
        <v>48</v>
      </c>
      <c r="E848" s="150">
        <v>805</v>
      </c>
      <c r="F848" s="151">
        <v>0</v>
      </c>
      <c r="G848" s="152">
        <f>E848*F848</f>
        <v>0</v>
      </c>
      <c r="H848" s="153">
        <v>1.6000000000000001E-4</v>
      </c>
      <c r="I848" s="154">
        <f>E848*H848</f>
        <v>0.1288</v>
      </c>
      <c r="J848" s="153">
        <v>0</v>
      </c>
      <c r="K848" s="154">
        <f>E848*J848</f>
        <v>0</v>
      </c>
      <c r="O848" s="145"/>
      <c r="Z848" s="145"/>
      <c r="AA848" s="145">
        <v>1</v>
      </c>
      <c r="AB848" s="145">
        <v>7</v>
      </c>
      <c r="AC848" s="145">
        <v>7</v>
      </c>
      <c r="AD848" s="145"/>
      <c r="AE848" s="145"/>
      <c r="AF848" s="145"/>
      <c r="AG848" s="145"/>
      <c r="AH848" s="145"/>
      <c r="AI848" s="145"/>
      <c r="AJ848" s="145"/>
      <c r="AK848" s="145"/>
      <c r="AL848" s="145"/>
      <c r="AM848" s="145"/>
      <c r="AN848" s="145"/>
      <c r="AO848" s="145"/>
      <c r="AP848" s="145"/>
      <c r="AQ848" s="145"/>
      <c r="AR848" s="145"/>
      <c r="AS848" s="145"/>
      <c r="AT848" s="145"/>
      <c r="AU848" s="145"/>
      <c r="AV848" s="145"/>
      <c r="AW848" s="145"/>
      <c r="AX848" s="145"/>
      <c r="AY848" s="145"/>
      <c r="AZ848" s="155">
        <f>G848</f>
        <v>0</v>
      </c>
      <c r="BA848" s="145"/>
      <c r="BB848" s="145"/>
      <c r="BC848" s="145"/>
      <c r="BD848" s="145"/>
      <c r="BE848" s="145"/>
      <c r="BF848" s="145"/>
      <c r="BG848" s="145"/>
      <c r="BH848" s="145"/>
      <c r="BI848" s="145"/>
      <c r="CA848" s="145">
        <v>1</v>
      </c>
      <c r="CB848" s="145">
        <v>7</v>
      </c>
      <c r="CZ848" s="108">
        <v>2</v>
      </c>
    </row>
    <row r="849" spans="1:104" x14ac:dyDescent="0.2">
      <c r="A849" s="156"/>
      <c r="B849" s="157"/>
      <c r="C849" s="163" t="s">
        <v>1259</v>
      </c>
      <c r="D849" s="164"/>
      <c r="E849" s="165">
        <v>450</v>
      </c>
      <c r="F849" s="166"/>
      <c r="G849" s="167"/>
      <c r="H849" s="168"/>
      <c r="I849" s="161"/>
      <c r="J849" s="169"/>
      <c r="K849" s="161"/>
      <c r="M849" s="162">
        <v>450</v>
      </c>
      <c r="O849" s="145"/>
      <c r="Z849" s="145"/>
      <c r="AA849" s="145"/>
      <c r="AB849" s="145"/>
      <c r="AC849" s="145"/>
      <c r="AD849" s="145"/>
      <c r="AE849" s="145"/>
      <c r="AF849" s="145"/>
      <c r="AG849" s="145"/>
      <c r="AH849" s="145"/>
      <c r="AI849" s="145"/>
      <c r="AJ849" s="145"/>
      <c r="AK849" s="145"/>
      <c r="AL849" s="145"/>
      <c r="AM849" s="145"/>
      <c r="AN849" s="145"/>
      <c r="AO849" s="145"/>
      <c r="AP849" s="145"/>
      <c r="AQ849" s="145"/>
      <c r="AR849" s="145"/>
      <c r="AS849" s="145"/>
      <c r="AT849" s="145"/>
      <c r="AU849" s="145"/>
      <c r="AV849" s="145"/>
      <c r="AW849" s="145"/>
      <c r="AX849" s="145"/>
      <c r="AY849" s="145"/>
      <c r="AZ849" s="145"/>
      <c r="BA849" s="145"/>
      <c r="BB849" s="145"/>
      <c r="BC849" s="145"/>
      <c r="BD849" s="170" t="str">
        <f>C848</f>
        <v xml:space="preserve">Nátěr tesařských konstrukcí Bochemitem Opti F 2x </v>
      </c>
      <c r="BE849" s="145"/>
      <c r="BF849" s="145"/>
      <c r="BG849" s="145"/>
      <c r="BH849" s="145"/>
      <c r="BI849" s="145"/>
    </row>
    <row r="850" spans="1:104" x14ac:dyDescent="0.2">
      <c r="A850" s="156"/>
      <c r="B850" s="157"/>
      <c r="C850" s="163" t="s">
        <v>1260</v>
      </c>
      <c r="D850" s="164"/>
      <c r="E850" s="165">
        <v>355</v>
      </c>
      <c r="F850" s="166"/>
      <c r="G850" s="167"/>
      <c r="H850" s="168"/>
      <c r="I850" s="161"/>
      <c r="J850" s="169"/>
      <c r="K850" s="161"/>
      <c r="M850" s="162">
        <v>355</v>
      </c>
      <c r="O850" s="145"/>
      <c r="Z850" s="145"/>
      <c r="AA850" s="145"/>
      <c r="AB850" s="145"/>
      <c r="AC850" s="145"/>
      <c r="AD850" s="145"/>
      <c r="AE850" s="145"/>
      <c r="AF850" s="145"/>
      <c r="AG850" s="145"/>
      <c r="AH850" s="145"/>
      <c r="AI850" s="145"/>
      <c r="AJ850" s="145"/>
      <c r="AK850" s="145"/>
      <c r="AL850" s="145"/>
      <c r="AM850" s="145"/>
      <c r="AN850" s="145"/>
      <c r="AO850" s="145"/>
      <c r="AP850" s="145"/>
      <c r="AQ850" s="145"/>
      <c r="AR850" s="145"/>
      <c r="AS850" s="145"/>
      <c r="AT850" s="145"/>
      <c r="AU850" s="145"/>
      <c r="AV850" s="145"/>
      <c r="AW850" s="145"/>
      <c r="AX850" s="145"/>
      <c r="AY850" s="145"/>
      <c r="AZ850" s="145"/>
      <c r="BA850" s="145"/>
      <c r="BB850" s="145"/>
      <c r="BC850" s="145"/>
      <c r="BD850" s="170" t="str">
        <f>C849</f>
        <v>450</v>
      </c>
      <c r="BE850" s="145"/>
      <c r="BF850" s="145"/>
      <c r="BG850" s="145"/>
      <c r="BH850" s="145"/>
      <c r="BI850" s="145"/>
    </row>
    <row r="851" spans="1:104" x14ac:dyDescent="0.2">
      <c r="A851" s="171" t="s">
        <v>49</v>
      </c>
      <c r="B851" s="172" t="s">
        <v>515</v>
      </c>
      <c r="C851" s="173" t="s">
        <v>516</v>
      </c>
      <c r="D851" s="174"/>
      <c r="E851" s="175"/>
      <c r="F851" s="175"/>
      <c r="G851" s="176">
        <f>SUM(G847:G850)</f>
        <v>0</v>
      </c>
      <c r="H851" s="177"/>
      <c r="I851" s="176">
        <f>SUM(I847:I850)</f>
        <v>0.1288</v>
      </c>
      <c r="J851" s="178"/>
      <c r="K851" s="176">
        <f>SUM(K847:K850)</f>
        <v>0</v>
      </c>
      <c r="O851" s="145"/>
      <c r="X851" s="179">
        <f>K851</f>
        <v>0</v>
      </c>
      <c r="Y851" s="179">
        <f>I851</f>
        <v>0.1288</v>
      </c>
      <c r="Z851" s="155">
        <f>G851</f>
        <v>0</v>
      </c>
      <c r="AA851" s="145"/>
      <c r="AB851" s="145"/>
      <c r="AC851" s="145"/>
      <c r="AD851" s="145"/>
      <c r="AE851" s="145"/>
      <c r="AF851" s="145"/>
      <c r="AG851" s="145"/>
      <c r="AH851" s="145"/>
      <c r="AI851" s="145"/>
      <c r="AJ851" s="145"/>
      <c r="AK851" s="145"/>
      <c r="AL851" s="145"/>
      <c r="AM851" s="145"/>
      <c r="AN851" s="145"/>
      <c r="AO851" s="145"/>
      <c r="AP851" s="145"/>
      <c r="AQ851" s="145"/>
      <c r="AR851" s="145"/>
      <c r="AS851" s="145"/>
      <c r="AT851" s="145"/>
      <c r="AU851" s="145"/>
      <c r="AV851" s="145"/>
      <c r="AW851" s="145"/>
      <c r="AX851" s="145"/>
      <c r="AY851" s="145"/>
      <c r="AZ851" s="145"/>
      <c r="BA851" s="180"/>
      <c r="BB851" s="180"/>
      <c r="BC851" s="180"/>
      <c r="BD851" s="180"/>
      <c r="BE851" s="180"/>
      <c r="BF851" s="180"/>
      <c r="BG851" s="145"/>
      <c r="BH851" s="145"/>
      <c r="BI851" s="145"/>
    </row>
    <row r="852" spans="1:104" ht="14.25" customHeight="1" x14ac:dyDescent="0.2">
      <c r="A852" s="135" t="s">
        <v>46</v>
      </c>
      <c r="B852" s="136" t="s">
        <v>523</v>
      </c>
      <c r="C852" s="137" t="s">
        <v>524</v>
      </c>
      <c r="D852" s="138"/>
      <c r="E852" s="139"/>
      <c r="F852" s="139"/>
      <c r="G852" s="140"/>
      <c r="H852" s="141"/>
      <c r="I852" s="142"/>
      <c r="J852" s="143"/>
      <c r="K852" s="144"/>
      <c r="O852" s="145"/>
    </row>
    <row r="853" spans="1:104" ht="22.5" x14ac:dyDescent="0.2">
      <c r="A853" s="146">
        <v>114</v>
      </c>
      <c r="B853" s="147" t="s">
        <v>1261</v>
      </c>
      <c r="C853" s="148" t="s">
        <v>1262</v>
      </c>
      <c r="D853" s="149" t="s">
        <v>48</v>
      </c>
      <c r="E853" s="150">
        <v>99.9</v>
      </c>
      <c r="F853" s="151">
        <v>0</v>
      </c>
      <c r="G853" s="152">
        <f>E853*F853</f>
        <v>0</v>
      </c>
      <c r="H853" s="153">
        <v>4.6000000000000001E-4</v>
      </c>
      <c r="I853" s="154">
        <f>E853*H853</f>
        <v>4.5954000000000002E-2</v>
      </c>
      <c r="J853" s="153">
        <v>0</v>
      </c>
      <c r="K853" s="154">
        <f>E853*J853</f>
        <v>0</v>
      </c>
      <c r="O853" s="145"/>
      <c r="Z853" s="145"/>
      <c r="AA853" s="145">
        <v>1</v>
      </c>
      <c r="AB853" s="145">
        <v>7</v>
      </c>
      <c r="AC853" s="145">
        <v>7</v>
      </c>
      <c r="AD853" s="145"/>
      <c r="AE853" s="145"/>
      <c r="AF853" s="145"/>
      <c r="AG853" s="145"/>
      <c r="AH853" s="145"/>
      <c r="AI853" s="145"/>
      <c r="AJ853" s="145"/>
      <c r="AK853" s="145"/>
      <c r="AL853" s="145"/>
      <c r="AM853" s="145"/>
      <c r="AN853" s="145"/>
      <c r="AO853" s="145"/>
      <c r="AP853" s="145"/>
      <c r="AQ853" s="145"/>
      <c r="AR853" s="145"/>
      <c r="AS853" s="145"/>
      <c r="AT853" s="145"/>
      <c r="AU853" s="145"/>
      <c r="AV853" s="145"/>
      <c r="AW853" s="145"/>
      <c r="AX853" s="145"/>
      <c r="AY853" s="145"/>
      <c r="AZ853" s="155">
        <f>G853</f>
        <v>0</v>
      </c>
      <c r="BA853" s="145"/>
      <c r="BB853" s="145"/>
      <c r="BC853" s="145"/>
      <c r="BD853" s="145"/>
      <c r="BE853" s="145"/>
      <c r="BF853" s="145"/>
      <c r="BG853" s="145"/>
      <c r="BH853" s="145"/>
      <c r="BI853" s="145"/>
      <c r="CA853" s="145">
        <v>1</v>
      </c>
      <c r="CB853" s="145">
        <v>7</v>
      </c>
      <c r="CZ853" s="108">
        <v>2</v>
      </c>
    </row>
    <row r="854" spans="1:104" x14ac:dyDescent="0.2">
      <c r="A854" s="156"/>
      <c r="B854" s="157"/>
      <c r="C854" s="158" t="s">
        <v>1263</v>
      </c>
      <c r="D854" s="159"/>
      <c r="E854" s="159"/>
      <c r="F854" s="159"/>
      <c r="G854" s="160"/>
      <c r="I854" s="161"/>
      <c r="K854" s="161"/>
      <c r="L854" s="162" t="s">
        <v>1263</v>
      </c>
      <c r="O854" s="145"/>
      <c r="Z854" s="145"/>
      <c r="AA854" s="145"/>
      <c r="AB854" s="145"/>
      <c r="AC854" s="145"/>
      <c r="AD854" s="145"/>
      <c r="AE854" s="145"/>
      <c r="AF854" s="145"/>
      <c r="AG854" s="145"/>
      <c r="AH854" s="145"/>
      <c r="AI854" s="145"/>
      <c r="AJ854" s="145"/>
      <c r="AK854" s="145"/>
      <c r="AL854" s="145"/>
      <c r="AM854" s="145"/>
      <c r="AN854" s="145"/>
      <c r="AO854" s="145"/>
      <c r="AP854" s="145"/>
      <c r="AQ854" s="145"/>
      <c r="AR854" s="145"/>
      <c r="AS854" s="145"/>
      <c r="AT854" s="145"/>
      <c r="AU854" s="145"/>
      <c r="AV854" s="145"/>
      <c r="AW854" s="145"/>
      <c r="AX854" s="145"/>
      <c r="AY854" s="145"/>
      <c r="AZ854" s="145"/>
      <c r="BA854" s="145"/>
      <c r="BB854" s="145"/>
      <c r="BC854" s="145"/>
      <c r="BD854" s="145"/>
      <c r="BE854" s="145"/>
      <c r="BF854" s="145"/>
      <c r="BG854" s="145"/>
      <c r="BH854" s="145"/>
      <c r="BI854" s="145"/>
    </row>
    <row r="855" spans="1:104" x14ac:dyDescent="0.2">
      <c r="A855" s="156"/>
      <c r="B855" s="157"/>
      <c r="C855" s="163" t="s">
        <v>1264</v>
      </c>
      <c r="D855" s="164"/>
      <c r="E855" s="165">
        <v>4.5</v>
      </c>
      <c r="F855" s="166"/>
      <c r="G855" s="167"/>
      <c r="H855" s="168"/>
      <c r="I855" s="161"/>
      <c r="J855" s="169"/>
      <c r="K855" s="161"/>
      <c r="M855" s="162" t="s">
        <v>1264</v>
      </c>
      <c r="O855" s="145"/>
      <c r="Z855" s="145"/>
      <c r="AA855" s="145"/>
      <c r="AB855" s="145"/>
      <c r="AC855" s="145"/>
      <c r="AD855" s="145"/>
      <c r="AE855" s="145"/>
      <c r="AF855" s="145"/>
      <c r="AG855" s="145"/>
      <c r="AH855" s="145"/>
      <c r="AI855" s="145"/>
      <c r="AJ855" s="145"/>
      <c r="AK855" s="145"/>
      <c r="AL855" s="145"/>
      <c r="AM855" s="145"/>
      <c r="AN855" s="145"/>
      <c r="AO855" s="145"/>
      <c r="AP855" s="145"/>
      <c r="AQ855" s="145"/>
      <c r="AR855" s="145"/>
      <c r="AS855" s="145"/>
      <c r="AT855" s="145"/>
      <c r="AU855" s="145"/>
      <c r="AV855" s="145"/>
      <c r="AW855" s="145"/>
      <c r="AX855" s="145"/>
      <c r="AY855" s="145"/>
      <c r="AZ855" s="145"/>
      <c r="BA855" s="145"/>
      <c r="BB855" s="145"/>
      <c r="BC855" s="145"/>
      <c r="BD855" s="170" t="str">
        <f>C854</f>
        <v>sdk</v>
      </c>
      <c r="BE855" s="145"/>
      <c r="BF855" s="145"/>
      <c r="BG855" s="145"/>
      <c r="BH855" s="145"/>
      <c r="BI855" s="145"/>
    </row>
    <row r="856" spans="1:104" x14ac:dyDescent="0.2">
      <c r="A856" s="156"/>
      <c r="B856" s="157"/>
      <c r="C856" s="163" t="s">
        <v>881</v>
      </c>
      <c r="D856" s="164"/>
      <c r="E856" s="165">
        <v>4.4000000000000004</v>
      </c>
      <c r="F856" s="166"/>
      <c r="G856" s="167"/>
      <c r="H856" s="168"/>
      <c r="I856" s="161"/>
      <c r="J856" s="169"/>
      <c r="K856" s="161"/>
      <c r="M856" s="162" t="s">
        <v>881</v>
      </c>
      <c r="O856" s="145"/>
      <c r="Z856" s="145"/>
      <c r="AA856" s="145"/>
      <c r="AB856" s="145"/>
      <c r="AC856" s="145"/>
      <c r="AD856" s="145"/>
      <c r="AE856" s="145"/>
      <c r="AF856" s="145"/>
      <c r="AG856" s="145"/>
      <c r="AH856" s="145"/>
      <c r="AI856" s="145"/>
      <c r="AJ856" s="145"/>
      <c r="AK856" s="145"/>
      <c r="AL856" s="145"/>
      <c r="AM856" s="145"/>
      <c r="AN856" s="145"/>
      <c r="AO856" s="145"/>
      <c r="AP856" s="145"/>
      <c r="AQ856" s="145"/>
      <c r="AR856" s="145"/>
      <c r="AS856" s="145"/>
      <c r="AT856" s="145"/>
      <c r="AU856" s="145"/>
      <c r="AV856" s="145"/>
      <c r="AW856" s="145"/>
      <c r="AX856" s="145"/>
      <c r="AY856" s="145"/>
      <c r="AZ856" s="145"/>
      <c r="BA856" s="145"/>
      <c r="BB856" s="145"/>
      <c r="BC856" s="145"/>
      <c r="BD856" s="170" t="str">
        <f>C855</f>
        <v>PODHLED:4,5</v>
      </c>
      <c r="BE856" s="145"/>
      <c r="BF856" s="145"/>
      <c r="BG856" s="145"/>
      <c r="BH856" s="145"/>
      <c r="BI856" s="145"/>
    </row>
    <row r="857" spans="1:104" x14ac:dyDescent="0.2">
      <c r="A857" s="156"/>
      <c r="B857" s="157"/>
      <c r="C857" s="163" t="s">
        <v>882</v>
      </c>
      <c r="D857" s="164"/>
      <c r="E857" s="165">
        <v>7.5</v>
      </c>
      <c r="F857" s="166"/>
      <c r="G857" s="167"/>
      <c r="H857" s="168"/>
      <c r="I857" s="161"/>
      <c r="J857" s="169"/>
      <c r="K857" s="161"/>
      <c r="M857" s="162" t="s">
        <v>882</v>
      </c>
      <c r="O857" s="145"/>
      <c r="Z857" s="145"/>
      <c r="AA857" s="145"/>
      <c r="AB857" s="145"/>
      <c r="AC857" s="145"/>
      <c r="AD857" s="145"/>
      <c r="AE857" s="145"/>
      <c r="AF857" s="145"/>
      <c r="AG857" s="145"/>
      <c r="AH857" s="145"/>
      <c r="AI857" s="145"/>
      <c r="AJ857" s="145"/>
      <c r="AK857" s="145"/>
      <c r="AL857" s="145"/>
      <c r="AM857" s="145"/>
      <c r="AN857" s="145"/>
      <c r="AO857" s="145"/>
      <c r="AP857" s="145"/>
      <c r="AQ857" s="145"/>
      <c r="AR857" s="145"/>
      <c r="AS857" s="145"/>
      <c r="AT857" s="145"/>
      <c r="AU857" s="145"/>
      <c r="AV857" s="145"/>
      <c r="AW857" s="145"/>
      <c r="AX857" s="145"/>
      <c r="AY857" s="145"/>
      <c r="AZ857" s="145"/>
      <c r="BA857" s="145"/>
      <c r="BB857" s="145"/>
      <c r="BC857" s="145"/>
      <c r="BD857" s="170" t="str">
        <f>C856</f>
        <v>4,4</v>
      </c>
      <c r="BE857" s="145"/>
      <c r="BF857" s="145"/>
      <c r="BG857" s="145"/>
      <c r="BH857" s="145"/>
      <c r="BI857" s="145"/>
    </row>
    <row r="858" spans="1:104" x14ac:dyDescent="0.2">
      <c r="A858" s="156"/>
      <c r="B858" s="157"/>
      <c r="C858" s="163" t="s">
        <v>882</v>
      </c>
      <c r="D858" s="164"/>
      <c r="E858" s="165">
        <v>7.5</v>
      </c>
      <c r="F858" s="166"/>
      <c r="G858" s="167"/>
      <c r="H858" s="168"/>
      <c r="I858" s="161"/>
      <c r="J858" s="169"/>
      <c r="K858" s="161"/>
      <c r="M858" s="162" t="s">
        <v>882</v>
      </c>
      <c r="O858" s="145"/>
      <c r="Z858" s="145"/>
      <c r="AA858" s="145"/>
      <c r="AB858" s="145"/>
      <c r="AC858" s="145"/>
      <c r="AD858" s="145"/>
      <c r="AE858" s="145"/>
      <c r="AF858" s="145"/>
      <c r="AG858" s="145"/>
      <c r="AH858" s="145"/>
      <c r="AI858" s="145"/>
      <c r="AJ858" s="145"/>
      <c r="AK858" s="145"/>
      <c r="AL858" s="145"/>
      <c r="AM858" s="145"/>
      <c r="AN858" s="145"/>
      <c r="AO858" s="145"/>
      <c r="AP858" s="145"/>
      <c r="AQ858" s="145"/>
      <c r="AR858" s="145"/>
      <c r="AS858" s="145"/>
      <c r="AT858" s="145"/>
      <c r="AU858" s="145"/>
      <c r="AV858" s="145"/>
      <c r="AW858" s="145"/>
      <c r="AX858" s="145"/>
      <c r="AY858" s="145"/>
      <c r="AZ858" s="145"/>
      <c r="BA858" s="145"/>
      <c r="BB858" s="145"/>
      <c r="BC858" s="145"/>
      <c r="BD858" s="170" t="str">
        <f>C857</f>
        <v>7,5</v>
      </c>
      <c r="BE858" s="145"/>
      <c r="BF858" s="145"/>
      <c r="BG858" s="145"/>
      <c r="BH858" s="145"/>
      <c r="BI858" s="145"/>
    </row>
    <row r="859" spans="1:104" x14ac:dyDescent="0.2">
      <c r="A859" s="156"/>
      <c r="B859" s="157"/>
      <c r="C859" s="163" t="s">
        <v>1265</v>
      </c>
      <c r="D859" s="164"/>
      <c r="E859" s="165">
        <v>10</v>
      </c>
      <c r="F859" s="166"/>
      <c r="G859" s="167"/>
      <c r="H859" s="168"/>
      <c r="I859" s="161"/>
      <c r="J859" s="169"/>
      <c r="K859" s="161"/>
      <c r="M859" s="162">
        <v>10</v>
      </c>
      <c r="O859" s="145"/>
      <c r="Z859" s="145"/>
      <c r="AA859" s="145"/>
      <c r="AB859" s="145"/>
      <c r="AC859" s="145"/>
      <c r="AD859" s="145"/>
      <c r="AE859" s="145"/>
      <c r="AF859" s="145"/>
      <c r="AG859" s="145"/>
      <c r="AH859" s="145"/>
      <c r="AI859" s="145"/>
      <c r="AJ859" s="145"/>
      <c r="AK859" s="145"/>
      <c r="AL859" s="145"/>
      <c r="AM859" s="145"/>
      <c r="AN859" s="145"/>
      <c r="AO859" s="145"/>
      <c r="AP859" s="145"/>
      <c r="AQ859" s="145"/>
      <c r="AR859" s="145"/>
      <c r="AS859" s="145"/>
      <c r="AT859" s="145"/>
      <c r="AU859" s="145"/>
      <c r="AV859" s="145"/>
      <c r="AW859" s="145"/>
      <c r="AX859" s="145"/>
      <c r="AY859" s="145"/>
      <c r="AZ859" s="145"/>
      <c r="BA859" s="145"/>
      <c r="BB859" s="145"/>
      <c r="BC859" s="145"/>
      <c r="BD859" s="170" t="str">
        <f>C858</f>
        <v>7,5</v>
      </c>
      <c r="BE859" s="145"/>
      <c r="BF859" s="145"/>
      <c r="BG859" s="145"/>
      <c r="BH859" s="145"/>
      <c r="BI859" s="145"/>
    </row>
    <row r="860" spans="1:104" x14ac:dyDescent="0.2">
      <c r="A860" s="156"/>
      <c r="B860" s="157"/>
      <c r="C860" s="163" t="s">
        <v>1266</v>
      </c>
      <c r="D860" s="164"/>
      <c r="E860" s="165">
        <v>66</v>
      </c>
      <c r="F860" s="166"/>
      <c r="G860" s="167"/>
      <c r="H860" s="168"/>
      <c r="I860" s="161"/>
      <c r="J860" s="169"/>
      <c r="K860" s="161"/>
      <c r="M860" s="162" t="s">
        <v>1266</v>
      </c>
      <c r="O860" s="145"/>
      <c r="Z860" s="145"/>
      <c r="AA860" s="145"/>
      <c r="AB860" s="145"/>
      <c r="AC860" s="145"/>
      <c r="AD860" s="145"/>
      <c r="AE860" s="145"/>
      <c r="AF860" s="145"/>
      <c r="AG860" s="145"/>
      <c r="AH860" s="145"/>
      <c r="AI860" s="145"/>
      <c r="AJ860" s="145"/>
      <c r="AK860" s="145"/>
      <c r="AL860" s="145"/>
      <c r="AM860" s="145"/>
      <c r="AN860" s="145"/>
      <c r="AO860" s="145"/>
      <c r="AP860" s="145"/>
      <c r="AQ860" s="145"/>
      <c r="AR860" s="145"/>
      <c r="AS860" s="145"/>
      <c r="AT860" s="145"/>
      <c r="AU860" s="145"/>
      <c r="AV860" s="145"/>
      <c r="AW860" s="145"/>
      <c r="AX860" s="145"/>
      <c r="AY860" s="145"/>
      <c r="AZ860" s="145"/>
      <c r="BA860" s="145"/>
      <c r="BB860" s="145"/>
      <c r="BC860" s="145"/>
      <c r="BD860" s="170" t="str">
        <f>C859</f>
        <v>10</v>
      </c>
      <c r="BE860" s="145"/>
      <c r="BF860" s="145"/>
      <c r="BG860" s="145"/>
      <c r="BH860" s="145"/>
      <c r="BI860" s="145"/>
    </row>
    <row r="861" spans="1:104" x14ac:dyDescent="0.2">
      <c r="A861" s="146">
        <v>115</v>
      </c>
      <c r="B861" s="147" t="s">
        <v>525</v>
      </c>
      <c r="C861" s="148" t="s">
        <v>526</v>
      </c>
      <c r="D861" s="149" t="s">
        <v>48</v>
      </c>
      <c r="E861" s="150">
        <v>455.45400000000001</v>
      </c>
      <c r="F861" s="151">
        <v>0</v>
      </c>
      <c r="G861" s="152">
        <f>E861*F861</f>
        <v>0</v>
      </c>
      <c r="H861" s="153">
        <v>3.8999999999999999E-4</v>
      </c>
      <c r="I861" s="154">
        <f>E861*H861</f>
        <v>0.17762706</v>
      </c>
      <c r="J861" s="153">
        <v>0</v>
      </c>
      <c r="K861" s="154">
        <f>E861*J861</f>
        <v>0</v>
      </c>
      <c r="O861" s="145"/>
      <c r="Z861" s="145"/>
      <c r="AA861" s="145">
        <v>1</v>
      </c>
      <c r="AB861" s="145">
        <v>1</v>
      </c>
      <c r="AC861" s="145">
        <v>1</v>
      </c>
      <c r="AD861" s="145"/>
      <c r="AE861" s="145"/>
      <c r="AF861" s="145"/>
      <c r="AG861" s="145"/>
      <c r="AH861" s="145"/>
      <c r="AI861" s="145"/>
      <c r="AJ861" s="145"/>
      <c r="AK861" s="145"/>
      <c r="AL861" s="145"/>
      <c r="AM861" s="145"/>
      <c r="AN861" s="145"/>
      <c r="AO861" s="145"/>
      <c r="AP861" s="145"/>
      <c r="AQ861" s="145"/>
      <c r="AR861" s="145"/>
      <c r="AS861" s="145"/>
      <c r="AT861" s="145"/>
      <c r="AU861" s="145"/>
      <c r="AV861" s="145"/>
      <c r="AW861" s="145"/>
      <c r="AX861" s="145"/>
      <c r="AY861" s="145"/>
      <c r="AZ861" s="155">
        <f>G861</f>
        <v>0</v>
      </c>
      <c r="BA861" s="145"/>
      <c r="BB861" s="145"/>
      <c r="BC861" s="145"/>
      <c r="BD861" s="145"/>
      <c r="BE861" s="145"/>
      <c r="BF861" s="145"/>
      <c r="BG861" s="145"/>
      <c r="BH861" s="145"/>
      <c r="BI861" s="145"/>
      <c r="CA861" s="145">
        <v>1</v>
      </c>
      <c r="CB861" s="145">
        <v>1</v>
      </c>
      <c r="CZ861" s="108">
        <v>2</v>
      </c>
    </row>
    <row r="862" spans="1:104" ht="33.75" x14ac:dyDescent="0.2">
      <c r="A862" s="156"/>
      <c r="B862" s="157"/>
      <c r="C862" s="158" t="s">
        <v>1267</v>
      </c>
      <c r="D862" s="159"/>
      <c r="E862" s="159"/>
      <c r="F862" s="159"/>
      <c r="G862" s="160"/>
      <c r="I862" s="161"/>
      <c r="K862" s="161"/>
      <c r="L862" s="162" t="s">
        <v>1267</v>
      </c>
      <c r="O862" s="145"/>
      <c r="Z862" s="145"/>
      <c r="AA862" s="145"/>
      <c r="AB862" s="145"/>
      <c r="AC862" s="145"/>
      <c r="AD862" s="145"/>
      <c r="AE862" s="145"/>
      <c r="AF862" s="145"/>
      <c r="AG862" s="145"/>
      <c r="AH862" s="145"/>
      <c r="AI862" s="145"/>
      <c r="AJ862" s="145"/>
      <c r="AK862" s="145"/>
      <c r="AL862" s="145"/>
      <c r="AM862" s="145"/>
      <c r="AN862" s="145"/>
      <c r="AO862" s="145"/>
      <c r="AP862" s="145"/>
      <c r="AQ862" s="145"/>
      <c r="AR862" s="145"/>
      <c r="AS862" s="145"/>
      <c r="AT862" s="145"/>
      <c r="AU862" s="145"/>
      <c r="AV862" s="145"/>
      <c r="AW862" s="145"/>
      <c r="AX862" s="145"/>
      <c r="AY862" s="145"/>
      <c r="AZ862" s="145"/>
      <c r="BA862" s="145"/>
      <c r="BB862" s="145"/>
      <c r="BC862" s="145"/>
      <c r="BD862" s="145"/>
      <c r="BE862" s="145"/>
      <c r="BF862" s="145"/>
      <c r="BG862" s="145"/>
      <c r="BH862" s="145"/>
      <c r="BI862" s="145"/>
    </row>
    <row r="863" spans="1:104" ht="38.25" x14ac:dyDescent="0.2">
      <c r="A863" s="156"/>
      <c r="B863" s="157"/>
      <c r="C863" s="163" t="s">
        <v>914</v>
      </c>
      <c r="D863" s="164"/>
      <c r="E863" s="165">
        <v>9.9</v>
      </c>
      <c r="F863" s="166"/>
      <c r="G863" s="167"/>
      <c r="H863" s="168"/>
      <c r="I863" s="161"/>
      <c r="J863" s="169"/>
      <c r="K863" s="161"/>
      <c r="M863" s="162" t="s">
        <v>914</v>
      </c>
      <c r="O863" s="145"/>
      <c r="Z863" s="145"/>
      <c r="AA863" s="145"/>
      <c r="AB863" s="145"/>
      <c r="AC863" s="145"/>
      <c r="AD863" s="145"/>
      <c r="AE863" s="145"/>
      <c r="AF863" s="145"/>
      <c r="AG863" s="145"/>
      <c r="AH863" s="145"/>
      <c r="AI863" s="145"/>
      <c r="AJ863" s="145"/>
      <c r="AK863" s="145"/>
      <c r="AL863" s="145"/>
      <c r="AM863" s="145"/>
      <c r="AN863" s="145"/>
      <c r="AO863" s="145"/>
      <c r="AP863" s="145"/>
      <c r="AQ863" s="145"/>
      <c r="AR863" s="145"/>
      <c r="AS863" s="145"/>
      <c r="AT863" s="145"/>
      <c r="AU863" s="145"/>
      <c r="AV863" s="145"/>
      <c r="AW863" s="145"/>
      <c r="AX863" s="145"/>
      <c r="AY863" s="145"/>
      <c r="AZ863" s="145"/>
      <c r="BA863" s="145"/>
      <c r="BB863" s="145"/>
      <c r="BC863" s="145"/>
      <c r="BD863" s="170" t="str">
        <f>C862</f>
        <v xml:space="preserve">Vnitřní omítky budou opatřeny akrylátovou malbou ve dvou vrstvách. Malba bude provedena na připraveném zdivu opatřeném hloubkovou penetrací. Po základním nátěru a zaschnutí se provede nátěr druhý. </v>
      </c>
      <c r="BE863" s="145"/>
      <c r="BF863" s="145"/>
      <c r="BG863" s="145"/>
      <c r="BH863" s="145"/>
      <c r="BI863" s="145"/>
    </row>
    <row r="864" spans="1:104" x14ac:dyDescent="0.2">
      <c r="A864" s="156"/>
      <c r="B864" s="157"/>
      <c r="C864" s="163" t="s">
        <v>915</v>
      </c>
      <c r="D864" s="164"/>
      <c r="E864" s="165">
        <v>13.42</v>
      </c>
      <c r="F864" s="166"/>
      <c r="G864" s="167"/>
      <c r="H864" s="168"/>
      <c r="I864" s="161"/>
      <c r="J864" s="169"/>
      <c r="K864" s="161"/>
      <c r="M864" s="162" t="s">
        <v>915</v>
      </c>
      <c r="O864" s="145"/>
      <c r="Z864" s="145"/>
      <c r="AA864" s="145"/>
      <c r="AB864" s="145"/>
      <c r="AC864" s="145"/>
      <c r="AD864" s="145"/>
      <c r="AE864" s="145"/>
      <c r="AF864" s="145"/>
      <c r="AG864" s="145"/>
      <c r="AH864" s="145"/>
      <c r="AI864" s="145"/>
      <c r="AJ864" s="145"/>
      <c r="AK864" s="145"/>
      <c r="AL864" s="145"/>
      <c r="AM864" s="145"/>
      <c r="AN864" s="145"/>
      <c r="AO864" s="145"/>
      <c r="AP864" s="145"/>
      <c r="AQ864" s="145"/>
      <c r="AR864" s="145"/>
      <c r="AS864" s="145"/>
      <c r="AT864" s="145"/>
      <c r="AU864" s="145"/>
      <c r="AV864" s="145"/>
      <c r="AW864" s="145"/>
      <c r="AX864" s="145"/>
      <c r="AY864" s="145"/>
      <c r="AZ864" s="145"/>
      <c r="BA864" s="145"/>
      <c r="BB864" s="145"/>
      <c r="BC864" s="145"/>
      <c r="BD864" s="170" t="str">
        <f>C863</f>
        <v>302:(2,7+2,7+1,8+1,8)*1,1</v>
      </c>
      <c r="BE864" s="145"/>
      <c r="BF864" s="145"/>
      <c r="BG864" s="145"/>
      <c r="BH864" s="145"/>
      <c r="BI864" s="145"/>
    </row>
    <row r="865" spans="1:61" x14ac:dyDescent="0.2">
      <c r="A865" s="156"/>
      <c r="B865" s="157"/>
      <c r="C865" s="163" t="s">
        <v>916</v>
      </c>
      <c r="D865" s="164"/>
      <c r="E865" s="165">
        <v>8.91</v>
      </c>
      <c r="F865" s="166"/>
      <c r="G865" s="167"/>
      <c r="H865" s="168"/>
      <c r="I865" s="161"/>
      <c r="J865" s="169"/>
      <c r="K865" s="161"/>
      <c r="M865" s="162" t="s">
        <v>916</v>
      </c>
      <c r="O865" s="145"/>
      <c r="Z865" s="145"/>
      <c r="AA865" s="145"/>
      <c r="AB865" s="145"/>
      <c r="AC865" s="145"/>
      <c r="AD865" s="145"/>
      <c r="AE865" s="145"/>
      <c r="AF865" s="145"/>
      <c r="AG865" s="145"/>
      <c r="AH865" s="145"/>
      <c r="AI865" s="145"/>
      <c r="AJ865" s="145"/>
      <c r="AK865" s="145"/>
      <c r="AL865" s="145"/>
      <c r="AM865" s="145"/>
      <c r="AN865" s="145"/>
      <c r="AO865" s="145"/>
      <c r="AP865" s="145"/>
      <c r="AQ865" s="145"/>
      <c r="AR865" s="145"/>
      <c r="AS865" s="145"/>
      <c r="AT865" s="145"/>
      <c r="AU865" s="145"/>
      <c r="AV865" s="145"/>
      <c r="AW865" s="145"/>
      <c r="AX865" s="145"/>
      <c r="AY865" s="145"/>
      <c r="AZ865" s="145"/>
      <c r="BA865" s="145"/>
      <c r="BB865" s="145"/>
      <c r="BC865" s="145"/>
      <c r="BD865" s="170" t="str">
        <f>C864</f>
        <v>303:(1,65+1,65+1,75+1,75+1,75+1,75+0,95+0,95)*1,1</v>
      </c>
      <c r="BE865" s="145"/>
      <c r="BF865" s="145"/>
      <c r="BG865" s="145"/>
      <c r="BH865" s="145"/>
      <c r="BI865" s="145"/>
    </row>
    <row r="866" spans="1:61" x14ac:dyDescent="0.2">
      <c r="A866" s="156"/>
      <c r="B866" s="157"/>
      <c r="C866" s="163" t="s">
        <v>917</v>
      </c>
      <c r="D866" s="164"/>
      <c r="E866" s="165">
        <v>13.2</v>
      </c>
      <c r="F866" s="166"/>
      <c r="G866" s="167"/>
      <c r="H866" s="168"/>
      <c r="I866" s="161"/>
      <c r="J866" s="169"/>
      <c r="K866" s="161"/>
      <c r="M866" s="162" t="s">
        <v>917</v>
      </c>
      <c r="O866" s="145"/>
      <c r="Z866" s="145"/>
      <c r="AA866" s="145"/>
      <c r="AB866" s="145"/>
      <c r="AC866" s="145"/>
      <c r="AD866" s="145"/>
      <c r="AE866" s="145"/>
      <c r="AF866" s="145"/>
      <c r="AG866" s="145"/>
      <c r="AH866" s="145"/>
      <c r="AI866" s="145"/>
      <c r="AJ866" s="145"/>
      <c r="AK866" s="145"/>
      <c r="AL866" s="145"/>
      <c r="AM866" s="145"/>
      <c r="AN866" s="145"/>
      <c r="AO866" s="145"/>
      <c r="AP866" s="145"/>
      <c r="AQ866" s="145"/>
      <c r="AR866" s="145"/>
      <c r="AS866" s="145"/>
      <c r="AT866" s="145"/>
      <c r="AU866" s="145"/>
      <c r="AV866" s="145"/>
      <c r="AW866" s="145"/>
      <c r="AX866" s="145"/>
      <c r="AY866" s="145"/>
      <c r="AZ866" s="145"/>
      <c r="BA866" s="145"/>
      <c r="BB866" s="145"/>
      <c r="BC866" s="145"/>
      <c r="BD866" s="170" t="str">
        <f>C865</f>
        <v>304:(2,75+2,75+1,3+1,3)*1,1</v>
      </c>
      <c r="BE866" s="145"/>
      <c r="BF866" s="145"/>
      <c r="BG866" s="145"/>
      <c r="BH866" s="145"/>
      <c r="BI866" s="145"/>
    </row>
    <row r="867" spans="1:61" x14ac:dyDescent="0.2">
      <c r="A867" s="156"/>
      <c r="B867" s="157"/>
      <c r="C867" s="163" t="s">
        <v>918</v>
      </c>
      <c r="D867" s="164"/>
      <c r="E867" s="165">
        <v>9.24</v>
      </c>
      <c r="F867" s="166"/>
      <c r="G867" s="167"/>
      <c r="H867" s="168"/>
      <c r="I867" s="161"/>
      <c r="J867" s="169"/>
      <c r="K867" s="161"/>
      <c r="M867" s="162" t="s">
        <v>918</v>
      </c>
      <c r="O867" s="145"/>
      <c r="Z867" s="145"/>
      <c r="AA867" s="145"/>
      <c r="AB867" s="145"/>
      <c r="AC867" s="145"/>
      <c r="AD867" s="145"/>
      <c r="AE867" s="145"/>
      <c r="AF867" s="145"/>
      <c r="AG867" s="145"/>
      <c r="AH867" s="145"/>
      <c r="AI867" s="145"/>
      <c r="AJ867" s="145"/>
      <c r="AK867" s="145"/>
      <c r="AL867" s="145"/>
      <c r="AM867" s="145"/>
      <c r="AN867" s="145"/>
      <c r="AO867" s="145"/>
      <c r="AP867" s="145"/>
      <c r="AQ867" s="145"/>
      <c r="AR867" s="145"/>
      <c r="AS867" s="145"/>
      <c r="AT867" s="145"/>
      <c r="AU867" s="145"/>
      <c r="AV867" s="145"/>
      <c r="AW867" s="145"/>
      <c r="AX867" s="145"/>
      <c r="AY867" s="145"/>
      <c r="AZ867" s="145"/>
      <c r="BA867" s="145"/>
      <c r="BB867" s="145"/>
      <c r="BC867" s="145"/>
      <c r="BD867" s="170" t="str">
        <f>C866</f>
        <v>(0,95+0,95+1,65+1,65+1,65+1,65+1,75+1,75)*1,1</v>
      </c>
      <c r="BE867" s="145"/>
      <c r="BF867" s="145"/>
      <c r="BG867" s="145"/>
      <c r="BH867" s="145"/>
      <c r="BI867" s="145"/>
    </row>
    <row r="868" spans="1:61" x14ac:dyDescent="0.2">
      <c r="A868" s="156"/>
      <c r="B868" s="157"/>
      <c r="C868" s="163" t="s">
        <v>919</v>
      </c>
      <c r="D868" s="164"/>
      <c r="E868" s="165">
        <v>13.09</v>
      </c>
      <c r="F868" s="166"/>
      <c r="G868" s="167"/>
      <c r="H868" s="168"/>
      <c r="I868" s="161"/>
      <c r="J868" s="169"/>
      <c r="K868" s="161"/>
      <c r="M868" s="162" t="s">
        <v>919</v>
      </c>
      <c r="O868" s="145"/>
      <c r="Z868" s="145"/>
      <c r="AA868" s="145"/>
      <c r="AB868" s="145"/>
      <c r="AC868" s="145"/>
      <c r="AD868" s="145"/>
      <c r="AE868" s="145"/>
      <c r="AF868" s="145"/>
      <c r="AG868" s="145"/>
      <c r="AH868" s="145"/>
      <c r="AI868" s="145"/>
      <c r="AJ868" s="145"/>
      <c r="AK868" s="145"/>
      <c r="AL868" s="145"/>
      <c r="AM868" s="145"/>
      <c r="AN868" s="145"/>
      <c r="AO868" s="145"/>
      <c r="AP868" s="145"/>
      <c r="AQ868" s="145"/>
      <c r="AR868" s="145"/>
      <c r="AS868" s="145"/>
      <c r="AT868" s="145"/>
      <c r="AU868" s="145"/>
      <c r="AV868" s="145"/>
      <c r="AW868" s="145"/>
      <c r="AX868" s="145"/>
      <c r="AY868" s="145"/>
      <c r="AZ868" s="145"/>
      <c r="BA868" s="145"/>
      <c r="BB868" s="145"/>
      <c r="BC868" s="145"/>
      <c r="BD868" s="170" t="str">
        <f>C867</f>
        <v>305:(1,3+1,3+2,9+2,9)*1,1</v>
      </c>
      <c r="BE868" s="145"/>
      <c r="BF868" s="145"/>
      <c r="BG868" s="145"/>
      <c r="BH868" s="145"/>
      <c r="BI868" s="145"/>
    </row>
    <row r="869" spans="1:61" x14ac:dyDescent="0.2">
      <c r="A869" s="156"/>
      <c r="B869" s="157"/>
      <c r="C869" s="163" t="s">
        <v>920</v>
      </c>
      <c r="D869" s="164"/>
      <c r="E869" s="165">
        <v>64.17</v>
      </c>
      <c r="F869" s="166"/>
      <c r="G869" s="167"/>
      <c r="H869" s="168"/>
      <c r="I869" s="161"/>
      <c r="J869" s="169"/>
      <c r="K869" s="161"/>
      <c r="M869" s="162" t="s">
        <v>920</v>
      </c>
      <c r="O869" s="145"/>
      <c r="Z869" s="145"/>
      <c r="AA869" s="145"/>
      <c r="AB869" s="145"/>
      <c r="AC869" s="145"/>
      <c r="AD869" s="145"/>
      <c r="AE869" s="145"/>
      <c r="AF869" s="145"/>
      <c r="AG869" s="145"/>
      <c r="AH869" s="145"/>
      <c r="AI869" s="145"/>
      <c r="AJ869" s="145"/>
      <c r="AK869" s="145"/>
      <c r="AL869" s="145"/>
      <c r="AM869" s="145"/>
      <c r="AN869" s="145"/>
      <c r="AO869" s="145"/>
      <c r="AP869" s="145"/>
      <c r="AQ869" s="145"/>
      <c r="AR869" s="145"/>
      <c r="AS869" s="145"/>
      <c r="AT869" s="145"/>
      <c r="AU869" s="145"/>
      <c r="AV869" s="145"/>
      <c r="AW869" s="145"/>
      <c r="AX869" s="145"/>
      <c r="AY869" s="145"/>
      <c r="AZ869" s="145"/>
      <c r="BA869" s="145"/>
      <c r="BB869" s="145"/>
      <c r="BC869" s="145"/>
      <c r="BD869" s="170" t="str">
        <f>C868</f>
        <v>(1,8+1,8+1,6+1,6+1,6+1,6+0,95+0,95)*1,1</v>
      </c>
      <c r="BE869" s="145"/>
      <c r="BF869" s="145"/>
      <c r="BG869" s="145"/>
      <c r="BH869" s="145"/>
      <c r="BI869" s="145"/>
    </row>
    <row r="870" spans="1:61" x14ac:dyDescent="0.2">
      <c r="A870" s="156"/>
      <c r="B870" s="157"/>
      <c r="C870" s="163" t="s">
        <v>921</v>
      </c>
      <c r="D870" s="164"/>
      <c r="E870" s="165">
        <v>10.85</v>
      </c>
      <c r="F870" s="166"/>
      <c r="G870" s="167"/>
      <c r="H870" s="168"/>
      <c r="I870" s="161"/>
      <c r="J870" s="169"/>
      <c r="K870" s="161"/>
      <c r="M870" s="162" t="s">
        <v>921</v>
      </c>
      <c r="O870" s="145"/>
      <c r="Z870" s="145"/>
      <c r="AA870" s="145"/>
      <c r="AB870" s="145"/>
      <c r="AC870" s="145"/>
      <c r="AD870" s="145"/>
      <c r="AE870" s="145"/>
      <c r="AF870" s="145"/>
      <c r="AG870" s="145"/>
      <c r="AH870" s="145"/>
      <c r="AI870" s="145"/>
      <c r="AJ870" s="145"/>
      <c r="AK870" s="145"/>
      <c r="AL870" s="145"/>
      <c r="AM870" s="145"/>
      <c r="AN870" s="145"/>
      <c r="AO870" s="145"/>
      <c r="AP870" s="145"/>
      <c r="AQ870" s="145"/>
      <c r="AR870" s="145"/>
      <c r="AS870" s="145"/>
      <c r="AT870" s="145"/>
      <c r="AU870" s="145"/>
      <c r="AV870" s="145"/>
      <c r="AW870" s="145"/>
      <c r="AX870" s="145"/>
      <c r="AY870" s="145"/>
      <c r="AZ870" s="145"/>
      <c r="BA870" s="145"/>
      <c r="BB870" s="145"/>
      <c r="BC870" s="145"/>
      <c r="BD870" s="170" t="str">
        <f>C869</f>
        <v>306:(2,1+1,3+2,2+1,6+10,5+1,5+1,5)*3,1</v>
      </c>
      <c r="BE870" s="145"/>
      <c r="BF870" s="145"/>
      <c r="BG870" s="145"/>
      <c r="BH870" s="145"/>
      <c r="BI870" s="145"/>
    </row>
    <row r="871" spans="1:61" x14ac:dyDescent="0.2">
      <c r="A871" s="156"/>
      <c r="B871" s="157"/>
      <c r="C871" s="163" t="s">
        <v>922</v>
      </c>
      <c r="D871" s="164"/>
      <c r="E871" s="165">
        <v>4.8</v>
      </c>
      <c r="F871" s="166"/>
      <c r="G871" s="167"/>
      <c r="H871" s="168"/>
      <c r="I871" s="161"/>
      <c r="J871" s="169"/>
      <c r="K871" s="161"/>
      <c r="M871" s="162" t="s">
        <v>922</v>
      </c>
      <c r="O871" s="145"/>
      <c r="Z871" s="145"/>
      <c r="AA871" s="145"/>
      <c r="AB871" s="145"/>
      <c r="AC871" s="145"/>
      <c r="AD871" s="145"/>
      <c r="AE871" s="145"/>
      <c r="AF871" s="145"/>
      <c r="AG871" s="145"/>
      <c r="AH871" s="145"/>
      <c r="AI871" s="145"/>
      <c r="AJ871" s="145"/>
      <c r="AK871" s="145"/>
      <c r="AL871" s="145"/>
      <c r="AM871" s="145"/>
      <c r="AN871" s="145"/>
      <c r="AO871" s="145"/>
      <c r="AP871" s="145"/>
      <c r="AQ871" s="145"/>
      <c r="AR871" s="145"/>
      <c r="AS871" s="145"/>
      <c r="AT871" s="145"/>
      <c r="AU871" s="145"/>
      <c r="AV871" s="145"/>
      <c r="AW871" s="145"/>
      <c r="AX871" s="145"/>
      <c r="AY871" s="145"/>
      <c r="AZ871" s="145"/>
      <c r="BA871" s="145"/>
      <c r="BB871" s="145"/>
      <c r="BC871" s="145"/>
      <c r="BD871" s="170" t="str">
        <f>C870</f>
        <v>307:3,5*3,1</v>
      </c>
      <c r="BE871" s="145"/>
      <c r="BF871" s="145"/>
      <c r="BG871" s="145"/>
      <c r="BH871" s="145"/>
      <c r="BI871" s="145"/>
    </row>
    <row r="872" spans="1:61" x14ac:dyDescent="0.2">
      <c r="A872" s="156"/>
      <c r="B872" s="157"/>
      <c r="C872" s="163" t="s">
        <v>923</v>
      </c>
      <c r="D872" s="164"/>
      <c r="E872" s="165">
        <v>5.4</v>
      </c>
      <c r="F872" s="166"/>
      <c r="G872" s="167"/>
      <c r="H872" s="168"/>
      <c r="I872" s="161"/>
      <c r="J872" s="169"/>
      <c r="K872" s="161"/>
      <c r="M872" s="162" t="s">
        <v>923</v>
      </c>
      <c r="O872" s="145"/>
      <c r="Z872" s="145"/>
      <c r="AA872" s="145"/>
      <c r="AB872" s="145"/>
      <c r="AC872" s="145"/>
      <c r="AD872" s="145"/>
      <c r="AE872" s="145"/>
      <c r="AF872" s="145"/>
      <c r="AG872" s="145"/>
      <c r="AH872" s="145"/>
      <c r="AI872" s="145"/>
      <c r="AJ872" s="145"/>
      <c r="AK872" s="145"/>
      <c r="AL872" s="145"/>
      <c r="AM872" s="145"/>
      <c r="AN872" s="145"/>
      <c r="AO872" s="145"/>
      <c r="AP872" s="145"/>
      <c r="AQ872" s="145"/>
      <c r="AR872" s="145"/>
      <c r="AS872" s="145"/>
      <c r="AT872" s="145"/>
      <c r="AU872" s="145"/>
      <c r="AV872" s="145"/>
      <c r="AW872" s="145"/>
      <c r="AX872" s="145"/>
      <c r="AY872" s="145"/>
      <c r="AZ872" s="145"/>
      <c r="BA872" s="145"/>
      <c r="BB872" s="145"/>
      <c r="BC872" s="145"/>
      <c r="BD872" s="170" t="str">
        <f>C871</f>
        <v>4*1,2</v>
      </c>
      <c r="BE872" s="145"/>
      <c r="BF872" s="145"/>
      <c r="BG872" s="145"/>
      <c r="BH872" s="145"/>
      <c r="BI872" s="145"/>
    </row>
    <row r="873" spans="1:61" x14ac:dyDescent="0.2">
      <c r="A873" s="156"/>
      <c r="B873" s="157"/>
      <c r="C873" s="163" t="s">
        <v>924</v>
      </c>
      <c r="D873" s="164"/>
      <c r="E873" s="165">
        <v>14.26</v>
      </c>
      <c r="F873" s="166"/>
      <c r="G873" s="167"/>
      <c r="H873" s="168"/>
      <c r="I873" s="161"/>
      <c r="J873" s="169"/>
      <c r="K873" s="161"/>
      <c r="M873" s="162" t="s">
        <v>924</v>
      </c>
      <c r="O873" s="145"/>
      <c r="Z873" s="145"/>
      <c r="AA873" s="145"/>
      <c r="AB873" s="145"/>
      <c r="AC873" s="145"/>
      <c r="AD873" s="145"/>
      <c r="AE873" s="145"/>
      <c r="AF873" s="145"/>
      <c r="AG873" s="145"/>
      <c r="AH873" s="145"/>
      <c r="AI873" s="145"/>
      <c r="AJ873" s="145"/>
      <c r="AK873" s="145"/>
      <c r="AL873" s="145"/>
      <c r="AM873" s="145"/>
      <c r="AN873" s="145"/>
      <c r="AO873" s="145"/>
      <c r="AP873" s="145"/>
      <c r="AQ873" s="145"/>
      <c r="AR873" s="145"/>
      <c r="AS873" s="145"/>
      <c r="AT873" s="145"/>
      <c r="AU873" s="145"/>
      <c r="AV873" s="145"/>
      <c r="AW873" s="145"/>
      <c r="AX873" s="145"/>
      <c r="AY873" s="145"/>
      <c r="AZ873" s="145"/>
      <c r="BA873" s="145"/>
      <c r="BB873" s="145"/>
      <c r="BC873" s="145"/>
      <c r="BD873" s="170" t="str">
        <f>C872</f>
        <v>4,5*1,2</v>
      </c>
      <c r="BE873" s="145"/>
      <c r="BF873" s="145"/>
      <c r="BG873" s="145"/>
      <c r="BH873" s="145"/>
      <c r="BI873" s="145"/>
    </row>
    <row r="874" spans="1:61" x14ac:dyDescent="0.2">
      <c r="A874" s="156"/>
      <c r="B874" s="157"/>
      <c r="C874" s="163" t="s">
        <v>925</v>
      </c>
      <c r="D874" s="164"/>
      <c r="E874" s="165">
        <v>7.13</v>
      </c>
      <c r="F874" s="166"/>
      <c r="G874" s="167"/>
      <c r="H874" s="168"/>
      <c r="I874" s="161"/>
      <c r="J874" s="169"/>
      <c r="K874" s="161"/>
      <c r="M874" s="162" t="s">
        <v>925</v>
      </c>
      <c r="O874" s="145"/>
      <c r="Z874" s="145"/>
      <c r="AA874" s="145"/>
      <c r="AB874" s="145"/>
      <c r="AC874" s="145"/>
      <c r="AD874" s="145"/>
      <c r="AE874" s="145"/>
      <c r="AF874" s="145"/>
      <c r="AG874" s="145"/>
      <c r="AH874" s="145"/>
      <c r="AI874" s="145"/>
      <c r="AJ874" s="145"/>
      <c r="AK874" s="145"/>
      <c r="AL874" s="145"/>
      <c r="AM874" s="145"/>
      <c r="AN874" s="145"/>
      <c r="AO874" s="145"/>
      <c r="AP874" s="145"/>
      <c r="AQ874" s="145"/>
      <c r="AR874" s="145"/>
      <c r="AS874" s="145"/>
      <c r="AT874" s="145"/>
      <c r="AU874" s="145"/>
      <c r="AV874" s="145"/>
      <c r="AW874" s="145"/>
      <c r="AX874" s="145"/>
      <c r="AY874" s="145"/>
      <c r="AZ874" s="145"/>
      <c r="BA874" s="145"/>
      <c r="BB874" s="145"/>
      <c r="BC874" s="145"/>
      <c r="BD874" s="170" t="str">
        <f>C873</f>
        <v>4,6*3,1</v>
      </c>
      <c r="BE874" s="145"/>
      <c r="BF874" s="145"/>
      <c r="BG874" s="145"/>
      <c r="BH874" s="145"/>
      <c r="BI874" s="145"/>
    </row>
    <row r="875" spans="1:61" x14ac:dyDescent="0.2">
      <c r="A875" s="156"/>
      <c r="B875" s="157"/>
      <c r="C875" s="163" t="s">
        <v>926</v>
      </c>
      <c r="D875" s="164"/>
      <c r="E875" s="165">
        <v>10.54</v>
      </c>
      <c r="F875" s="166"/>
      <c r="G875" s="167"/>
      <c r="H875" s="168"/>
      <c r="I875" s="161"/>
      <c r="J875" s="169"/>
      <c r="K875" s="161"/>
      <c r="M875" s="162" t="s">
        <v>926</v>
      </c>
      <c r="O875" s="145"/>
      <c r="Z875" s="145"/>
      <c r="AA875" s="145"/>
      <c r="AB875" s="145"/>
      <c r="AC875" s="145"/>
      <c r="AD875" s="145"/>
      <c r="AE875" s="145"/>
      <c r="AF875" s="145"/>
      <c r="AG875" s="145"/>
      <c r="AH875" s="145"/>
      <c r="AI875" s="145"/>
      <c r="AJ875" s="145"/>
      <c r="AK875" s="145"/>
      <c r="AL875" s="145"/>
      <c r="AM875" s="145"/>
      <c r="AN875" s="145"/>
      <c r="AO875" s="145"/>
      <c r="AP875" s="145"/>
      <c r="AQ875" s="145"/>
      <c r="AR875" s="145"/>
      <c r="AS875" s="145"/>
      <c r="AT875" s="145"/>
      <c r="AU875" s="145"/>
      <c r="AV875" s="145"/>
      <c r="AW875" s="145"/>
      <c r="AX875" s="145"/>
      <c r="AY875" s="145"/>
      <c r="AZ875" s="145"/>
      <c r="BA875" s="145"/>
      <c r="BB875" s="145"/>
      <c r="BC875" s="145"/>
      <c r="BD875" s="170" t="str">
        <f>C874</f>
        <v>308:2,3*3,1</v>
      </c>
      <c r="BE875" s="145"/>
      <c r="BF875" s="145"/>
      <c r="BG875" s="145"/>
      <c r="BH875" s="145"/>
      <c r="BI875" s="145"/>
    </row>
    <row r="876" spans="1:61" x14ac:dyDescent="0.2">
      <c r="A876" s="156"/>
      <c r="B876" s="157"/>
      <c r="C876" s="163" t="s">
        <v>927</v>
      </c>
      <c r="D876" s="164"/>
      <c r="E876" s="165">
        <v>4.84</v>
      </c>
      <c r="F876" s="166"/>
      <c r="G876" s="167"/>
      <c r="H876" s="168"/>
      <c r="I876" s="161"/>
      <c r="J876" s="169"/>
      <c r="K876" s="161"/>
      <c r="M876" s="162" t="s">
        <v>927</v>
      </c>
      <c r="O876" s="145"/>
      <c r="Z876" s="145"/>
      <c r="AA876" s="145"/>
      <c r="AB876" s="145"/>
      <c r="AC876" s="145"/>
      <c r="AD876" s="145"/>
      <c r="AE876" s="145"/>
      <c r="AF876" s="145"/>
      <c r="AG876" s="145"/>
      <c r="AH876" s="145"/>
      <c r="AI876" s="145"/>
      <c r="AJ876" s="145"/>
      <c r="AK876" s="145"/>
      <c r="AL876" s="145"/>
      <c r="AM876" s="145"/>
      <c r="AN876" s="145"/>
      <c r="AO876" s="145"/>
      <c r="AP876" s="145"/>
      <c r="AQ876" s="145"/>
      <c r="AR876" s="145"/>
      <c r="AS876" s="145"/>
      <c r="AT876" s="145"/>
      <c r="AU876" s="145"/>
      <c r="AV876" s="145"/>
      <c r="AW876" s="145"/>
      <c r="AX876" s="145"/>
      <c r="AY876" s="145"/>
      <c r="AZ876" s="145"/>
      <c r="BA876" s="145"/>
      <c r="BB876" s="145"/>
      <c r="BC876" s="145"/>
      <c r="BD876" s="170" t="str">
        <f>C875</f>
        <v>309:3,4*3,1</v>
      </c>
      <c r="BE876" s="145"/>
      <c r="BF876" s="145"/>
      <c r="BG876" s="145"/>
      <c r="BH876" s="145"/>
      <c r="BI876" s="145"/>
    </row>
    <row r="877" spans="1:61" x14ac:dyDescent="0.2">
      <c r="A877" s="156"/>
      <c r="B877" s="157"/>
      <c r="C877" s="163" t="s">
        <v>928</v>
      </c>
      <c r="D877" s="164"/>
      <c r="E877" s="165">
        <v>4.95</v>
      </c>
      <c r="F877" s="166"/>
      <c r="G877" s="167"/>
      <c r="H877" s="168"/>
      <c r="I877" s="161"/>
      <c r="J877" s="169"/>
      <c r="K877" s="161"/>
      <c r="M877" s="162" t="s">
        <v>928</v>
      </c>
      <c r="O877" s="145"/>
      <c r="Z877" s="145"/>
      <c r="AA877" s="145"/>
      <c r="AB877" s="145"/>
      <c r="AC877" s="145"/>
      <c r="AD877" s="145"/>
      <c r="AE877" s="145"/>
      <c r="AF877" s="145"/>
      <c r="AG877" s="145"/>
      <c r="AH877" s="145"/>
      <c r="AI877" s="145"/>
      <c r="AJ877" s="145"/>
      <c r="AK877" s="145"/>
      <c r="AL877" s="145"/>
      <c r="AM877" s="145"/>
      <c r="AN877" s="145"/>
      <c r="AO877" s="145"/>
      <c r="AP877" s="145"/>
      <c r="AQ877" s="145"/>
      <c r="AR877" s="145"/>
      <c r="AS877" s="145"/>
      <c r="AT877" s="145"/>
      <c r="AU877" s="145"/>
      <c r="AV877" s="145"/>
      <c r="AW877" s="145"/>
      <c r="AX877" s="145"/>
      <c r="AY877" s="145"/>
      <c r="AZ877" s="145"/>
      <c r="BA877" s="145"/>
      <c r="BB877" s="145"/>
      <c r="BC877" s="145"/>
      <c r="BD877" s="170" t="str">
        <f>C876</f>
        <v>4,4*1,1</v>
      </c>
      <c r="BE877" s="145"/>
      <c r="BF877" s="145"/>
      <c r="BG877" s="145"/>
      <c r="BH877" s="145"/>
      <c r="BI877" s="145"/>
    </row>
    <row r="878" spans="1:61" x14ac:dyDescent="0.2">
      <c r="A878" s="156"/>
      <c r="B878" s="157"/>
      <c r="C878" s="163" t="s">
        <v>929</v>
      </c>
      <c r="D878" s="164"/>
      <c r="E878" s="165">
        <v>4.6500000000000004</v>
      </c>
      <c r="F878" s="166"/>
      <c r="G878" s="167"/>
      <c r="H878" s="168"/>
      <c r="I878" s="161"/>
      <c r="J878" s="169"/>
      <c r="K878" s="161"/>
      <c r="M878" s="162" t="s">
        <v>929</v>
      </c>
      <c r="O878" s="145"/>
      <c r="Z878" s="145"/>
      <c r="AA878" s="145"/>
      <c r="AB878" s="145"/>
      <c r="AC878" s="145"/>
      <c r="AD878" s="145"/>
      <c r="AE878" s="145"/>
      <c r="AF878" s="145"/>
      <c r="AG878" s="145"/>
      <c r="AH878" s="145"/>
      <c r="AI878" s="145"/>
      <c r="AJ878" s="145"/>
      <c r="AK878" s="145"/>
      <c r="AL878" s="145"/>
      <c r="AM878" s="145"/>
      <c r="AN878" s="145"/>
      <c r="AO878" s="145"/>
      <c r="AP878" s="145"/>
      <c r="AQ878" s="145"/>
      <c r="AR878" s="145"/>
      <c r="AS878" s="145"/>
      <c r="AT878" s="145"/>
      <c r="AU878" s="145"/>
      <c r="AV878" s="145"/>
      <c r="AW878" s="145"/>
      <c r="AX878" s="145"/>
      <c r="AY878" s="145"/>
      <c r="AZ878" s="145"/>
      <c r="BA878" s="145"/>
      <c r="BB878" s="145"/>
      <c r="BC878" s="145"/>
      <c r="BD878" s="170" t="str">
        <f>C877</f>
        <v>4,5*1,1</v>
      </c>
      <c r="BE878" s="145"/>
      <c r="BF878" s="145"/>
      <c r="BG878" s="145"/>
      <c r="BH878" s="145"/>
      <c r="BI878" s="145"/>
    </row>
    <row r="879" spans="1:61" x14ac:dyDescent="0.2">
      <c r="A879" s="156"/>
      <c r="B879" s="157"/>
      <c r="C879" s="163" t="s">
        <v>930</v>
      </c>
      <c r="D879" s="164"/>
      <c r="E879" s="165">
        <v>5.58</v>
      </c>
      <c r="F879" s="166"/>
      <c r="G879" s="167"/>
      <c r="H879" s="168"/>
      <c r="I879" s="161"/>
      <c r="J879" s="169"/>
      <c r="K879" s="161"/>
      <c r="M879" s="162" t="s">
        <v>930</v>
      </c>
      <c r="O879" s="145"/>
      <c r="Z879" s="145"/>
      <c r="AA879" s="145"/>
      <c r="AB879" s="145"/>
      <c r="AC879" s="145"/>
      <c r="AD879" s="145"/>
      <c r="AE879" s="145"/>
      <c r="AF879" s="145"/>
      <c r="AG879" s="145"/>
      <c r="AH879" s="145"/>
      <c r="AI879" s="145"/>
      <c r="AJ879" s="145"/>
      <c r="AK879" s="145"/>
      <c r="AL879" s="145"/>
      <c r="AM879" s="145"/>
      <c r="AN879" s="145"/>
      <c r="AO879" s="145"/>
      <c r="AP879" s="145"/>
      <c r="AQ879" s="145"/>
      <c r="AR879" s="145"/>
      <c r="AS879" s="145"/>
      <c r="AT879" s="145"/>
      <c r="AU879" s="145"/>
      <c r="AV879" s="145"/>
      <c r="AW879" s="145"/>
      <c r="AX879" s="145"/>
      <c r="AY879" s="145"/>
      <c r="AZ879" s="145"/>
      <c r="BA879" s="145"/>
      <c r="BB879" s="145"/>
      <c r="BC879" s="145"/>
      <c r="BD879" s="170" t="str">
        <f>C878</f>
        <v>1,5*3,1</v>
      </c>
      <c r="BE879" s="145"/>
      <c r="BF879" s="145"/>
      <c r="BG879" s="145"/>
      <c r="BH879" s="145"/>
      <c r="BI879" s="145"/>
    </row>
    <row r="880" spans="1:61" x14ac:dyDescent="0.2">
      <c r="A880" s="156"/>
      <c r="B880" s="157"/>
      <c r="C880" s="163" t="s">
        <v>931</v>
      </c>
      <c r="D880" s="164"/>
      <c r="E880" s="165">
        <v>24.8</v>
      </c>
      <c r="F880" s="166"/>
      <c r="G880" s="167"/>
      <c r="H880" s="168"/>
      <c r="I880" s="161"/>
      <c r="J880" s="169"/>
      <c r="K880" s="161"/>
      <c r="M880" s="162" t="s">
        <v>931</v>
      </c>
      <c r="O880" s="145"/>
      <c r="Z880" s="145"/>
      <c r="AA880" s="145"/>
      <c r="AB880" s="145"/>
      <c r="AC880" s="145"/>
      <c r="AD880" s="145"/>
      <c r="AE880" s="145"/>
      <c r="AF880" s="145"/>
      <c r="AG880" s="145"/>
      <c r="AH880" s="145"/>
      <c r="AI880" s="145"/>
      <c r="AJ880" s="145"/>
      <c r="AK880" s="145"/>
      <c r="AL880" s="145"/>
      <c r="AM880" s="145"/>
      <c r="AN880" s="145"/>
      <c r="AO880" s="145"/>
      <c r="AP880" s="145"/>
      <c r="AQ880" s="145"/>
      <c r="AR880" s="145"/>
      <c r="AS880" s="145"/>
      <c r="AT880" s="145"/>
      <c r="AU880" s="145"/>
      <c r="AV880" s="145"/>
      <c r="AW880" s="145"/>
      <c r="AX880" s="145"/>
      <c r="AY880" s="145"/>
      <c r="AZ880" s="145"/>
      <c r="BA880" s="145"/>
      <c r="BB880" s="145"/>
      <c r="BC880" s="145"/>
      <c r="BD880" s="170" t="str">
        <f>C879</f>
        <v>310:1,8*3,1</v>
      </c>
      <c r="BE880" s="145"/>
      <c r="BF880" s="145"/>
      <c r="BG880" s="145"/>
      <c r="BH880" s="145"/>
      <c r="BI880" s="145"/>
    </row>
    <row r="881" spans="1:104" x14ac:dyDescent="0.2">
      <c r="A881" s="156"/>
      <c r="B881" s="157"/>
      <c r="C881" s="163" t="s">
        <v>932</v>
      </c>
      <c r="D881" s="164"/>
      <c r="E881" s="165">
        <v>11.16</v>
      </c>
      <c r="F881" s="166"/>
      <c r="G881" s="167"/>
      <c r="H881" s="168"/>
      <c r="I881" s="161"/>
      <c r="J881" s="169"/>
      <c r="K881" s="161"/>
      <c r="M881" s="162" t="s">
        <v>932</v>
      </c>
      <c r="O881" s="145"/>
      <c r="Z881" s="145"/>
      <c r="AA881" s="145"/>
      <c r="AB881" s="145"/>
      <c r="AC881" s="145"/>
      <c r="AD881" s="145"/>
      <c r="AE881" s="145"/>
      <c r="AF881" s="145"/>
      <c r="AG881" s="145"/>
      <c r="AH881" s="145"/>
      <c r="AI881" s="145"/>
      <c r="AJ881" s="145"/>
      <c r="AK881" s="145"/>
      <c r="AL881" s="145"/>
      <c r="AM881" s="145"/>
      <c r="AN881" s="145"/>
      <c r="AO881" s="145"/>
      <c r="AP881" s="145"/>
      <c r="AQ881" s="145"/>
      <c r="AR881" s="145"/>
      <c r="AS881" s="145"/>
      <c r="AT881" s="145"/>
      <c r="AU881" s="145"/>
      <c r="AV881" s="145"/>
      <c r="AW881" s="145"/>
      <c r="AX881" s="145"/>
      <c r="AY881" s="145"/>
      <c r="AZ881" s="145"/>
      <c r="BA881" s="145"/>
      <c r="BB881" s="145"/>
      <c r="BC881" s="145"/>
      <c r="BD881" s="170" t="str">
        <f>C880</f>
        <v>311:8*3,1</v>
      </c>
      <c r="BE881" s="145"/>
      <c r="BF881" s="145"/>
      <c r="BG881" s="145"/>
      <c r="BH881" s="145"/>
      <c r="BI881" s="145"/>
    </row>
    <row r="882" spans="1:104" x14ac:dyDescent="0.2">
      <c r="A882" s="156"/>
      <c r="B882" s="157"/>
      <c r="C882" s="163" t="s">
        <v>933</v>
      </c>
      <c r="D882" s="164"/>
      <c r="E882" s="165">
        <v>5.5</v>
      </c>
      <c r="F882" s="166"/>
      <c r="G882" s="167"/>
      <c r="H882" s="168"/>
      <c r="I882" s="161"/>
      <c r="J882" s="169"/>
      <c r="K882" s="161"/>
      <c r="M882" s="162" t="s">
        <v>933</v>
      </c>
      <c r="O882" s="145"/>
      <c r="Z882" s="145"/>
      <c r="AA882" s="145"/>
      <c r="AB882" s="145"/>
      <c r="AC882" s="145"/>
      <c r="AD882" s="145"/>
      <c r="AE882" s="145"/>
      <c r="AF882" s="145"/>
      <c r="AG882" s="145"/>
      <c r="AH882" s="145"/>
      <c r="AI882" s="145"/>
      <c r="AJ882" s="145"/>
      <c r="AK882" s="145"/>
      <c r="AL882" s="145"/>
      <c r="AM882" s="145"/>
      <c r="AN882" s="145"/>
      <c r="AO882" s="145"/>
      <c r="AP882" s="145"/>
      <c r="AQ882" s="145"/>
      <c r="AR882" s="145"/>
      <c r="AS882" s="145"/>
      <c r="AT882" s="145"/>
      <c r="AU882" s="145"/>
      <c r="AV882" s="145"/>
      <c r="AW882" s="145"/>
      <c r="AX882" s="145"/>
      <c r="AY882" s="145"/>
      <c r="AZ882" s="145"/>
      <c r="BA882" s="145"/>
      <c r="BB882" s="145"/>
      <c r="BC882" s="145"/>
      <c r="BD882" s="170" t="str">
        <f>C881</f>
        <v>312:3,6*3,1</v>
      </c>
      <c r="BE882" s="145"/>
      <c r="BF882" s="145"/>
      <c r="BG882" s="145"/>
      <c r="BH882" s="145"/>
      <c r="BI882" s="145"/>
    </row>
    <row r="883" spans="1:104" x14ac:dyDescent="0.2">
      <c r="A883" s="156"/>
      <c r="B883" s="157"/>
      <c r="C883" s="163" t="s">
        <v>928</v>
      </c>
      <c r="D883" s="164"/>
      <c r="E883" s="165">
        <v>4.95</v>
      </c>
      <c r="F883" s="166"/>
      <c r="G883" s="167"/>
      <c r="H883" s="168"/>
      <c r="I883" s="161"/>
      <c r="J883" s="169"/>
      <c r="K883" s="161"/>
      <c r="M883" s="162" t="s">
        <v>928</v>
      </c>
      <c r="O883" s="145"/>
      <c r="Z883" s="145"/>
      <c r="AA883" s="145"/>
      <c r="AB883" s="145"/>
      <c r="AC883" s="145"/>
      <c r="AD883" s="145"/>
      <c r="AE883" s="145"/>
      <c r="AF883" s="145"/>
      <c r="AG883" s="145"/>
      <c r="AH883" s="145"/>
      <c r="AI883" s="145"/>
      <c r="AJ883" s="145"/>
      <c r="AK883" s="145"/>
      <c r="AL883" s="145"/>
      <c r="AM883" s="145"/>
      <c r="AN883" s="145"/>
      <c r="AO883" s="145"/>
      <c r="AP883" s="145"/>
      <c r="AQ883" s="145"/>
      <c r="AR883" s="145"/>
      <c r="AS883" s="145"/>
      <c r="AT883" s="145"/>
      <c r="AU883" s="145"/>
      <c r="AV883" s="145"/>
      <c r="AW883" s="145"/>
      <c r="AX883" s="145"/>
      <c r="AY883" s="145"/>
      <c r="AZ883" s="145"/>
      <c r="BA883" s="145"/>
      <c r="BB883" s="145"/>
      <c r="BC883" s="145"/>
      <c r="BD883" s="170" t="str">
        <f>C882</f>
        <v>5*1,1</v>
      </c>
      <c r="BE883" s="145"/>
      <c r="BF883" s="145"/>
      <c r="BG883" s="145"/>
      <c r="BH883" s="145"/>
      <c r="BI883" s="145"/>
    </row>
    <row r="884" spans="1:104" x14ac:dyDescent="0.2">
      <c r="A884" s="156"/>
      <c r="B884" s="157"/>
      <c r="C884" s="163" t="s">
        <v>934</v>
      </c>
      <c r="D884" s="164"/>
      <c r="E884" s="165">
        <v>21.08</v>
      </c>
      <c r="F884" s="166"/>
      <c r="G884" s="167"/>
      <c r="H884" s="168"/>
      <c r="I884" s="161"/>
      <c r="J884" s="169"/>
      <c r="K884" s="161"/>
      <c r="M884" s="162" t="s">
        <v>934</v>
      </c>
      <c r="O884" s="145"/>
      <c r="Z884" s="145"/>
      <c r="AA884" s="145"/>
      <c r="AB884" s="145"/>
      <c r="AC884" s="145"/>
      <c r="AD884" s="145"/>
      <c r="AE884" s="145"/>
      <c r="AF884" s="145"/>
      <c r="AG884" s="145"/>
      <c r="AH884" s="145"/>
      <c r="AI884" s="145"/>
      <c r="AJ884" s="145"/>
      <c r="AK884" s="145"/>
      <c r="AL884" s="145"/>
      <c r="AM884" s="145"/>
      <c r="AN884" s="145"/>
      <c r="AO884" s="145"/>
      <c r="AP884" s="145"/>
      <c r="AQ884" s="145"/>
      <c r="AR884" s="145"/>
      <c r="AS884" s="145"/>
      <c r="AT884" s="145"/>
      <c r="AU884" s="145"/>
      <c r="AV884" s="145"/>
      <c r="AW884" s="145"/>
      <c r="AX884" s="145"/>
      <c r="AY884" s="145"/>
      <c r="AZ884" s="145"/>
      <c r="BA884" s="145"/>
      <c r="BB884" s="145"/>
      <c r="BC884" s="145"/>
      <c r="BD884" s="170" t="str">
        <f>C883</f>
        <v>4,5*1,1</v>
      </c>
      <c r="BE884" s="145"/>
      <c r="BF884" s="145"/>
      <c r="BG884" s="145"/>
      <c r="BH884" s="145"/>
      <c r="BI884" s="145"/>
    </row>
    <row r="885" spans="1:104" x14ac:dyDescent="0.2">
      <c r="A885" s="156"/>
      <c r="B885" s="157"/>
      <c r="C885" s="163" t="s">
        <v>935</v>
      </c>
      <c r="D885" s="164"/>
      <c r="E885" s="165">
        <v>17.670000000000002</v>
      </c>
      <c r="F885" s="166"/>
      <c r="G885" s="167"/>
      <c r="H885" s="168"/>
      <c r="I885" s="161"/>
      <c r="J885" s="169"/>
      <c r="K885" s="161"/>
      <c r="M885" s="162" t="s">
        <v>935</v>
      </c>
      <c r="O885" s="145"/>
      <c r="Z885" s="145"/>
      <c r="AA885" s="145"/>
      <c r="AB885" s="145"/>
      <c r="AC885" s="145"/>
      <c r="AD885" s="145"/>
      <c r="AE885" s="145"/>
      <c r="AF885" s="145"/>
      <c r="AG885" s="145"/>
      <c r="AH885" s="145"/>
      <c r="AI885" s="145"/>
      <c r="AJ885" s="145"/>
      <c r="AK885" s="145"/>
      <c r="AL885" s="145"/>
      <c r="AM885" s="145"/>
      <c r="AN885" s="145"/>
      <c r="AO885" s="145"/>
      <c r="AP885" s="145"/>
      <c r="AQ885" s="145"/>
      <c r="AR885" s="145"/>
      <c r="AS885" s="145"/>
      <c r="AT885" s="145"/>
      <c r="AU885" s="145"/>
      <c r="AV885" s="145"/>
      <c r="AW885" s="145"/>
      <c r="AX885" s="145"/>
      <c r="AY885" s="145"/>
      <c r="AZ885" s="145"/>
      <c r="BA885" s="145"/>
      <c r="BB885" s="145"/>
      <c r="BC885" s="145"/>
      <c r="BD885" s="170" t="str">
        <f>C884</f>
        <v>313:6,8*3,1</v>
      </c>
      <c r="BE885" s="145"/>
      <c r="BF885" s="145"/>
      <c r="BG885" s="145"/>
      <c r="BH885" s="145"/>
      <c r="BI885" s="145"/>
    </row>
    <row r="886" spans="1:104" x14ac:dyDescent="0.2">
      <c r="A886" s="156"/>
      <c r="B886" s="157"/>
      <c r="C886" s="163" t="s">
        <v>936</v>
      </c>
      <c r="D886" s="164"/>
      <c r="E886" s="165">
        <v>6.82</v>
      </c>
      <c r="F886" s="166"/>
      <c r="G886" s="167"/>
      <c r="H886" s="168"/>
      <c r="I886" s="161"/>
      <c r="J886" s="169"/>
      <c r="K886" s="161"/>
      <c r="M886" s="162" t="s">
        <v>936</v>
      </c>
      <c r="O886" s="145"/>
      <c r="Z886" s="145"/>
      <c r="AA886" s="145"/>
      <c r="AB886" s="145"/>
      <c r="AC886" s="145"/>
      <c r="AD886" s="145"/>
      <c r="AE886" s="145"/>
      <c r="AF886" s="145"/>
      <c r="AG886" s="145"/>
      <c r="AH886" s="145"/>
      <c r="AI886" s="145"/>
      <c r="AJ886" s="145"/>
      <c r="AK886" s="145"/>
      <c r="AL886" s="145"/>
      <c r="AM886" s="145"/>
      <c r="AN886" s="145"/>
      <c r="AO886" s="145"/>
      <c r="AP886" s="145"/>
      <c r="AQ886" s="145"/>
      <c r="AR886" s="145"/>
      <c r="AS886" s="145"/>
      <c r="AT886" s="145"/>
      <c r="AU886" s="145"/>
      <c r="AV886" s="145"/>
      <c r="AW886" s="145"/>
      <c r="AX886" s="145"/>
      <c r="AY886" s="145"/>
      <c r="AZ886" s="145"/>
      <c r="BA886" s="145"/>
      <c r="BB886" s="145"/>
      <c r="BC886" s="145"/>
      <c r="BD886" s="170" t="str">
        <f>C885</f>
        <v>5,7*3,1</v>
      </c>
      <c r="BE886" s="145"/>
      <c r="BF886" s="145"/>
      <c r="BG886" s="145"/>
      <c r="BH886" s="145"/>
      <c r="BI886" s="145"/>
    </row>
    <row r="887" spans="1:104" x14ac:dyDescent="0.2">
      <c r="A887" s="156"/>
      <c r="B887" s="157"/>
      <c r="C887" s="163" t="s">
        <v>937</v>
      </c>
      <c r="D887" s="164"/>
      <c r="E887" s="165">
        <v>7.75</v>
      </c>
      <c r="F887" s="166"/>
      <c r="G887" s="167"/>
      <c r="H887" s="168"/>
      <c r="I887" s="161"/>
      <c r="J887" s="169"/>
      <c r="K887" s="161"/>
      <c r="M887" s="162" t="s">
        <v>937</v>
      </c>
      <c r="O887" s="145"/>
      <c r="Z887" s="145"/>
      <c r="AA887" s="145"/>
      <c r="AB887" s="145"/>
      <c r="AC887" s="145"/>
      <c r="AD887" s="145"/>
      <c r="AE887" s="145"/>
      <c r="AF887" s="145"/>
      <c r="AG887" s="145"/>
      <c r="AH887" s="145"/>
      <c r="AI887" s="145"/>
      <c r="AJ887" s="145"/>
      <c r="AK887" s="145"/>
      <c r="AL887" s="145"/>
      <c r="AM887" s="145"/>
      <c r="AN887" s="145"/>
      <c r="AO887" s="145"/>
      <c r="AP887" s="145"/>
      <c r="AQ887" s="145"/>
      <c r="AR887" s="145"/>
      <c r="AS887" s="145"/>
      <c r="AT887" s="145"/>
      <c r="AU887" s="145"/>
      <c r="AV887" s="145"/>
      <c r="AW887" s="145"/>
      <c r="AX887" s="145"/>
      <c r="AY887" s="145"/>
      <c r="AZ887" s="145"/>
      <c r="BA887" s="145"/>
      <c r="BB887" s="145"/>
      <c r="BC887" s="145"/>
      <c r="BD887" s="170" t="str">
        <f>C886</f>
        <v>2,2*3,1</v>
      </c>
      <c r="BE887" s="145"/>
      <c r="BF887" s="145"/>
      <c r="BG887" s="145"/>
      <c r="BH887" s="145"/>
      <c r="BI887" s="145"/>
    </row>
    <row r="888" spans="1:104" x14ac:dyDescent="0.2">
      <c r="A888" s="156"/>
      <c r="B888" s="157"/>
      <c r="C888" s="163" t="s">
        <v>938</v>
      </c>
      <c r="D888" s="164"/>
      <c r="E888" s="165">
        <v>4.774</v>
      </c>
      <c r="F888" s="166"/>
      <c r="G888" s="167"/>
      <c r="H888" s="168"/>
      <c r="I888" s="161"/>
      <c r="J888" s="169"/>
      <c r="K888" s="161"/>
      <c r="M888" s="162" t="s">
        <v>938</v>
      </c>
      <c r="O888" s="145"/>
      <c r="Z888" s="145"/>
      <c r="AA888" s="145"/>
      <c r="AB888" s="145"/>
      <c r="AC888" s="145"/>
      <c r="AD888" s="145"/>
      <c r="AE888" s="145"/>
      <c r="AF888" s="145"/>
      <c r="AG888" s="145"/>
      <c r="AH888" s="145"/>
      <c r="AI888" s="145"/>
      <c r="AJ888" s="145"/>
      <c r="AK888" s="145"/>
      <c r="AL888" s="145"/>
      <c r="AM888" s="145"/>
      <c r="AN888" s="145"/>
      <c r="AO888" s="145"/>
      <c r="AP888" s="145"/>
      <c r="AQ888" s="145"/>
      <c r="AR888" s="145"/>
      <c r="AS888" s="145"/>
      <c r="AT888" s="145"/>
      <c r="AU888" s="145"/>
      <c r="AV888" s="145"/>
      <c r="AW888" s="145"/>
      <c r="AX888" s="145"/>
      <c r="AY888" s="145"/>
      <c r="AZ888" s="145"/>
      <c r="BA888" s="145"/>
      <c r="BB888" s="145"/>
      <c r="BC888" s="145"/>
      <c r="BD888" s="170" t="str">
        <f>C887</f>
        <v>2,5*3,1</v>
      </c>
      <c r="BE888" s="145"/>
      <c r="BF888" s="145"/>
      <c r="BG888" s="145"/>
      <c r="BH888" s="145"/>
      <c r="BI888" s="145"/>
    </row>
    <row r="889" spans="1:104" x14ac:dyDescent="0.2">
      <c r="A889" s="156"/>
      <c r="B889" s="157"/>
      <c r="C889" s="163" t="s">
        <v>939</v>
      </c>
      <c r="D889" s="164"/>
      <c r="E889" s="165">
        <v>5.27</v>
      </c>
      <c r="F889" s="166"/>
      <c r="G889" s="167"/>
      <c r="H889" s="168"/>
      <c r="I889" s="161"/>
      <c r="J889" s="169"/>
      <c r="K889" s="161"/>
      <c r="M889" s="162" t="s">
        <v>939</v>
      </c>
      <c r="O889" s="145"/>
      <c r="Z889" s="145"/>
      <c r="AA889" s="145"/>
      <c r="AB889" s="145"/>
      <c r="AC889" s="145"/>
      <c r="AD889" s="145"/>
      <c r="AE889" s="145"/>
      <c r="AF889" s="145"/>
      <c r="AG889" s="145"/>
      <c r="AH889" s="145"/>
      <c r="AI889" s="145"/>
      <c r="AJ889" s="145"/>
      <c r="AK889" s="145"/>
      <c r="AL889" s="145"/>
      <c r="AM889" s="145"/>
      <c r="AN889" s="145"/>
      <c r="AO889" s="145"/>
      <c r="AP889" s="145"/>
      <c r="AQ889" s="145"/>
      <c r="AR889" s="145"/>
      <c r="AS889" s="145"/>
      <c r="AT889" s="145"/>
      <c r="AU889" s="145"/>
      <c r="AV889" s="145"/>
      <c r="AW889" s="145"/>
      <c r="AX889" s="145"/>
      <c r="AY889" s="145"/>
      <c r="AZ889" s="145"/>
      <c r="BA889" s="145"/>
      <c r="BB889" s="145"/>
      <c r="BC889" s="145"/>
      <c r="BD889" s="170" t="str">
        <f>C888</f>
        <v>314:1,54*3,1</v>
      </c>
      <c r="BE889" s="145"/>
      <c r="BF889" s="145"/>
      <c r="BG889" s="145"/>
      <c r="BH889" s="145"/>
      <c r="BI889" s="145"/>
    </row>
    <row r="890" spans="1:104" x14ac:dyDescent="0.2">
      <c r="A890" s="156"/>
      <c r="B890" s="157"/>
      <c r="C890" s="163" t="s">
        <v>940</v>
      </c>
      <c r="D890" s="164"/>
      <c r="E890" s="165">
        <v>7.75</v>
      </c>
      <c r="F890" s="166"/>
      <c r="G890" s="167"/>
      <c r="H890" s="168"/>
      <c r="I890" s="161"/>
      <c r="J890" s="169"/>
      <c r="K890" s="161"/>
      <c r="M890" s="162" t="s">
        <v>940</v>
      </c>
      <c r="O890" s="145"/>
      <c r="Z890" s="145"/>
      <c r="AA890" s="145"/>
      <c r="AB890" s="145"/>
      <c r="AC890" s="145"/>
      <c r="AD890" s="145"/>
      <c r="AE890" s="145"/>
      <c r="AF890" s="145"/>
      <c r="AG890" s="145"/>
      <c r="AH890" s="145"/>
      <c r="AI890" s="145"/>
      <c r="AJ890" s="145"/>
      <c r="AK890" s="145"/>
      <c r="AL890" s="145"/>
      <c r="AM890" s="145"/>
      <c r="AN890" s="145"/>
      <c r="AO890" s="145"/>
      <c r="AP890" s="145"/>
      <c r="AQ890" s="145"/>
      <c r="AR890" s="145"/>
      <c r="AS890" s="145"/>
      <c r="AT890" s="145"/>
      <c r="AU890" s="145"/>
      <c r="AV890" s="145"/>
      <c r="AW890" s="145"/>
      <c r="AX890" s="145"/>
      <c r="AY890" s="145"/>
      <c r="AZ890" s="145"/>
      <c r="BA890" s="145"/>
      <c r="BB890" s="145"/>
      <c r="BC890" s="145"/>
      <c r="BD890" s="170" t="str">
        <f>C889</f>
        <v>1,7*3,1</v>
      </c>
      <c r="BE890" s="145"/>
      <c r="BF890" s="145"/>
      <c r="BG890" s="145"/>
      <c r="BH890" s="145"/>
      <c r="BI890" s="145"/>
    </row>
    <row r="891" spans="1:104" x14ac:dyDescent="0.2">
      <c r="A891" s="156"/>
      <c r="B891" s="157"/>
      <c r="C891" s="163" t="s">
        <v>941</v>
      </c>
      <c r="D891" s="164"/>
      <c r="E891" s="165">
        <v>10.23</v>
      </c>
      <c r="F891" s="166"/>
      <c r="G891" s="167"/>
      <c r="H891" s="168"/>
      <c r="I891" s="161"/>
      <c r="J891" s="169"/>
      <c r="K891" s="161"/>
      <c r="M891" s="162" t="s">
        <v>941</v>
      </c>
      <c r="O891" s="145"/>
      <c r="Z891" s="145"/>
      <c r="AA891" s="145"/>
      <c r="AB891" s="145"/>
      <c r="AC891" s="145"/>
      <c r="AD891" s="145"/>
      <c r="AE891" s="145"/>
      <c r="AF891" s="145"/>
      <c r="AG891" s="145"/>
      <c r="AH891" s="145"/>
      <c r="AI891" s="145"/>
      <c r="AJ891" s="145"/>
      <c r="AK891" s="145"/>
      <c r="AL891" s="145"/>
      <c r="AM891" s="145"/>
      <c r="AN891" s="145"/>
      <c r="AO891" s="145"/>
      <c r="AP891" s="145"/>
      <c r="AQ891" s="145"/>
      <c r="AR891" s="145"/>
      <c r="AS891" s="145"/>
      <c r="AT891" s="145"/>
      <c r="AU891" s="145"/>
      <c r="AV891" s="145"/>
      <c r="AW891" s="145"/>
      <c r="AX891" s="145"/>
      <c r="AY891" s="145"/>
      <c r="AZ891" s="145"/>
      <c r="BA891" s="145"/>
      <c r="BB891" s="145"/>
      <c r="BC891" s="145"/>
      <c r="BD891" s="170" t="str">
        <f>C890</f>
        <v>315:2,5*3,1</v>
      </c>
      <c r="BE891" s="145"/>
      <c r="BF891" s="145"/>
      <c r="BG891" s="145"/>
      <c r="BH891" s="145"/>
      <c r="BI891" s="145"/>
    </row>
    <row r="892" spans="1:104" x14ac:dyDescent="0.2">
      <c r="A892" s="156"/>
      <c r="B892" s="157"/>
      <c r="C892" s="163" t="s">
        <v>937</v>
      </c>
      <c r="D892" s="164"/>
      <c r="E892" s="165">
        <v>7.75</v>
      </c>
      <c r="F892" s="166"/>
      <c r="G892" s="167"/>
      <c r="H892" s="168"/>
      <c r="I892" s="161"/>
      <c r="J892" s="169"/>
      <c r="K892" s="161"/>
      <c r="M892" s="162" t="s">
        <v>937</v>
      </c>
      <c r="O892" s="145"/>
      <c r="Z892" s="145"/>
      <c r="AA892" s="145"/>
      <c r="AB892" s="145"/>
      <c r="AC892" s="145"/>
      <c r="AD892" s="145"/>
      <c r="AE892" s="145"/>
      <c r="AF892" s="145"/>
      <c r="AG892" s="145"/>
      <c r="AH892" s="145"/>
      <c r="AI892" s="145"/>
      <c r="AJ892" s="145"/>
      <c r="AK892" s="145"/>
      <c r="AL892" s="145"/>
      <c r="AM892" s="145"/>
      <c r="AN892" s="145"/>
      <c r="AO892" s="145"/>
      <c r="AP892" s="145"/>
      <c r="AQ892" s="145"/>
      <c r="AR892" s="145"/>
      <c r="AS892" s="145"/>
      <c r="AT892" s="145"/>
      <c r="AU892" s="145"/>
      <c r="AV892" s="145"/>
      <c r="AW892" s="145"/>
      <c r="AX892" s="145"/>
      <c r="AY892" s="145"/>
      <c r="AZ892" s="145"/>
      <c r="BA892" s="145"/>
      <c r="BB892" s="145"/>
      <c r="BC892" s="145"/>
      <c r="BD892" s="170" t="str">
        <f>C891</f>
        <v>3,3*3,1</v>
      </c>
      <c r="BE892" s="145"/>
      <c r="BF892" s="145"/>
      <c r="BG892" s="145"/>
      <c r="BH892" s="145"/>
      <c r="BI892" s="145"/>
    </row>
    <row r="893" spans="1:104" x14ac:dyDescent="0.2">
      <c r="A893" s="156"/>
      <c r="B893" s="157"/>
      <c r="C893" s="163" t="s">
        <v>942</v>
      </c>
      <c r="D893" s="164"/>
      <c r="E893" s="165">
        <v>107.1</v>
      </c>
      <c r="F893" s="166"/>
      <c r="G893" s="167"/>
      <c r="H893" s="168"/>
      <c r="I893" s="161"/>
      <c r="J893" s="169"/>
      <c r="K893" s="161"/>
      <c r="M893" s="162" t="s">
        <v>942</v>
      </c>
      <c r="O893" s="145"/>
      <c r="Z893" s="145"/>
      <c r="AA893" s="145"/>
      <c r="AB893" s="145"/>
      <c r="AC893" s="145"/>
      <c r="AD893" s="145"/>
      <c r="AE893" s="145"/>
      <c r="AF893" s="145"/>
      <c r="AG893" s="145"/>
      <c r="AH893" s="145"/>
      <c r="AI893" s="145"/>
      <c r="AJ893" s="145"/>
      <c r="AK893" s="145"/>
      <c r="AL893" s="145"/>
      <c r="AM893" s="145"/>
      <c r="AN893" s="145"/>
      <c r="AO893" s="145"/>
      <c r="AP893" s="145"/>
      <c r="AQ893" s="145"/>
      <c r="AR893" s="145"/>
      <c r="AS893" s="145"/>
      <c r="AT893" s="145"/>
      <c r="AU893" s="145"/>
      <c r="AV893" s="145"/>
      <c r="AW893" s="145"/>
      <c r="AX893" s="145"/>
      <c r="AY893" s="145"/>
      <c r="AZ893" s="145"/>
      <c r="BA893" s="145"/>
      <c r="BB893" s="145"/>
      <c r="BC893" s="145"/>
      <c r="BD893" s="170" t="str">
        <f>C892</f>
        <v>2,5*3,1</v>
      </c>
      <c r="BE893" s="145"/>
      <c r="BF893" s="145"/>
      <c r="BG893" s="145"/>
      <c r="BH893" s="145"/>
      <c r="BI893" s="145"/>
    </row>
    <row r="894" spans="1:104" x14ac:dyDescent="0.2">
      <c r="A894" s="156"/>
      <c r="B894" s="157"/>
      <c r="C894" s="163" t="s">
        <v>943</v>
      </c>
      <c r="D894" s="164"/>
      <c r="E894" s="165">
        <v>7.92</v>
      </c>
      <c r="F894" s="166"/>
      <c r="G894" s="167"/>
      <c r="H894" s="168"/>
      <c r="I894" s="161"/>
      <c r="J894" s="169"/>
      <c r="K894" s="161"/>
      <c r="M894" s="162" t="s">
        <v>943</v>
      </c>
      <c r="O894" s="145"/>
      <c r="Z894" s="145"/>
      <c r="AA894" s="145"/>
      <c r="AB894" s="145"/>
      <c r="AC894" s="145"/>
      <c r="AD894" s="145"/>
      <c r="AE894" s="145"/>
      <c r="AF894" s="145"/>
      <c r="AG894" s="145"/>
      <c r="AH894" s="145"/>
      <c r="AI894" s="145"/>
      <c r="AJ894" s="145"/>
      <c r="AK894" s="145"/>
      <c r="AL894" s="145"/>
      <c r="AM894" s="145"/>
      <c r="AN894" s="145"/>
      <c r="AO894" s="145"/>
      <c r="AP894" s="145"/>
      <c r="AQ894" s="145"/>
      <c r="AR894" s="145"/>
      <c r="AS894" s="145"/>
      <c r="AT894" s="145"/>
      <c r="AU894" s="145"/>
      <c r="AV894" s="145"/>
      <c r="AW894" s="145"/>
      <c r="AX894" s="145"/>
      <c r="AY894" s="145"/>
      <c r="AZ894" s="145"/>
      <c r="BA894" s="145"/>
      <c r="BB894" s="145"/>
      <c r="BC894" s="145"/>
      <c r="BD894" s="170" t="str">
        <f>C893</f>
        <v>schodiště:(3,6+4,5+4,5)*8,5</v>
      </c>
      <c r="BE894" s="145"/>
      <c r="BF894" s="145"/>
      <c r="BG894" s="145"/>
      <c r="BH894" s="145"/>
      <c r="BI894" s="145"/>
    </row>
    <row r="895" spans="1:104" x14ac:dyDescent="0.2">
      <c r="A895" s="146">
        <v>116</v>
      </c>
      <c r="B895" s="147" t="s">
        <v>1227</v>
      </c>
      <c r="C895" s="148" t="s">
        <v>1223</v>
      </c>
      <c r="D895" s="149" t="s">
        <v>48</v>
      </c>
      <c r="E895" s="150">
        <v>555.35400000000004</v>
      </c>
      <c r="F895" s="151">
        <v>0</v>
      </c>
      <c r="G895" s="152">
        <f>E895*F895</f>
        <v>0</v>
      </c>
      <c r="H895" s="153">
        <v>5.0000000000000002E-5</v>
      </c>
      <c r="I895" s="154">
        <f>E895*H895</f>
        <v>2.7767700000000003E-2</v>
      </c>
      <c r="J895" s="153"/>
      <c r="K895" s="154">
        <f>E895*J895</f>
        <v>0</v>
      </c>
      <c r="O895" s="145"/>
      <c r="Z895" s="145"/>
      <c r="AA895" s="145">
        <v>12</v>
      </c>
      <c r="AB895" s="145">
        <v>0</v>
      </c>
      <c r="AC895" s="145">
        <v>47</v>
      </c>
      <c r="AD895" s="145"/>
      <c r="AE895" s="145"/>
      <c r="AF895" s="145"/>
      <c r="AG895" s="145"/>
      <c r="AH895" s="145"/>
      <c r="AI895" s="145"/>
      <c r="AJ895" s="145"/>
      <c r="AK895" s="145"/>
      <c r="AL895" s="145"/>
      <c r="AM895" s="145"/>
      <c r="AN895" s="145"/>
      <c r="AO895" s="145"/>
      <c r="AP895" s="145"/>
      <c r="AQ895" s="145"/>
      <c r="AR895" s="145"/>
      <c r="AS895" s="145"/>
      <c r="AT895" s="145"/>
      <c r="AU895" s="145"/>
      <c r="AV895" s="145"/>
      <c r="AW895" s="145"/>
      <c r="AX895" s="145"/>
      <c r="AY895" s="145"/>
      <c r="AZ895" s="155">
        <f>G895</f>
        <v>0</v>
      </c>
      <c r="BA895" s="145"/>
      <c r="BB895" s="145"/>
      <c r="BC895" s="145"/>
      <c r="BD895" s="145"/>
      <c r="BE895" s="145"/>
      <c r="BF895" s="145"/>
      <c r="BG895" s="145"/>
      <c r="BH895" s="145"/>
      <c r="BI895" s="145"/>
      <c r="CA895" s="145">
        <v>12</v>
      </c>
      <c r="CB895" s="145">
        <v>0</v>
      </c>
      <c r="CZ895" s="108">
        <v>2</v>
      </c>
    </row>
    <row r="896" spans="1:104" x14ac:dyDescent="0.2">
      <c r="A896" s="156"/>
      <c r="B896" s="157"/>
      <c r="C896" s="163" t="s">
        <v>914</v>
      </c>
      <c r="D896" s="164"/>
      <c r="E896" s="165">
        <v>9.9</v>
      </c>
      <c r="F896" s="166"/>
      <c r="G896" s="167"/>
      <c r="H896" s="168"/>
      <c r="I896" s="161"/>
      <c r="J896" s="169"/>
      <c r="K896" s="161"/>
      <c r="M896" s="162" t="s">
        <v>914</v>
      </c>
      <c r="O896" s="145"/>
      <c r="Z896" s="145"/>
      <c r="AA896" s="145"/>
      <c r="AB896" s="145"/>
      <c r="AC896" s="145"/>
      <c r="AD896" s="145"/>
      <c r="AE896" s="145"/>
      <c r="AF896" s="145"/>
      <c r="AG896" s="145"/>
      <c r="AH896" s="145"/>
      <c r="AI896" s="145"/>
      <c r="AJ896" s="145"/>
      <c r="AK896" s="145"/>
      <c r="AL896" s="145"/>
      <c r="AM896" s="145"/>
      <c r="AN896" s="145"/>
      <c r="AO896" s="145"/>
      <c r="AP896" s="145"/>
      <c r="AQ896" s="145"/>
      <c r="AR896" s="145"/>
      <c r="AS896" s="145"/>
      <c r="AT896" s="145"/>
      <c r="AU896" s="145"/>
      <c r="AV896" s="145"/>
      <c r="AW896" s="145"/>
      <c r="AX896" s="145"/>
      <c r="AY896" s="145"/>
      <c r="AZ896" s="145"/>
      <c r="BA896" s="145"/>
      <c r="BB896" s="145"/>
      <c r="BC896" s="145"/>
      <c r="BD896" s="170" t="str">
        <f>C895</f>
        <v xml:space="preserve">Penetrace savého podkladu disperzí </v>
      </c>
      <c r="BE896" s="145"/>
      <c r="BF896" s="145"/>
      <c r="BG896" s="145"/>
      <c r="BH896" s="145"/>
      <c r="BI896" s="145"/>
    </row>
    <row r="897" spans="1:61" x14ac:dyDescent="0.2">
      <c r="A897" s="156"/>
      <c r="B897" s="157"/>
      <c r="C897" s="163" t="s">
        <v>915</v>
      </c>
      <c r="D897" s="164"/>
      <c r="E897" s="165">
        <v>13.42</v>
      </c>
      <c r="F897" s="166"/>
      <c r="G897" s="167"/>
      <c r="H897" s="168"/>
      <c r="I897" s="161"/>
      <c r="J897" s="169"/>
      <c r="K897" s="161"/>
      <c r="M897" s="162" t="s">
        <v>915</v>
      </c>
      <c r="O897" s="145"/>
      <c r="Z897" s="145"/>
      <c r="AA897" s="145"/>
      <c r="AB897" s="145"/>
      <c r="AC897" s="145"/>
      <c r="AD897" s="145"/>
      <c r="AE897" s="145"/>
      <c r="AF897" s="145"/>
      <c r="AG897" s="145"/>
      <c r="AH897" s="145"/>
      <c r="AI897" s="145"/>
      <c r="AJ897" s="145"/>
      <c r="AK897" s="145"/>
      <c r="AL897" s="145"/>
      <c r="AM897" s="145"/>
      <c r="AN897" s="145"/>
      <c r="AO897" s="145"/>
      <c r="AP897" s="145"/>
      <c r="AQ897" s="145"/>
      <c r="AR897" s="145"/>
      <c r="AS897" s="145"/>
      <c r="AT897" s="145"/>
      <c r="AU897" s="145"/>
      <c r="AV897" s="145"/>
      <c r="AW897" s="145"/>
      <c r="AX897" s="145"/>
      <c r="AY897" s="145"/>
      <c r="AZ897" s="145"/>
      <c r="BA897" s="145"/>
      <c r="BB897" s="145"/>
      <c r="BC897" s="145"/>
      <c r="BD897" s="170" t="str">
        <f>C896</f>
        <v>302:(2,7+2,7+1,8+1,8)*1,1</v>
      </c>
      <c r="BE897" s="145"/>
      <c r="BF897" s="145"/>
      <c r="BG897" s="145"/>
      <c r="BH897" s="145"/>
      <c r="BI897" s="145"/>
    </row>
    <row r="898" spans="1:61" x14ac:dyDescent="0.2">
      <c r="A898" s="156"/>
      <c r="B898" s="157"/>
      <c r="C898" s="163" t="s">
        <v>916</v>
      </c>
      <c r="D898" s="164"/>
      <c r="E898" s="165">
        <v>8.91</v>
      </c>
      <c r="F898" s="166"/>
      <c r="G898" s="167"/>
      <c r="H898" s="168"/>
      <c r="I898" s="161"/>
      <c r="J898" s="169"/>
      <c r="K898" s="161"/>
      <c r="M898" s="162" t="s">
        <v>916</v>
      </c>
      <c r="O898" s="145"/>
      <c r="Z898" s="145"/>
      <c r="AA898" s="145"/>
      <c r="AB898" s="145"/>
      <c r="AC898" s="145"/>
      <c r="AD898" s="145"/>
      <c r="AE898" s="145"/>
      <c r="AF898" s="145"/>
      <c r="AG898" s="145"/>
      <c r="AH898" s="145"/>
      <c r="AI898" s="145"/>
      <c r="AJ898" s="145"/>
      <c r="AK898" s="145"/>
      <c r="AL898" s="145"/>
      <c r="AM898" s="145"/>
      <c r="AN898" s="145"/>
      <c r="AO898" s="145"/>
      <c r="AP898" s="145"/>
      <c r="AQ898" s="145"/>
      <c r="AR898" s="145"/>
      <c r="AS898" s="145"/>
      <c r="AT898" s="145"/>
      <c r="AU898" s="145"/>
      <c r="AV898" s="145"/>
      <c r="AW898" s="145"/>
      <c r="AX898" s="145"/>
      <c r="AY898" s="145"/>
      <c r="AZ898" s="145"/>
      <c r="BA898" s="145"/>
      <c r="BB898" s="145"/>
      <c r="BC898" s="145"/>
      <c r="BD898" s="170" t="str">
        <f>C897</f>
        <v>303:(1,65+1,65+1,75+1,75+1,75+1,75+0,95+0,95)*1,1</v>
      </c>
      <c r="BE898" s="145"/>
      <c r="BF898" s="145"/>
      <c r="BG898" s="145"/>
      <c r="BH898" s="145"/>
      <c r="BI898" s="145"/>
    </row>
    <row r="899" spans="1:61" x14ac:dyDescent="0.2">
      <c r="A899" s="156"/>
      <c r="B899" s="157"/>
      <c r="C899" s="163" t="s">
        <v>917</v>
      </c>
      <c r="D899" s="164"/>
      <c r="E899" s="165">
        <v>13.2</v>
      </c>
      <c r="F899" s="166"/>
      <c r="G899" s="167"/>
      <c r="H899" s="168"/>
      <c r="I899" s="161"/>
      <c r="J899" s="169"/>
      <c r="K899" s="161"/>
      <c r="M899" s="162" t="s">
        <v>917</v>
      </c>
      <c r="O899" s="145"/>
      <c r="Z899" s="145"/>
      <c r="AA899" s="145"/>
      <c r="AB899" s="145"/>
      <c r="AC899" s="145"/>
      <c r="AD899" s="145"/>
      <c r="AE899" s="145"/>
      <c r="AF899" s="145"/>
      <c r="AG899" s="145"/>
      <c r="AH899" s="145"/>
      <c r="AI899" s="145"/>
      <c r="AJ899" s="145"/>
      <c r="AK899" s="145"/>
      <c r="AL899" s="145"/>
      <c r="AM899" s="145"/>
      <c r="AN899" s="145"/>
      <c r="AO899" s="145"/>
      <c r="AP899" s="145"/>
      <c r="AQ899" s="145"/>
      <c r="AR899" s="145"/>
      <c r="AS899" s="145"/>
      <c r="AT899" s="145"/>
      <c r="AU899" s="145"/>
      <c r="AV899" s="145"/>
      <c r="AW899" s="145"/>
      <c r="AX899" s="145"/>
      <c r="AY899" s="145"/>
      <c r="AZ899" s="145"/>
      <c r="BA899" s="145"/>
      <c r="BB899" s="145"/>
      <c r="BC899" s="145"/>
      <c r="BD899" s="170" t="str">
        <f>C898</f>
        <v>304:(2,75+2,75+1,3+1,3)*1,1</v>
      </c>
      <c r="BE899" s="145"/>
      <c r="BF899" s="145"/>
      <c r="BG899" s="145"/>
      <c r="BH899" s="145"/>
      <c r="BI899" s="145"/>
    </row>
    <row r="900" spans="1:61" x14ac:dyDescent="0.2">
      <c r="A900" s="156"/>
      <c r="B900" s="157"/>
      <c r="C900" s="163" t="s">
        <v>918</v>
      </c>
      <c r="D900" s="164"/>
      <c r="E900" s="165">
        <v>9.24</v>
      </c>
      <c r="F900" s="166"/>
      <c r="G900" s="167"/>
      <c r="H900" s="168"/>
      <c r="I900" s="161"/>
      <c r="J900" s="169"/>
      <c r="K900" s="161"/>
      <c r="M900" s="162" t="s">
        <v>918</v>
      </c>
      <c r="O900" s="145"/>
      <c r="Z900" s="145"/>
      <c r="AA900" s="145"/>
      <c r="AB900" s="145"/>
      <c r="AC900" s="145"/>
      <c r="AD900" s="145"/>
      <c r="AE900" s="145"/>
      <c r="AF900" s="145"/>
      <c r="AG900" s="145"/>
      <c r="AH900" s="145"/>
      <c r="AI900" s="145"/>
      <c r="AJ900" s="145"/>
      <c r="AK900" s="145"/>
      <c r="AL900" s="145"/>
      <c r="AM900" s="145"/>
      <c r="AN900" s="145"/>
      <c r="AO900" s="145"/>
      <c r="AP900" s="145"/>
      <c r="AQ900" s="145"/>
      <c r="AR900" s="145"/>
      <c r="AS900" s="145"/>
      <c r="AT900" s="145"/>
      <c r="AU900" s="145"/>
      <c r="AV900" s="145"/>
      <c r="AW900" s="145"/>
      <c r="AX900" s="145"/>
      <c r="AY900" s="145"/>
      <c r="AZ900" s="145"/>
      <c r="BA900" s="145"/>
      <c r="BB900" s="145"/>
      <c r="BC900" s="145"/>
      <c r="BD900" s="170" t="str">
        <f>C899</f>
        <v>(0,95+0,95+1,65+1,65+1,65+1,65+1,75+1,75)*1,1</v>
      </c>
      <c r="BE900" s="145"/>
      <c r="BF900" s="145"/>
      <c r="BG900" s="145"/>
      <c r="BH900" s="145"/>
      <c r="BI900" s="145"/>
    </row>
    <row r="901" spans="1:61" x14ac:dyDescent="0.2">
      <c r="A901" s="156"/>
      <c r="B901" s="157"/>
      <c r="C901" s="163" t="s">
        <v>919</v>
      </c>
      <c r="D901" s="164"/>
      <c r="E901" s="165">
        <v>13.09</v>
      </c>
      <c r="F901" s="166"/>
      <c r="G901" s="167"/>
      <c r="H901" s="168"/>
      <c r="I901" s="161"/>
      <c r="J901" s="169"/>
      <c r="K901" s="161"/>
      <c r="M901" s="162" t="s">
        <v>919</v>
      </c>
      <c r="O901" s="145"/>
      <c r="Z901" s="145"/>
      <c r="AA901" s="145"/>
      <c r="AB901" s="145"/>
      <c r="AC901" s="145"/>
      <c r="AD901" s="145"/>
      <c r="AE901" s="145"/>
      <c r="AF901" s="145"/>
      <c r="AG901" s="145"/>
      <c r="AH901" s="145"/>
      <c r="AI901" s="145"/>
      <c r="AJ901" s="145"/>
      <c r="AK901" s="145"/>
      <c r="AL901" s="145"/>
      <c r="AM901" s="145"/>
      <c r="AN901" s="145"/>
      <c r="AO901" s="145"/>
      <c r="AP901" s="145"/>
      <c r="AQ901" s="145"/>
      <c r="AR901" s="145"/>
      <c r="AS901" s="145"/>
      <c r="AT901" s="145"/>
      <c r="AU901" s="145"/>
      <c r="AV901" s="145"/>
      <c r="AW901" s="145"/>
      <c r="AX901" s="145"/>
      <c r="AY901" s="145"/>
      <c r="AZ901" s="145"/>
      <c r="BA901" s="145"/>
      <c r="BB901" s="145"/>
      <c r="BC901" s="145"/>
      <c r="BD901" s="170" t="str">
        <f>C900</f>
        <v>305:(1,3+1,3+2,9+2,9)*1,1</v>
      </c>
      <c r="BE901" s="145"/>
      <c r="BF901" s="145"/>
      <c r="BG901" s="145"/>
      <c r="BH901" s="145"/>
      <c r="BI901" s="145"/>
    </row>
    <row r="902" spans="1:61" x14ac:dyDescent="0.2">
      <c r="A902" s="156"/>
      <c r="B902" s="157"/>
      <c r="C902" s="163" t="s">
        <v>920</v>
      </c>
      <c r="D902" s="164"/>
      <c r="E902" s="165">
        <v>64.17</v>
      </c>
      <c r="F902" s="166"/>
      <c r="G902" s="167"/>
      <c r="H902" s="168"/>
      <c r="I902" s="161"/>
      <c r="J902" s="169"/>
      <c r="K902" s="161"/>
      <c r="M902" s="162" t="s">
        <v>920</v>
      </c>
      <c r="O902" s="145"/>
      <c r="Z902" s="145"/>
      <c r="AA902" s="145"/>
      <c r="AB902" s="145"/>
      <c r="AC902" s="145"/>
      <c r="AD902" s="145"/>
      <c r="AE902" s="145"/>
      <c r="AF902" s="145"/>
      <c r="AG902" s="145"/>
      <c r="AH902" s="145"/>
      <c r="AI902" s="145"/>
      <c r="AJ902" s="145"/>
      <c r="AK902" s="145"/>
      <c r="AL902" s="145"/>
      <c r="AM902" s="145"/>
      <c r="AN902" s="145"/>
      <c r="AO902" s="145"/>
      <c r="AP902" s="145"/>
      <c r="AQ902" s="145"/>
      <c r="AR902" s="145"/>
      <c r="AS902" s="145"/>
      <c r="AT902" s="145"/>
      <c r="AU902" s="145"/>
      <c r="AV902" s="145"/>
      <c r="AW902" s="145"/>
      <c r="AX902" s="145"/>
      <c r="AY902" s="145"/>
      <c r="AZ902" s="145"/>
      <c r="BA902" s="145"/>
      <c r="BB902" s="145"/>
      <c r="BC902" s="145"/>
      <c r="BD902" s="170" t="str">
        <f>C901</f>
        <v>(1,8+1,8+1,6+1,6+1,6+1,6+0,95+0,95)*1,1</v>
      </c>
      <c r="BE902" s="145"/>
      <c r="BF902" s="145"/>
      <c r="BG902" s="145"/>
      <c r="BH902" s="145"/>
      <c r="BI902" s="145"/>
    </row>
    <row r="903" spans="1:61" x14ac:dyDescent="0.2">
      <c r="A903" s="156"/>
      <c r="B903" s="157"/>
      <c r="C903" s="163" t="s">
        <v>921</v>
      </c>
      <c r="D903" s="164"/>
      <c r="E903" s="165">
        <v>10.85</v>
      </c>
      <c r="F903" s="166"/>
      <c r="G903" s="167"/>
      <c r="H903" s="168"/>
      <c r="I903" s="161"/>
      <c r="J903" s="169"/>
      <c r="K903" s="161"/>
      <c r="M903" s="162" t="s">
        <v>921</v>
      </c>
      <c r="O903" s="145"/>
      <c r="Z903" s="145"/>
      <c r="AA903" s="145"/>
      <c r="AB903" s="145"/>
      <c r="AC903" s="145"/>
      <c r="AD903" s="145"/>
      <c r="AE903" s="145"/>
      <c r="AF903" s="145"/>
      <c r="AG903" s="145"/>
      <c r="AH903" s="145"/>
      <c r="AI903" s="145"/>
      <c r="AJ903" s="145"/>
      <c r="AK903" s="145"/>
      <c r="AL903" s="145"/>
      <c r="AM903" s="145"/>
      <c r="AN903" s="145"/>
      <c r="AO903" s="145"/>
      <c r="AP903" s="145"/>
      <c r="AQ903" s="145"/>
      <c r="AR903" s="145"/>
      <c r="AS903" s="145"/>
      <c r="AT903" s="145"/>
      <c r="AU903" s="145"/>
      <c r="AV903" s="145"/>
      <c r="AW903" s="145"/>
      <c r="AX903" s="145"/>
      <c r="AY903" s="145"/>
      <c r="AZ903" s="145"/>
      <c r="BA903" s="145"/>
      <c r="BB903" s="145"/>
      <c r="BC903" s="145"/>
      <c r="BD903" s="170" t="str">
        <f>C902</f>
        <v>306:(2,1+1,3+2,2+1,6+10,5+1,5+1,5)*3,1</v>
      </c>
      <c r="BE903" s="145"/>
      <c r="BF903" s="145"/>
      <c r="BG903" s="145"/>
      <c r="BH903" s="145"/>
      <c r="BI903" s="145"/>
    </row>
    <row r="904" spans="1:61" x14ac:dyDescent="0.2">
      <c r="A904" s="156"/>
      <c r="B904" s="157"/>
      <c r="C904" s="163" t="s">
        <v>922</v>
      </c>
      <c r="D904" s="164"/>
      <c r="E904" s="165">
        <v>4.8</v>
      </c>
      <c r="F904" s="166"/>
      <c r="G904" s="167"/>
      <c r="H904" s="168"/>
      <c r="I904" s="161"/>
      <c r="J904" s="169"/>
      <c r="K904" s="161"/>
      <c r="M904" s="162" t="s">
        <v>922</v>
      </c>
      <c r="O904" s="145"/>
      <c r="Z904" s="145"/>
      <c r="AA904" s="145"/>
      <c r="AB904" s="145"/>
      <c r="AC904" s="145"/>
      <c r="AD904" s="145"/>
      <c r="AE904" s="145"/>
      <c r="AF904" s="145"/>
      <c r="AG904" s="145"/>
      <c r="AH904" s="145"/>
      <c r="AI904" s="145"/>
      <c r="AJ904" s="145"/>
      <c r="AK904" s="145"/>
      <c r="AL904" s="145"/>
      <c r="AM904" s="145"/>
      <c r="AN904" s="145"/>
      <c r="AO904" s="145"/>
      <c r="AP904" s="145"/>
      <c r="AQ904" s="145"/>
      <c r="AR904" s="145"/>
      <c r="AS904" s="145"/>
      <c r="AT904" s="145"/>
      <c r="AU904" s="145"/>
      <c r="AV904" s="145"/>
      <c r="AW904" s="145"/>
      <c r="AX904" s="145"/>
      <c r="AY904" s="145"/>
      <c r="AZ904" s="145"/>
      <c r="BA904" s="145"/>
      <c r="BB904" s="145"/>
      <c r="BC904" s="145"/>
      <c r="BD904" s="170" t="str">
        <f>C903</f>
        <v>307:3,5*3,1</v>
      </c>
      <c r="BE904" s="145"/>
      <c r="BF904" s="145"/>
      <c r="BG904" s="145"/>
      <c r="BH904" s="145"/>
      <c r="BI904" s="145"/>
    </row>
    <row r="905" spans="1:61" x14ac:dyDescent="0.2">
      <c r="A905" s="156"/>
      <c r="B905" s="157"/>
      <c r="C905" s="163" t="s">
        <v>923</v>
      </c>
      <c r="D905" s="164"/>
      <c r="E905" s="165">
        <v>5.4</v>
      </c>
      <c r="F905" s="166"/>
      <c r="G905" s="167"/>
      <c r="H905" s="168"/>
      <c r="I905" s="161"/>
      <c r="J905" s="169"/>
      <c r="K905" s="161"/>
      <c r="M905" s="162" t="s">
        <v>923</v>
      </c>
      <c r="O905" s="145"/>
      <c r="Z905" s="145"/>
      <c r="AA905" s="145"/>
      <c r="AB905" s="145"/>
      <c r="AC905" s="145"/>
      <c r="AD905" s="145"/>
      <c r="AE905" s="145"/>
      <c r="AF905" s="145"/>
      <c r="AG905" s="145"/>
      <c r="AH905" s="145"/>
      <c r="AI905" s="145"/>
      <c r="AJ905" s="145"/>
      <c r="AK905" s="145"/>
      <c r="AL905" s="145"/>
      <c r="AM905" s="145"/>
      <c r="AN905" s="145"/>
      <c r="AO905" s="145"/>
      <c r="AP905" s="145"/>
      <c r="AQ905" s="145"/>
      <c r="AR905" s="145"/>
      <c r="AS905" s="145"/>
      <c r="AT905" s="145"/>
      <c r="AU905" s="145"/>
      <c r="AV905" s="145"/>
      <c r="AW905" s="145"/>
      <c r="AX905" s="145"/>
      <c r="AY905" s="145"/>
      <c r="AZ905" s="145"/>
      <c r="BA905" s="145"/>
      <c r="BB905" s="145"/>
      <c r="BC905" s="145"/>
      <c r="BD905" s="170" t="str">
        <f>C904</f>
        <v>4*1,2</v>
      </c>
      <c r="BE905" s="145"/>
      <c r="BF905" s="145"/>
      <c r="BG905" s="145"/>
      <c r="BH905" s="145"/>
      <c r="BI905" s="145"/>
    </row>
    <row r="906" spans="1:61" x14ac:dyDescent="0.2">
      <c r="A906" s="156"/>
      <c r="B906" s="157"/>
      <c r="C906" s="163" t="s">
        <v>924</v>
      </c>
      <c r="D906" s="164"/>
      <c r="E906" s="165">
        <v>14.26</v>
      </c>
      <c r="F906" s="166"/>
      <c r="G906" s="167"/>
      <c r="H906" s="168"/>
      <c r="I906" s="161"/>
      <c r="J906" s="169"/>
      <c r="K906" s="161"/>
      <c r="M906" s="162" t="s">
        <v>924</v>
      </c>
      <c r="O906" s="145"/>
      <c r="Z906" s="145"/>
      <c r="AA906" s="145"/>
      <c r="AB906" s="145"/>
      <c r="AC906" s="145"/>
      <c r="AD906" s="145"/>
      <c r="AE906" s="145"/>
      <c r="AF906" s="145"/>
      <c r="AG906" s="145"/>
      <c r="AH906" s="145"/>
      <c r="AI906" s="145"/>
      <c r="AJ906" s="145"/>
      <c r="AK906" s="145"/>
      <c r="AL906" s="145"/>
      <c r="AM906" s="145"/>
      <c r="AN906" s="145"/>
      <c r="AO906" s="145"/>
      <c r="AP906" s="145"/>
      <c r="AQ906" s="145"/>
      <c r="AR906" s="145"/>
      <c r="AS906" s="145"/>
      <c r="AT906" s="145"/>
      <c r="AU906" s="145"/>
      <c r="AV906" s="145"/>
      <c r="AW906" s="145"/>
      <c r="AX906" s="145"/>
      <c r="AY906" s="145"/>
      <c r="AZ906" s="145"/>
      <c r="BA906" s="145"/>
      <c r="BB906" s="145"/>
      <c r="BC906" s="145"/>
      <c r="BD906" s="170" t="str">
        <f>C905</f>
        <v>4,5*1,2</v>
      </c>
      <c r="BE906" s="145"/>
      <c r="BF906" s="145"/>
      <c r="BG906" s="145"/>
      <c r="BH906" s="145"/>
      <c r="BI906" s="145"/>
    </row>
    <row r="907" spans="1:61" x14ac:dyDescent="0.2">
      <c r="A907" s="156"/>
      <c r="B907" s="157"/>
      <c r="C907" s="163" t="s">
        <v>925</v>
      </c>
      <c r="D907" s="164"/>
      <c r="E907" s="165">
        <v>7.13</v>
      </c>
      <c r="F907" s="166"/>
      <c r="G907" s="167"/>
      <c r="H907" s="168"/>
      <c r="I907" s="161"/>
      <c r="J907" s="169"/>
      <c r="K907" s="161"/>
      <c r="M907" s="162" t="s">
        <v>925</v>
      </c>
      <c r="O907" s="145"/>
      <c r="Z907" s="145"/>
      <c r="AA907" s="145"/>
      <c r="AB907" s="145"/>
      <c r="AC907" s="145"/>
      <c r="AD907" s="145"/>
      <c r="AE907" s="145"/>
      <c r="AF907" s="145"/>
      <c r="AG907" s="145"/>
      <c r="AH907" s="145"/>
      <c r="AI907" s="145"/>
      <c r="AJ907" s="145"/>
      <c r="AK907" s="145"/>
      <c r="AL907" s="145"/>
      <c r="AM907" s="145"/>
      <c r="AN907" s="145"/>
      <c r="AO907" s="145"/>
      <c r="AP907" s="145"/>
      <c r="AQ907" s="145"/>
      <c r="AR907" s="145"/>
      <c r="AS907" s="145"/>
      <c r="AT907" s="145"/>
      <c r="AU907" s="145"/>
      <c r="AV907" s="145"/>
      <c r="AW907" s="145"/>
      <c r="AX907" s="145"/>
      <c r="AY907" s="145"/>
      <c r="AZ907" s="145"/>
      <c r="BA907" s="145"/>
      <c r="BB907" s="145"/>
      <c r="BC907" s="145"/>
      <c r="BD907" s="170" t="str">
        <f>C906</f>
        <v>4,6*3,1</v>
      </c>
      <c r="BE907" s="145"/>
      <c r="BF907" s="145"/>
      <c r="BG907" s="145"/>
      <c r="BH907" s="145"/>
      <c r="BI907" s="145"/>
    </row>
    <row r="908" spans="1:61" x14ac:dyDescent="0.2">
      <c r="A908" s="156"/>
      <c r="B908" s="157"/>
      <c r="C908" s="163" t="s">
        <v>926</v>
      </c>
      <c r="D908" s="164"/>
      <c r="E908" s="165">
        <v>10.54</v>
      </c>
      <c r="F908" s="166"/>
      <c r="G908" s="167"/>
      <c r="H908" s="168"/>
      <c r="I908" s="161"/>
      <c r="J908" s="169"/>
      <c r="K908" s="161"/>
      <c r="M908" s="162" t="s">
        <v>926</v>
      </c>
      <c r="O908" s="145"/>
      <c r="Z908" s="145"/>
      <c r="AA908" s="145"/>
      <c r="AB908" s="145"/>
      <c r="AC908" s="145"/>
      <c r="AD908" s="145"/>
      <c r="AE908" s="145"/>
      <c r="AF908" s="145"/>
      <c r="AG908" s="145"/>
      <c r="AH908" s="145"/>
      <c r="AI908" s="145"/>
      <c r="AJ908" s="145"/>
      <c r="AK908" s="145"/>
      <c r="AL908" s="145"/>
      <c r="AM908" s="145"/>
      <c r="AN908" s="145"/>
      <c r="AO908" s="145"/>
      <c r="AP908" s="145"/>
      <c r="AQ908" s="145"/>
      <c r="AR908" s="145"/>
      <c r="AS908" s="145"/>
      <c r="AT908" s="145"/>
      <c r="AU908" s="145"/>
      <c r="AV908" s="145"/>
      <c r="AW908" s="145"/>
      <c r="AX908" s="145"/>
      <c r="AY908" s="145"/>
      <c r="AZ908" s="145"/>
      <c r="BA908" s="145"/>
      <c r="BB908" s="145"/>
      <c r="BC908" s="145"/>
      <c r="BD908" s="170" t="str">
        <f>C907</f>
        <v>308:2,3*3,1</v>
      </c>
      <c r="BE908" s="145"/>
      <c r="BF908" s="145"/>
      <c r="BG908" s="145"/>
      <c r="BH908" s="145"/>
      <c r="BI908" s="145"/>
    </row>
    <row r="909" spans="1:61" x14ac:dyDescent="0.2">
      <c r="A909" s="156"/>
      <c r="B909" s="157"/>
      <c r="C909" s="163" t="s">
        <v>927</v>
      </c>
      <c r="D909" s="164"/>
      <c r="E909" s="165">
        <v>4.84</v>
      </c>
      <c r="F909" s="166"/>
      <c r="G909" s="167"/>
      <c r="H909" s="168"/>
      <c r="I909" s="161"/>
      <c r="J909" s="169"/>
      <c r="K909" s="161"/>
      <c r="M909" s="162" t="s">
        <v>927</v>
      </c>
      <c r="O909" s="145"/>
      <c r="Z909" s="145"/>
      <c r="AA909" s="145"/>
      <c r="AB909" s="145"/>
      <c r="AC909" s="145"/>
      <c r="AD909" s="145"/>
      <c r="AE909" s="145"/>
      <c r="AF909" s="145"/>
      <c r="AG909" s="145"/>
      <c r="AH909" s="145"/>
      <c r="AI909" s="145"/>
      <c r="AJ909" s="145"/>
      <c r="AK909" s="145"/>
      <c r="AL909" s="145"/>
      <c r="AM909" s="145"/>
      <c r="AN909" s="145"/>
      <c r="AO909" s="145"/>
      <c r="AP909" s="145"/>
      <c r="AQ909" s="145"/>
      <c r="AR909" s="145"/>
      <c r="AS909" s="145"/>
      <c r="AT909" s="145"/>
      <c r="AU909" s="145"/>
      <c r="AV909" s="145"/>
      <c r="AW909" s="145"/>
      <c r="AX909" s="145"/>
      <c r="AY909" s="145"/>
      <c r="AZ909" s="145"/>
      <c r="BA909" s="145"/>
      <c r="BB909" s="145"/>
      <c r="BC909" s="145"/>
      <c r="BD909" s="170" t="str">
        <f>C908</f>
        <v>309:3,4*3,1</v>
      </c>
      <c r="BE909" s="145"/>
      <c r="BF909" s="145"/>
      <c r="BG909" s="145"/>
      <c r="BH909" s="145"/>
      <c r="BI909" s="145"/>
    </row>
    <row r="910" spans="1:61" x14ac:dyDescent="0.2">
      <c r="A910" s="156"/>
      <c r="B910" s="157"/>
      <c r="C910" s="163" t="s">
        <v>928</v>
      </c>
      <c r="D910" s="164"/>
      <c r="E910" s="165">
        <v>4.95</v>
      </c>
      <c r="F910" s="166"/>
      <c r="G910" s="167"/>
      <c r="H910" s="168"/>
      <c r="I910" s="161"/>
      <c r="J910" s="169"/>
      <c r="K910" s="161"/>
      <c r="M910" s="162" t="s">
        <v>928</v>
      </c>
      <c r="O910" s="145"/>
      <c r="Z910" s="145"/>
      <c r="AA910" s="145"/>
      <c r="AB910" s="145"/>
      <c r="AC910" s="145"/>
      <c r="AD910" s="145"/>
      <c r="AE910" s="145"/>
      <c r="AF910" s="145"/>
      <c r="AG910" s="145"/>
      <c r="AH910" s="145"/>
      <c r="AI910" s="145"/>
      <c r="AJ910" s="145"/>
      <c r="AK910" s="145"/>
      <c r="AL910" s="145"/>
      <c r="AM910" s="145"/>
      <c r="AN910" s="145"/>
      <c r="AO910" s="145"/>
      <c r="AP910" s="145"/>
      <c r="AQ910" s="145"/>
      <c r="AR910" s="145"/>
      <c r="AS910" s="145"/>
      <c r="AT910" s="145"/>
      <c r="AU910" s="145"/>
      <c r="AV910" s="145"/>
      <c r="AW910" s="145"/>
      <c r="AX910" s="145"/>
      <c r="AY910" s="145"/>
      <c r="AZ910" s="145"/>
      <c r="BA910" s="145"/>
      <c r="BB910" s="145"/>
      <c r="BC910" s="145"/>
      <c r="BD910" s="170" t="str">
        <f>C909</f>
        <v>4,4*1,1</v>
      </c>
      <c r="BE910" s="145"/>
      <c r="BF910" s="145"/>
      <c r="BG910" s="145"/>
      <c r="BH910" s="145"/>
      <c r="BI910" s="145"/>
    </row>
    <row r="911" spans="1:61" x14ac:dyDescent="0.2">
      <c r="A911" s="156"/>
      <c r="B911" s="157"/>
      <c r="C911" s="163" t="s">
        <v>929</v>
      </c>
      <c r="D911" s="164"/>
      <c r="E911" s="165">
        <v>4.6500000000000004</v>
      </c>
      <c r="F911" s="166"/>
      <c r="G911" s="167"/>
      <c r="H911" s="168"/>
      <c r="I911" s="161"/>
      <c r="J911" s="169"/>
      <c r="K911" s="161"/>
      <c r="M911" s="162" t="s">
        <v>929</v>
      </c>
      <c r="O911" s="145"/>
      <c r="Z911" s="145"/>
      <c r="AA911" s="145"/>
      <c r="AB911" s="145"/>
      <c r="AC911" s="145"/>
      <c r="AD911" s="145"/>
      <c r="AE911" s="145"/>
      <c r="AF911" s="145"/>
      <c r="AG911" s="145"/>
      <c r="AH911" s="145"/>
      <c r="AI911" s="145"/>
      <c r="AJ911" s="145"/>
      <c r="AK911" s="145"/>
      <c r="AL911" s="145"/>
      <c r="AM911" s="145"/>
      <c r="AN911" s="145"/>
      <c r="AO911" s="145"/>
      <c r="AP911" s="145"/>
      <c r="AQ911" s="145"/>
      <c r="AR911" s="145"/>
      <c r="AS911" s="145"/>
      <c r="AT911" s="145"/>
      <c r="AU911" s="145"/>
      <c r="AV911" s="145"/>
      <c r="AW911" s="145"/>
      <c r="AX911" s="145"/>
      <c r="AY911" s="145"/>
      <c r="AZ911" s="145"/>
      <c r="BA911" s="145"/>
      <c r="BB911" s="145"/>
      <c r="BC911" s="145"/>
      <c r="BD911" s="170" t="str">
        <f>C910</f>
        <v>4,5*1,1</v>
      </c>
      <c r="BE911" s="145"/>
      <c r="BF911" s="145"/>
      <c r="BG911" s="145"/>
      <c r="BH911" s="145"/>
      <c r="BI911" s="145"/>
    </row>
    <row r="912" spans="1:61" x14ac:dyDescent="0.2">
      <c r="A912" s="156"/>
      <c r="B912" s="157"/>
      <c r="C912" s="163" t="s">
        <v>930</v>
      </c>
      <c r="D912" s="164"/>
      <c r="E912" s="165">
        <v>5.58</v>
      </c>
      <c r="F912" s="166"/>
      <c r="G912" s="167"/>
      <c r="H912" s="168"/>
      <c r="I912" s="161"/>
      <c r="J912" s="169"/>
      <c r="K912" s="161"/>
      <c r="M912" s="162" t="s">
        <v>930</v>
      </c>
      <c r="O912" s="145"/>
      <c r="Z912" s="145"/>
      <c r="AA912" s="145"/>
      <c r="AB912" s="145"/>
      <c r="AC912" s="145"/>
      <c r="AD912" s="145"/>
      <c r="AE912" s="145"/>
      <c r="AF912" s="145"/>
      <c r="AG912" s="145"/>
      <c r="AH912" s="145"/>
      <c r="AI912" s="145"/>
      <c r="AJ912" s="145"/>
      <c r="AK912" s="145"/>
      <c r="AL912" s="145"/>
      <c r="AM912" s="145"/>
      <c r="AN912" s="145"/>
      <c r="AO912" s="145"/>
      <c r="AP912" s="145"/>
      <c r="AQ912" s="145"/>
      <c r="AR912" s="145"/>
      <c r="AS912" s="145"/>
      <c r="AT912" s="145"/>
      <c r="AU912" s="145"/>
      <c r="AV912" s="145"/>
      <c r="AW912" s="145"/>
      <c r="AX912" s="145"/>
      <c r="AY912" s="145"/>
      <c r="AZ912" s="145"/>
      <c r="BA912" s="145"/>
      <c r="BB912" s="145"/>
      <c r="BC912" s="145"/>
      <c r="BD912" s="170" t="str">
        <f>C911</f>
        <v>1,5*3,1</v>
      </c>
      <c r="BE912" s="145"/>
      <c r="BF912" s="145"/>
      <c r="BG912" s="145"/>
      <c r="BH912" s="145"/>
      <c r="BI912" s="145"/>
    </row>
    <row r="913" spans="1:61" x14ac:dyDescent="0.2">
      <c r="A913" s="156"/>
      <c r="B913" s="157"/>
      <c r="C913" s="163" t="s">
        <v>931</v>
      </c>
      <c r="D913" s="164"/>
      <c r="E913" s="165">
        <v>24.8</v>
      </c>
      <c r="F913" s="166"/>
      <c r="G913" s="167"/>
      <c r="H913" s="168"/>
      <c r="I913" s="161"/>
      <c r="J913" s="169"/>
      <c r="K913" s="161"/>
      <c r="M913" s="162" t="s">
        <v>931</v>
      </c>
      <c r="O913" s="145"/>
      <c r="Z913" s="145"/>
      <c r="AA913" s="145"/>
      <c r="AB913" s="145"/>
      <c r="AC913" s="145"/>
      <c r="AD913" s="145"/>
      <c r="AE913" s="145"/>
      <c r="AF913" s="145"/>
      <c r="AG913" s="145"/>
      <c r="AH913" s="145"/>
      <c r="AI913" s="145"/>
      <c r="AJ913" s="145"/>
      <c r="AK913" s="145"/>
      <c r="AL913" s="145"/>
      <c r="AM913" s="145"/>
      <c r="AN913" s="145"/>
      <c r="AO913" s="145"/>
      <c r="AP913" s="145"/>
      <c r="AQ913" s="145"/>
      <c r="AR913" s="145"/>
      <c r="AS913" s="145"/>
      <c r="AT913" s="145"/>
      <c r="AU913" s="145"/>
      <c r="AV913" s="145"/>
      <c r="AW913" s="145"/>
      <c r="AX913" s="145"/>
      <c r="AY913" s="145"/>
      <c r="AZ913" s="145"/>
      <c r="BA913" s="145"/>
      <c r="BB913" s="145"/>
      <c r="BC913" s="145"/>
      <c r="BD913" s="170" t="str">
        <f>C912</f>
        <v>310:1,8*3,1</v>
      </c>
      <c r="BE913" s="145"/>
      <c r="BF913" s="145"/>
      <c r="BG913" s="145"/>
      <c r="BH913" s="145"/>
      <c r="BI913" s="145"/>
    </row>
    <row r="914" spans="1:61" x14ac:dyDescent="0.2">
      <c r="A914" s="156"/>
      <c r="B914" s="157"/>
      <c r="C914" s="163" t="s">
        <v>932</v>
      </c>
      <c r="D914" s="164"/>
      <c r="E914" s="165">
        <v>11.16</v>
      </c>
      <c r="F914" s="166"/>
      <c r="G914" s="167"/>
      <c r="H914" s="168"/>
      <c r="I914" s="161"/>
      <c r="J914" s="169"/>
      <c r="K914" s="161"/>
      <c r="M914" s="162" t="s">
        <v>932</v>
      </c>
      <c r="O914" s="145"/>
      <c r="Z914" s="145"/>
      <c r="AA914" s="145"/>
      <c r="AB914" s="145"/>
      <c r="AC914" s="145"/>
      <c r="AD914" s="145"/>
      <c r="AE914" s="145"/>
      <c r="AF914" s="145"/>
      <c r="AG914" s="145"/>
      <c r="AH914" s="145"/>
      <c r="AI914" s="145"/>
      <c r="AJ914" s="145"/>
      <c r="AK914" s="145"/>
      <c r="AL914" s="145"/>
      <c r="AM914" s="145"/>
      <c r="AN914" s="145"/>
      <c r="AO914" s="145"/>
      <c r="AP914" s="145"/>
      <c r="AQ914" s="145"/>
      <c r="AR914" s="145"/>
      <c r="AS914" s="145"/>
      <c r="AT914" s="145"/>
      <c r="AU914" s="145"/>
      <c r="AV914" s="145"/>
      <c r="AW914" s="145"/>
      <c r="AX914" s="145"/>
      <c r="AY914" s="145"/>
      <c r="AZ914" s="145"/>
      <c r="BA914" s="145"/>
      <c r="BB914" s="145"/>
      <c r="BC914" s="145"/>
      <c r="BD914" s="170" t="str">
        <f>C913</f>
        <v>311:8*3,1</v>
      </c>
      <c r="BE914" s="145"/>
      <c r="BF914" s="145"/>
      <c r="BG914" s="145"/>
      <c r="BH914" s="145"/>
      <c r="BI914" s="145"/>
    </row>
    <row r="915" spans="1:61" x14ac:dyDescent="0.2">
      <c r="A915" s="156"/>
      <c r="B915" s="157"/>
      <c r="C915" s="163" t="s">
        <v>933</v>
      </c>
      <c r="D915" s="164"/>
      <c r="E915" s="165">
        <v>5.5</v>
      </c>
      <c r="F915" s="166"/>
      <c r="G915" s="167"/>
      <c r="H915" s="168"/>
      <c r="I915" s="161"/>
      <c r="J915" s="169"/>
      <c r="K915" s="161"/>
      <c r="M915" s="162" t="s">
        <v>933</v>
      </c>
      <c r="O915" s="145"/>
      <c r="Z915" s="145"/>
      <c r="AA915" s="145"/>
      <c r="AB915" s="145"/>
      <c r="AC915" s="145"/>
      <c r="AD915" s="145"/>
      <c r="AE915" s="145"/>
      <c r="AF915" s="145"/>
      <c r="AG915" s="145"/>
      <c r="AH915" s="145"/>
      <c r="AI915" s="145"/>
      <c r="AJ915" s="145"/>
      <c r="AK915" s="145"/>
      <c r="AL915" s="145"/>
      <c r="AM915" s="145"/>
      <c r="AN915" s="145"/>
      <c r="AO915" s="145"/>
      <c r="AP915" s="145"/>
      <c r="AQ915" s="145"/>
      <c r="AR915" s="145"/>
      <c r="AS915" s="145"/>
      <c r="AT915" s="145"/>
      <c r="AU915" s="145"/>
      <c r="AV915" s="145"/>
      <c r="AW915" s="145"/>
      <c r="AX915" s="145"/>
      <c r="AY915" s="145"/>
      <c r="AZ915" s="145"/>
      <c r="BA915" s="145"/>
      <c r="BB915" s="145"/>
      <c r="BC915" s="145"/>
      <c r="BD915" s="170" t="str">
        <f>C914</f>
        <v>312:3,6*3,1</v>
      </c>
      <c r="BE915" s="145"/>
      <c r="BF915" s="145"/>
      <c r="BG915" s="145"/>
      <c r="BH915" s="145"/>
      <c r="BI915" s="145"/>
    </row>
    <row r="916" spans="1:61" x14ac:dyDescent="0.2">
      <c r="A916" s="156"/>
      <c r="B916" s="157"/>
      <c r="C916" s="163" t="s">
        <v>928</v>
      </c>
      <c r="D916" s="164"/>
      <c r="E916" s="165">
        <v>4.95</v>
      </c>
      <c r="F916" s="166"/>
      <c r="G916" s="167"/>
      <c r="H916" s="168"/>
      <c r="I916" s="161"/>
      <c r="J916" s="169"/>
      <c r="K916" s="161"/>
      <c r="M916" s="162" t="s">
        <v>928</v>
      </c>
      <c r="O916" s="145"/>
      <c r="Z916" s="145"/>
      <c r="AA916" s="145"/>
      <c r="AB916" s="145"/>
      <c r="AC916" s="145"/>
      <c r="AD916" s="145"/>
      <c r="AE916" s="145"/>
      <c r="AF916" s="145"/>
      <c r="AG916" s="145"/>
      <c r="AH916" s="145"/>
      <c r="AI916" s="145"/>
      <c r="AJ916" s="145"/>
      <c r="AK916" s="145"/>
      <c r="AL916" s="145"/>
      <c r="AM916" s="145"/>
      <c r="AN916" s="145"/>
      <c r="AO916" s="145"/>
      <c r="AP916" s="145"/>
      <c r="AQ916" s="145"/>
      <c r="AR916" s="145"/>
      <c r="AS916" s="145"/>
      <c r="AT916" s="145"/>
      <c r="AU916" s="145"/>
      <c r="AV916" s="145"/>
      <c r="AW916" s="145"/>
      <c r="AX916" s="145"/>
      <c r="AY916" s="145"/>
      <c r="AZ916" s="145"/>
      <c r="BA916" s="145"/>
      <c r="BB916" s="145"/>
      <c r="BC916" s="145"/>
      <c r="BD916" s="170" t="str">
        <f>C915</f>
        <v>5*1,1</v>
      </c>
      <c r="BE916" s="145"/>
      <c r="BF916" s="145"/>
      <c r="BG916" s="145"/>
      <c r="BH916" s="145"/>
      <c r="BI916" s="145"/>
    </row>
    <row r="917" spans="1:61" x14ac:dyDescent="0.2">
      <c r="A917" s="156"/>
      <c r="B917" s="157"/>
      <c r="C917" s="163" t="s">
        <v>934</v>
      </c>
      <c r="D917" s="164"/>
      <c r="E917" s="165">
        <v>21.08</v>
      </c>
      <c r="F917" s="166"/>
      <c r="G917" s="167"/>
      <c r="H917" s="168"/>
      <c r="I917" s="161"/>
      <c r="J917" s="169"/>
      <c r="K917" s="161"/>
      <c r="M917" s="162" t="s">
        <v>934</v>
      </c>
      <c r="O917" s="145"/>
      <c r="Z917" s="145"/>
      <c r="AA917" s="145"/>
      <c r="AB917" s="145"/>
      <c r="AC917" s="145"/>
      <c r="AD917" s="145"/>
      <c r="AE917" s="145"/>
      <c r="AF917" s="145"/>
      <c r="AG917" s="145"/>
      <c r="AH917" s="145"/>
      <c r="AI917" s="145"/>
      <c r="AJ917" s="145"/>
      <c r="AK917" s="145"/>
      <c r="AL917" s="145"/>
      <c r="AM917" s="145"/>
      <c r="AN917" s="145"/>
      <c r="AO917" s="145"/>
      <c r="AP917" s="145"/>
      <c r="AQ917" s="145"/>
      <c r="AR917" s="145"/>
      <c r="AS917" s="145"/>
      <c r="AT917" s="145"/>
      <c r="AU917" s="145"/>
      <c r="AV917" s="145"/>
      <c r="AW917" s="145"/>
      <c r="AX917" s="145"/>
      <c r="AY917" s="145"/>
      <c r="AZ917" s="145"/>
      <c r="BA917" s="145"/>
      <c r="BB917" s="145"/>
      <c r="BC917" s="145"/>
      <c r="BD917" s="170" t="str">
        <f>C916</f>
        <v>4,5*1,1</v>
      </c>
      <c r="BE917" s="145"/>
      <c r="BF917" s="145"/>
      <c r="BG917" s="145"/>
      <c r="BH917" s="145"/>
      <c r="BI917" s="145"/>
    </row>
    <row r="918" spans="1:61" x14ac:dyDescent="0.2">
      <c r="A918" s="156"/>
      <c r="B918" s="157"/>
      <c r="C918" s="163" t="s">
        <v>935</v>
      </c>
      <c r="D918" s="164"/>
      <c r="E918" s="165">
        <v>17.670000000000002</v>
      </c>
      <c r="F918" s="166"/>
      <c r="G918" s="167"/>
      <c r="H918" s="168"/>
      <c r="I918" s="161"/>
      <c r="J918" s="169"/>
      <c r="K918" s="161"/>
      <c r="M918" s="162" t="s">
        <v>935</v>
      </c>
      <c r="O918" s="145"/>
      <c r="Z918" s="145"/>
      <c r="AA918" s="145"/>
      <c r="AB918" s="145"/>
      <c r="AC918" s="145"/>
      <c r="AD918" s="145"/>
      <c r="AE918" s="145"/>
      <c r="AF918" s="145"/>
      <c r="AG918" s="145"/>
      <c r="AH918" s="145"/>
      <c r="AI918" s="145"/>
      <c r="AJ918" s="145"/>
      <c r="AK918" s="145"/>
      <c r="AL918" s="145"/>
      <c r="AM918" s="145"/>
      <c r="AN918" s="145"/>
      <c r="AO918" s="145"/>
      <c r="AP918" s="145"/>
      <c r="AQ918" s="145"/>
      <c r="AR918" s="145"/>
      <c r="AS918" s="145"/>
      <c r="AT918" s="145"/>
      <c r="AU918" s="145"/>
      <c r="AV918" s="145"/>
      <c r="AW918" s="145"/>
      <c r="AX918" s="145"/>
      <c r="AY918" s="145"/>
      <c r="AZ918" s="145"/>
      <c r="BA918" s="145"/>
      <c r="BB918" s="145"/>
      <c r="BC918" s="145"/>
      <c r="BD918" s="170" t="str">
        <f>C917</f>
        <v>313:6,8*3,1</v>
      </c>
      <c r="BE918" s="145"/>
      <c r="BF918" s="145"/>
      <c r="BG918" s="145"/>
      <c r="BH918" s="145"/>
      <c r="BI918" s="145"/>
    </row>
    <row r="919" spans="1:61" x14ac:dyDescent="0.2">
      <c r="A919" s="156"/>
      <c r="B919" s="157"/>
      <c r="C919" s="163" t="s">
        <v>936</v>
      </c>
      <c r="D919" s="164"/>
      <c r="E919" s="165">
        <v>6.82</v>
      </c>
      <c r="F919" s="166"/>
      <c r="G919" s="167"/>
      <c r="H919" s="168"/>
      <c r="I919" s="161"/>
      <c r="J919" s="169"/>
      <c r="K919" s="161"/>
      <c r="M919" s="162" t="s">
        <v>936</v>
      </c>
      <c r="O919" s="145"/>
      <c r="Z919" s="145"/>
      <c r="AA919" s="145"/>
      <c r="AB919" s="145"/>
      <c r="AC919" s="145"/>
      <c r="AD919" s="145"/>
      <c r="AE919" s="145"/>
      <c r="AF919" s="145"/>
      <c r="AG919" s="145"/>
      <c r="AH919" s="145"/>
      <c r="AI919" s="145"/>
      <c r="AJ919" s="145"/>
      <c r="AK919" s="145"/>
      <c r="AL919" s="145"/>
      <c r="AM919" s="145"/>
      <c r="AN919" s="145"/>
      <c r="AO919" s="145"/>
      <c r="AP919" s="145"/>
      <c r="AQ919" s="145"/>
      <c r="AR919" s="145"/>
      <c r="AS919" s="145"/>
      <c r="AT919" s="145"/>
      <c r="AU919" s="145"/>
      <c r="AV919" s="145"/>
      <c r="AW919" s="145"/>
      <c r="AX919" s="145"/>
      <c r="AY919" s="145"/>
      <c r="AZ919" s="145"/>
      <c r="BA919" s="145"/>
      <c r="BB919" s="145"/>
      <c r="BC919" s="145"/>
      <c r="BD919" s="170" t="str">
        <f>C918</f>
        <v>5,7*3,1</v>
      </c>
      <c r="BE919" s="145"/>
      <c r="BF919" s="145"/>
      <c r="BG919" s="145"/>
      <c r="BH919" s="145"/>
      <c r="BI919" s="145"/>
    </row>
    <row r="920" spans="1:61" x14ac:dyDescent="0.2">
      <c r="A920" s="156"/>
      <c r="B920" s="157"/>
      <c r="C920" s="163" t="s">
        <v>937</v>
      </c>
      <c r="D920" s="164"/>
      <c r="E920" s="165">
        <v>7.75</v>
      </c>
      <c r="F920" s="166"/>
      <c r="G920" s="167"/>
      <c r="H920" s="168"/>
      <c r="I920" s="161"/>
      <c r="J920" s="169"/>
      <c r="K920" s="161"/>
      <c r="M920" s="162" t="s">
        <v>937</v>
      </c>
      <c r="O920" s="145"/>
      <c r="Z920" s="145"/>
      <c r="AA920" s="145"/>
      <c r="AB920" s="145"/>
      <c r="AC920" s="145"/>
      <c r="AD920" s="145"/>
      <c r="AE920" s="145"/>
      <c r="AF920" s="145"/>
      <c r="AG920" s="145"/>
      <c r="AH920" s="145"/>
      <c r="AI920" s="145"/>
      <c r="AJ920" s="145"/>
      <c r="AK920" s="145"/>
      <c r="AL920" s="145"/>
      <c r="AM920" s="145"/>
      <c r="AN920" s="145"/>
      <c r="AO920" s="145"/>
      <c r="AP920" s="145"/>
      <c r="AQ920" s="145"/>
      <c r="AR920" s="145"/>
      <c r="AS920" s="145"/>
      <c r="AT920" s="145"/>
      <c r="AU920" s="145"/>
      <c r="AV920" s="145"/>
      <c r="AW920" s="145"/>
      <c r="AX920" s="145"/>
      <c r="AY920" s="145"/>
      <c r="AZ920" s="145"/>
      <c r="BA920" s="145"/>
      <c r="BB920" s="145"/>
      <c r="BC920" s="145"/>
      <c r="BD920" s="170" t="str">
        <f>C919</f>
        <v>2,2*3,1</v>
      </c>
      <c r="BE920" s="145"/>
      <c r="BF920" s="145"/>
      <c r="BG920" s="145"/>
      <c r="BH920" s="145"/>
      <c r="BI920" s="145"/>
    </row>
    <row r="921" spans="1:61" x14ac:dyDescent="0.2">
      <c r="A921" s="156"/>
      <c r="B921" s="157"/>
      <c r="C921" s="163" t="s">
        <v>938</v>
      </c>
      <c r="D921" s="164"/>
      <c r="E921" s="165">
        <v>4.774</v>
      </c>
      <c r="F921" s="166"/>
      <c r="G921" s="167"/>
      <c r="H921" s="168"/>
      <c r="I921" s="161"/>
      <c r="J921" s="169"/>
      <c r="K921" s="161"/>
      <c r="M921" s="162" t="s">
        <v>938</v>
      </c>
      <c r="O921" s="145"/>
      <c r="Z921" s="145"/>
      <c r="AA921" s="145"/>
      <c r="AB921" s="145"/>
      <c r="AC921" s="145"/>
      <c r="AD921" s="145"/>
      <c r="AE921" s="145"/>
      <c r="AF921" s="145"/>
      <c r="AG921" s="145"/>
      <c r="AH921" s="145"/>
      <c r="AI921" s="145"/>
      <c r="AJ921" s="145"/>
      <c r="AK921" s="145"/>
      <c r="AL921" s="145"/>
      <c r="AM921" s="145"/>
      <c r="AN921" s="145"/>
      <c r="AO921" s="145"/>
      <c r="AP921" s="145"/>
      <c r="AQ921" s="145"/>
      <c r="AR921" s="145"/>
      <c r="AS921" s="145"/>
      <c r="AT921" s="145"/>
      <c r="AU921" s="145"/>
      <c r="AV921" s="145"/>
      <c r="AW921" s="145"/>
      <c r="AX921" s="145"/>
      <c r="AY921" s="145"/>
      <c r="AZ921" s="145"/>
      <c r="BA921" s="145"/>
      <c r="BB921" s="145"/>
      <c r="BC921" s="145"/>
      <c r="BD921" s="170" t="str">
        <f>C920</f>
        <v>2,5*3,1</v>
      </c>
      <c r="BE921" s="145"/>
      <c r="BF921" s="145"/>
      <c r="BG921" s="145"/>
      <c r="BH921" s="145"/>
      <c r="BI921" s="145"/>
    </row>
    <row r="922" spans="1:61" x14ac:dyDescent="0.2">
      <c r="A922" s="156"/>
      <c r="B922" s="157"/>
      <c r="C922" s="163" t="s">
        <v>939</v>
      </c>
      <c r="D922" s="164"/>
      <c r="E922" s="165">
        <v>5.27</v>
      </c>
      <c r="F922" s="166"/>
      <c r="G922" s="167"/>
      <c r="H922" s="168"/>
      <c r="I922" s="161"/>
      <c r="J922" s="169"/>
      <c r="K922" s="161"/>
      <c r="M922" s="162" t="s">
        <v>939</v>
      </c>
      <c r="O922" s="145"/>
      <c r="Z922" s="145"/>
      <c r="AA922" s="145"/>
      <c r="AB922" s="145"/>
      <c r="AC922" s="145"/>
      <c r="AD922" s="145"/>
      <c r="AE922" s="145"/>
      <c r="AF922" s="145"/>
      <c r="AG922" s="145"/>
      <c r="AH922" s="145"/>
      <c r="AI922" s="145"/>
      <c r="AJ922" s="145"/>
      <c r="AK922" s="145"/>
      <c r="AL922" s="145"/>
      <c r="AM922" s="145"/>
      <c r="AN922" s="145"/>
      <c r="AO922" s="145"/>
      <c r="AP922" s="145"/>
      <c r="AQ922" s="145"/>
      <c r="AR922" s="145"/>
      <c r="AS922" s="145"/>
      <c r="AT922" s="145"/>
      <c r="AU922" s="145"/>
      <c r="AV922" s="145"/>
      <c r="AW922" s="145"/>
      <c r="AX922" s="145"/>
      <c r="AY922" s="145"/>
      <c r="AZ922" s="145"/>
      <c r="BA922" s="145"/>
      <c r="BB922" s="145"/>
      <c r="BC922" s="145"/>
      <c r="BD922" s="170" t="str">
        <f>C921</f>
        <v>314:1,54*3,1</v>
      </c>
      <c r="BE922" s="145"/>
      <c r="BF922" s="145"/>
      <c r="BG922" s="145"/>
      <c r="BH922" s="145"/>
      <c r="BI922" s="145"/>
    </row>
    <row r="923" spans="1:61" x14ac:dyDescent="0.2">
      <c r="A923" s="156"/>
      <c r="B923" s="157"/>
      <c r="C923" s="163" t="s">
        <v>940</v>
      </c>
      <c r="D923" s="164"/>
      <c r="E923" s="165">
        <v>7.75</v>
      </c>
      <c r="F923" s="166"/>
      <c r="G923" s="167"/>
      <c r="H923" s="168"/>
      <c r="I923" s="161"/>
      <c r="J923" s="169"/>
      <c r="K923" s="161"/>
      <c r="M923" s="162" t="s">
        <v>940</v>
      </c>
      <c r="O923" s="145"/>
      <c r="Z923" s="145"/>
      <c r="AA923" s="145"/>
      <c r="AB923" s="145"/>
      <c r="AC923" s="145"/>
      <c r="AD923" s="145"/>
      <c r="AE923" s="145"/>
      <c r="AF923" s="145"/>
      <c r="AG923" s="145"/>
      <c r="AH923" s="145"/>
      <c r="AI923" s="145"/>
      <c r="AJ923" s="145"/>
      <c r="AK923" s="145"/>
      <c r="AL923" s="145"/>
      <c r="AM923" s="145"/>
      <c r="AN923" s="145"/>
      <c r="AO923" s="145"/>
      <c r="AP923" s="145"/>
      <c r="AQ923" s="145"/>
      <c r="AR923" s="145"/>
      <c r="AS923" s="145"/>
      <c r="AT923" s="145"/>
      <c r="AU923" s="145"/>
      <c r="AV923" s="145"/>
      <c r="AW923" s="145"/>
      <c r="AX923" s="145"/>
      <c r="AY923" s="145"/>
      <c r="AZ923" s="145"/>
      <c r="BA923" s="145"/>
      <c r="BB923" s="145"/>
      <c r="BC923" s="145"/>
      <c r="BD923" s="170" t="str">
        <f>C922</f>
        <v>1,7*3,1</v>
      </c>
      <c r="BE923" s="145"/>
      <c r="BF923" s="145"/>
      <c r="BG923" s="145"/>
      <c r="BH923" s="145"/>
      <c r="BI923" s="145"/>
    </row>
    <row r="924" spans="1:61" x14ac:dyDescent="0.2">
      <c r="A924" s="156"/>
      <c r="B924" s="157"/>
      <c r="C924" s="163" t="s">
        <v>941</v>
      </c>
      <c r="D924" s="164"/>
      <c r="E924" s="165">
        <v>10.23</v>
      </c>
      <c r="F924" s="166"/>
      <c r="G924" s="167"/>
      <c r="H924" s="168"/>
      <c r="I924" s="161"/>
      <c r="J924" s="169"/>
      <c r="K924" s="161"/>
      <c r="M924" s="162" t="s">
        <v>941</v>
      </c>
      <c r="O924" s="145"/>
      <c r="Z924" s="145"/>
      <c r="AA924" s="145"/>
      <c r="AB924" s="145"/>
      <c r="AC924" s="145"/>
      <c r="AD924" s="145"/>
      <c r="AE924" s="145"/>
      <c r="AF924" s="145"/>
      <c r="AG924" s="145"/>
      <c r="AH924" s="145"/>
      <c r="AI924" s="145"/>
      <c r="AJ924" s="145"/>
      <c r="AK924" s="145"/>
      <c r="AL924" s="145"/>
      <c r="AM924" s="145"/>
      <c r="AN924" s="145"/>
      <c r="AO924" s="145"/>
      <c r="AP924" s="145"/>
      <c r="AQ924" s="145"/>
      <c r="AR924" s="145"/>
      <c r="AS924" s="145"/>
      <c r="AT924" s="145"/>
      <c r="AU924" s="145"/>
      <c r="AV924" s="145"/>
      <c r="AW924" s="145"/>
      <c r="AX924" s="145"/>
      <c r="AY924" s="145"/>
      <c r="AZ924" s="145"/>
      <c r="BA924" s="145"/>
      <c r="BB924" s="145"/>
      <c r="BC924" s="145"/>
      <c r="BD924" s="170" t="str">
        <f>C923</f>
        <v>315:2,5*3,1</v>
      </c>
      <c r="BE924" s="145"/>
      <c r="BF924" s="145"/>
      <c r="BG924" s="145"/>
      <c r="BH924" s="145"/>
      <c r="BI924" s="145"/>
    </row>
    <row r="925" spans="1:61" x14ac:dyDescent="0.2">
      <c r="A925" s="156"/>
      <c r="B925" s="157"/>
      <c r="C925" s="163" t="s">
        <v>937</v>
      </c>
      <c r="D925" s="164"/>
      <c r="E925" s="165">
        <v>7.75</v>
      </c>
      <c r="F925" s="166"/>
      <c r="G925" s="167"/>
      <c r="H925" s="168"/>
      <c r="I925" s="161"/>
      <c r="J925" s="169"/>
      <c r="K925" s="161"/>
      <c r="M925" s="162" t="s">
        <v>937</v>
      </c>
      <c r="O925" s="145"/>
      <c r="Z925" s="145"/>
      <c r="AA925" s="145"/>
      <c r="AB925" s="145"/>
      <c r="AC925" s="145"/>
      <c r="AD925" s="145"/>
      <c r="AE925" s="145"/>
      <c r="AF925" s="145"/>
      <c r="AG925" s="145"/>
      <c r="AH925" s="145"/>
      <c r="AI925" s="145"/>
      <c r="AJ925" s="145"/>
      <c r="AK925" s="145"/>
      <c r="AL925" s="145"/>
      <c r="AM925" s="145"/>
      <c r="AN925" s="145"/>
      <c r="AO925" s="145"/>
      <c r="AP925" s="145"/>
      <c r="AQ925" s="145"/>
      <c r="AR925" s="145"/>
      <c r="AS925" s="145"/>
      <c r="AT925" s="145"/>
      <c r="AU925" s="145"/>
      <c r="AV925" s="145"/>
      <c r="AW925" s="145"/>
      <c r="AX925" s="145"/>
      <c r="AY925" s="145"/>
      <c r="AZ925" s="145"/>
      <c r="BA925" s="145"/>
      <c r="BB925" s="145"/>
      <c r="BC925" s="145"/>
      <c r="BD925" s="170" t="str">
        <f>C924</f>
        <v>3,3*3,1</v>
      </c>
      <c r="BE925" s="145"/>
      <c r="BF925" s="145"/>
      <c r="BG925" s="145"/>
      <c r="BH925" s="145"/>
      <c r="BI925" s="145"/>
    </row>
    <row r="926" spans="1:61" x14ac:dyDescent="0.2">
      <c r="A926" s="156"/>
      <c r="B926" s="157"/>
      <c r="C926" s="163" t="s">
        <v>942</v>
      </c>
      <c r="D926" s="164"/>
      <c r="E926" s="165">
        <v>107.1</v>
      </c>
      <c r="F926" s="166"/>
      <c r="G926" s="167"/>
      <c r="H926" s="168"/>
      <c r="I926" s="161"/>
      <c r="J926" s="169"/>
      <c r="K926" s="161"/>
      <c r="M926" s="162" t="s">
        <v>942</v>
      </c>
      <c r="O926" s="145"/>
      <c r="Z926" s="145"/>
      <c r="AA926" s="145"/>
      <c r="AB926" s="145"/>
      <c r="AC926" s="145"/>
      <c r="AD926" s="145"/>
      <c r="AE926" s="145"/>
      <c r="AF926" s="145"/>
      <c r="AG926" s="145"/>
      <c r="AH926" s="145"/>
      <c r="AI926" s="145"/>
      <c r="AJ926" s="145"/>
      <c r="AK926" s="145"/>
      <c r="AL926" s="145"/>
      <c r="AM926" s="145"/>
      <c r="AN926" s="145"/>
      <c r="AO926" s="145"/>
      <c r="AP926" s="145"/>
      <c r="AQ926" s="145"/>
      <c r="AR926" s="145"/>
      <c r="AS926" s="145"/>
      <c r="AT926" s="145"/>
      <c r="AU926" s="145"/>
      <c r="AV926" s="145"/>
      <c r="AW926" s="145"/>
      <c r="AX926" s="145"/>
      <c r="AY926" s="145"/>
      <c r="AZ926" s="145"/>
      <c r="BA926" s="145"/>
      <c r="BB926" s="145"/>
      <c r="BC926" s="145"/>
      <c r="BD926" s="170" t="str">
        <f>C925</f>
        <v>2,5*3,1</v>
      </c>
      <c r="BE926" s="145"/>
      <c r="BF926" s="145"/>
      <c r="BG926" s="145"/>
      <c r="BH926" s="145"/>
      <c r="BI926" s="145"/>
    </row>
    <row r="927" spans="1:61" x14ac:dyDescent="0.2">
      <c r="A927" s="156"/>
      <c r="B927" s="157"/>
      <c r="C927" s="163" t="s">
        <v>943</v>
      </c>
      <c r="D927" s="164"/>
      <c r="E927" s="165">
        <v>7.92</v>
      </c>
      <c r="F927" s="166"/>
      <c r="G927" s="167"/>
      <c r="H927" s="168"/>
      <c r="I927" s="161"/>
      <c r="J927" s="169"/>
      <c r="K927" s="161"/>
      <c r="M927" s="162" t="s">
        <v>943</v>
      </c>
      <c r="O927" s="145"/>
      <c r="Z927" s="145"/>
      <c r="AA927" s="145"/>
      <c r="AB927" s="145"/>
      <c r="AC927" s="145"/>
      <c r="AD927" s="145"/>
      <c r="AE927" s="145"/>
      <c r="AF927" s="145"/>
      <c r="AG927" s="145"/>
      <c r="AH927" s="145"/>
      <c r="AI927" s="145"/>
      <c r="AJ927" s="145"/>
      <c r="AK927" s="145"/>
      <c r="AL927" s="145"/>
      <c r="AM927" s="145"/>
      <c r="AN927" s="145"/>
      <c r="AO927" s="145"/>
      <c r="AP927" s="145"/>
      <c r="AQ927" s="145"/>
      <c r="AR927" s="145"/>
      <c r="AS927" s="145"/>
      <c r="AT927" s="145"/>
      <c r="AU927" s="145"/>
      <c r="AV927" s="145"/>
      <c r="AW927" s="145"/>
      <c r="AX927" s="145"/>
      <c r="AY927" s="145"/>
      <c r="AZ927" s="145"/>
      <c r="BA927" s="145"/>
      <c r="BB927" s="145"/>
      <c r="BC927" s="145"/>
      <c r="BD927" s="170" t="str">
        <f>C926</f>
        <v>schodiště:(3,6+4,5+4,5)*8,5</v>
      </c>
      <c r="BE927" s="145"/>
      <c r="BF927" s="145"/>
      <c r="BG927" s="145"/>
      <c r="BH927" s="145"/>
      <c r="BI927" s="145"/>
    </row>
    <row r="928" spans="1:61" x14ac:dyDescent="0.2">
      <c r="A928" s="156"/>
      <c r="B928" s="157"/>
      <c r="C928" s="163" t="s">
        <v>1264</v>
      </c>
      <c r="D928" s="164"/>
      <c r="E928" s="165">
        <v>4.5</v>
      </c>
      <c r="F928" s="166"/>
      <c r="G928" s="167"/>
      <c r="H928" s="168"/>
      <c r="I928" s="161"/>
      <c r="J928" s="169"/>
      <c r="K928" s="161"/>
      <c r="M928" s="162" t="s">
        <v>1264</v>
      </c>
      <c r="O928" s="145"/>
      <c r="Z928" s="145"/>
      <c r="AA928" s="145"/>
      <c r="AB928" s="145"/>
      <c r="AC928" s="145"/>
      <c r="AD928" s="145"/>
      <c r="AE928" s="145"/>
      <c r="AF928" s="145"/>
      <c r="AG928" s="145"/>
      <c r="AH928" s="145"/>
      <c r="AI928" s="145"/>
      <c r="AJ928" s="145"/>
      <c r="AK928" s="145"/>
      <c r="AL928" s="145"/>
      <c r="AM928" s="145"/>
      <c r="AN928" s="145"/>
      <c r="AO928" s="145"/>
      <c r="AP928" s="145"/>
      <c r="AQ928" s="145"/>
      <c r="AR928" s="145"/>
      <c r="AS928" s="145"/>
      <c r="AT928" s="145"/>
      <c r="AU928" s="145"/>
      <c r="AV928" s="145"/>
      <c r="AW928" s="145"/>
      <c r="AX928" s="145"/>
      <c r="AY928" s="145"/>
      <c r="AZ928" s="145"/>
      <c r="BA928" s="145"/>
      <c r="BB928" s="145"/>
      <c r="BC928" s="145"/>
      <c r="BD928" s="170" t="str">
        <f>C927</f>
        <v>3,6*2,2</v>
      </c>
      <c r="BE928" s="145"/>
      <c r="BF928" s="145"/>
      <c r="BG928" s="145"/>
      <c r="BH928" s="145"/>
      <c r="BI928" s="145"/>
    </row>
    <row r="929" spans="1:104" x14ac:dyDescent="0.2">
      <c r="A929" s="156"/>
      <c r="B929" s="157"/>
      <c r="C929" s="163" t="s">
        <v>881</v>
      </c>
      <c r="D929" s="164"/>
      <c r="E929" s="165">
        <v>4.4000000000000004</v>
      </c>
      <c r="F929" s="166"/>
      <c r="G929" s="167"/>
      <c r="H929" s="168"/>
      <c r="I929" s="161"/>
      <c r="J929" s="169"/>
      <c r="K929" s="161"/>
      <c r="M929" s="162" t="s">
        <v>881</v>
      </c>
      <c r="O929" s="145"/>
      <c r="Z929" s="145"/>
      <c r="AA929" s="145"/>
      <c r="AB929" s="145"/>
      <c r="AC929" s="145"/>
      <c r="AD929" s="145"/>
      <c r="AE929" s="145"/>
      <c r="AF929" s="145"/>
      <c r="AG929" s="145"/>
      <c r="AH929" s="145"/>
      <c r="AI929" s="145"/>
      <c r="AJ929" s="145"/>
      <c r="AK929" s="145"/>
      <c r="AL929" s="145"/>
      <c r="AM929" s="145"/>
      <c r="AN929" s="145"/>
      <c r="AO929" s="145"/>
      <c r="AP929" s="145"/>
      <c r="AQ929" s="145"/>
      <c r="AR929" s="145"/>
      <c r="AS929" s="145"/>
      <c r="AT929" s="145"/>
      <c r="AU929" s="145"/>
      <c r="AV929" s="145"/>
      <c r="AW929" s="145"/>
      <c r="AX929" s="145"/>
      <c r="AY929" s="145"/>
      <c r="AZ929" s="145"/>
      <c r="BA929" s="145"/>
      <c r="BB929" s="145"/>
      <c r="BC929" s="145"/>
      <c r="BD929" s="170" t="str">
        <f>C928</f>
        <v>PODHLED:4,5</v>
      </c>
      <c r="BE929" s="145"/>
      <c r="BF929" s="145"/>
      <c r="BG929" s="145"/>
      <c r="BH929" s="145"/>
      <c r="BI929" s="145"/>
    </row>
    <row r="930" spans="1:104" x14ac:dyDescent="0.2">
      <c r="A930" s="156"/>
      <c r="B930" s="157"/>
      <c r="C930" s="163" t="s">
        <v>882</v>
      </c>
      <c r="D930" s="164"/>
      <c r="E930" s="165">
        <v>7.5</v>
      </c>
      <c r="F930" s="166"/>
      <c r="G930" s="167"/>
      <c r="H930" s="168"/>
      <c r="I930" s="161"/>
      <c r="J930" s="169"/>
      <c r="K930" s="161"/>
      <c r="M930" s="162" t="s">
        <v>882</v>
      </c>
      <c r="O930" s="145"/>
      <c r="Z930" s="145"/>
      <c r="AA930" s="145"/>
      <c r="AB930" s="145"/>
      <c r="AC930" s="145"/>
      <c r="AD930" s="145"/>
      <c r="AE930" s="145"/>
      <c r="AF930" s="145"/>
      <c r="AG930" s="145"/>
      <c r="AH930" s="145"/>
      <c r="AI930" s="145"/>
      <c r="AJ930" s="145"/>
      <c r="AK930" s="145"/>
      <c r="AL930" s="145"/>
      <c r="AM930" s="145"/>
      <c r="AN930" s="145"/>
      <c r="AO930" s="145"/>
      <c r="AP930" s="145"/>
      <c r="AQ930" s="145"/>
      <c r="AR930" s="145"/>
      <c r="AS930" s="145"/>
      <c r="AT930" s="145"/>
      <c r="AU930" s="145"/>
      <c r="AV930" s="145"/>
      <c r="AW930" s="145"/>
      <c r="AX930" s="145"/>
      <c r="AY930" s="145"/>
      <c r="AZ930" s="145"/>
      <c r="BA930" s="145"/>
      <c r="BB930" s="145"/>
      <c r="BC930" s="145"/>
      <c r="BD930" s="170" t="str">
        <f>C929</f>
        <v>4,4</v>
      </c>
      <c r="BE930" s="145"/>
      <c r="BF930" s="145"/>
      <c r="BG930" s="145"/>
      <c r="BH930" s="145"/>
      <c r="BI930" s="145"/>
    </row>
    <row r="931" spans="1:104" x14ac:dyDescent="0.2">
      <c r="A931" s="156"/>
      <c r="B931" s="157"/>
      <c r="C931" s="163" t="s">
        <v>882</v>
      </c>
      <c r="D931" s="164"/>
      <c r="E931" s="165">
        <v>7.5</v>
      </c>
      <c r="F931" s="166"/>
      <c r="G931" s="167"/>
      <c r="H931" s="168"/>
      <c r="I931" s="161"/>
      <c r="J931" s="169"/>
      <c r="K931" s="161"/>
      <c r="M931" s="162" t="s">
        <v>882</v>
      </c>
      <c r="O931" s="145"/>
      <c r="Z931" s="145"/>
      <c r="AA931" s="145"/>
      <c r="AB931" s="145"/>
      <c r="AC931" s="145"/>
      <c r="AD931" s="145"/>
      <c r="AE931" s="145"/>
      <c r="AF931" s="145"/>
      <c r="AG931" s="145"/>
      <c r="AH931" s="145"/>
      <c r="AI931" s="145"/>
      <c r="AJ931" s="145"/>
      <c r="AK931" s="145"/>
      <c r="AL931" s="145"/>
      <c r="AM931" s="145"/>
      <c r="AN931" s="145"/>
      <c r="AO931" s="145"/>
      <c r="AP931" s="145"/>
      <c r="AQ931" s="145"/>
      <c r="AR931" s="145"/>
      <c r="AS931" s="145"/>
      <c r="AT931" s="145"/>
      <c r="AU931" s="145"/>
      <c r="AV931" s="145"/>
      <c r="AW931" s="145"/>
      <c r="AX931" s="145"/>
      <c r="AY931" s="145"/>
      <c r="AZ931" s="145"/>
      <c r="BA931" s="145"/>
      <c r="BB931" s="145"/>
      <c r="BC931" s="145"/>
      <c r="BD931" s="170" t="str">
        <f>C930</f>
        <v>7,5</v>
      </c>
      <c r="BE931" s="145"/>
      <c r="BF931" s="145"/>
      <c r="BG931" s="145"/>
      <c r="BH931" s="145"/>
      <c r="BI931" s="145"/>
    </row>
    <row r="932" spans="1:104" x14ac:dyDescent="0.2">
      <c r="A932" s="156"/>
      <c r="B932" s="157"/>
      <c r="C932" s="163" t="s">
        <v>1265</v>
      </c>
      <c r="D932" s="164"/>
      <c r="E932" s="165">
        <v>10</v>
      </c>
      <c r="F932" s="166"/>
      <c r="G932" s="167"/>
      <c r="H932" s="168"/>
      <c r="I932" s="161"/>
      <c r="J932" s="169"/>
      <c r="K932" s="161"/>
      <c r="M932" s="162">
        <v>10</v>
      </c>
      <c r="O932" s="145"/>
      <c r="Z932" s="145"/>
      <c r="AA932" s="145"/>
      <c r="AB932" s="145"/>
      <c r="AC932" s="145"/>
      <c r="AD932" s="145"/>
      <c r="AE932" s="145"/>
      <c r="AF932" s="145"/>
      <c r="AG932" s="145"/>
      <c r="AH932" s="145"/>
      <c r="AI932" s="145"/>
      <c r="AJ932" s="145"/>
      <c r="AK932" s="145"/>
      <c r="AL932" s="145"/>
      <c r="AM932" s="145"/>
      <c r="AN932" s="145"/>
      <c r="AO932" s="145"/>
      <c r="AP932" s="145"/>
      <c r="AQ932" s="145"/>
      <c r="AR932" s="145"/>
      <c r="AS932" s="145"/>
      <c r="AT932" s="145"/>
      <c r="AU932" s="145"/>
      <c r="AV932" s="145"/>
      <c r="AW932" s="145"/>
      <c r="AX932" s="145"/>
      <c r="AY932" s="145"/>
      <c r="AZ932" s="145"/>
      <c r="BA932" s="145"/>
      <c r="BB932" s="145"/>
      <c r="BC932" s="145"/>
      <c r="BD932" s="170" t="str">
        <f>C931</f>
        <v>7,5</v>
      </c>
      <c r="BE932" s="145"/>
      <c r="BF932" s="145"/>
      <c r="BG932" s="145"/>
      <c r="BH932" s="145"/>
      <c r="BI932" s="145"/>
    </row>
    <row r="933" spans="1:104" x14ac:dyDescent="0.2">
      <c r="A933" s="156"/>
      <c r="B933" s="157"/>
      <c r="C933" s="163" t="s">
        <v>1266</v>
      </c>
      <c r="D933" s="164"/>
      <c r="E933" s="165">
        <v>66</v>
      </c>
      <c r="F933" s="166"/>
      <c r="G933" s="167"/>
      <c r="H933" s="168"/>
      <c r="I933" s="161"/>
      <c r="J933" s="169"/>
      <c r="K933" s="161"/>
      <c r="M933" s="162" t="s">
        <v>1266</v>
      </c>
      <c r="O933" s="145"/>
      <c r="Z933" s="145"/>
      <c r="AA933" s="145"/>
      <c r="AB933" s="145"/>
      <c r="AC933" s="145"/>
      <c r="AD933" s="145"/>
      <c r="AE933" s="145"/>
      <c r="AF933" s="145"/>
      <c r="AG933" s="145"/>
      <c r="AH933" s="145"/>
      <c r="AI933" s="145"/>
      <c r="AJ933" s="145"/>
      <c r="AK933" s="145"/>
      <c r="AL933" s="145"/>
      <c r="AM933" s="145"/>
      <c r="AN933" s="145"/>
      <c r="AO933" s="145"/>
      <c r="AP933" s="145"/>
      <c r="AQ933" s="145"/>
      <c r="AR933" s="145"/>
      <c r="AS933" s="145"/>
      <c r="AT933" s="145"/>
      <c r="AU933" s="145"/>
      <c r="AV933" s="145"/>
      <c r="AW933" s="145"/>
      <c r="AX933" s="145"/>
      <c r="AY933" s="145"/>
      <c r="AZ933" s="145"/>
      <c r="BA933" s="145"/>
      <c r="BB933" s="145"/>
      <c r="BC933" s="145"/>
      <c r="BD933" s="170" t="str">
        <f>C932</f>
        <v>10</v>
      </c>
      <c r="BE933" s="145"/>
      <c r="BF933" s="145"/>
      <c r="BG933" s="145"/>
      <c r="BH933" s="145"/>
      <c r="BI933" s="145"/>
    </row>
    <row r="934" spans="1:104" x14ac:dyDescent="0.2">
      <c r="A934" s="171" t="s">
        <v>49</v>
      </c>
      <c r="B934" s="172" t="s">
        <v>523</v>
      </c>
      <c r="C934" s="173" t="s">
        <v>524</v>
      </c>
      <c r="D934" s="174"/>
      <c r="E934" s="175"/>
      <c r="F934" s="175"/>
      <c r="G934" s="176">
        <f>SUM(G852:G933)</f>
        <v>0</v>
      </c>
      <c r="H934" s="177"/>
      <c r="I934" s="176">
        <f>SUM(I852:I933)</f>
        <v>0.25134876</v>
      </c>
      <c r="J934" s="178"/>
      <c r="K934" s="176">
        <f>SUM(K852:K933)</f>
        <v>0</v>
      </c>
      <c r="O934" s="145"/>
      <c r="X934" s="179">
        <f>K934</f>
        <v>0</v>
      </c>
      <c r="Y934" s="179">
        <f>I934</f>
        <v>0.25134876</v>
      </c>
      <c r="Z934" s="155">
        <f>G934</f>
        <v>0</v>
      </c>
      <c r="AA934" s="145"/>
      <c r="AB934" s="145"/>
      <c r="AC934" s="145"/>
      <c r="AD934" s="145"/>
      <c r="AE934" s="145"/>
      <c r="AF934" s="145"/>
      <c r="AG934" s="145"/>
      <c r="AH934" s="145"/>
      <c r="AI934" s="145"/>
      <c r="AJ934" s="145"/>
      <c r="AK934" s="145"/>
      <c r="AL934" s="145"/>
      <c r="AM934" s="145"/>
      <c r="AN934" s="145"/>
      <c r="AO934" s="145"/>
      <c r="AP934" s="145"/>
      <c r="AQ934" s="145"/>
      <c r="AR934" s="145"/>
      <c r="AS934" s="145"/>
      <c r="AT934" s="145"/>
      <c r="AU934" s="145"/>
      <c r="AV934" s="145"/>
      <c r="AW934" s="145"/>
      <c r="AX934" s="145"/>
      <c r="AY934" s="145"/>
      <c r="AZ934" s="145"/>
      <c r="BA934" s="180"/>
      <c r="BB934" s="180"/>
      <c r="BC934" s="180"/>
      <c r="BD934" s="180"/>
      <c r="BE934" s="180"/>
      <c r="BF934" s="180"/>
      <c r="BG934" s="145"/>
      <c r="BH934" s="145"/>
      <c r="BI934" s="145"/>
    </row>
    <row r="935" spans="1:104" ht="14.25" customHeight="1" x14ac:dyDescent="0.2">
      <c r="A935" s="135" t="s">
        <v>46</v>
      </c>
      <c r="B935" s="136" t="s">
        <v>1227</v>
      </c>
      <c r="C935" s="137" t="s">
        <v>1228</v>
      </c>
      <c r="D935" s="138"/>
      <c r="E935" s="139"/>
      <c r="F935" s="139"/>
      <c r="G935" s="140"/>
      <c r="H935" s="141"/>
      <c r="I935" s="142"/>
      <c r="J935" s="143"/>
      <c r="K935" s="144"/>
      <c r="O935" s="145"/>
    </row>
    <row r="936" spans="1:104" x14ac:dyDescent="0.2">
      <c r="A936" s="146">
        <v>117</v>
      </c>
      <c r="B936" s="147" t="s">
        <v>1268</v>
      </c>
      <c r="C936" s="148" t="s">
        <v>1269</v>
      </c>
      <c r="D936" s="149" t="s">
        <v>48</v>
      </c>
      <c r="E936" s="150">
        <v>134.52000000000001</v>
      </c>
      <c r="F936" s="151">
        <v>0</v>
      </c>
      <c r="G936" s="152">
        <f>E936*F936</f>
        <v>0</v>
      </c>
      <c r="H936" s="153">
        <v>5.5800000000000002E-2</v>
      </c>
      <c r="I936" s="154">
        <f>E936*H936</f>
        <v>7.5062160000000011</v>
      </c>
      <c r="J936" s="153"/>
      <c r="K936" s="154">
        <f>E936*J936</f>
        <v>0</v>
      </c>
      <c r="O936" s="145"/>
      <c r="Z936" s="145"/>
      <c r="AA936" s="145">
        <v>12</v>
      </c>
      <c r="AB936" s="145">
        <v>0</v>
      </c>
      <c r="AC936" s="145">
        <v>126</v>
      </c>
      <c r="AD936" s="145"/>
      <c r="AE936" s="145"/>
      <c r="AF936" s="145"/>
      <c r="AG936" s="145"/>
      <c r="AH936" s="145"/>
      <c r="AI936" s="145"/>
      <c r="AJ936" s="145"/>
      <c r="AK936" s="145"/>
      <c r="AL936" s="145"/>
      <c r="AM936" s="145"/>
      <c r="AN936" s="145"/>
      <c r="AO936" s="145"/>
      <c r="AP936" s="145"/>
      <c r="AQ936" s="145"/>
      <c r="AR936" s="145"/>
      <c r="AS936" s="145"/>
      <c r="AT936" s="145"/>
      <c r="AU936" s="145"/>
      <c r="AV936" s="145"/>
      <c r="AW936" s="145"/>
      <c r="AX936" s="145"/>
      <c r="AY936" s="145"/>
      <c r="AZ936" s="155">
        <f>G936</f>
        <v>0</v>
      </c>
      <c r="BA936" s="145"/>
      <c r="BB936" s="145"/>
      <c r="BC936" s="145"/>
      <c r="BD936" s="145"/>
      <c r="BE936" s="145"/>
      <c r="BF936" s="145"/>
      <c r="BG936" s="145"/>
      <c r="BH936" s="145"/>
      <c r="BI936" s="145"/>
      <c r="CA936" s="145">
        <v>12</v>
      </c>
      <c r="CB936" s="145">
        <v>0</v>
      </c>
      <c r="CZ936" s="108">
        <v>2</v>
      </c>
    </row>
    <row r="937" spans="1:104" x14ac:dyDescent="0.2">
      <c r="A937" s="156"/>
      <c r="B937" s="157"/>
      <c r="C937" s="158" t="s">
        <v>1270</v>
      </c>
      <c r="D937" s="159"/>
      <c r="E937" s="159"/>
      <c r="F937" s="159"/>
      <c r="G937" s="160"/>
      <c r="I937" s="161"/>
      <c r="K937" s="161"/>
      <c r="L937" s="162" t="s">
        <v>1270</v>
      </c>
      <c r="O937" s="145"/>
      <c r="Z937" s="145"/>
      <c r="AA937" s="145"/>
      <c r="AB937" s="145"/>
      <c r="AC937" s="145"/>
      <c r="AD937" s="145"/>
      <c r="AE937" s="145"/>
      <c r="AF937" s="145"/>
      <c r="AG937" s="145"/>
      <c r="AH937" s="145"/>
      <c r="AI937" s="145"/>
      <c r="AJ937" s="145"/>
      <c r="AK937" s="145"/>
      <c r="AL937" s="145"/>
      <c r="AM937" s="145"/>
      <c r="AN937" s="145"/>
      <c r="AO937" s="145"/>
      <c r="AP937" s="145"/>
      <c r="AQ937" s="145"/>
      <c r="AR937" s="145"/>
      <c r="AS937" s="145"/>
      <c r="AT937" s="145"/>
      <c r="AU937" s="145"/>
      <c r="AV937" s="145"/>
      <c r="AW937" s="145"/>
      <c r="AX937" s="145"/>
      <c r="AY937" s="145"/>
      <c r="AZ937" s="145"/>
      <c r="BA937" s="145"/>
      <c r="BB937" s="145"/>
      <c r="BC937" s="145"/>
      <c r="BD937" s="145"/>
      <c r="BE937" s="145"/>
      <c r="BF937" s="145"/>
      <c r="BG937" s="145"/>
      <c r="BH937" s="145"/>
      <c r="BI937" s="145"/>
    </row>
    <row r="938" spans="1:104" x14ac:dyDescent="0.2">
      <c r="A938" s="156"/>
      <c r="B938" s="157"/>
      <c r="C938" s="158"/>
      <c r="D938" s="159"/>
      <c r="E938" s="159"/>
      <c r="F938" s="159"/>
      <c r="G938" s="160"/>
      <c r="I938" s="161"/>
      <c r="K938" s="161"/>
      <c r="L938" s="162"/>
      <c r="O938" s="145"/>
      <c r="Z938" s="145"/>
      <c r="AA938" s="145"/>
      <c r="AB938" s="145"/>
      <c r="AC938" s="145"/>
      <c r="AD938" s="145"/>
      <c r="AE938" s="145"/>
      <c r="AF938" s="145"/>
      <c r="AG938" s="145"/>
      <c r="AH938" s="145"/>
      <c r="AI938" s="145"/>
      <c r="AJ938" s="145"/>
      <c r="AK938" s="145"/>
      <c r="AL938" s="145"/>
      <c r="AM938" s="145"/>
      <c r="AN938" s="145"/>
      <c r="AO938" s="145"/>
      <c r="AP938" s="145"/>
      <c r="AQ938" s="145"/>
      <c r="AR938" s="145"/>
      <c r="AS938" s="145"/>
      <c r="AT938" s="145"/>
      <c r="AU938" s="145"/>
      <c r="AV938" s="145"/>
      <c r="AW938" s="145"/>
      <c r="AX938" s="145"/>
      <c r="AY938" s="145"/>
      <c r="AZ938" s="145"/>
      <c r="BA938" s="145"/>
      <c r="BB938" s="145"/>
      <c r="BC938" s="145"/>
      <c r="BD938" s="145"/>
      <c r="BE938" s="145"/>
      <c r="BF938" s="145"/>
      <c r="BG938" s="145"/>
      <c r="BH938" s="145"/>
      <c r="BI938" s="145"/>
    </row>
    <row r="939" spans="1:104" x14ac:dyDescent="0.2">
      <c r="A939" s="156"/>
      <c r="B939" s="157"/>
      <c r="C939" s="158" t="s">
        <v>494</v>
      </c>
      <c r="D939" s="159"/>
      <c r="E939" s="159"/>
      <c r="F939" s="159"/>
      <c r="G939" s="160"/>
      <c r="I939" s="161"/>
      <c r="K939" s="161"/>
      <c r="L939" s="162" t="s">
        <v>494</v>
      </c>
      <c r="O939" s="145"/>
      <c r="Z939" s="145"/>
      <c r="AA939" s="145"/>
      <c r="AB939" s="145"/>
      <c r="AC939" s="145"/>
      <c r="AD939" s="145"/>
      <c r="AE939" s="145"/>
      <c r="AF939" s="145"/>
      <c r="AG939" s="145"/>
      <c r="AH939" s="145"/>
      <c r="AI939" s="145"/>
      <c r="AJ939" s="145"/>
      <c r="AK939" s="145"/>
      <c r="AL939" s="145"/>
      <c r="AM939" s="145"/>
      <c r="AN939" s="145"/>
      <c r="AO939" s="145"/>
      <c r="AP939" s="145"/>
      <c r="AQ939" s="145"/>
      <c r="AR939" s="145"/>
      <c r="AS939" s="145"/>
      <c r="AT939" s="145"/>
      <c r="AU939" s="145"/>
      <c r="AV939" s="145"/>
      <c r="AW939" s="145"/>
      <c r="AX939" s="145"/>
      <c r="AY939" s="145"/>
      <c r="AZ939" s="145"/>
      <c r="BA939" s="145"/>
      <c r="BB939" s="145"/>
      <c r="BC939" s="145"/>
      <c r="BD939" s="145"/>
      <c r="BE939" s="145"/>
      <c r="BF939" s="145"/>
      <c r="BG939" s="145"/>
      <c r="BH939" s="145"/>
      <c r="BI939" s="145"/>
    </row>
    <row r="940" spans="1:104" x14ac:dyDescent="0.2">
      <c r="A940" s="156"/>
      <c r="B940" s="157"/>
      <c r="C940" s="158" t="s">
        <v>495</v>
      </c>
      <c r="D940" s="159"/>
      <c r="E940" s="159"/>
      <c r="F940" s="159"/>
      <c r="G940" s="160"/>
      <c r="I940" s="161"/>
      <c r="K940" s="161"/>
      <c r="L940" s="162" t="s">
        <v>495</v>
      </c>
      <c r="O940" s="145"/>
      <c r="Z940" s="145"/>
      <c r="AA940" s="145"/>
      <c r="AB940" s="145"/>
      <c r="AC940" s="145"/>
      <c r="AD940" s="145"/>
      <c r="AE940" s="145"/>
      <c r="AF940" s="145"/>
      <c r="AG940" s="145"/>
      <c r="AH940" s="145"/>
      <c r="AI940" s="145"/>
      <c r="AJ940" s="145"/>
      <c r="AK940" s="145"/>
      <c r="AL940" s="145"/>
      <c r="AM940" s="145"/>
      <c r="AN940" s="145"/>
      <c r="AO940" s="145"/>
      <c r="AP940" s="145"/>
      <c r="AQ940" s="145"/>
      <c r="AR940" s="145"/>
      <c r="AS940" s="145"/>
      <c r="AT940" s="145"/>
      <c r="AU940" s="145"/>
      <c r="AV940" s="145"/>
      <c r="AW940" s="145"/>
      <c r="AX940" s="145"/>
      <c r="AY940" s="145"/>
      <c r="AZ940" s="145"/>
      <c r="BA940" s="145"/>
      <c r="BB940" s="145"/>
      <c r="BC940" s="145"/>
      <c r="BD940" s="145"/>
      <c r="BE940" s="145"/>
      <c r="BF940" s="145"/>
      <c r="BG940" s="145"/>
      <c r="BH940" s="145"/>
      <c r="BI940" s="145"/>
    </row>
    <row r="941" spans="1:104" x14ac:dyDescent="0.2">
      <c r="A941" s="156"/>
      <c r="B941" s="157"/>
      <c r="C941" s="158" t="s">
        <v>496</v>
      </c>
      <c r="D941" s="159"/>
      <c r="E941" s="159"/>
      <c r="F941" s="159"/>
      <c r="G941" s="160"/>
      <c r="I941" s="161"/>
      <c r="K941" s="161"/>
      <c r="L941" s="162" t="s">
        <v>496</v>
      </c>
      <c r="O941" s="145"/>
      <c r="Z941" s="145"/>
      <c r="AA941" s="145"/>
      <c r="AB941" s="145"/>
      <c r="AC941" s="145"/>
      <c r="AD941" s="145"/>
      <c r="AE941" s="145"/>
      <c r="AF941" s="145"/>
      <c r="AG941" s="145"/>
      <c r="AH941" s="145"/>
      <c r="AI941" s="145"/>
      <c r="AJ941" s="145"/>
      <c r="AK941" s="145"/>
      <c r="AL941" s="145"/>
      <c r="AM941" s="145"/>
      <c r="AN941" s="145"/>
      <c r="AO941" s="145"/>
      <c r="AP941" s="145"/>
      <c r="AQ941" s="145"/>
      <c r="AR941" s="145"/>
      <c r="AS941" s="145"/>
      <c r="AT941" s="145"/>
      <c r="AU941" s="145"/>
      <c r="AV941" s="145"/>
      <c r="AW941" s="145"/>
      <c r="AX941" s="145"/>
      <c r="AY941" s="145"/>
      <c r="AZ941" s="145"/>
      <c r="BA941" s="145"/>
      <c r="BB941" s="145"/>
      <c r="BC941" s="145"/>
      <c r="BD941" s="145"/>
      <c r="BE941" s="145"/>
      <c r="BF941" s="145"/>
      <c r="BG941" s="145"/>
      <c r="BH941" s="145"/>
      <c r="BI941" s="145"/>
    </row>
    <row r="942" spans="1:104" x14ac:dyDescent="0.2">
      <c r="A942" s="156"/>
      <c r="B942" s="157"/>
      <c r="C942" s="158"/>
      <c r="D942" s="159"/>
      <c r="E942" s="159"/>
      <c r="F942" s="159"/>
      <c r="G942" s="160"/>
      <c r="I942" s="161"/>
      <c r="K942" s="161"/>
      <c r="L942" s="162"/>
      <c r="O942" s="145"/>
      <c r="Z942" s="145"/>
      <c r="AA942" s="145"/>
      <c r="AB942" s="145"/>
      <c r="AC942" s="145"/>
      <c r="AD942" s="145"/>
      <c r="AE942" s="145"/>
      <c r="AF942" s="145"/>
      <c r="AG942" s="145"/>
      <c r="AH942" s="145"/>
      <c r="AI942" s="145"/>
      <c r="AJ942" s="145"/>
      <c r="AK942" s="145"/>
      <c r="AL942" s="145"/>
      <c r="AM942" s="145"/>
      <c r="AN942" s="145"/>
      <c r="AO942" s="145"/>
      <c r="AP942" s="145"/>
      <c r="AQ942" s="145"/>
      <c r="AR942" s="145"/>
      <c r="AS942" s="145"/>
      <c r="AT942" s="145"/>
      <c r="AU942" s="145"/>
      <c r="AV942" s="145"/>
      <c r="AW942" s="145"/>
      <c r="AX942" s="145"/>
      <c r="AY942" s="145"/>
      <c r="AZ942" s="145"/>
      <c r="BA942" s="145"/>
      <c r="BB942" s="145"/>
      <c r="BC942" s="145"/>
      <c r="BD942" s="145"/>
      <c r="BE942" s="145"/>
      <c r="BF942" s="145"/>
      <c r="BG942" s="145"/>
      <c r="BH942" s="145"/>
      <c r="BI942" s="145"/>
    </row>
    <row r="943" spans="1:104" x14ac:dyDescent="0.2">
      <c r="A943" s="156"/>
      <c r="B943" s="157"/>
      <c r="C943" s="158" t="s">
        <v>497</v>
      </c>
      <c r="D943" s="159"/>
      <c r="E943" s="159"/>
      <c r="F943" s="159"/>
      <c r="G943" s="160"/>
      <c r="I943" s="161"/>
      <c r="K943" s="161"/>
      <c r="L943" s="162" t="s">
        <v>497</v>
      </c>
      <c r="O943" s="145"/>
      <c r="Z943" s="145"/>
      <c r="AA943" s="145"/>
      <c r="AB943" s="145"/>
      <c r="AC943" s="145"/>
      <c r="AD943" s="145"/>
      <c r="AE943" s="145"/>
      <c r="AF943" s="145"/>
      <c r="AG943" s="145"/>
      <c r="AH943" s="145"/>
      <c r="AI943" s="145"/>
      <c r="AJ943" s="145"/>
      <c r="AK943" s="145"/>
      <c r="AL943" s="145"/>
      <c r="AM943" s="145"/>
      <c r="AN943" s="145"/>
      <c r="AO943" s="145"/>
      <c r="AP943" s="145"/>
      <c r="AQ943" s="145"/>
      <c r="AR943" s="145"/>
      <c r="AS943" s="145"/>
      <c r="AT943" s="145"/>
      <c r="AU943" s="145"/>
      <c r="AV943" s="145"/>
      <c r="AW943" s="145"/>
      <c r="AX943" s="145"/>
      <c r="AY943" s="145"/>
      <c r="AZ943" s="145"/>
      <c r="BA943" s="145"/>
      <c r="BB943" s="145"/>
      <c r="BC943" s="145"/>
      <c r="BD943" s="145"/>
      <c r="BE943" s="145"/>
      <c r="BF943" s="145"/>
      <c r="BG943" s="145"/>
      <c r="BH943" s="145"/>
      <c r="BI943" s="145"/>
    </row>
    <row r="944" spans="1:104" ht="33.75" x14ac:dyDescent="0.2">
      <c r="A944" s="156"/>
      <c r="B944" s="157"/>
      <c r="C944" s="158" t="s">
        <v>498</v>
      </c>
      <c r="D944" s="159"/>
      <c r="E944" s="159"/>
      <c r="F944" s="159"/>
      <c r="G944" s="160"/>
      <c r="I944" s="161"/>
      <c r="K944" s="161"/>
      <c r="L944" s="162" t="s">
        <v>498</v>
      </c>
      <c r="O944" s="145"/>
      <c r="Z944" s="145"/>
      <c r="AA944" s="145"/>
      <c r="AB944" s="145"/>
      <c r="AC944" s="145"/>
      <c r="AD944" s="145"/>
      <c r="AE944" s="145"/>
      <c r="AF944" s="145"/>
      <c r="AG944" s="145"/>
      <c r="AH944" s="145"/>
      <c r="AI944" s="145"/>
      <c r="AJ944" s="145"/>
      <c r="AK944" s="145"/>
      <c r="AL944" s="145"/>
      <c r="AM944" s="145"/>
      <c r="AN944" s="145"/>
      <c r="AO944" s="145"/>
      <c r="AP944" s="145"/>
      <c r="AQ944" s="145"/>
      <c r="AR944" s="145"/>
      <c r="AS944" s="145"/>
      <c r="AT944" s="145"/>
      <c r="AU944" s="145"/>
      <c r="AV944" s="145"/>
      <c r="AW944" s="145"/>
      <c r="AX944" s="145"/>
      <c r="AY944" s="145"/>
      <c r="AZ944" s="145"/>
      <c r="BA944" s="145"/>
      <c r="BB944" s="145"/>
      <c r="BC944" s="145"/>
      <c r="BD944" s="145"/>
      <c r="BE944" s="145"/>
      <c r="BF944" s="145"/>
      <c r="BG944" s="145"/>
      <c r="BH944" s="145"/>
      <c r="BI944" s="145"/>
    </row>
    <row r="945" spans="1:61" x14ac:dyDescent="0.2">
      <c r="A945" s="156"/>
      <c r="B945" s="157"/>
      <c r="C945" s="158"/>
      <c r="D945" s="159"/>
      <c r="E945" s="159"/>
      <c r="F945" s="159"/>
      <c r="G945" s="160"/>
      <c r="I945" s="161"/>
      <c r="K945" s="161"/>
      <c r="L945" s="162"/>
      <c r="O945" s="145"/>
      <c r="Z945" s="145"/>
      <c r="AA945" s="145"/>
      <c r="AB945" s="145"/>
      <c r="AC945" s="145"/>
      <c r="AD945" s="145"/>
      <c r="AE945" s="145"/>
      <c r="AF945" s="145"/>
      <c r="AG945" s="145"/>
      <c r="AH945" s="145"/>
      <c r="AI945" s="145"/>
      <c r="AJ945" s="145"/>
      <c r="AK945" s="145"/>
      <c r="AL945" s="145"/>
      <c r="AM945" s="145"/>
      <c r="AN945" s="145"/>
      <c r="AO945" s="145"/>
      <c r="AP945" s="145"/>
      <c r="AQ945" s="145"/>
      <c r="AR945" s="145"/>
      <c r="AS945" s="145"/>
      <c r="AT945" s="145"/>
      <c r="AU945" s="145"/>
      <c r="AV945" s="145"/>
      <c r="AW945" s="145"/>
      <c r="AX945" s="145"/>
      <c r="AY945" s="145"/>
      <c r="AZ945" s="145"/>
      <c r="BA945" s="145"/>
      <c r="BB945" s="145"/>
      <c r="BC945" s="145"/>
      <c r="BD945" s="145"/>
      <c r="BE945" s="145"/>
      <c r="BF945" s="145"/>
      <c r="BG945" s="145"/>
      <c r="BH945" s="145"/>
      <c r="BI945" s="145"/>
    </row>
    <row r="946" spans="1:61" x14ac:dyDescent="0.2">
      <c r="A946" s="156"/>
      <c r="B946" s="157"/>
      <c r="C946" s="158" t="s">
        <v>499</v>
      </c>
      <c r="D946" s="159"/>
      <c r="E946" s="159"/>
      <c r="F946" s="159"/>
      <c r="G946" s="160"/>
      <c r="I946" s="161"/>
      <c r="K946" s="161"/>
      <c r="L946" s="162" t="s">
        <v>499</v>
      </c>
      <c r="O946" s="145"/>
      <c r="Z946" s="145"/>
      <c r="AA946" s="145"/>
      <c r="AB946" s="145"/>
      <c r="AC946" s="145"/>
      <c r="AD946" s="145"/>
      <c r="AE946" s="145"/>
      <c r="AF946" s="145"/>
      <c r="AG946" s="145"/>
      <c r="AH946" s="145"/>
      <c r="AI946" s="145"/>
      <c r="AJ946" s="145"/>
      <c r="AK946" s="145"/>
      <c r="AL946" s="145"/>
      <c r="AM946" s="145"/>
      <c r="AN946" s="145"/>
      <c r="AO946" s="145"/>
      <c r="AP946" s="145"/>
      <c r="AQ946" s="145"/>
      <c r="AR946" s="145"/>
      <c r="AS946" s="145"/>
      <c r="AT946" s="145"/>
      <c r="AU946" s="145"/>
      <c r="AV946" s="145"/>
      <c r="AW946" s="145"/>
      <c r="AX946" s="145"/>
      <c r="AY946" s="145"/>
      <c r="AZ946" s="145"/>
      <c r="BA946" s="145"/>
      <c r="BB946" s="145"/>
      <c r="BC946" s="145"/>
      <c r="BD946" s="145"/>
      <c r="BE946" s="145"/>
      <c r="BF946" s="145"/>
      <c r="BG946" s="145"/>
      <c r="BH946" s="145"/>
      <c r="BI946" s="145"/>
    </row>
    <row r="947" spans="1:61" ht="22.5" x14ac:dyDescent="0.2">
      <c r="A947" s="156"/>
      <c r="B947" s="157"/>
      <c r="C947" s="158" t="s">
        <v>500</v>
      </c>
      <c r="D947" s="159"/>
      <c r="E947" s="159"/>
      <c r="F947" s="159"/>
      <c r="G947" s="160"/>
      <c r="I947" s="161"/>
      <c r="K947" s="161"/>
      <c r="L947" s="162" t="s">
        <v>500</v>
      </c>
      <c r="O947" s="145"/>
      <c r="Z947" s="145"/>
      <c r="AA947" s="145"/>
      <c r="AB947" s="145"/>
      <c r="AC947" s="145"/>
      <c r="AD947" s="145"/>
      <c r="AE947" s="145"/>
      <c r="AF947" s="145"/>
      <c r="AG947" s="145"/>
      <c r="AH947" s="145"/>
      <c r="AI947" s="145"/>
      <c r="AJ947" s="145"/>
      <c r="AK947" s="145"/>
      <c r="AL947" s="145"/>
      <c r="AM947" s="145"/>
      <c r="AN947" s="145"/>
      <c r="AO947" s="145"/>
      <c r="AP947" s="145"/>
      <c r="AQ947" s="145"/>
      <c r="AR947" s="145"/>
      <c r="AS947" s="145"/>
      <c r="AT947" s="145"/>
      <c r="AU947" s="145"/>
      <c r="AV947" s="145"/>
      <c r="AW947" s="145"/>
      <c r="AX947" s="145"/>
      <c r="AY947" s="145"/>
      <c r="AZ947" s="145"/>
      <c r="BA947" s="145"/>
      <c r="BB947" s="145"/>
      <c r="BC947" s="145"/>
      <c r="BD947" s="145"/>
      <c r="BE947" s="145"/>
      <c r="BF947" s="145"/>
      <c r="BG947" s="145"/>
      <c r="BH947" s="145"/>
      <c r="BI947" s="145"/>
    </row>
    <row r="948" spans="1:61" ht="38.25" x14ac:dyDescent="0.2">
      <c r="A948" s="156"/>
      <c r="B948" s="157"/>
      <c r="C948" s="163" t="s">
        <v>906</v>
      </c>
      <c r="D948" s="164"/>
      <c r="E948" s="165">
        <v>18.899999999999999</v>
      </c>
      <c r="F948" s="166"/>
      <c r="G948" s="167"/>
      <c r="H948" s="168"/>
      <c r="I948" s="161"/>
      <c r="J948" s="169"/>
      <c r="K948" s="161"/>
      <c r="M948" s="162" t="s">
        <v>906</v>
      </c>
      <c r="O948" s="145"/>
      <c r="Z948" s="145"/>
      <c r="AA948" s="145"/>
      <c r="AB948" s="145"/>
      <c r="AC948" s="145"/>
      <c r="AD948" s="145"/>
      <c r="AE948" s="145"/>
      <c r="AF948" s="145"/>
      <c r="AG948" s="145"/>
      <c r="AH948" s="145"/>
      <c r="AI948" s="145"/>
      <c r="AJ948" s="145"/>
      <c r="AK948" s="145"/>
      <c r="AL948" s="145"/>
      <c r="AM948" s="145"/>
      <c r="AN948" s="145"/>
      <c r="AO948" s="145"/>
      <c r="AP948" s="145"/>
      <c r="AQ948" s="145"/>
      <c r="AR948" s="145"/>
      <c r="AS948" s="145"/>
      <c r="AT948" s="145"/>
      <c r="AU948" s="145"/>
      <c r="AV948" s="145"/>
      <c r="AW948" s="145"/>
      <c r="AX948" s="145"/>
      <c r="AY948" s="145"/>
      <c r="AZ948" s="145"/>
      <c r="BA948" s="145"/>
      <c r="BB948" s="145"/>
      <c r="BC948" s="145"/>
      <c r="BD948" s="170" t="str">
        <f>C947</f>
        <v>Po obvodě izolované plochy aplikujeme na stěnu systémový samolepicí pěnový separační pás na bázi PE šíře 25 mm. Ten přeruší eventuální akustické mosty mezi dlažbou a stěnou.</v>
      </c>
      <c r="BE948" s="145"/>
      <c r="BF948" s="145"/>
      <c r="BG948" s="145"/>
      <c r="BH948" s="145"/>
      <c r="BI948" s="145"/>
    </row>
    <row r="949" spans="1:61" x14ac:dyDescent="0.2">
      <c r="A949" s="156"/>
      <c r="B949" s="157"/>
      <c r="C949" s="163" t="s">
        <v>907</v>
      </c>
      <c r="D949" s="164"/>
      <c r="E949" s="165">
        <v>25.62</v>
      </c>
      <c r="F949" s="166"/>
      <c r="G949" s="167"/>
      <c r="H949" s="168"/>
      <c r="I949" s="161"/>
      <c r="J949" s="169"/>
      <c r="K949" s="161"/>
      <c r="M949" s="162" t="s">
        <v>907</v>
      </c>
      <c r="O949" s="145"/>
      <c r="Z949" s="145"/>
      <c r="AA949" s="145"/>
      <c r="AB949" s="145"/>
      <c r="AC949" s="145"/>
      <c r="AD949" s="145"/>
      <c r="AE949" s="145"/>
      <c r="AF949" s="145"/>
      <c r="AG949" s="145"/>
      <c r="AH949" s="145"/>
      <c r="AI949" s="145"/>
      <c r="AJ949" s="145"/>
      <c r="AK949" s="145"/>
      <c r="AL949" s="145"/>
      <c r="AM949" s="145"/>
      <c r="AN949" s="145"/>
      <c r="AO949" s="145"/>
      <c r="AP949" s="145"/>
      <c r="AQ949" s="145"/>
      <c r="AR949" s="145"/>
      <c r="AS949" s="145"/>
      <c r="AT949" s="145"/>
      <c r="AU949" s="145"/>
      <c r="AV949" s="145"/>
      <c r="AW949" s="145"/>
      <c r="AX949" s="145"/>
      <c r="AY949" s="145"/>
      <c r="AZ949" s="145"/>
      <c r="BA949" s="145"/>
      <c r="BB949" s="145"/>
      <c r="BC949" s="145"/>
      <c r="BD949" s="170" t="str">
        <f>C948</f>
        <v>302:(2,7+2,7+1,8+1,8)*2,1</v>
      </c>
      <c r="BE949" s="145"/>
      <c r="BF949" s="145"/>
      <c r="BG949" s="145"/>
      <c r="BH949" s="145"/>
      <c r="BI949" s="145"/>
    </row>
    <row r="950" spans="1:61" x14ac:dyDescent="0.2">
      <c r="A950" s="156"/>
      <c r="B950" s="157"/>
      <c r="C950" s="163" t="s">
        <v>908</v>
      </c>
      <c r="D950" s="164"/>
      <c r="E950" s="165">
        <v>17.010000000000002</v>
      </c>
      <c r="F950" s="166"/>
      <c r="G950" s="167"/>
      <c r="H950" s="168"/>
      <c r="I950" s="161"/>
      <c r="J950" s="169"/>
      <c r="K950" s="161"/>
      <c r="M950" s="162" t="s">
        <v>908</v>
      </c>
      <c r="O950" s="145"/>
      <c r="Z950" s="145"/>
      <c r="AA950" s="145"/>
      <c r="AB950" s="145"/>
      <c r="AC950" s="145"/>
      <c r="AD950" s="145"/>
      <c r="AE950" s="145"/>
      <c r="AF950" s="145"/>
      <c r="AG950" s="145"/>
      <c r="AH950" s="145"/>
      <c r="AI950" s="145"/>
      <c r="AJ950" s="145"/>
      <c r="AK950" s="145"/>
      <c r="AL950" s="145"/>
      <c r="AM950" s="145"/>
      <c r="AN950" s="145"/>
      <c r="AO950" s="145"/>
      <c r="AP950" s="145"/>
      <c r="AQ950" s="145"/>
      <c r="AR950" s="145"/>
      <c r="AS950" s="145"/>
      <c r="AT950" s="145"/>
      <c r="AU950" s="145"/>
      <c r="AV950" s="145"/>
      <c r="AW950" s="145"/>
      <c r="AX950" s="145"/>
      <c r="AY950" s="145"/>
      <c r="AZ950" s="145"/>
      <c r="BA950" s="145"/>
      <c r="BB950" s="145"/>
      <c r="BC950" s="145"/>
      <c r="BD950" s="170" t="str">
        <f>C949</f>
        <v>303:(1,65+1,65+1,75+1,75+1,75+1,75+0,95+0,95)*2,1</v>
      </c>
      <c r="BE950" s="145"/>
      <c r="BF950" s="145"/>
      <c r="BG950" s="145"/>
      <c r="BH950" s="145"/>
      <c r="BI950" s="145"/>
    </row>
    <row r="951" spans="1:61" x14ac:dyDescent="0.2">
      <c r="A951" s="156"/>
      <c r="B951" s="157"/>
      <c r="C951" s="163" t="s">
        <v>909</v>
      </c>
      <c r="D951" s="164"/>
      <c r="E951" s="165">
        <v>25.2</v>
      </c>
      <c r="F951" s="166"/>
      <c r="G951" s="167"/>
      <c r="H951" s="168"/>
      <c r="I951" s="161"/>
      <c r="J951" s="169"/>
      <c r="K951" s="161"/>
      <c r="M951" s="162" t="s">
        <v>909</v>
      </c>
      <c r="O951" s="145"/>
      <c r="Z951" s="145"/>
      <c r="AA951" s="145"/>
      <c r="AB951" s="145"/>
      <c r="AC951" s="145"/>
      <c r="AD951" s="145"/>
      <c r="AE951" s="145"/>
      <c r="AF951" s="145"/>
      <c r="AG951" s="145"/>
      <c r="AH951" s="145"/>
      <c r="AI951" s="145"/>
      <c r="AJ951" s="145"/>
      <c r="AK951" s="145"/>
      <c r="AL951" s="145"/>
      <c r="AM951" s="145"/>
      <c r="AN951" s="145"/>
      <c r="AO951" s="145"/>
      <c r="AP951" s="145"/>
      <c r="AQ951" s="145"/>
      <c r="AR951" s="145"/>
      <c r="AS951" s="145"/>
      <c r="AT951" s="145"/>
      <c r="AU951" s="145"/>
      <c r="AV951" s="145"/>
      <c r="AW951" s="145"/>
      <c r="AX951" s="145"/>
      <c r="AY951" s="145"/>
      <c r="AZ951" s="145"/>
      <c r="BA951" s="145"/>
      <c r="BB951" s="145"/>
      <c r="BC951" s="145"/>
      <c r="BD951" s="170" t="str">
        <f>C950</f>
        <v>304:(2,75+2,75+1,3+1,3)*2,1</v>
      </c>
      <c r="BE951" s="145"/>
      <c r="BF951" s="145"/>
      <c r="BG951" s="145"/>
      <c r="BH951" s="145"/>
      <c r="BI951" s="145"/>
    </row>
    <row r="952" spans="1:61" x14ac:dyDescent="0.2">
      <c r="A952" s="156"/>
      <c r="B952" s="157"/>
      <c r="C952" s="163" t="s">
        <v>910</v>
      </c>
      <c r="D952" s="164"/>
      <c r="E952" s="165">
        <v>16.8</v>
      </c>
      <c r="F952" s="166"/>
      <c r="G952" s="167"/>
      <c r="H952" s="168"/>
      <c r="I952" s="161"/>
      <c r="J952" s="169"/>
      <c r="K952" s="161"/>
      <c r="M952" s="162" t="s">
        <v>910</v>
      </c>
      <c r="O952" s="145"/>
      <c r="Z952" s="145"/>
      <c r="AA952" s="145"/>
      <c r="AB952" s="145"/>
      <c r="AC952" s="145"/>
      <c r="AD952" s="145"/>
      <c r="AE952" s="145"/>
      <c r="AF952" s="145"/>
      <c r="AG952" s="145"/>
      <c r="AH952" s="145"/>
      <c r="AI952" s="145"/>
      <c r="AJ952" s="145"/>
      <c r="AK952" s="145"/>
      <c r="AL952" s="145"/>
      <c r="AM952" s="145"/>
      <c r="AN952" s="145"/>
      <c r="AO952" s="145"/>
      <c r="AP952" s="145"/>
      <c r="AQ952" s="145"/>
      <c r="AR952" s="145"/>
      <c r="AS952" s="145"/>
      <c r="AT952" s="145"/>
      <c r="AU952" s="145"/>
      <c r="AV952" s="145"/>
      <c r="AW952" s="145"/>
      <c r="AX952" s="145"/>
      <c r="AY952" s="145"/>
      <c r="AZ952" s="145"/>
      <c r="BA952" s="145"/>
      <c r="BB952" s="145"/>
      <c r="BC952" s="145"/>
      <c r="BD952" s="170" t="str">
        <f>C951</f>
        <v>(0,95+0,95+1,65+1,65+1,65+1,65+1,75+1,75)*2,1</v>
      </c>
      <c r="BE952" s="145"/>
      <c r="BF952" s="145"/>
      <c r="BG952" s="145"/>
      <c r="BH952" s="145"/>
      <c r="BI952" s="145"/>
    </row>
    <row r="953" spans="1:61" x14ac:dyDescent="0.2">
      <c r="A953" s="156"/>
      <c r="B953" s="157"/>
      <c r="C953" s="163" t="s">
        <v>911</v>
      </c>
      <c r="D953" s="164"/>
      <c r="E953" s="165">
        <v>24.99</v>
      </c>
      <c r="F953" s="166"/>
      <c r="G953" s="167"/>
      <c r="H953" s="168"/>
      <c r="I953" s="161"/>
      <c r="J953" s="169"/>
      <c r="K953" s="161"/>
      <c r="M953" s="162" t="s">
        <v>911</v>
      </c>
      <c r="O953" s="145"/>
      <c r="Z953" s="145"/>
      <c r="AA953" s="145"/>
      <c r="AB953" s="145"/>
      <c r="AC953" s="145"/>
      <c r="AD953" s="145"/>
      <c r="AE953" s="145"/>
      <c r="AF953" s="145"/>
      <c r="AG953" s="145"/>
      <c r="AH953" s="145"/>
      <c r="AI953" s="145"/>
      <c r="AJ953" s="145"/>
      <c r="AK953" s="145"/>
      <c r="AL953" s="145"/>
      <c r="AM953" s="145"/>
      <c r="AN953" s="145"/>
      <c r="AO953" s="145"/>
      <c r="AP953" s="145"/>
      <c r="AQ953" s="145"/>
      <c r="AR953" s="145"/>
      <c r="AS953" s="145"/>
      <c r="AT953" s="145"/>
      <c r="AU953" s="145"/>
      <c r="AV953" s="145"/>
      <c r="AW953" s="145"/>
      <c r="AX953" s="145"/>
      <c r="AY953" s="145"/>
      <c r="AZ953" s="145"/>
      <c r="BA953" s="145"/>
      <c r="BB953" s="145"/>
      <c r="BC953" s="145"/>
      <c r="BD953" s="170" t="str">
        <f>C952</f>
        <v>305:(1,3+1,3+2,9+2,9)*2,</v>
      </c>
      <c r="BE953" s="145"/>
      <c r="BF953" s="145"/>
      <c r="BG953" s="145"/>
      <c r="BH953" s="145"/>
      <c r="BI953" s="145"/>
    </row>
    <row r="954" spans="1:61" x14ac:dyDescent="0.2">
      <c r="A954" s="156"/>
      <c r="B954" s="157"/>
      <c r="C954" s="163" t="s">
        <v>1231</v>
      </c>
      <c r="D954" s="164"/>
      <c r="E954" s="165">
        <v>6</v>
      </c>
      <c r="F954" s="166"/>
      <c r="G954" s="167"/>
      <c r="H954" s="168"/>
      <c r="I954" s="161"/>
      <c r="J954" s="169"/>
      <c r="K954" s="161"/>
      <c r="M954" s="162" t="s">
        <v>1231</v>
      </c>
      <c r="O954" s="145"/>
      <c r="Z954" s="145"/>
      <c r="AA954" s="145"/>
      <c r="AB954" s="145"/>
      <c r="AC954" s="145"/>
      <c r="AD954" s="145"/>
      <c r="AE954" s="145"/>
      <c r="AF954" s="145"/>
      <c r="AG954" s="145"/>
      <c r="AH954" s="145"/>
      <c r="AI954" s="145"/>
      <c r="AJ954" s="145"/>
      <c r="AK954" s="145"/>
      <c r="AL954" s="145"/>
      <c r="AM954" s="145"/>
      <c r="AN954" s="145"/>
      <c r="AO954" s="145"/>
      <c r="AP954" s="145"/>
      <c r="AQ954" s="145"/>
      <c r="AR954" s="145"/>
      <c r="AS954" s="145"/>
      <c r="AT954" s="145"/>
      <c r="AU954" s="145"/>
      <c r="AV954" s="145"/>
      <c r="AW954" s="145"/>
      <c r="AX954" s="145"/>
      <c r="AY954" s="145"/>
      <c r="AZ954" s="145"/>
      <c r="BA954" s="145"/>
      <c r="BB954" s="145"/>
      <c r="BC954" s="145"/>
      <c r="BD954" s="170" t="str">
        <f>C953</f>
        <v>(1,8+1,8+1,6+1,6+1,6+1,6+0,95+0,95)*2,1</v>
      </c>
      <c r="BE954" s="145"/>
      <c r="BF954" s="145"/>
      <c r="BG954" s="145"/>
      <c r="BH954" s="145"/>
      <c r="BI954" s="145"/>
    </row>
    <row r="955" spans="1:61" x14ac:dyDescent="0.2">
      <c r="A955" s="171" t="s">
        <v>49</v>
      </c>
      <c r="B955" s="172" t="s">
        <v>1227</v>
      </c>
      <c r="C955" s="173" t="s">
        <v>1228</v>
      </c>
      <c r="D955" s="174"/>
      <c r="E955" s="175"/>
      <c r="F955" s="175"/>
      <c r="G955" s="176">
        <f>SUM(G935:G954)</f>
        <v>0</v>
      </c>
      <c r="H955" s="177"/>
      <c r="I955" s="176">
        <f>SUM(I935:I954)</f>
        <v>7.5062160000000011</v>
      </c>
      <c r="J955" s="178"/>
      <c r="K955" s="176">
        <f>SUM(K935:K954)</f>
        <v>0</v>
      </c>
      <c r="O955" s="145"/>
      <c r="X955" s="179">
        <f>K955</f>
        <v>0</v>
      </c>
      <c r="Y955" s="179">
        <f>I955</f>
        <v>7.5062160000000011</v>
      </c>
      <c r="Z955" s="155">
        <f>G955</f>
        <v>0</v>
      </c>
      <c r="AA955" s="145"/>
      <c r="AB955" s="145"/>
      <c r="AC955" s="145"/>
      <c r="AD955" s="145"/>
      <c r="AE955" s="145"/>
      <c r="AF955" s="145"/>
      <c r="AG955" s="145"/>
      <c r="AH955" s="145"/>
      <c r="AI955" s="145"/>
      <c r="AJ955" s="145"/>
      <c r="AK955" s="145"/>
      <c r="AL955" s="145"/>
      <c r="AM955" s="145"/>
      <c r="AN955" s="145"/>
      <c r="AO955" s="145"/>
      <c r="AP955" s="145"/>
      <c r="AQ955" s="145"/>
      <c r="AR955" s="145"/>
      <c r="AS955" s="145"/>
      <c r="AT955" s="145"/>
      <c r="AU955" s="145"/>
      <c r="AV955" s="145"/>
      <c r="AW955" s="145"/>
      <c r="AX955" s="145"/>
      <c r="AY955" s="145"/>
      <c r="AZ955" s="145"/>
      <c r="BA955" s="180"/>
      <c r="BB955" s="180"/>
      <c r="BC955" s="180"/>
      <c r="BD955" s="180"/>
      <c r="BE955" s="180"/>
      <c r="BF955" s="180"/>
      <c r="BG955" s="145"/>
      <c r="BH955" s="145"/>
      <c r="BI955" s="145"/>
    </row>
    <row r="956" spans="1:61" x14ac:dyDescent="0.2">
      <c r="A956" s="181" t="s">
        <v>29</v>
      </c>
      <c r="B956" s="182" t="s">
        <v>50</v>
      </c>
      <c r="C956" s="183"/>
      <c r="D956" s="184"/>
      <c r="E956" s="185"/>
      <c r="F956" s="185"/>
      <c r="G956" s="186">
        <f>SUM(Z7:Z956)</f>
        <v>0</v>
      </c>
      <c r="H956" s="187"/>
      <c r="I956" s="186">
        <f>SUM(Y7:Y956)</f>
        <v>814.0598740600002</v>
      </c>
      <c r="J956" s="187"/>
      <c r="K956" s="186">
        <f>SUM(X7:X956)</f>
        <v>0</v>
      </c>
      <c r="O956" s="145"/>
      <c r="BA956" s="188"/>
      <c r="BB956" s="188"/>
      <c r="BC956" s="188"/>
      <c r="BD956" s="188"/>
      <c r="BE956" s="188"/>
      <c r="BF956" s="188"/>
    </row>
    <row r="957" spans="1:61" x14ac:dyDescent="0.2">
      <c r="E957" s="108"/>
    </row>
    <row r="958" spans="1:61" x14ac:dyDescent="0.2">
      <c r="A958" s="189" t="s">
        <v>31</v>
      </c>
      <c r="E958" s="108"/>
    </row>
    <row r="959" spans="1:61" ht="117.75" customHeight="1" x14ac:dyDescent="0.2">
      <c r="A959" s="190"/>
      <c r="B959" s="191"/>
      <c r="C959" s="191"/>
      <c r="D959" s="191"/>
      <c r="E959" s="191"/>
      <c r="F959" s="191"/>
      <c r="G959" s="192"/>
    </row>
    <row r="960" spans="1:61" x14ac:dyDescent="0.2">
      <c r="E960" s="108"/>
    </row>
    <row r="961" spans="5:5" x14ac:dyDescent="0.2">
      <c r="E961" s="108"/>
    </row>
    <row r="962" spans="5:5" x14ac:dyDescent="0.2">
      <c r="E962" s="108"/>
    </row>
    <row r="963" spans="5:5" x14ac:dyDescent="0.2">
      <c r="E963" s="108"/>
    </row>
    <row r="964" spans="5:5" x14ac:dyDescent="0.2">
      <c r="E964" s="108"/>
    </row>
    <row r="965" spans="5:5" x14ac:dyDescent="0.2">
      <c r="E965" s="108"/>
    </row>
    <row r="966" spans="5:5" x14ac:dyDescent="0.2">
      <c r="E966" s="108"/>
    </row>
    <row r="967" spans="5:5" x14ac:dyDescent="0.2">
      <c r="E967" s="108"/>
    </row>
    <row r="968" spans="5:5" x14ac:dyDescent="0.2">
      <c r="E968" s="108"/>
    </row>
    <row r="969" spans="5:5" x14ac:dyDescent="0.2">
      <c r="E969" s="108"/>
    </row>
    <row r="970" spans="5:5" x14ac:dyDescent="0.2">
      <c r="E970" s="108"/>
    </row>
    <row r="971" spans="5:5" x14ac:dyDescent="0.2">
      <c r="E971" s="108"/>
    </row>
    <row r="972" spans="5:5" x14ac:dyDescent="0.2">
      <c r="E972" s="108"/>
    </row>
    <row r="973" spans="5:5" x14ac:dyDescent="0.2">
      <c r="E973" s="108"/>
    </row>
    <row r="974" spans="5:5" x14ac:dyDescent="0.2">
      <c r="E974" s="108"/>
    </row>
    <row r="975" spans="5:5" x14ac:dyDescent="0.2">
      <c r="E975" s="108"/>
    </row>
    <row r="976" spans="5:5" x14ac:dyDescent="0.2">
      <c r="E976" s="108"/>
    </row>
    <row r="977" spans="1:7" x14ac:dyDescent="0.2">
      <c r="E977" s="108"/>
    </row>
    <row r="978" spans="1:7" x14ac:dyDescent="0.2">
      <c r="E978" s="108"/>
    </row>
    <row r="979" spans="1:7" x14ac:dyDescent="0.2">
      <c r="E979" s="108"/>
    </row>
    <row r="980" spans="1:7" x14ac:dyDescent="0.2">
      <c r="A980" s="169"/>
      <c r="B980" s="169"/>
      <c r="C980" s="169"/>
      <c r="D980" s="169"/>
      <c r="E980" s="169"/>
      <c r="F980" s="169"/>
      <c r="G980" s="169"/>
    </row>
    <row r="981" spans="1:7" x14ac:dyDescent="0.2">
      <c r="A981" s="169"/>
      <c r="B981" s="169"/>
      <c r="C981" s="169"/>
      <c r="D981" s="169"/>
      <c r="E981" s="169"/>
      <c r="F981" s="169"/>
      <c r="G981" s="169"/>
    </row>
    <row r="982" spans="1:7" x14ac:dyDescent="0.2">
      <c r="A982" s="169"/>
      <c r="B982" s="169"/>
      <c r="C982" s="169"/>
      <c r="D982" s="169"/>
      <c r="E982" s="169"/>
      <c r="F982" s="169"/>
      <c r="G982" s="169"/>
    </row>
    <row r="983" spans="1:7" x14ac:dyDescent="0.2">
      <c r="A983" s="169"/>
      <c r="B983" s="169"/>
      <c r="C983" s="169"/>
      <c r="D983" s="169"/>
      <c r="E983" s="169"/>
      <c r="F983" s="169"/>
      <c r="G983" s="169"/>
    </row>
    <row r="984" spans="1:7" x14ac:dyDescent="0.2">
      <c r="E984" s="108"/>
    </row>
    <row r="985" spans="1:7" x14ac:dyDescent="0.2">
      <c r="E985" s="108"/>
    </row>
    <row r="986" spans="1:7" x14ac:dyDescent="0.2">
      <c r="E986" s="108"/>
    </row>
    <row r="987" spans="1:7" x14ac:dyDescent="0.2">
      <c r="E987" s="108"/>
    </row>
    <row r="988" spans="1:7" x14ac:dyDescent="0.2">
      <c r="E988" s="108"/>
    </row>
    <row r="989" spans="1:7" x14ac:dyDescent="0.2">
      <c r="E989" s="108"/>
    </row>
    <row r="990" spans="1:7" x14ac:dyDescent="0.2">
      <c r="E990" s="108"/>
    </row>
    <row r="991" spans="1:7" x14ac:dyDescent="0.2">
      <c r="E991" s="108"/>
    </row>
    <row r="992" spans="1:7" x14ac:dyDescent="0.2">
      <c r="E992" s="108"/>
    </row>
    <row r="993" spans="5:5" x14ac:dyDescent="0.2">
      <c r="E993" s="108"/>
    </row>
    <row r="994" spans="5:5" x14ac:dyDescent="0.2">
      <c r="E994" s="108"/>
    </row>
    <row r="995" spans="5:5" x14ac:dyDescent="0.2">
      <c r="E995" s="108"/>
    </row>
    <row r="996" spans="5:5" x14ac:dyDescent="0.2">
      <c r="E996" s="108"/>
    </row>
    <row r="997" spans="5:5" x14ac:dyDescent="0.2">
      <c r="E997" s="108"/>
    </row>
    <row r="998" spans="5:5" x14ac:dyDescent="0.2">
      <c r="E998" s="108"/>
    </row>
    <row r="999" spans="5:5" x14ac:dyDescent="0.2">
      <c r="E999" s="108"/>
    </row>
    <row r="1000" spans="5:5" x14ac:dyDescent="0.2">
      <c r="E1000" s="108"/>
    </row>
    <row r="1001" spans="5:5" x14ac:dyDescent="0.2">
      <c r="E1001" s="108"/>
    </row>
    <row r="1002" spans="5:5" x14ac:dyDescent="0.2">
      <c r="E1002" s="108"/>
    </row>
    <row r="1003" spans="5:5" x14ac:dyDescent="0.2">
      <c r="E1003" s="108"/>
    </row>
    <row r="1004" spans="5:5" x14ac:dyDescent="0.2">
      <c r="E1004" s="108"/>
    </row>
    <row r="1005" spans="5:5" x14ac:dyDescent="0.2">
      <c r="E1005" s="108"/>
    </row>
    <row r="1006" spans="5:5" x14ac:dyDescent="0.2">
      <c r="E1006" s="108"/>
    </row>
    <row r="1007" spans="5:5" x14ac:dyDescent="0.2">
      <c r="E1007" s="108"/>
    </row>
    <row r="1008" spans="5:5" x14ac:dyDescent="0.2">
      <c r="E1008" s="108"/>
    </row>
    <row r="1009" spans="1:7" x14ac:dyDescent="0.2">
      <c r="E1009" s="108"/>
    </row>
    <row r="1010" spans="1:7" x14ac:dyDescent="0.2">
      <c r="E1010" s="108"/>
    </row>
    <row r="1011" spans="1:7" x14ac:dyDescent="0.2">
      <c r="E1011" s="108"/>
    </row>
    <row r="1012" spans="1:7" x14ac:dyDescent="0.2">
      <c r="E1012" s="108"/>
    </row>
    <row r="1013" spans="1:7" x14ac:dyDescent="0.2">
      <c r="E1013" s="108"/>
    </row>
    <row r="1014" spans="1:7" x14ac:dyDescent="0.2">
      <c r="E1014" s="108"/>
    </row>
    <row r="1015" spans="1:7" x14ac:dyDescent="0.2">
      <c r="A1015" s="193"/>
      <c r="B1015" s="193"/>
    </row>
    <row r="1016" spans="1:7" x14ac:dyDescent="0.2">
      <c r="A1016" s="169"/>
      <c r="B1016" s="169"/>
      <c r="C1016" s="194"/>
      <c r="D1016" s="194"/>
      <c r="E1016" s="195"/>
      <c r="F1016" s="194"/>
      <c r="G1016" s="196"/>
    </row>
    <row r="1017" spans="1:7" x14ac:dyDescent="0.2">
      <c r="A1017" s="197"/>
      <c r="B1017" s="197"/>
      <c r="C1017" s="169"/>
      <c r="D1017" s="169"/>
      <c r="E1017" s="198"/>
      <c r="F1017" s="169"/>
      <c r="G1017" s="169"/>
    </row>
    <row r="1018" spans="1:7" x14ac:dyDescent="0.2">
      <c r="A1018" s="169"/>
      <c r="B1018" s="169"/>
      <c r="C1018" s="169"/>
      <c r="D1018" s="169"/>
      <c r="E1018" s="198"/>
      <c r="F1018" s="169"/>
      <c r="G1018" s="169"/>
    </row>
    <row r="1019" spans="1:7" x14ac:dyDescent="0.2">
      <c r="A1019" s="169"/>
      <c r="B1019" s="169"/>
      <c r="C1019" s="169"/>
      <c r="D1019" s="169"/>
      <c r="E1019" s="198"/>
      <c r="F1019" s="169"/>
      <c r="G1019" s="169"/>
    </row>
    <row r="1020" spans="1:7" x14ac:dyDescent="0.2">
      <c r="A1020" s="169"/>
      <c r="B1020" s="169"/>
      <c r="C1020" s="169"/>
      <c r="D1020" s="169"/>
      <c r="E1020" s="198"/>
      <c r="F1020" s="169"/>
      <c r="G1020" s="169"/>
    </row>
    <row r="1021" spans="1:7" x14ac:dyDescent="0.2">
      <c r="A1021" s="169"/>
      <c r="B1021" s="169"/>
      <c r="C1021" s="169"/>
      <c r="D1021" s="169"/>
      <c r="E1021" s="198"/>
      <c r="F1021" s="169"/>
      <c r="G1021" s="169"/>
    </row>
    <row r="1022" spans="1:7" x14ac:dyDescent="0.2">
      <c r="A1022" s="169"/>
      <c r="B1022" s="169"/>
      <c r="C1022" s="169"/>
      <c r="D1022" s="169"/>
      <c r="E1022" s="198"/>
      <c r="F1022" s="169"/>
      <c r="G1022" s="169"/>
    </row>
    <row r="1023" spans="1:7" x14ac:dyDescent="0.2">
      <c r="A1023" s="169"/>
      <c r="B1023" s="169"/>
      <c r="C1023" s="169"/>
      <c r="D1023" s="169"/>
      <c r="E1023" s="198"/>
      <c r="F1023" s="169"/>
      <c r="G1023" s="169"/>
    </row>
    <row r="1024" spans="1:7" x14ac:dyDescent="0.2">
      <c r="A1024" s="169"/>
      <c r="B1024" s="169"/>
      <c r="C1024" s="169"/>
      <c r="D1024" s="169"/>
      <c r="E1024" s="198"/>
      <c r="F1024" s="169"/>
      <c r="G1024" s="169"/>
    </row>
    <row r="1025" spans="1:7" x14ac:dyDescent="0.2">
      <c r="A1025" s="169"/>
      <c r="B1025" s="169"/>
      <c r="C1025" s="169"/>
      <c r="D1025" s="169"/>
      <c r="E1025" s="198"/>
      <c r="F1025" s="169"/>
      <c r="G1025" s="169"/>
    </row>
    <row r="1026" spans="1:7" x14ac:dyDescent="0.2">
      <c r="A1026" s="169"/>
      <c r="B1026" s="169"/>
      <c r="C1026" s="169"/>
      <c r="D1026" s="169"/>
      <c r="E1026" s="198"/>
      <c r="F1026" s="169"/>
      <c r="G1026" s="169"/>
    </row>
    <row r="1027" spans="1:7" x14ac:dyDescent="0.2">
      <c r="A1027" s="169"/>
      <c r="B1027" s="169"/>
      <c r="C1027" s="169"/>
      <c r="D1027" s="169"/>
      <c r="E1027" s="198"/>
      <c r="F1027" s="169"/>
      <c r="G1027" s="169"/>
    </row>
    <row r="1028" spans="1:7" x14ac:dyDescent="0.2">
      <c r="A1028" s="169"/>
      <c r="B1028" s="169"/>
      <c r="C1028" s="169"/>
      <c r="D1028" s="169"/>
      <c r="E1028" s="198"/>
      <c r="F1028" s="169"/>
      <c r="G1028" s="169"/>
    </row>
    <row r="1029" spans="1:7" x14ac:dyDescent="0.2">
      <c r="A1029" s="169"/>
      <c r="B1029" s="169"/>
      <c r="C1029" s="169"/>
      <c r="D1029" s="169"/>
      <c r="E1029" s="198"/>
      <c r="F1029" s="169"/>
      <c r="G1029" s="169"/>
    </row>
  </sheetData>
  <sheetProtection password="C7B2" sheet="1"/>
  <mergeCells count="788">
    <mergeCell ref="C950:D950"/>
    <mergeCell ref="C951:D951"/>
    <mergeCell ref="C952:D952"/>
    <mergeCell ref="C953:D953"/>
    <mergeCell ref="C954:D954"/>
    <mergeCell ref="C944:G944"/>
    <mergeCell ref="C945:G945"/>
    <mergeCell ref="C946:G946"/>
    <mergeCell ref="C947:G947"/>
    <mergeCell ref="C948:D948"/>
    <mergeCell ref="C949:D949"/>
    <mergeCell ref="C933:D933"/>
    <mergeCell ref="C937:G937"/>
    <mergeCell ref="C938:G938"/>
    <mergeCell ref="C939:G939"/>
    <mergeCell ref="C940:G940"/>
    <mergeCell ref="C941:G941"/>
    <mergeCell ref="C942:G942"/>
    <mergeCell ref="C943:G943"/>
    <mergeCell ref="C927:D927"/>
    <mergeCell ref="C928:D928"/>
    <mergeCell ref="C929:D929"/>
    <mergeCell ref="C930:D930"/>
    <mergeCell ref="C931:D931"/>
    <mergeCell ref="C932:D932"/>
    <mergeCell ref="C921:D921"/>
    <mergeCell ref="C922:D922"/>
    <mergeCell ref="C923:D923"/>
    <mergeCell ref="C924:D924"/>
    <mergeCell ref="C925:D925"/>
    <mergeCell ref="C926:D926"/>
    <mergeCell ref="C915:D915"/>
    <mergeCell ref="C916:D916"/>
    <mergeCell ref="C917:D917"/>
    <mergeCell ref="C918:D918"/>
    <mergeCell ref="C919:D919"/>
    <mergeCell ref="C920:D920"/>
    <mergeCell ref="C909:D909"/>
    <mergeCell ref="C910:D910"/>
    <mergeCell ref="C911:D911"/>
    <mergeCell ref="C912:D912"/>
    <mergeCell ref="C913:D913"/>
    <mergeCell ref="C914:D914"/>
    <mergeCell ref="C903:D903"/>
    <mergeCell ref="C904:D904"/>
    <mergeCell ref="C905:D905"/>
    <mergeCell ref="C906:D906"/>
    <mergeCell ref="C907:D907"/>
    <mergeCell ref="C908:D908"/>
    <mergeCell ref="C897:D897"/>
    <mergeCell ref="C898:D898"/>
    <mergeCell ref="C899:D899"/>
    <mergeCell ref="C900:D900"/>
    <mergeCell ref="C901:D901"/>
    <mergeCell ref="C902:D902"/>
    <mergeCell ref="C890:D890"/>
    <mergeCell ref="C891:D891"/>
    <mergeCell ref="C892:D892"/>
    <mergeCell ref="C893:D893"/>
    <mergeCell ref="C894:D894"/>
    <mergeCell ref="C896:D896"/>
    <mergeCell ref="C884:D884"/>
    <mergeCell ref="C885:D885"/>
    <mergeCell ref="C886:D886"/>
    <mergeCell ref="C887:D887"/>
    <mergeCell ref="C888:D888"/>
    <mergeCell ref="C889:D889"/>
    <mergeCell ref="C878:D878"/>
    <mergeCell ref="C879:D879"/>
    <mergeCell ref="C880:D880"/>
    <mergeCell ref="C881:D881"/>
    <mergeCell ref="C882:D882"/>
    <mergeCell ref="C883:D883"/>
    <mergeCell ref="C872:D872"/>
    <mergeCell ref="C873:D873"/>
    <mergeCell ref="C874:D874"/>
    <mergeCell ref="C875:D875"/>
    <mergeCell ref="C876:D876"/>
    <mergeCell ref="C877:D877"/>
    <mergeCell ref="C866:D866"/>
    <mergeCell ref="C867:D867"/>
    <mergeCell ref="C868:D868"/>
    <mergeCell ref="C869:D869"/>
    <mergeCell ref="C870:D870"/>
    <mergeCell ref="C871:D871"/>
    <mergeCell ref="C859:D859"/>
    <mergeCell ref="C860:D860"/>
    <mergeCell ref="C862:G862"/>
    <mergeCell ref="C863:D863"/>
    <mergeCell ref="C864:D864"/>
    <mergeCell ref="C865:D865"/>
    <mergeCell ref="C849:D849"/>
    <mergeCell ref="C850:D850"/>
    <mergeCell ref="C854:G854"/>
    <mergeCell ref="C855:D855"/>
    <mergeCell ref="C856:D856"/>
    <mergeCell ref="C857:D857"/>
    <mergeCell ref="C858:D858"/>
    <mergeCell ref="C839:D839"/>
    <mergeCell ref="C840:D840"/>
    <mergeCell ref="C841:D841"/>
    <mergeCell ref="C843:G843"/>
    <mergeCell ref="C844:D844"/>
    <mergeCell ref="C833:G833"/>
    <mergeCell ref="C834:G834"/>
    <mergeCell ref="C835:G835"/>
    <mergeCell ref="C836:D836"/>
    <mergeCell ref="C837:D837"/>
    <mergeCell ref="C838:D838"/>
    <mergeCell ref="C826:D826"/>
    <mergeCell ref="C827:D827"/>
    <mergeCell ref="C828:D828"/>
    <mergeCell ref="C829:D829"/>
    <mergeCell ref="C830:D830"/>
    <mergeCell ref="C832:G832"/>
    <mergeCell ref="C819:D819"/>
    <mergeCell ref="C821:G821"/>
    <mergeCell ref="C822:G822"/>
    <mergeCell ref="C823:G823"/>
    <mergeCell ref="C824:G824"/>
    <mergeCell ref="C825:D825"/>
    <mergeCell ref="C811:D811"/>
    <mergeCell ref="C812:D812"/>
    <mergeCell ref="C813:D813"/>
    <mergeCell ref="C815:D815"/>
    <mergeCell ref="C816:D816"/>
    <mergeCell ref="C818:D818"/>
    <mergeCell ref="C799:D799"/>
    <mergeCell ref="C800:D800"/>
    <mergeCell ref="C801:D801"/>
    <mergeCell ref="C802:D802"/>
    <mergeCell ref="C807:D807"/>
    <mergeCell ref="C808:D808"/>
    <mergeCell ref="C809:D809"/>
    <mergeCell ref="C810:D810"/>
    <mergeCell ref="C793:D793"/>
    <mergeCell ref="C794:D794"/>
    <mergeCell ref="C795:D795"/>
    <mergeCell ref="C796:D796"/>
    <mergeCell ref="C797:D797"/>
    <mergeCell ref="C798:D798"/>
    <mergeCell ref="C781:D781"/>
    <mergeCell ref="C782:D782"/>
    <mergeCell ref="C787:G787"/>
    <mergeCell ref="C788:D788"/>
    <mergeCell ref="C789:D789"/>
    <mergeCell ref="C790:D790"/>
    <mergeCell ref="C791:D791"/>
    <mergeCell ref="C792:D792"/>
    <mergeCell ref="C775:D775"/>
    <mergeCell ref="C776:D776"/>
    <mergeCell ref="C777:D777"/>
    <mergeCell ref="C778:D778"/>
    <mergeCell ref="C779:D779"/>
    <mergeCell ref="C780:D780"/>
    <mergeCell ref="C769:D769"/>
    <mergeCell ref="C770:D770"/>
    <mergeCell ref="C771:D771"/>
    <mergeCell ref="C772:D772"/>
    <mergeCell ref="C773:D773"/>
    <mergeCell ref="C774:D774"/>
    <mergeCell ref="C763:D763"/>
    <mergeCell ref="C764:D764"/>
    <mergeCell ref="C765:D765"/>
    <mergeCell ref="C766:D766"/>
    <mergeCell ref="C767:D767"/>
    <mergeCell ref="C768:D768"/>
    <mergeCell ref="C757:D757"/>
    <mergeCell ref="C758:D758"/>
    <mergeCell ref="C759:D759"/>
    <mergeCell ref="C760:D760"/>
    <mergeCell ref="C761:D761"/>
    <mergeCell ref="C762:D762"/>
    <mergeCell ref="C751:D751"/>
    <mergeCell ref="C752:D752"/>
    <mergeCell ref="C753:D753"/>
    <mergeCell ref="C754:D754"/>
    <mergeCell ref="C755:D755"/>
    <mergeCell ref="C756:D756"/>
    <mergeCell ref="C744:D744"/>
    <mergeCell ref="C745:D745"/>
    <mergeCell ref="C747:G747"/>
    <mergeCell ref="C748:G748"/>
    <mergeCell ref="C749:G749"/>
    <mergeCell ref="C750:G750"/>
    <mergeCell ref="C738:D738"/>
    <mergeCell ref="C739:D739"/>
    <mergeCell ref="C740:D740"/>
    <mergeCell ref="C741:D741"/>
    <mergeCell ref="C742:D742"/>
    <mergeCell ref="C743:D743"/>
    <mergeCell ref="C732:D732"/>
    <mergeCell ref="C733:D733"/>
    <mergeCell ref="C734:D734"/>
    <mergeCell ref="C735:D735"/>
    <mergeCell ref="C736:D736"/>
    <mergeCell ref="C737:D737"/>
    <mergeCell ref="C726:D726"/>
    <mergeCell ref="C727:D727"/>
    <mergeCell ref="C728:D728"/>
    <mergeCell ref="C729:D729"/>
    <mergeCell ref="C730:D730"/>
    <mergeCell ref="C731:D731"/>
    <mergeCell ref="C720:D720"/>
    <mergeCell ref="C721:D721"/>
    <mergeCell ref="C722:D722"/>
    <mergeCell ref="C723:D723"/>
    <mergeCell ref="C724:D724"/>
    <mergeCell ref="C725:D725"/>
    <mergeCell ref="C714:D714"/>
    <mergeCell ref="C715:D715"/>
    <mergeCell ref="C716:D716"/>
    <mergeCell ref="C717:D717"/>
    <mergeCell ref="C718:D718"/>
    <mergeCell ref="C719:D719"/>
    <mergeCell ref="C707:D707"/>
    <mergeCell ref="C709:G709"/>
    <mergeCell ref="C710:G710"/>
    <mergeCell ref="C711:G711"/>
    <mergeCell ref="C712:G712"/>
    <mergeCell ref="C713:G713"/>
    <mergeCell ref="C701:D701"/>
    <mergeCell ref="C702:D702"/>
    <mergeCell ref="C703:D703"/>
    <mergeCell ref="C704:D704"/>
    <mergeCell ref="C705:D705"/>
    <mergeCell ref="C706:D706"/>
    <mergeCell ref="C695:D695"/>
    <mergeCell ref="C696:D696"/>
    <mergeCell ref="C697:D697"/>
    <mergeCell ref="C698:D698"/>
    <mergeCell ref="C699:D699"/>
    <mergeCell ref="C700:D700"/>
    <mergeCell ref="C683:D683"/>
    <mergeCell ref="C684:D684"/>
    <mergeCell ref="C685:D685"/>
    <mergeCell ref="C690:G690"/>
    <mergeCell ref="C691:G691"/>
    <mergeCell ref="C692:G692"/>
    <mergeCell ref="C693:D693"/>
    <mergeCell ref="C694:D694"/>
    <mergeCell ref="C677:D677"/>
    <mergeCell ref="C678:D678"/>
    <mergeCell ref="C679:D679"/>
    <mergeCell ref="C680:D680"/>
    <mergeCell ref="C681:D681"/>
    <mergeCell ref="C682:D682"/>
    <mergeCell ref="C671:D671"/>
    <mergeCell ref="C672:D672"/>
    <mergeCell ref="C673:D673"/>
    <mergeCell ref="C674:D674"/>
    <mergeCell ref="C675:D675"/>
    <mergeCell ref="C676:D676"/>
    <mergeCell ref="C665:G665"/>
    <mergeCell ref="C666:G666"/>
    <mergeCell ref="C667:G667"/>
    <mergeCell ref="C668:D668"/>
    <mergeCell ref="C669:D669"/>
    <mergeCell ref="C670:D670"/>
    <mergeCell ref="C659:G659"/>
    <mergeCell ref="C660:G660"/>
    <mergeCell ref="C661:G661"/>
    <mergeCell ref="C662:G662"/>
    <mergeCell ref="C663:G663"/>
    <mergeCell ref="C664:G664"/>
    <mergeCell ref="C653:G653"/>
    <mergeCell ref="C654:G654"/>
    <mergeCell ref="C655:G655"/>
    <mergeCell ref="C656:G656"/>
    <mergeCell ref="C657:G657"/>
    <mergeCell ref="C658:G658"/>
    <mergeCell ref="C645:D645"/>
    <mergeCell ref="C646:D646"/>
    <mergeCell ref="C647:D647"/>
    <mergeCell ref="C648:D648"/>
    <mergeCell ref="C651:G651"/>
    <mergeCell ref="C652:G652"/>
    <mergeCell ref="C639:D639"/>
    <mergeCell ref="C640:D640"/>
    <mergeCell ref="C641:D641"/>
    <mergeCell ref="C642:D642"/>
    <mergeCell ref="C643:D643"/>
    <mergeCell ref="C644:D644"/>
    <mergeCell ref="C633:D633"/>
    <mergeCell ref="C634:D634"/>
    <mergeCell ref="C635:D635"/>
    <mergeCell ref="C636:D636"/>
    <mergeCell ref="C637:D637"/>
    <mergeCell ref="C638:D638"/>
    <mergeCell ref="C624:G624"/>
    <mergeCell ref="C625:G625"/>
    <mergeCell ref="C629:G629"/>
    <mergeCell ref="C630:D630"/>
    <mergeCell ref="C631:D631"/>
    <mergeCell ref="C632:D632"/>
    <mergeCell ref="C613:D613"/>
    <mergeCell ref="C615:G615"/>
    <mergeCell ref="C616:G616"/>
    <mergeCell ref="C617:G617"/>
    <mergeCell ref="C618:G618"/>
    <mergeCell ref="C619:G619"/>
    <mergeCell ref="C602:G602"/>
    <mergeCell ref="C603:G603"/>
    <mergeCell ref="C604:G604"/>
    <mergeCell ref="C608:D608"/>
    <mergeCell ref="C609:D609"/>
    <mergeCell ref="C611:G611"/>
    <mergeCell ref="C612:D612"/>
    <mergeCell ref="C589:D589"/>
    <mergeCell ref="C591:D591"/>
    <mergeCell ref="C593:D593"/>
    <mergeCell ref="C594:D594"/>
    <mergeCell ref="C596:D596"/>
    <mergeCell ref="C580:D580"/>
    <mergeCell ref="C581:D581"/>
    <mergeCell ref="C582:D582"/>
    <mergeCell ref="C584:D584"/>
    <mergeCell ref="C585:D585"/>
    <mergeCell ref="C588:D588"/>
    <mergeCell ref="C571:D571"/>
    <mergeCell ref="C572:D572"/>
    <mergeCell ref="C574:D574"/>
    <mergeCell ref="C576:G576"/>
    <mergeCell ref="C577:D577"/>
    <mergeCell ref="C578:D578"/>
    <mergeCell ref="C560:D560"/>
    <mergeCell ref="C561:D561"/>
    <mergeCell ref="C562:D562"/>
    <mergeCell ref="C565:D565"/>
    <mergeCell ref="C566:D566"/>
    <mergeCell ref="C570:D570"/>
    <mergeCell ref="C542:G542"/>
    <mergeCell ref="C544:G544"/>
    <mergeCell ref="C545:D545"/>
    <mergeCell ref="C546:D546"/>
    <mergeCell ref="C555:D555"/>
    <mergeCell ref="C556:D556"/>
    <mergeCell ref="C558:D558"/>
    <mergeCell ref="C559:D559"/>
    <mergeCell ref="C536:G536"/>
    <mergeCell ref="C537:G537"/>
    <mergeCell ref="C538:G538"/>
    <mergeCell ref="C539:G539"/>
    <mergeCell ref="C540:G540"/>
    <mergeCell ref="C541:G541"/>
    <mergeCell ref="C529:G529"/>
    <mergeCell ref="C530:G530"/>
    <mergeCell ref="C531:G531"/>
    <mergeCell ref="C533:G533"/>
    <mergeCell ref="C534:G534"/>
    <mergeCell ref="C535:G535"/>
    <mergeCell ref="C521:D521"/>
    <mergeCell ref="C522:D522"/>
    <mergeCell ref="C523:D523"/>
    <mergeCell ref="C524:D524"/>
    <mergeCell ref="C527:G527"/>
    <mergeCell ref="C528:G528"/>
    <mergeCell ref="C515:D515"/>
    <mergeCell ref="C516:D516"/>
    <mergeCell ref="C517:D517"/>
    <mergeCell ref="C518:D518"/>
    <mergeCell ref="C519:D519"/>
    <mergeCell ref="C520:D520"/>
    <mergeCell ref="C509:G509"/>
    <mergeCell ref="C510:D510"/>
    <mergeCell ref="C511:D511"/>
    <mergeCell ref="C512:D512"/>
    <mergeCell ref="C513:D513"/>
    <mergeCell ref="C514:D514"/>
    <mergeCell ref="C502:D502"/>
    <mergeCell ref="C503:D503"/>
    <mergeCell ref="C504:D504"/>
    <mergeCell ref="C505:D505"/>
    <mergeCell ref="C507:G507"/>
    <mergeCell ref="C508:G508"/>
    <mergeCell ref="C496:D496"/>
    <mergeCell ref="C497:D497"/>
    <mergeCell ref="C498:D498"/>
    <mergeCell ref="C499:D499"/>
    <mergeCell ref="C500:D500"/>
    <mergeCell ref="C501:D501"/>
    <mergeCell ref="C484:G484"/>
    <mergeCell ref="C485:D485"/>
    <mergeCell ref="C486:D486"/>
    <mergeCell ref="C491:D491"/>
    <mergeCell ref="C492:D492"/>
    <mergeCell ref="C493:D493"/>
    <mergeCell ref="C494:D494"/>
    <mergeCell ref="C495:D495"/>
    <mergeCell ref="C474:G474"/>
    <mergeCell ref="C476:G476"/>
    <mergeCell ref="C477:D477"/>
    <mergeCell ref="C480:G480"/>
    <mergeCell ref="C481:G481"/>
    <mergeCell ref="C482:G482"/>
    <mergeCell ref="C460:D460"/>
    <mergeCell ref="C465:G465"/>
    <mergeCell ref="C466:G466"/>
    <mergeCell ref="C467:D467"/>
    <mergeCell ref="C468:D468"/>
    <mergeCell ref="C471:G471"/>
    <mergeCell ref="C472:G472"/>
    <mergeCell ref="C473:G473"/>
    <mergeCell ref="C454:D454"/>
    <mergeCell ref="C455:D455"/>
    <mergeCell ref="C456:D456"/>
    <mergeCell ref="C457:D457"/>
    <mergeCell ref="C458:D458"/>
    <mergeCell ref="C459:D459"/>
    <mergeCell ref="C448:D448"/>
    <mergeCell ref="C449:D449"/>
    <mergeCell ref="C450:D450"/>
    <mergeCell ref="C451:D451"/>
    <mergeCell ref="C452:D452"/>
    <mergeCell ref="C453:D453"/>
    <mergeCell ref="C433:D433"/>
    <mergeCell ref="C434:D434"/>
    <mergeCell ref="C444:D444"/>
    <mergeCell ref="C445:D445"/>
    <mergeCell ref="C446:D446"/>
    <mergeCell ref="C447:D447"/>
    <mergeCell ref="C427:D427"/>
    <mergeCell ref="C428:D428"/>
    <mergeCell ref="C429:D429"/>
    <mergeCell ref="C430:D430"/>
    <mergeCell ref="C431:D431"/>
    <mergeCell ref="C432:D432"/>
    <mergeCell ref="C421:D421"/>
    <mergeCell ref="C422:D422"/>
    <mergeCell ref="C423:D423"/>
    <mergeCell ref="C424:D424"/>
    <mergeCell ref="C425:D425"/>
    <mergeCell ref="C426:D426"/>
    <mergeCell ref="C414:D414"/>
    <mergeCell ref="C415:D415"/>
    <mergeCell ref="C416:D416"/>
    <mergeCell ref="C417:D417"/>
    <mergeCell ref="C418:D418"/>
    <mergeCell ref="C420:D420"/>
    <mergeCell ref="C408:D408"/>
    <mergeCell ref="C409:D409"/>
    <mergeCell ref="C410:D410"/>
    <mergeCell ref="C411:D411"/>
    <mergeCell ref="C412:D412"/>
    <mergeCell ref="C413:D413"/>
    <mergeCell ref="C400:D400"/>
    <mergeCell ref="C401:D401"/>
    <mergeCell ref="C402:D402"/>
    <mergeCell ref="C403:D403"/>
    <mergeCell ref="C404:D404"/>
    <mergeCell ref="C405:D405"/>
    <mergeCell ref="C406:D406"/>
    <mergeCell ref="C407:D407"/>
    <mergeCell ref="C389:G389"/>
    <mergeCell ref="C390:D390"/>
    <mergeCell ref="C392:D392"/>
    <mergeCell ref="C394:D394"/>
    <mergeCell ref="C396:D396"/>
    <mergeCell ref="C379:D379"/>
    <mergeCell ref="C380:D380"/>
    <mergeCell ref="C384:G384"/>
    <mergeCell ref="C385:G385"/>
    <mergeCell ref="C373:D373"/>
    <mergeCell ref="C374:D374"/>
    <mergeCell ref="C375:D375"/>
    <mergeCell ref="C376:D376"/>
    <mergeCell ref="C377:D377"/>
    <mergeCell ref="C378:D378"/>
    <mergeCell ref="C367:D367"/>
    <mergeCell ref="C368:D368"/>
    <mergeCell ref="C369:D369"/>
    <mergeCell ref="C370:D370"/>
    <mergeCell ref="C371:D371"/>
    <mergeCell ref="C372:D372"/>
    <mergeCell ref="C360:D360"/>
    <mergeCell ref="C361:D361"/>
    <mergeCell ref="C362:D362"/>
    <mergeCell ref="C364:G364"/>
    <mergeCell ref="C365:D365"/>
    <mergeCell ref="C366:D366"/>
    <mergeCell ref="C354:D354"/>
    <mergeCell ref="C355:D355"/>
    <mergeCell ref="C356:D356"/>
    <mergeCell ref="C357:D357"/>
    <mergeCell ref="C358:D358"/>
    <mergeCell ref="C359:D359"/>
    <mergeCell ref="C348:D348"/>
    <mergeCell ref="C349:D349"/>
    <mergeCell ref="C350:D350"/>
    <mergeCell ref="C351:D351"/>
    <mergeCell ref="C352:D352"/>
    <mergeCell ref="C353:D353"/>
    <mergeCell ref="C341:D341"/>
    <mergeCell ref="C342:D342"/>
    <mergeCell ref="C343:D343"/>
    <mergeCell ref="C345:D345"/>
    <mergeCell ref="C346:D346"/>
    <mergeCell ref="C347:D347"/>
    <mergeCell ref="C335:D335"/>
    <mergeCell ref="C336:D336"/>
    <mergeCell ref="C337:D337"/>
    <mergeCell ref="C338:D338"/>
    <mergeCell ref="C339:D339"/>
    <mergeCell ref="C340:D340"/>
    <mergeCell ref="C329:D329"/>
    <mergeCell ref="C330:D330"/>
    <mergeCell ref="C331:D331"/>
    <mergeCell ref="C332:D332"/>
    <mergeCell ref="C333:D333"/>
    <mergeCell ref="C334:D334"/>
    <mergeCell ref="C322:D322"/>
    <mergeCell ref="C323:D323"/>
    <mergeCell ref="C324:D324"/>
    <mergeCell ref="C326:D326"/>
    <mergeCell ref="C327:D327"/>
    <mergeCell ref="C328:D328"/>
    <mergeCell ref="C316:D316"/>
    <mergeCell ref="C317:D317"/>
    <mergeCell ref="C318:D318"/>
    <mergeCell ref="C319:D319"/>
    <mergeCell ref="C320:D320"/>
    <mergeCell ref="C321:D321"/>
    <mergeCell ref="C310:D310"/>
    <mergeCell ref="C311:D311"/>
    <mergeCell ref="C312:D312"/>
    <mergeCell ref="C313:D313"/>
    <mergeCell ref="C314:D314"/>
    <mergeCell ref="C315:D315"/>
    <mergeCell ref="C303:D303"/>
    <mergeCell ref="C304:D304"/>
    <mergeCell ref="C305:D305"/>
    <mergeCell ref="C307:D307"/>
    <mergeCell ref="C308:D308"/>
    <mergeCell ref="C309:D309"/>
    <mergeCell ref="C297:D297"/>
    <mergeCell ref="C298:D298"/>
    <mergeCell ref="C299:D299"/>
    <mergeCell ref="C300:D300"/>
    <mergeCell ref="C301:D301"/>
    <mergeCell ref="C302:D302"/>
    <mergeCell ref="C286:G286"/>
    <mergeCell ref="C290:G290"/>
    <mergeCell ref="C291:D291"/>
    <mergeCell ref="C292:D292"/>
    <mergeCell ref="C293:D293"/>
    <mergeCell ref="C294:D294"/>
    <mergeCell ref="C295:D295"/>
    <mergeCell ref="C296:D296"/>
    <mergeCell ref="C279:G279"/>
    <mergeCell ref="C281:G281"/>
    <mergeCell ref="C282:G282"/>
    <mergeCell ref="C283:G283"/>
    <mergeCell ref="C284:G284"/>
    <mergeCell ref="C285:G285"/>
    <mergeCell ref="C273:G273"/>
    <mergeCell ref="C274:G274"/>
    <mergeCell ref="C275:G275"/>
    <mergeCell ref="C276:G276"/>
    <mergeCell ref="C277:G277"/>
    <mergeCell ref="C278:G278"/>
    <mergeCell ref="C266:G266"/>
    <mergeCell ref="C267:G267"/>
    <mergeCell ref="C268:G268"/>
    <mergeCell ref="C269:G269"/>
    <mergeCell ref="C270:G270"/>
    <mergeCell ref="C272:G272"/>
    <mergeCell ref="C259:G259"/>
    <mergeCell ref="C261:G261"/>
    <mergeCell ref="C262:G262"/>
    <mergeCell ref="C263:G263"/>
    <mergeCell ref="C264:G264"/>
    <mergeCell ref="C265:G265"/>
    <mergeCell ref="C253:G253"/>
    <mergeCell ref="C254:G254"/>
    <mergeCell ref="C255:G255"/>
    <mergeCell ref="C256:G256"/>
    <mergeCell ref="C257:G257"/>
    <mergeCell ref="C258:G258"/>
    <mergeCell ref="C246:G246"/>
    <mergeCell ref="C247:G247"/>
    <mergeCell ref="C248:G248"/>
    <mergeCell ref="C249:G249"/>
    <mergeCell ref="C251:G251"/>
    <mergeCell ref="C252:G252"/>
    <mergeCell ref="C239:G239"/>
    <mergeCell ref="C240:G240"/>
    <mergeCell ref="C242:G242"/>
    <mergeCell ref="C243:G243"/>
    <mergeCell ref="C244:G244"/>
    <mergeCell ref="C245:G245"/>
    <mergeCell ref="C228:G228"/>
    <mergeCell ref="C229:G229"/>
    <mergeCell ref="C230:G230"/>
    <mergeCell ref="C231:G231"/>
    <mergeCell ref="C235:G235"/>
    <mergeCell ref="C236:G236"/>
    <mergeCell ref="C237:G237"/>
    <mergeCell ref="C238:G238"/>
    <mergeCell ref="C221:D221"/>
    <mergeCell ref="C222:D222"/>
    <mergeCell ref="C224:G224"/>
    <mergeCell ref="C225:G225"/>
    <mergeCell ref="C226:G226"/>
    <mergeCell ref="C227:G227"/>
    <mergeCell ref="C215:D215"/>
    <mergeCell ref="C216:D216"/>
    <mergeCell ref="C217:D217"/>
    <mergeCell ref="C218:D218"/>
    <mergeCell ref="C219:D219"/>
    <mergeCell ref="C220:D220"/>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C191:D191"/>
    <mergeCell ref="C192:D192"/>
    <mergeCell ref="C193:D193"/>
    <mergeCell ref="C194:D194"/>
    <mergeCell ref="C195:D195"/>
    <mergeCell ref="C196:D196"/>
    <mergeCell ref="C184:D184"/>
    <mergeCell ref="C185:D185"/>
    <mergeCell ref="C186:D186"/>
    <mergeCell ref="C187:D187"/>
    <mergeCell ref="C188:D188"/>
    <mergeCell ref="C189:D189"/>
    <mergeCell ref="C177:D177"/>
    <mergeCell ref="C178:D178"/>
    <mergeCell ref="C179:D179"/>
    <mergeCell ref="C180:D180"/>
    <mergeCell ref="C181:D181"/>
    <mergeCell ref="C182:D182"/>
    <mergeCell ref="C164:D164"/>
    <mergeCell ref="C165:D165"/>
    <mergeCell ref="C166:D166"/>
    <mergeCell ref="C167:D167"/>
    <mergeCell ref="C168:D168"/>
    <mergeCell ref="C169:D169"/>
    <mergeCell ref="C170:D170"/>
    <mergeCell ref="C171:D171"/>
    <mergeCell ref="C172:D172"/>
    <mergeCell ref="C156:G156"/>
    <mergeCell ref="C157:D157"/>
    <mergeCell ref="C158:D158"/>
    <mergeCell ref="C159:D159"/>
    <mergeCell ref="C160:D160"/>
    <mergeCell ref="C173:D173"/>
    <mergeCell ref="C174:D174"/>
    <mergeCell ref="C175:D175"/>
    <mergeCell ref="C176:D176"/>
    <mergeCell ref="C149:D149"/>
    <mergeCell ref="C150:D150"/>
    <mergeCell ref="C152:G152"/>
    <mergeCell ref="C153:G153"/>
    <mergeCell ref="C154:G154"/>
    <mergeCell ref="C155:G155"/>
    <mergeCell ref="C143:D143"/>
    <mergeCell ref="C144:D144"/>
    <mergeCell ref="C145:D145"/>
    <mergeCell ref="C146:D146"/>
    <mergeCell ref="C147:D147"/>
    <mergeCell ref="C148:D148"/>
    <mergeCell ref="C137:D137"/>
    <mergeCell ref="C138:D138"/>
    <mergeCell ref="C139:D139"/>
    <mergeCell ref="C140:D140"/>
    <mergeCell ref="C141:D141"/>
    <mergeCell ref="C142:D142"/>
    <mergeCell ref="C131:G131"/>
    <mergeCell ref="C132:G132"/>
    <mergeCell ref="C133:G133"/>
    <mergeCell ref="C134:G134"/>
    <mergeCell ref="C135:D135"/>
    <mergeCell ref="C136:D136"/>
    <mergeCell ref="C124:D124"/>
    <mergeCell ref="C125:D125"/>
    <mergeCell ref="C126:D126"/>
    <mergeCell ref="C128:G128"/>
    <mergeCell ref="C129:G129"/>
    <mergeCell ref="C130:G130"/>
    <mergeCell ref="C118:D118"/>
    <mergeCell ref="C119:D119"/>
    <mergeCell ref="C120:D120"/>
    <mergeCell ref="C121:D121"/>
    <mergeCell ref="C122:D122"/>
    <mergeCell ref="C123:D123"/>
    <mergeCell ref="C112:D112"/>
    <mergeCell ref="C113:D113"/>
    <mergeCell ref="C114:D114"/>
    <mergeCell ref="C115:D115"/>
    <mergeCell ref="C116:D116"/>
    <mergeCell ref="C117:D117"/>
    <mergeCell ref="C93:G93"/>
    <mergeCell ref="C105:G105"/>
    <mergeCell ref="C106:G106"/>
    <mergeCell ref="C107:G107"/>
    <mergeCell ref="C108:G108"/>
    <mergeCell ref="C109:G109"/>
    <mergeCell ref="C110:G110"/>
    <mergeCell ref="C111:D111"/>
    <mergeCell ref="C82:D82"/>
    <mergeCell ref="C84:G84"/>
    <mergeCell ref="C85:D85"/>
    <mergeCell ref="C87:G87"/>
    <mergeCell ref="C89:D89"/>
    <mergeCell ref="C92:G92"/>
    <mergeCell ref="C75:D75"/>
    <mergeCell ref="C76:D76"/>
    <mergeCell ref="C77:D77"/>
    <mergeCell ref="C78:D78"/>
    <mergeCell ref="C79:D79"/>
    <mergeCell ref="C81:D81"/>
    <mergeCell ref="C67:D67"/>
    <mergeCell ref="C68:D68"/>
    <mergeCell ref="C69:D69"/>
    <mergeCell ref="C70:D70"/>
    <mergeCell ref="C72:D72"/>
    <mergeCell ref="C74:D74"/>
    <mergeCell ref="C61:D61"/>
    <mergeCell ref="C62:D62"/>
    <mergeCell ref="C63:D63"/>
    <mergeCell ref="C64:D64"/>
    <mergeCell ref="C65:D65"/>
    <mergeCell ref="C66:D66"/>
    <mergeCell ref="C55:D55"/>
    <mergeCell ref="C56:D56"/>
    <mergeCell ref="C57:D57"/>
    <mergeCell ref="C58:D58"/>
    <mergeCell ref="C59:D59"/>
    <mergeCell ref="C60:D60"/>
    <mergeCell ref="C49:G49"/>
    <mergeCell ref="C50:G50"/>
    <mergeCell ref="C51:G51"/>
    <mergeCell ref="C52:G52"/>
    <mergeCell ref="C53:G53"/>
    <mergeCell ref="C54:D54"/>
    <mergeCell ref="C40:D40"/>
    <mergeCell ref="C41:D41"/>
    <mergeCell ref="C42:D42"/>
    <mergeCell ref="C43:D43"/>
    <mergeCell ref="C45:D45"/>
    <mergeCell ref="C48:G48"/>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C16:D16"/>
    <mergeCell ref="C17:D17"/>
    <mergeCell ref="C18:D18"/>
    <mergeCell ref="C19:D19"/>
    <mergeCell ref="C20:D20"/>
    <mergeCell ref="C21:D21"/>
    <mergeCell ref="A1:G1"/>
    <mergeCell ref="A959:G959"/>
    <mergeCell ref="C9:D9"/>
    <mergeCell ref="C10:D10"/>
    <mergeCell ref="C11:D11"/>
    <mergeCell ref="C12:D12"/>
    <mergeCell ref="C14:D14"/>
    <mergeCell ref="C15:D15"/>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25</vt:i4>
      </vt:variant>
      <vt:variant>
        <vt:lpstr>Pojmenované oblasti</vt:lpstr>
      </vt:variant>
      <vt:variant>
        <vt:i4>334</vt:i4>
      </vt:variant>
    </vt:vector>
  </HeadingPairs>
  <TitlesOfParts>
    <vt:vector size="359" baseType="lpstr">
      <vt:lpstr>Uchazeč</vt:lpstr>
      <vt:lpstr>Stavba</vt:lpstr>
      <vt:lpstr>00 01 </vt:lpstr>
      <vt:lpstr>01 01 </vt:lpstr>
      <vt:lpstr>01 01 x</vt:lpstr>
      <vt:lpstr>01 02 </vt:lpstr>
      <vt:lpstr>01 03 </vt:lpstr>
      <vt:lpstr>01 04 </vt:lpstr>
      <vt:lpstr>01 05 </vt:lpstr>
      <vt:lpstr>01 06 </vt:lpstr>
      <vt:lpstr>01 07 </vt:lpstr>
      <vt:lpstr>01 8 </vt:lpstr>
      <vt:lpstr>01 09 </vt:lpstr>
      <vt:lpstr>01 10 </vt:lpstr>
      <vt:lpstr>01 11 </vt:lpstr>
      <vt:lpstr>01 12 </vt:lpstr>
      <vt:lpstr>01 13 </vt:lpstr>
      <vt:lpstr>02 3 </vt:lpstr>
      <vt:lpstr>03 2 </vt:lpstr>
      <vt:lpstr>04 1 </vt:lpstr>
      <vt:lpstr>05 01 </vt:lpstr>
      <vt:lpstr>05 02 </vt:lpstr>
      <vt:lpstr>06 01 </vt:lpstr>
      <vt:lpstr>07 01 </vt:lpstr>
      <vt:lpstr>08 01 </vt:lpstr>
      <vt:lpstr>Stavba!CisloStavby</vt:lpstr>
      <vt:lpstr>Stavba!NazevObjektu</vt:lpstr>
      <vt:lpstr>Stavba!NazevStavby</vt:lpstr>
      <vt:lpstr>'00 01 '!Názvy_tisku</vt:lpstr>
      <vt:lpstr>'01 01 '!Názvy_tisku</vt:lpstr>
      <vt:lpstr>'01 01 x'!Názvy_tisku</vt:lpstr>
      <vt:lpstr>'01 02 '!Názvy_tisku</vt:lpstr>
      <vt:lpstr>'01 03 '!Názvy_tisku</vt:lpstr>
      <vt:lpstr>'01 04 '!Názvy_tisku</vt:lpstr>
      <vt:lpstr>'01 05 '!Názvy_tisku</vt:lpstr>
      <vt:lpstr>'01 06 '!Názvy_tisku</vt:lpstr>
      <vt:lpstr>'01 07 '!Názvy_tisku</vt:lpstr>
      <vt:lpstr>'01 09 '!Názvy_tisku</vt:lpstr>
      <vt:lpstr>'01 10 '!Názvy_tisku</vt:lpstr>
      <vt:lpstr>'01 11 '!Názvy_tisku</vt:lpstr>
      <vt:lpstr>'01 12 '!Názvy_tisku</vt:lpstr>
      <vt:lpstr>'01 13 '!Názvy_tisku</vt:lpstr>
      <vt:lpstr>'01 8 '!Názvy_tisku</vt:lpstr>
      <vt:lpstr>'02 3 '!Názvy_tisku</vt:lpstr>
      <vt:lpstr>'03 2 '!Názvy_tisku</vt:lpstr>
      <vt:lpstr>'04 1 '!Názvy_tisku</vt:lpstr>
      <vt:lpstr>'05 01 '!Názvy_tisku</vt:lpstr>
      <vt:lpstr>'05 02 '!Názvy_tisku</vt:lpstr>
      <vt:lpstr>'06 01 '!Názvy_tisku</vt:lpstr>
      <vt:lpstr>'07 01 '!Názvy_tisku</vt:lpstr>
      <vt:lpstr>'08 01 '!Názvy_tisku</vt:lpstr>
      <vt:lpstr>Stavba!Objednatel</vt:lpstr>
      <vt:lpstr>Objekt</vt:lpstr>
      <vt:lpstr>'00 01 '!Oblast_tisku</vt:lpstr>
      <vt:lpstr>'01 01 '!Oblast_tisku</vt:lpstr>
      <vt:lpstr>'01 01 x'!Oblast_tisku</vt:lpstr>
      <vt:lpstr>'01 02 '!Oblast_tisku</vt:lpstr>
      <vt:lpstr>'01 03 '!Oblast_tisku</vt:lpstr>
      <vt:lpstr>'01 04 '!Oblast_tisku</vt:lpstr>
      <vt:lpstr>'01 05 '!Oblast_tisku</vt:lpstr>
      <vt:lpstr>'01 06 '!Oblast_tisku</vt:lpstr>
      <vt:lpstr>'01 07 '!Oblast_tisku</vt:lpstr>
      <vt:lpstr>'01 09 '!Oblast_tisku</vt:lpstr>
      <vt:lpstr>'01 10 '!Oblast_tisku</vt:lpstr>
      <vt:lpstr>'01 11 '!Oblast_tisku</vt:lpstr>
      <vt:lpstr>'01 12 '!Oblast_tisku</vt:lpstr>
      <vt:lpstr>'01 13 '!Oblast_tisku</vt:lpstr>
      <vt:lpstr>'01 8 '!Oblast_tisku</vt:lpstr>
      <vt:lpstr>'02 3 '!Oblast_tisku</vt:lpstr>
      <vt:lpstr>'03 2 '!Oblast_tisku</vt:lpstr>
      <vt:lpstr>'04 1 '!Oblast_tisku</vt:lpstr>
      <vt:lpstr>'05 01 '!Oblast_tisku</vt:lpstr>
      <vt:lpstr>'05 02 '!Oblast_tisku</vt:lpstr>
      <vt:lpstr>'06 01 '!Oblast_tisku</vt:lpstr>
      <vt:lpstr>'07 01 '!Oblast_tisku</vt:lpstr>
      <vt:lpstr>'08 01 '!Oblast_tisku</vt:lpstr>
      <vt:lpstr>Stavba!Oblast_tisku</vt:lpstr>
      <vt:lpstr>odic</vt:lpstr>
      <vt:lpstr>oico</vt:lpstr>
      <vt:lpstr>omisto</vt:lpstr>
      <vt:lpstr>onazev</vt:lpstr>
      <vt:lpstr>opsc</vt:lpstr>
      <vt:lpstr>'01 01 '!SloupecCC</vt:lpstr>
      <vt:lpstr>'01 01 x'!SloupecCC</vt:lpstr>
      <vt:lpstr>'01 02 '!SloupecCC</vt:lpstr>
      <vt:lpstr>'01 03 '!SloupecCC</vt:lpstr>
      <vt:lpstr>'01 04 '!SloupecCC</vt:lpstr>
      <vt:lpstr>'01 05 '!SloupecCC</vt:lpstr>
      <vt:lpstr>'01 06 '!SloupecCC</vt:lpstr>
      <vt:lpstr>'01 07 '!SloupecCC</vt:lpstr>
      <vt:lpstr>'01 09 '!SloupecCC</vt:lpstr>
      <vt:lpstr>'01 10 '!SloupecCC</vt:lpstr>
      <vt:lpstr>'01 11 '!SloupecCC</vt:lpstr>
      <vt:lpstr>'01 12 '!SloupecCC</vt:lpstr>
      <vt:lpstr>'01 13 '!SloupecCC</vt:lpstr>
      <vt:lpstr>'01 8 '!SloupecCC</vt:lpstr>
      <vt:lpstr>'02 3 '!SloupecCC</vt:lpstr>
      <vt:lpstr>'03 2 '!SloupecCC</vt:lpstr>
      <vt:lpstr>'04 1 '!SloupecCC</vt:lpstr>
      <vt:lpstr>'05 01 '!SloupecCC</vt:lpstr>
      <vt:lpstr>'05 02 '!SloupecCC</vt:lpstr>
      <vt:lpstr>'06 01 '!SloupecCC</vt:lpstr>
      <vt:lpstr>'07 01 '!SloupecCC</vt:lpstr>
      <vt:lpstr>'08 01 '!SloupecCC</vt:lpstr>
      <vt:lpstr>SloupecCC</vt:lpstr>
      <vt:lpstr>'01 01 '!SloupecCDH</vt:lpstr>
      <vt:lpstr>'01 01 x'!SloupecCDH</vt:lpstr>
      <vt:lpstr>'01 02 '!SloupecCDH</vt:lpstr>
      <vt:lpstr>'01 03 '!SloupecCDH</vt:lpstr>
      <vt:lpstr>'01 04 '!SloupecCDH</vt:lpstr>
      <vt:lpstr>'01 05 '!SloupecCDH</vt:lpstr>
      <vt:lpstr>'01 06 '!SloupecCDH</vt:lpstr>
      <vt:lpstr>'01 07 '!SloupecCDH</vt:lpstr>
      <vt:lpstr>'01 09 '!SloupecCDH</vt:lpstr>
      <vt:lpstr>'01 10 '!SloupecCDH</vt:lpstr>
      <vt:lpstr>'01 11 '!SloupecCDH</vt:lpstr>
      <vt:lpstr>'01 12 '!SloupecCDH</vt:lpstr>
      <vt:lpstr>'01 13 '!SloupecCDH</vt:lpstr>
      <vt:lpstr>'01 8 '!SloupecCDH</vt:lpstr>
      <vt:lpstr>'02 3 '!SloupecCDH</vt:lpstr>
      <vt:lpstr>'03 2 '!SloupecCDH</vt:lpstr>
      <vt:lpstr>'04 1 '!SloupecCDH</vt:lpstr>
      <vt:lpstr>'05 01 '!SloupecCDH</vt:lpstr>
      <vt:lpstr>'05 02 '!SloupecCDH</vt:lpstr>
      <vt:lpstr>'06 01 '!SloupecCDH</vt:lpstr>
      <vt:lpstr>'07 01 '!SloupecCDH</vt:lpstr>
      <vt:lpstr>'08 01 '!SloupecCDH</vt:lpstr>
      <vt:lpstr>SloupecCDH</vt:lpstr>
      <vt:lpstr>'01 01 '!SloupecCisloPol</vt:lpstr>
      <vt:lpstr>'01 01 x'!SloupecCisloPol</vt:lpstr>
      <vt:lpstr>'01 02 '!SloupecCisloPol</vt:lpstr>
      <vt:lpstr>'01 03 '!SloupecCisloPol</vt:lpstr>
      <vt:lpstr>'01 04 '!SloupecCisloPol</vt:lpstr>
      <vt:lpstr>'01 05 '!SloupecCisloPol</vt:lpstr>
      <vt:lpstr>'01 06 '!SloupecCisloPol</vt:lpstr>
      <vt:lpstr>'01 07 '!SloupecCisloPol</vt:lpstr>
      <vt:lpstr>'01 09 '!SloupecCisloPol</vt:lpstr>
      <vt:lpstr>'01 10 '!SloupecCisloPol</vt:lpstr>
      <vt:lpstr>'01 11 '!SloupecCisloPol</vt:lpstr>
      <vt:lpstr>'01 12 '!SloupecCisloPol</vt:lpstr>
      <vt:lpstr>'01 13 '!SloupecCisloPol</vt:lpstr>
      <vt:lpstr>'01 8 '!SloupecCisloPol</vt:lpstr>
      <vt:lpstr>'02 3 '!SloupecCisloPol</vt:lpstr>
      <vt:lpstr>'03 2 '!SloupecCisloPol</vt:lpstr>
      <vt:lpstr>'04 1 '!SloupecCisloPol</vt:lpstr>
      <vt:lpstr>'05 01 '!SloupecCisloPol</vt:lpstr>
      <vt:lpstr>'05 02 '!SloupecCisloPol</vt:lpstr>
      <vt:lpstr>'06 01 '!SloupecCisloPol</vt:lpstr>
      <vt:lpstr>'07 01 '!SloupecCisloPol</vt:lpstr>
      <vt:lpstr>'08 01 '!SloupecCisloPol</vt:lpstr>
      <vt:lpstr>SloupecCisloPol</vt:lpstr>
      <vt:lpstr>'01 01 '!SloupecCH</vt:lpstr>
      <vt:lpstr>'01 01 x'!SloupecCH</vt:lpstr>
      <vt:lpstr>'01 02 '!SloupecCH</vt:lpstr>
      <vt:lpstr>'01 03 '!SloupecCH</vt:lpstr>
      <vt:lpstr>'01 04 '!SloupecCH</vt:lpstr>
      <vt:lpstr>'01 05 '!SloupecCH</vt:lpstr>
      <vt:lpstr>'01 06 '!SloupecCH</vt:lpstr>
      <vt:lpstr>'01 07 '!SloupecCH</vt:lpstr>
      <vt:lpstr>'01 09 '!SloupecCH</vt:lpstr>
      <vt:lpstr>'01 10 '!SloupecCH</vt:lpstr>
      <vt:lpstr>'01 11 '!SloupecCH</vt:lpstr>
      <vt:lpstr>'01 12 '!SloupecCH</vt:lpstr>
      <vt:lpstr>'01 13 '!SloupecCH</vt:lpstr>
      <vt:lpstr>'01 8 '!SloupecCH</vt:lpstr>
      <vt:lpstr>'02 3 '!SloupecCH</vt:lpstr>
      <vt:lpstr>'03 2 '!SloupecCH</vt:lpstr>
      <vt:lpstr>'04 1 '!SloupecCH</vt:lpstr>
      <vt:lpstr>'05 01 '!SloupecCH</vt:lpstr>
      <vt:lpstr>'05 02 '!SloupecCH</vt:lpstr>
      <vt:lpstr>'06 01 '!SloupecCH</vt:lpstr>
      <vt:lpstr>'07 01 '!SloupecCH</vt:lpstr>
      <vt:lpstr>'08 01 '!SloupecCH</vt:lpstr>
      <vt:lpstr>SloupecCH</vt:lpstr>
      <vt:lpstr>'01 01 '!SloupecJC</vt:lpstr>
      <vt:lpstr>'01 01 x'!SloupecJC</vt:lpstr>
      <vt:lpstr>'01 02 '!SloupecJC</vt:lpstr>
      <vt:lpstr>'01 03 '!SloupecJC</vt:lpstr>
      <vt:lpstr>'01 04 '!SloupecJC</vt:lpstr>
      <vt:lpstr>'01 05 '!SloupecJC</vt:lpstr>
      <vt:lpstr>'01 06 '!SloupecJC</vt:lpstr>
      <vt:lpstr>'01 07 '!SloupecJC</vt:lpstr>
      <vt:lpstr>'01 09 '!SloupecJC</vt:lpstr>
      <vt:lpstr>'01 10 '!SloupecJC</vt:lpstr>
      <vt:lpstr>'01 11 '!SloupecJC</vt:lpstr>
      <vt:lpstr>'01 12 '!SloupecJC</vt:lpstr>
      <vt:lpstr>'01 13 '!SloupecJC</vt:lpstr>
      <vt:lpstr>'01 8 '!SloupecJC</vt:lpstr>
      <vt:lpstr>'02 3 '!SloupecJC</vt:lpstr>
      <vt:lpstr>'03 2 '!SloupecJC</vt:lpstr>
      <vt:lpstr>'04 1 '!SloupecJC</vt:lpstr>
      <vt:lpstr>'05 01 '!SloupecJC</vt:lpstr>
      <vt:lpstr>'05 02 '!SloupecJC</vt:lpstr>
      <vt:lpstr>'06 01 '!SloupecJC</vt:lpstr>
      <vt:lpstr>'07 01 '!SloupecJC</vt:lpstr>
      <vt:lpstr>'08 01 '!SloupecJC</vt:lpstr>
      <vt:lpstr>SloupecJC</vt:lpstr>
      <vt:lpstr>'01 01 '!SloupecJDH</vt:lpstr>
      <vt:lpstr>'01 01 x'!SloupecJDH</vt:lpstr>
      <vt:lpstr>'01 02 '!SloupecJDH</vt:lpstr>
      <vt:lpstr>'01 03 '!SloupecJDH</vt:lpstr>
      <vt:lpstr>'01 04 '!SloupecJDH</vt:lpstr>
      <vt:lpstr>'01 05 '!SloupecJDH</vt:lpstr>
      <vt:lpstr>'01 06 '!SloupecJDH</vt:lpstr>
      <vt:lpstr>'01 07 '!SloupecJDH</vt:lpstr>
      <vt:lpstr>'01 09 '!SloupecJDH</vt:lpstr>
      <vt:lpstr>'01 10 '!SloupecJDH</vt:lpstr>
      <vt:lpstr>'01 11 '!SloupecJDH</vt:lpstr>
      <vt:lpstr>'01 12 '!SloupecJDH</vt:lpstr>
      <vt:lpstr>'01 13 '!SloupecJDH</vt:lpstr>
      <vt:lpstr>'01 8 '!SloupecJDH</vt:lpstr>
      <vt:lpstr>'02 3 '!SloupecJDH</vt:lpstr>
      <vt:lpstr>'03 2 '!SloupecJDH</vt:lpstr>
      <vt:lpstr>'04 1 '!SloupecJDH</vt:lpstr>
      <vt:lpstr>'05 01 '!SloupecJDH</vt:lpstr>
      <vt:lpstr>'05 02 '!SloupecJDH</vt:lpstr>
      <vt:lpstr>'06 01 '!SloupecJDH</vt:lpstr>
      <vt:lpstr>'07 01 '!SloupecJDH</vt:lpstr>
      <vt:lpstr>'08 01 '!SloupecJDH</vt:lpstr>
      <vt:lpstr>SloupecJDH</vt:lpstr>
      <vt:lpstr>'01 01 '!SloupecJDM</vt:lpstr>
      <vt:lpstr>'01 01 x'!SloupecJDM</vt:lpstr>
      <vt:lpstr>'01 02 '!SloupecJDM</vt:lpstr>
      <vt:lpstr>'01 03 '!SloupecJDM</vt:lpstr>
      <vt:lpstr>'01 04 '!SloupecJDM</vt:lpstr>
      <vt:lpstr>'01 05 '!SloupecJDM</vt:lpstr>
      <vt:lpstr>'01 06 '!SloupecJDM</vt:lpstr>
      <vt:lpstr>'01 07 '!SloupecJDM</vt:lpstr>
      <vt:lpstr>'01 09 '!SloupecJDM</vt:lpstr>
      <vt:lpstr>'01 10 '!SloupecJDM</vt:lpstr>
      <vt:lpstr>'01 11 '!SloupecJDM</vt:lpstr>
      <vt:lpstr>'01 12 '!SloupecJDM</vt:lpstr>
      <vt:lpstr>'01 13 '!SloupecJDM</vt:lpstr>
      <vt:lpstr>'01 8 '!SloupecJDM</vt:lpstr>
      <vt:lpstr>'02 3 '!SloupecJDM</vt:lpstr>
      <vt:lpstr>'03 2 '!SloupecJDM</vt:lpstr>
      <vt:lpstr>'04 1 '!SloupecJDM</vt:lpstr>
      <vt:lpstr>'05 01 '!SloupecJDM</vt:lpstr>
      <vt:lpstr>'05 02 '!SloupecJDM</vt:lpstr>
      <vt:lpstr>'06 01 '!SloupecJDM</vt:lpstr>
      <vt:lpstr>'07 01 '!SloupecJDM</vt:lpstr>
      <vt:lpstr>'08 01 '!SloupecJDM</vt:lpstr>
      <vt:lpstr>SloupecJDM</vt:lpstr>
      <vt:lpstr>'01 01 '!SloupecJH</vt:lpstr>
      <vt:lpstr>'01 01 x'!SloupecJH</vt:lpstr>
      <vt:lpstr>'01 02 '!SloupecJH</vt:lpstr>
      <vt:lpstr>'01 03 '!SloupecJH</vt:lpstr>
      <vt:lpstr>'01 04 '!SloupecJH</vt:lpstr>
      <vt:lpstr>'01 05 '!SloupecJH</vt:lpstr>
      <vt:lpstr>'01 06 '!SloupecJH</vt:lpstr>
      <vt:lpstr>'01 07 '!SloupecJH</vt:lpstr>
      <vt:lpstr>'01 09 '!SloupecJH</vt:lpstr>
      <vt:lpstr>'01 10 '!SloupecJH</vt:lpstr>
      <vt:lpstr>'01 11 '!SloupecJH</vt:lpstr>
      <vt:lpstr>'01 12 '!SloupecJH</vt:lpstr>
      <vt:lpstr>'01 13 '!SloupecJH</vt:lpstr>
      <vt:lpstr>'01 8 '!SloupecJH</vt:lpstr>
      <vt:lpstr>'02 3 '!SloupecJH</vt:lpstr>
      <vt:lpstr>'03 2 '!SloupecJH</vt:lpstr>
      <vt:lpstr>'04 1 '!SloupecJH</vt:lpstr>
      <vt:lpstr>'05 01 '!SloupecJH</vt:lpstr>
      <vt:lpstr>'05 02 '!SloupecJH</vt:lpstr>
      <vt:lpstr>'06 01 '!SloupecJH</vt:lpstr>
      <vt:lpstr>'07 01 '!SloupecJH</vt:lpstr>
      <vt:lpstr>'08 01 '!SloupecJH</vt:lpstr>
      <vt:lpstr>SloupecJH</vt:lpstr>
      <vt:lpstr>'01 01 '!SloupecMJ</vt:lpstr>
      <vt:lpstr>'01 01 x'!SloupecMJ</vt:lpstr>
      <vt:lpstr>'01 02 '!SloupecMJ</vt:lpstr>
      <vt:lpstr>'01 03 '!SloupecMJ</vt:lpstr>
      <vt:lpstr>'01 04 '!SloupecMJ</vt:lpstr>
      <vt:lpstr>'01 05 '!SloupecMJ</vt:lpstr>
      <vt:lpstr>'01 06 '!SloupecMJ</vt:lpstr>
      <vt:lpstr>'01 07 '!SloupecMJ</vt:lpstr>
      <vt:lpstr>'01 09 '!SloupecMJ</vt:lpstr>
      <vt:lpstr>'01 10 '!SloupecMJ</vt:lpstr>
      <vt:lpstr>'01 11 '!SloupecMJ</vt:lpstr>
      <vt:lpstr>'01 12 '!SloupecMJ</vt:lpstr>
      <vt:lpstr>'01 13 '!SloupecMJ</vt:lpstr>
      <vt:lpstr>'01 8 '!SloupecMJ</vt:lpstr>
      <vt:lpstr>'02 3 '!SloupecMJ</vt:lpstr>
      <vt:lpstr>'03 2 '!SloupecMJ</vt:lpstr>
      <vt:lpstr>'04 1 '!SloupecMJ</vt:lpstr>
      <vt:lpstr>'05 01 '!SloupecMJ</vt:lpstr>
      <vt:lpstr>'05 02 '!SloupecMJ</vt:lpstr>
      <vt:lpstr>'06 01 '!SloupecMJ</vt:lpstr>
      <vt:lpstr>'07 01 '!SloupecMJ</vt:lpstr>
      <vt:lpstr>'08 01 '!SloupecMJ</vt:lpstr>
      <vt:lpstr>SloupecMJ</vt:lpstr>
      <vt:lpstr>'01 01 '!SloupecMnozstvi</vt:lpstr>
      <vt:lpstr>'01 01 x'!SloupecMnozstvi</vt:lpstr>
      <vt:lpstr>'01 02 '!SloupecMnozstvi</vt:lpstr>
      <vt:lpstr>'01 03 '!SloupecMnozstvi</vt:lpstr>
      <vt:lpstr>'01 04 '!SloupecMnozstvi</vt:lpstr>
      <vt:lpstr>'01 05 '!SloupecMnozstvi</vt:lpstr>
      <vt:lpstr>'01 06 '!SloupecMnozstvi</vt:lpstr>
      <vt:lpstr>'01 07 '!SloupecMnozstvi</vt:lpstr>
      <vt:lpstr>'01 09 '!SloupecMnozstvi</vt:lpstr>
      <vt:lpstr>'01 10 '!SloupecMnozstvi</vt:lpstr>
      <vt:lpstr>'01 11 '!SloupecMnozstvi</vt:lpstr>
      <vt:lpstr>'01 12 '!SloupecMnozstvi</vt:lpstr>
      <vt:lpstr>'01 13 '!SloupecMnozstvi</vt:lpstr>
      <vt:lpstr>'01 8 '!SloupecMnozstvi</vt:lpstr>
      <vt:lpstr>'02 3 '!SloupecMnozstvi</vt:lpstr>
      <vt:lpstr>'03 2 '!SloupecMnozstvi</vt:lpstr>
      <vt:lpstr>'04 1 '!SloupecMnozstvi</vt:lpstr>
      <vt:lpstr>'05 01 '!SloupecMnozstvi</vt:lpstr>
      <vt:lpstr>'05 02 '!SloupecMnozstvi</vt:lpstr>
      <vt:lpstr>'06 01 '!SloupecMnozstvi</vt:lpstr>
      <vt:lpstr>'07 01 '!SloupecMnozstvi</vt:lpstr>
      <vt:lpstr>'08 01 '!SloupecMnozstvi</vt:lpstr>
      <vt:lpstr>SloupecMnozstvi</vt:lpstr>
      <vt:lpstr>'01 01 '!SloupecNazPol</vt:lpstr>
      <vt:lpstr>'01 01 x'!SloupecNazPol</vt:lpstr>
      <vt:lpstr>'01 02 '!SloupecNazPol</vt:lpstr>
      <vt:lpstr>'01 03 '!SloupecNazPol</vt:lpstr>
      <vt:lpstr>'01 04 '!SloupecNazPol</vt:lpstr>
      <vt:lpstr>'01 05 '!SloupecNazPol</vt:lpstr>
      <vt:lpstr>'01 06 '!SloupecNazPol</vt:lpstr>
      <vt:lpstr>'01 07 '!SloupecNazPol</vt:lpstr>
      <vt:lpstr>'01 09 '!SloupecNazPol</vt:lpstr>
      <vt:lpstr>'01 10 '!SloupecNazPol</vt:lpstr>
      <vt:lpstr>'01 11 '!SloupecNazPol</vt:lpstr>
      <vt:lpstr>'01 12 '!SloupecNazPol</vt:lpstr>
      <vt:lpstr>'01 13 '!SloupecNazPol</vt:lpstr>
      <vt:lpstr>'01 8 '!SloupecNazPol</vt:lpstr>
      <vt:lpstr>'02 3 '!SloupecNazPol</vt:lpstr>
      <vt:lpstr>'03 2 '!SloupecNazPol</vt:lpstr>
      <vt:lpstr>'04 1 '!SloupecNazPol</vt:lpstr>
      <vt:lpstr>'05 01 '!SloupecNazPol</vt:lpstr>
      <vt:lpstr>'05 02 '!SloupecNazPol</vt:lpstr>
      <vt:lpstr>'06 01 '!SloupecNazPol</vt:lpstr>
      <vt:lpstr>'07 01 '!SloupecNazPol</vt:lpstr>
      <vt:lpstr>'08 01 '!SloupecNazPol</vt:lpstr>
      <vt:lpstr>SloupecNazPol</vt:lpstr>
      <vt:lpstr>'01 01 '!SloupecPC</vt:lpstr>
      <vt:lpstr>'01 01 x'!SloupecPC</vt:lpstr>
      <vt:lpstr>'01 02 '!SloupecPC</vt:lpstr>
      <vt:lpstr>'01 03 '!SloupecPC</vt:lpstr>
      <vt:lpstr>'01 04 '!SloupecPC</vt:lpstr>
      <vt:lpstr>'01 05 '!SloupecPC</vt:lpstr>
      <vt:lpstr>'01 06 '!SloupecPC</vt:lpstr>
      <vt:lpstr>'01 07 '!SloupecPC</vt:lpstr>
      <vt:lpstr>'01 09 '!SloupecPC</vt:lpstr>
      <vt:lpstr>'01 10 '!SloupecPC</vt:lpstr>
      <vt:lpstr>'01 11 '!SloupecPC</vt:lpstr>
      <vt:lpstr>'01 12 '!SloupecPC</vt:lpstr>
      <vt:lpstr>'01 13 '!SloupecPC</vt:lpstr>
      <vt:lpstr>'01 8 '!SloupecPC</vt:lpstr>
      <vt:lpstr>'02 3 '!SloupecPC</vt:lpstr>
      <vt:lpstr>'03 2 '!SloupecPC</vt:lpstr>
      <vt:lpstr>'04 1 '!SloupecPC</vt:lpstr>
      <vt:lpstr>'05 01 '!SloupecPC</vt:lpstr>
      <vt:lpstr>'05 02 '!SloupecPC</vt:lpstr>
      <vt:lpstr>'06 01 '!SloupecPC</vt:lpstr>
      <vt:lpstr>'07 01 '!SloupecPC</vt:lpstr>
      <vt:lpstr>'08 01 '!SloupecPC</vt:lpstr>
      <vt:lpstr>SloupecPC</vt:lpstr>
      <vt:lpstr>StavbaCelkem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JIRKA</dc:creator>
  <cp:lastModifiedBy>JIRKA</cp:lastModifiedBy>
  <dcterms:created xsi:type="dcterms:W3CDTF">2020-06-01T15:28:32Z</dcterms:created>
  <dcterms:modified xsi:type="dcterms:W3CDTF">2020-06-01T15:38:39Z</dcterms:modified>
</cp:coreProperties>
</file>