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B7AA0EF-13C4-4BAC-B9B5-83F9C750F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ěsný komunální odpad" sheetId="5" r:id="rId1"/>
    <sheet name="biologicky rozložitelný odpad" sheetId="3" r:id="rId2"/>
    <sheet name="rekapitulace" sheetId="4" r:id="rId3"/>
  </sheets>
  <definedNames>
    <definedName name="_xlnm.Print_Area" localSheetId="0">'směsný komunální odpad'!$A$1:$F$27</definedName>
  </definedNames>
  <calcPr calcId="191029"/>
</workbook>
</file>

<file path=xl/calcChain.xml><?xml version="1.0" encoding="utf-8"?>
<calcChain xmlns="http://schemas.openxmlformats.org/spreadsheetml/2006/main">
  <c r="F6" i="3" l="1"/>
  <c r="E14" i="5"/>
  <c r="E17" i="5" s="1"/>
  <c r="E15" i="5"/>
  <c r="E18" i="5" s="1"/>
  <c r="E6" i="5"/>
  <c r="F6" i="5" s="1"/>
  <c r="J6" i="3"/>
  <c r="F7" i="5" l="1"/>
  <c r="E11" i="5"/>
  <c r="E21" i="5" s="1"/>
  <c r="E10" i="5"/>
  <c r="E20" i="5" s="1"/>
  <c r="E7" i="5"/>
  <c r="K6" i="4" l="1"/>
  <c r="I6" i="3" l="1"/>
  <c r="G6" i="3"/>
  <c r="K6" i="3" l="1"/>
  <c r="K7" i="3" s="1"/>
  <c r="I7" i="3"/>
  <c r="G7" i="3"/>
  <c r="F7" i="3"/>
  <c r="E9" i="3" l="1"/>
  <c r="E10" i="3"/>
  <c r="K7" i="4" s="1"/>
  <c r="K8" i="4" l="1"/>
</calcChain>
</file>

<file path=xl/sharedStrings.xml><?xml version="1.0" encoding="utf-8"?>
<sst xmlns="http://schemas.openxmlformats.org/spreadsheetml/2006/main" count="58" uniqueCount="47">
  <si>
    <t>četnost vývozu</t>
  </si>
  <si>
    <t>počet svozů za rok</t>
  </si>
  <si>
    <t>komodita/kat. číslo</t>
  </si>
  <si>
    <t xml:space="preserve">cena za rok </t>
  </si>
  <si>
    <t>………………………</t>
  </si>
  <si>
    <t>podpis zhotovitele</t>
  </si>
  <si>
    <t>cena v Kč za výsyp 1 nádoby</t>
  </si>
  <si>
    <t>celkem</t>
  </si>
  <si>
    <t>uchazeči o VZ vyplní žlutě vyznačené části buňky a podepsanou přílohu vloží do nabídky</t>
  </si>
  <si>
    <t xml:space="preserve">horní výsyp - objem nádoby v m3 </t>
  </si>
  <si>
    <t>počet nádob k pronájmu v ks</t>
  </si>
  <si>
    <t>cena v Kč za výsyp všech nádob/12 měsíců</t>
  </si>
  <si>
    <t>cena za 12 měsíců - pronájem 1 ks nádoby</t>
  </si>
  <si>
    <t>cena za 12 měsíců - pronájem všech nádob</t>
  </si>
  <si>
    <t>BRKO/200201</t>
  </si>
  <si>
    <t>cena za vývoz všech nádob a pronájem všech nádob za 12 měsíců</t>
  </si>
  <si>
    <t xml:space="preserve">V </t>
  </si>
  <si>
    <t>V</t>
  </si>
  <si>
    <t>dne</t>
  </si>
  <si>
    <t>PŘÍLOHA č. 1 SMLOUVY O DÍLO S NEHMOTNÝM VÝSLEDEKEM - svoz a odstranění směsného komunálního odpadu</t>
  </si>
  <si>
    <t>objem nádoby v l</t>
  </si>
  <si>
    <t>směsný komunální odpad/200301</t>
  </si>
  <si>
    <t>cena za vývoz nádob a kontejnerů za rok</t>
  </si>
  <si>
    <t>cena za odstranění odpadu za rok</t>
  </si>
  <si>
    <t>1x 14 dní</t>
  </si>
  <si>
    <t>cena za 24 měsíců</t>
  </si>
  <si>
    <t>cena za vývoz nádob a kontejnerů za 24 měsíců</t>
  </si>
  <si>
    <t>cena za odstranění odpadu za 24 měsíců</t>
  </si>
  <si>
    <t>cena v Kč za výsyp všech nádob/24 měsíců</t>
  </si>
  <si>
    <t>cena za 24 měsíců - pronájem 1 ks nádoby</t>
  </si>
  <si>
    <t>cena za 24 měsíců - pronájem všech nádob</t>
  </si>
  <si>
    <t>cena za vývoz všech nádob a pronájem všech nádob za 24 měsíců</t>
  </si>
  <si>
    <t>směsný komunální odpad: vývoz + odstranění za 24 měsíců</t>
  </si>
  <si>
    <t xml:space="preserve">celková cena za 24 měsíců </t>
  </si>
  <si>
    <t>celkovou cenu za 24 měsíců uvedou do návrhu smlouvy o dílo s nehmotným výsledkem</t>
  </si>
  <si>
    <t>110, 120, 240, 1100</t>
  </si>
  <si>
    <t>cena v Kč za 1 tunu - sběr a svoz</t>
  </si>
  <si>
    <t>Množství svezeného směsného komunálního odpadu za rok 2023 v tunách</t>
  </si>
  <si>
    <t>zákonný poplatek za odstranění odpadu za rok - 500,- Kč/t</t>
  </si>
  <si>
    <t>cena za odstranění odpadu za 1 tunu</t>
  </si>
  <si>
    <t>zákonný poplatek za odstranění odpadu za 24 měsíců - 500 Kč/t</t>
  </si>
  <si>
    <t>cena za vývoz, odstranění odpadu vč. poplatku za SKO za rok</t>
  </si>
  <si>
    <t>cena za vývoz , odstranění odpadu vč. poplatku za SKO za 24 měsíců</t>
  </si>
  <si>
    <t xml:space="preserve">PŘÍLOHA č. 2 SMLOUVY O DÍLO S NEHMOTNÝM VÝSLEDKEM - svoz biologicky rozložitelného komunálního odpadu </t>
  </si>
  <si>
    <t>nádoby na BRKO (200201) budou obsahovat označení (polep, samolepku) - BIO včetně popisu co do nádoby patří</t>
  </si>
  <si>
    <t xml:space="preserve">příloha č. 3 - rekapitulace </t>
  </si>
  <si>
    <t>biologicky rozložitelný odpad: vývoz za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</si>
</sst>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</font>
    <font>
      <b/>
      <sz val="12"/>
      <color indexed="8"/>
      <name val="Calibri"/>
      <family val="2"/>
      <charset val="238"/>
    </font>
    <font>
      <i/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 wrapText="1" shrinkToFit="1"/>
    </xf>
    <xf numFmtId="164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/>
    <xf numFmtId="164" fontId="3" fillId="0" borderId="1" xfId="0" applyNumberFormat="1" applyFont="1" applyBorder="1"/>
    <xf numFmtId="0" fontId="0" fillId="0" borderId="2" xfId="0" applyBorder="1" applyAlignment="1">
      <alignment horizontal="center" wrapText="1" shrinkToFit="1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/>
    <xf numFmtId="0" fontId="0" fillId="0" borderId="5" xfId="0" applyBorder="1" applyAlignment="1"/>
    <xf numFmtId="0" fontId="0" fillId="0" borderId="7" xfId="0" applyBorder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1CF1-C6B7-41C3-B0EF-B6C3B4A64D22}">
  <dimension ref="A2:I27"/>
  <sheetViews>
    <sheetView tabSelected="1" zoomScaleNormal="100" workbookViewId="0">
      <selection activeCell="H20" sqref="H20"/>
    </sheetView>
  </sheetViews>
  <sheetFormatPr defaultRowHeight="14.4" x14ac:dyDescent="0.3"/>
  <cols>
    <col min="1" max="1" width="17.5546875" customWidth="1"/>
    <col min="2" max="2" width="16.77734375" bestFit="1" customWidth="1"/>
    <col min="3" max="3" width="11.44140625" customWidth="1"/>
    <col min="4" max="4" width="31.88671875" customWidth="1"/>
    <col min="5" max="5" width="23" customWidth="1"/>
    <col min="6" max="6" width="15.109375" customWidth="1"/>
  </cols>
  <sheetData>
    <row r="2" spans="1:9" ht="15.6" x14ac:dyDescent="0.3">
      <c r="A2" s="23" t="s">
        <v>19</v>
      </c>
      <c r="B2" s="23"/>
      <c r="C2" s="23"/>
      <c r="D2" s="23"/>
      <c r="E2" s="23"/>
      <c r="F2" s="23"/>
    </row>
    <row r="3" spans="1:9" ht="15.6" x14ac:dyDescent="0.3">
      <c r="A3" s="14"/>
      <c r="B3" s="14"/>
      <c r="C3" s="14"/>
      <c r="D3" s="14"/>
      <c r="E3" s="14"/>
      <c r="F3" s="14"/>
    </row>
    <row r="4" spans="1:9" ht="15" thickBot="1" x14ac:dyDescent="0.35">
      <c r="A4" s="12" t="s">
        <v>8</v>
      </c>
    </row>
    <row r="5" spans="1:9" ht="43.8" thickBot="1" x14ac:dyDescent="0.35">
      <c r="A5" s="6" t="s">
        <v>2</v>
      </c>
      <c r="B5" s="6" t="s">
        <v>20</v>
      </c>
      <c r="C5" s="6" t="s">
        <v>0</v>
      </c>
      <c r="D5" s="6" t="s">
        <v>36</v>
      </c>
      <c r="E5" s="6" t="s">
        <v>3</v>
      </c>
      <c r="F5" s="6" t="s">
        <v>25</v>
      </c>
    </row>
    <row r="6" spans="1:9" ht="29.4" thickBot="1" x14ac:dyDescent="0.35">
      <c r="A6" s="20" t="s">
        <v>21</v>
      </c>
      <c r="B6" s="4" t="s">
        <v>35</v>
      </c>
      <c r="C6" s="4" t="s">
        <v>24</v>
      </c>
      <c r="D6" s="11"/>
      <c r="E6" s="5">
        <f>SUM(E23)*D6</f>
        <v>0</v>
      </c>
      <c r="F6" s="5">
        <f>SUM((E6)/12)*24</f>
        <v>0</v>
      </c>
      <c r="H6" s="22"/>
      <c r="I6" s="22"/>
    </row>
    <row r="7" spans="1:9" ht="15" thickTop="1" x14ac:dyDescent="0.3">
      <c r="A7" s="33" t="s">
        <v>7</v>
      </c>
      <c r="B7" s="33"/>
      <c r="C7" s="33"/>
      <c r="D7" s="33"/>
      <c r="E7" s="34">
        <f>SUM(E6:E6)</f>
        <v>0</v>
      </c>
      <c r="F7" s="34">
        <f>SUM(F6:F6)</f>
        <v>0</v>
      </c>
    </row>
    <row r="10" spans="1:9" x14ac:dyDescent="0.3">
      <c r="A10" s="24" t="s">
        <v>22</v>
      </c>
      <c r="B10" s="24"/>
      <c r="C10" s="24"/>
      <c r="D10" s="24"/>
      <c r="E10" s="3">
        <f>SUM(E6:E6)</f>
        <v>0</v>
      </c>
    </row>
    <row r="11" spans="1:9" x14ac:dyDescent="0.3">
      <c r="A11" s="24" t="s">
        <v>26</v>
      </c>
      <c r="B11" s="24"/>
      <c r="C11" s="24"/>
      <c r="D11" s="24"/>
      <c r="E11" s="3">
        <f>SUM(F6:F6)</f>
        <v>0</v>
      </c>
    </row>
    <row r="12" spans="1:9" x14ac:dyDescent="0.3">
      <c r="A12" s="13"/>
      <c r="B12" s="13"/>
      <c r="C12" s="13"/>
      <c r="D12" s="13"/>
      <c r="E12" s="1"/>
    </row>
    <row r="13" spans="1:9" x14ac:dyDescent="0.3">
      <c r="A13" s="24" t="s">
        <v>39</v>
      </c>
      <c r="B13" s="24"/>
      <c r="C13" s="24"/>
      <c r="D13" s="24"/>
      <c r="E13" s="36"/>
    </row>
    <row r="14" spans="1:9" x14ac:dyDescent="0.3">
      <c r="A14" s="24" t="s">
        <v>23</v>
      </c>
      <c r="B14" s="24"/>
      <c r="C14" s="24"/>
      <c r="D14" s="24"/>
      <c r="E14" s="35">
        <f>SUM(E13)*E23</f>
        <v>0</v>
      </c>
      <c r="F14" s="22"/>
    </row>
    <row r="15" spans="1:9" x14ac:dyDescent="0.3">
      <c r="A15" s="24" t="s">
        <v>38</v>
      </c>
      <c r="B15" s="24"/>
      <c r="C15" s="24"/>
      <c r="D15" s="24"/>
      <c r="E15" s="35">
        <f>SUM(E23)*500</f>
        <v>137330</v>
      </c>
    </row>
    <row r="16" spans="1:9" x14ac:dyDescent="0.3">
      <c r="A16" s="13"/>
      <c r="B16" s="13"/>
      <c r="C16" s="13"/>
      <c r="D16" s="13"/>
      <c r="E16" s="1"/>
    </row>
    <row r="17" spans="1:5" x14ac:dyDescent="0.3">
      <c r="A17" s="24" t="s">
        <v>27</v>
      </c>
      <c r="B17" s="24"/>
      <c r="C17" s="24"/>
      <c r="D17" s="24"/>
      <c r="E17" s="3">
        <f>SUM(E14)*2</f>
        <v>0</v>
      </c>
    </row>
    <row r="18" spans="1:5" x14ac:dyDescent="0.3">
      <c r="A18" s="24" t="s">
        <v>40</v>
      </c>
      <c r="B18" s="24"/>
      <c r="C18" s="24"/>
      <c r="D18" s="24"/>
      <c r="E18" s="3">
        <f>SUM(E15)*2</f>
        <v>274660</v>
      </c>
    </row>
    <row r="19" spans="1:5" x14ac:dyDescent="0.3">
      <c r="A19" s="13"/>
      <c r="B19" s="13"/>
      <c r="C19" s="13"/>
      <c r="D19" s="13"/>
      <c r="E19" s="7"/>
    </row>
    <row r="20" spans="1:5" ht="18" x14ac:dyDescent="0.35">
      <c r="A20" s="25" t="s">
        <v>41</v>
      </c>
      <c r="B20" s="25"/>
      <c r="C20" s="25"/>
      <c r="D20" s="25"/>
      <c r="E20" s="21">
        <f>SUM(E15,E14,E10)</f>
        <v>137330</v>
      </c>
    </row>
    <row r="21" spans="1:5" ht="18" x14ac:dyDescent="0.35">
      <c r="A21" s="25" t="s">
        <v>42</v>
      </c>
      <c r="B21" s="25"/>
      <c r="C21" s="25"/>
      <c r="D21" s="25"/>
      <c r="E21" s="21">
        <f>SUM(E11,E17,E18)</f>
        <v>274660</v>
      </c>
    </row>
    <row r="22" spans="1:5" x14ac:dyDescent="0.3">
      <c r="E22" s="7"/>
    </row>
    <row r="23" spans="1:5" x14ac:dyDescent="0.3">
      <c r="A23" s="37" t="s">
        <v>37</v>
      </c>
      <c r="B23" s="37"/>
      <c r="C23" s="37"/>
      <c r="E23" s="1">
        <v>274.66000000000003</v>
      </c>
    </row>
    <row r="24" spans="1:5" x14ac:dyDescent="0.3">
      <c r="A24" s="13"/>
      <c r="B24" s="13"/>
      <c r="C24" s="13"/>
    </row>
    <row r="26" spans="1:5" x14ac:dyDescent="0.3">
      <c r="A26" t="s">
        <v>17</v>
      </c>
      <c r="B26" t="s">
        <v>18</v>
      </c>
      <c r="E26" s="1" t="s">
        <v>4</v>
      </c>
    </row>
    <row r="27" spans="1:5" x14ac:dyDescent="0.3">
      <c r="E27" s="1" t="s">
        <v>5</v>
      </c>
    </row>
  </sheetData>
  <mergeCells count="10">
    <mergeCell ref="A2:F2"/>
    <mergeCell ref="A10:D10"/>
    <mergeCell ref="A11:D11"/>
    <mergeCell ref="A14:D14"/>
    <mergeCell ref="A15:D15"/>
    <mergeCell ref="A17:D17"/>
    <mergeCell ref="A18:D18"/>
    <mergeCell ref="A20:D20"/>
    <mergeCell ref="A21:D21"/>
    <mergeCell ref="A13:D1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6"/>
  <sheetViews>
    <sheetView view="pageBreakPreview" topLeftCell="A4" zoomScaleNormal="100" zoomScaleSheetLayoutView="100" workbookViewId="0">
      <selection activeCell="E28" sqref="E28"/>
    </sheetView>
  </sheetViews>
  <sheetFormatPr defaultRowHeight="14.4" x14ac:dyDescent="0.3"/>
  <cols>
    <col min="1" max="1" width="14.5546875" customWidth="1"/>
    <col min="2" max="2" width="18.33203125" bestFit="1" customWidth="1"/>
    <col min="3" max="3" width="14.6640625" customWidth="1"/>
    <col min="4" max="4" width="15.6640625" customWidth="1"/>
    <col min="5" max="5" width="18.33203125" customWidth="1"/>
    <col min="6" max="6" width="18.109375" bestFit="1" customWidth="1"/>
    <col min="7" max="7" width="18.109375" customWidth="1"/>
    <col min="8" max="10" width="17.44140625" customWidth="1"/>
    <col min="11" max="11" width="18.88671875" bestFit="1" customWidth="1"/>
  </cols>
  <sheetData>
    <row r="2" spans="1:13" ht="15.6" x14ac:dyDescent="0.3">
      <c r="A2" s="23" t="s">
        <v>43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5.6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15" thickBot="1" x14ac:dyDescent="0.35">
      <c r="A4" s="1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43.8" thickBot="1" x14ac:dyDescent="0.35">
      <c r="A5" s="6" t="s">
        <v>2</v>
      </c>
      <c r="B5" s="6" t="s">
        <v>9</v>
      </c>
      <c r="C5" s="6" t="s">
        <v>1</v>
      </c>
      <c r="D5" s="6" t="s">
        <v>10</v>
      </c>
      <c r="E5" s="6" t="s">
        <v>6</v>
      </c>
      <c r="F5" s="8" t="s">
        <v>11</v>
      </c>
      <c r="G5" s="8" t="s">
        <v>28</v>
      </c>
      <c r="H5" s="6" t="s">
        <v>12</v>
      </c>
      <c r="I5" s="6" t="s">
        <v>13</v>
      </c>
      <c r="J5" s="6" t="s">
        <v>29</v>
      </c>
      <c r="K5" s="6" t="s">
        <v>30</v>
      </c>
    </row>
    <row r="6" spans="1:13" ht="15" thickBot="1" x14ac:dyDescent="0.35">
      <c r="A6" s="4" t="s">
        <v>14</v>
      </c>
      <c r="B6" s="2">
        <v>0.24</v>
      </c>
      <c r="C6" s="2">
        <v>26</v>
      </c>
      <c r="D6" s="2">
        <v>250</v>
      </c>
      <c r="E6" s="16"/>
      <c r="F6" s="5">
        <f>SUM(C6)*D6*E6</f>
        <v>0</v>
      </c>
      <c r="G6" s="5">
        <f>SUM((F6)/12)*24</f>
        <v>0</v>
      </c>
      <c r="H6" s="11"/>
      <c r="I6" s="5">
        <f>SUM(D6)*H6</f>
        <v>0</v>
      </c>
      <c r="J6" s="5">
        <f>SUM((H6)/12*24)</f>
        <v>0</v>
      </c>
      <c r="K6" s="5">
        <f>SUM((I6)/12*24)</f>
        <v>0</v>
      </c>
      <c r="M6" s="18"/>
    </row>
    <row r="7" spans="1:13" ht="15" thickTop="1" x14ac:dyDescent="0.3">
      <c r="A7" s="9" t="s">
        <v>7</v>
      </c>
      <c r="B7" s="9"/>
      <c r="C7" s="9"/>
      <c r="D7" s="9"/>
      <c r="E7" s="9"/>
      <c r="F7" s="10">
        <f>SUM(F6:F6)</f>
        <v>0</v>
      </c>
      <c r="G7" s="10">
        <f>SUM(G6:G6)</f>
        <v>0</v>
      </c>
      <c r="H7" s="10"/>
      <c r="I7" s="10">
        <f>SUM(I6)</f>
        <v>0</v>
      </c>
      <c r="J7" s="10"/>
      <c r="K7" s="10">
        <f>SUM(K6)</f>
        <v>0</v>
      </c>
    </row>
    <row r="8" spans="1:13" x14ac:dyDescent="0.3">
      <c r="A8" s="1"/>
      <c r="B8" s="1"/>
      <c r="C8" s="1"/>
      <c r="D8" s="1"/>
      <c r="E8" s="1"/>
      <c r="F8" s="7"/>
      <c r="G8" s="7"/>
      <c r="H8" s="7"/>
      <c r="I8" s="7"/>
      <c r="J8" s="7"/>
      <c r="K8" s="7"/>
    </row>
    <row r="9" spans="1:13" x14ac:dyDescent="0.3">
      <c r="A9" s="38" t="s">
        <v>15</v>
      </c>
      <c r="B9" s="39"/>
      <c r="C9" s="39"/>
      <c r="D9" s="17"/>
      <c r="E9" s="3">
        <f>SUM(I7,F7)</f>
        <v>0</v>
      </c>
      <c r="F9" s="1"/>
      <c r="G9" s="1"/>
      <c r="H9" s="1"/>
      <c r="I9" s="1"/>
      <c r="J9" s="1"/>
      <c r="K9" s="1"/>
    </row>
    <row r="10" spans="1:13" x14ac:dyDescent="0.3">
      <c r="A10" s="38" t="s">
        <v>31</v>
      </c>
      <c r="B10" s="39"/>
      <c r="C10" s="39"/>
      <c r="D10" s="17"/>
      <c r="E10" s="3">
        <f>SUM(G7,K7)</f>
        <v>0</v>
      </c>
      <c r="F10" s="1"/>
      <c r="G10" s="1"/>
      <c r="H10" s="1"/>
      <c r="I10" s="1"/>
      <c r="J10" s="1"/>
      <c r="K10" s="1"/>
    </row>
    <row r="11" spans="1:13" x14ac:dyDescent="0.3">
      <c r="A11" s="13"/>
      <c r="B11" s="13"/>
      <c r="C11" s="13"/>
      <c r="D11" s="13"/>
      <c r="E11" s="7"/>
      <c r="F11" s="1"/>
      <c r="G11" s="1"/>
      <c r="H11" s="1"/>
      <c r="I11" s="1"/>
      <c r="J11" s="1"/>
      <c r="K11" s="1"/>
    </row>
    <row r="12" spans="1:13" x14ac:dyDescent="0.3">
      <c r="A12" t="s">
        <v>44</v>
      </c>
      <c r="B12" s="1"/>
    </row>
    <row r="13" spans="1:13" x14ac:dyDescent="0.3">
      <c r="B13" s="1"/>
    </row>
    <row r="15" spans="1:13" x14ac:dyDescent="0.3">
      <c r="A15" t="s">
        <v>16</v>
      </c>
      <c r="B15" t="s">
        <v>18</v>
      </c>
      <c r="D15" s="1" t="s">
        <v>4</v>
      </c>
    </row>
    <row r="16" spans="1:13" x14ac:dyDescent="0.3">
      <c r="D16" s="1" t="s">
        <v>5</v>
      </c>
    </row>
  </sheetData>
  <mergeCells count="1">
    <mergeCell ref="A2:K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"/>
  <sheetViews>
    <sheetView zoomScaleNormal="100" workbookViewId="0">
      <selection activeCell="F15" sqref="F15"/>
    </sheetView>
  </sheetViews>
  <sheetFormatPr defaultRowHeight="14.4" x14ac:dyDescent="0.3"/>
  <cols>
    <col min="1" max="1" width="35" customWidth="1"/>
    <col min="7" max="7" width="2.5546875" customWidth="1"/>
    <col min="8" max="10" width="8.88671875" hidden="1" customWidth="1"/>
    <col min="11" max="11" width="34.109375" customWidth="1"/>
  </cols>
  <sheetData>
    <row r="2" spans="1:11" ht="18" x14ac:dyDescent="0.35">
      <c r="A2" s="26" t="s">
        <v>45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4" spans="1:11" x14ac:dyDescent="0.3">
      <c r="A4" s="12" t="s">
        <v>8</v>
      </c>
    </row>
    <row r="5" spans="1:11" x14ac:dyDescent="0.3">
      <c r="A5" s="12" t="s">
        <v>34</v>
      </c>
    </row>
    <row r="6" spans="1:11" ht="15.6" x14ac:dyDescent="0.3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15">
        <f>'směsný komunální odpad'!E21</f>
        <v>274660</v>
      </c>
    </row>
    <row r="7" spans="1:11" ht="15.6" x14ac:dyDescent="0.3">
      <c r="A7" s="29" t="s">
        <v>46</v>
      </c>
      <c r="B7" s="30"/>
      <c r="C7" s="30"/>
      <c r="D7" s="30"/>
      <c r="E7" s="30"/>
      <c r="F7" s="30"/>
      <c r="G7" s="30"/>
      <c r="H7" s="30"/>
      <c r="I7" s="30"/>
      <c r="J7" s="31"/>
      <c r="K7" s="15">
        <f>'biologicky rozložitelný odpad'!E10</f>
        <v>0</v>
      </c>
    </row>
    <row r="8" spans="1:11" ht="18" x14ac:dyDescent="0.35">
      <c r="A8" s="26" t="s">
        <v>33</v>
      </c>
      <c r="B8" s="27"/>
      <c r="C8" s="27"/>
      <c r="D8" s="27"/>
      <c r="E8" s="27"/>
      <c r="F8" s="27"/>
      <c r="G8" s="27"/>
      <c r="H8" s="27"/>
      <c r="I8" s="27"/>
      <c r="J8" s="28"/>
      <c r="K8" s="19">
        <f>SUM(K6:K7)</f>
        <v>274660</v>
      </c>
    </row>
    <row r="11" spans="1:11" x14ac:dyDescent="0.3">
      <c r="A11" t="s">
        <v>17</v>
      </c>
      <c r="B11" t="s">
        <v>18</v>
      </c>
      <c r="K11" s="1" t="s">
        <v>4</v>
      </c>
    </row>
    <row r="12" spans="1:11" x14ac:dyDescent="0.3">
      <c r="K12" s="1" t="s">
        <v>5</v>
      </c>
    </row>
  </sheetData>
  <mergeCells count="4">
    <mergeCell ref="A2:K2"/>
    <mergeCell ref="A7:J7"/>
    <mergeCell ref="A8:J8"/>
    <mergeCell ref="A6:J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směsný komunální odpad</vt:lpstr>
      <vt:lpstr>biologicky rozložitelný odpad</vt:lpstr>
      <vt:lpstr>rekapitulace</vt:lpstr>
      <vt:lpstr>'směsný komunální odpad'!Oblast_tisku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2024-12-06T15:16:18Z</dcterms:modified>
</cp:coreProperties>
</file>