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820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K57" i="1"/>
  <c r="F58" s="1"/>
  <c r="L51"/>
  <c r="L50"/>
  <c r="L48"/>
  <c r="L46"/>
  <c r="L45"/>
  <c r="L43"/>
  <c r="L42"/>
  <c r="L40"/>
  <c r="L39"/>
  <c r="L38"/>
  <c r="L37"/>
  <c r="L36"/>
  <c r="L35"/>
  <c r="L34"/>
  <c r="L33"/>
  <c r="L32"/>
  <c r="L30"/>
  <c r="L29"/>
  <c r="L27"/>
  <c r="L26"/>
  <c r="L24"/>
  <c r="L23"/>
  <c r="L21"/>
  <c r="L20"/>
  <c r="L19"/>
  <c r="L17"/>
  <c r="L15"/>
  <c r="L14"/>
  <c r="L12"/>
  <c r="L10"/>
  <c r="L9"/>
  <c r="K52" s="1"/>
  <c r="F53" l="1"/>
  <c r="K54" s="1"/>
  <c r="K59"/>
</calcChain>
</file>

<file path=xl/sharedStrings.xml><?xml version="1.0" encoding="utf-8"?>
<sst xmlns="http://schemas.openxmlformats.org/spreadsheetml/2006/main" count="160" uniqueCount="121">
  <si>
    <t>NABÍDKOVÝ ROZPOČET - VÝKAZ VÝMĚR
 (položkový rozpis)</t>
  </si>
  <si>
    <t xml:space="preserve">                                                  </t>
  </si>
  <si>
    <t xml:space="preserve">  Stavba:                                       TSMP PELHŘIMOV - OPRAVA POVRCHU MK 2013                                                             </t>
  </si>
  <si>
    <t>Investor:</t>
  </si>
  <si>
    <t xml:space="preserve">                                        </t>
  </si>
  <si>
    <t xml:space="preserve">   102  Oprava místní komunikace parc.č. 694/12, 694/14, 692/3, 734 v k.ú. Nemojov (křiž.sil.III/1333 - Na Horách)         </t>
  </si>
  <si>
    <t>Položka</t>
  </si>
  <si>
    <t>Text</t>
  </si>
  <si>
    <t>Množství</t>
  </si>
  <si>
    <t>m.j.</t>
  </si>
  <si>
    <t>Cena</t>
  </si>
  <si>
    <t>Celkem</t>
  </si>
  <si>
    <t>919735111</t>
  </si>
  <si>
    <t xml:space="preserve">Řezání stávajícího živičného krytu hl do 50 mm                                                      </t>
  </si>
  <si>
    <t xml:space="preserve">M    </t>
  </si>
  <si>
    <t>_3U00HCGYV</t>
  </si>
  <si>
    <t>919731121</t>
  </si>
  <si>
    <t xml:space="preserve">Zarovnání styčné plochy podkladu nebo krytu živič.tl do 50 mm                                       </t>
  </si>
  <si>
    <t>_3U00IDTV7</t>
  </si>
  <si>
    <t>s naložením suti na dopravní prostředek a odvozem na skládku</t>
  </si>
  <si>
    <t>113154113</t>
  </si>
  <si>
    <t xml:space="preserve">Frézování živičného krytu tl 50 mm pruh š 0,5 m pl do 500 m2 bez překážek v trase                   </t>
  </si>
  <si>
    <t xml:space="preserve">M2   </t>
  </si>
  <si>
    <t>_3U00S88PQ</t>
  </si>
  <si>
    <t>v rozjezdu křižovatky se sil.III/1333   _x000D_
 17*2 = 34 m2       34*0,128 t/m2 = 4,35 t suti</t>
  </si>
  <si>
    <t>997321511</t>
  </si>
  <si>
    <t xml:space="preserve">Vodorovná doprava suti a vybouraných hmot po suchu do 1 km                                          </t>
  </si>
  <si>
    <t xml:space="preserve">T    </t>
  </si>
  <si>
    <t>_3U00S930G</t>
  </si>
  <si>
    <t>997321519</t>
  </si>
  <si>
    <t xml:space="preserve">Příplatek ZKD 1km vodorovné dopravy suti a vybouraných hmot po suchu                                </t>
  </si>
  <si>
    <t>_3U00SE58S</t>
  </si>
  <si>
    <t xml:space="preserve">uloženo na skládce objednatele, areál TSmP   6*4,35 = 26,1 t   </t>
  </si>
  <si>
    <t>938909611</t>
  </si>
  <si>
    <t xml:space="preserve">Odstranění nánosu na krajnicích tl do 100 mm                                                        </t>
  </si>
  <si>
    <t>_3U00KJS4P</t>
  </si>
  <si>
    <t xml:space="preserve">452*0,25 = 113 m2    113*0,126 t/m2 = 14,238 t suti, drnu </t>
  </si>
  <si>
    <t>997211611</t>
  </si>
  <si>
    <t xml:space="preserve">Nakládání suti na dopravní prostředky pro vodorovnou dopravu                                        </t>
  </si>
  <si>
    <t>_3U00KLBP4</t>
  </si>
  <si>
    <t>_3U00KM5JB</t>
  </si>
  <si>
    <t xml:space="preserve">Příplatek ZKD 1km vodorovné dopravy suti a vybouraných hmot                                         </t>
  </si>
  <si>
    <t>_3U00KOKYC</t>
  </si>
  <si>
    <t>14,238*5 = 71,19 t</t>
  </si>
  <si>
    <t>skl. 170504</t>
  </si>
  <si>
    <t xml:space="preserve">Poplatek za uložení  - kód 17 05 04 Zemina a kamení                                                 </t>
  </si>
  <si>
    <t>_3U00KMWCH</t>
  </si>
  <si>
    <t>113107182</t>
  </si>
  <si>
    <t xml:space="preserve">Odstranění podkladu pl přes 50 do 200 m2 živičných tl 100 mm                                        </t>
  </si>
  <si>
    <t>_3U00LAPSN</t>
  </si>
  <si>
    <t>sanace části poškozené komunikace vnitřní oblouk před zástavbou Na Horách_x000D_
50*0,181 t/m2 = 9,05 t</t>
  </si>
  <si>
    <t>_3U00LBFL9</t>
  </si>
  <si>
    <t>_3U00MVJFY</t>
  </si>
  <si>
    <t>16*9,05 = 144,8 t</t>
  </si>
  <si>
    <t>skl. 170302</t>
  </si>
  <si>
    <t xml:space="preserve">Poplatek za uložení - kód 17 03 02 Asfaltové směsi                                                  </t>
  </si>
  <si>
    <t>_3U00MW6S5</t>
  </si>
  <si>
    <t>122202201</t>
  </si>
  <si>
    <t xml:space="preserve">Odkopávky a prokopávky nezapažené pro silnice objemu do 100 m3 v hornině tř. 3                      </t>
  </si>
  <si>
    <t xml:space="preserve">M3   </t>
  </si>
  <si>
    <t>_3U00NH32Q</t>
  </si>
  <si>
    <t>sanace nevhodného podkladu zemina, kamenivo_x000D_
50*0,3 = 15 m3        15*1,83 t/m3 = 27,45 t</t>
  </si>
  <si>
    <t>162601102</t>
  </si>
  <si>
    <t xml:space="preserve">Vodorovné přemístění do 5000 m výkopku/sypaniny                                                     </t>
  </si>
  <si>
    <t>_3U00NJSFZ</t>
  </si>
  <si>
    <t>171201201</t>
  </si>
  <si>
    <t xml:space="preserve">Uložení sypaniny na skládky                                                                         </t>
  </si>
  <si>
    <t>_3U00NK3A3</t>
  </si>
  <si>
    <t xml:space="preserve">Poplatek za uložení  - kód 17 05 04 Zemina a kamení - skládka TESCO JH                              </t>
  </si>
  <si>
    <t>_3U00NKOZA</t>
  </si>
  <si>
    <t>181102302</t>
  </si>
  <si>
    <t xml:space="preserve">Úprava pláně v zářezech se zhutněním                                                                </t>
  </si>
  <si>
    <t>_3U00NLMVJ</t>
  </si>
  <si>
    <t>564851111</t>
  </si>
  <si>
    <t xml:space="preserve">Podklad ze štěrkodrtě ŠD 0/63 mm, tl. 150 mm                                                        </t>
  </si>
  <si>
    <t>_3U00NMVH8</t>
  </si>
  <si>
    <t xml:space="preserve">Podklad ze štěrkodrtě ŠD 0/63 mm,  tl. 150 mm                                                       </t>
  </si>
  <si>
    <t>_3U00NNFIE</t>
  </si>
  <si>
    <t>565175111</t>
  </si>
  <si>
    <t xml:space="preserve">Asfaltový beton vrstva podkladní ACP 16 (obalované kamenivo OKS) tl 100 mm š do 3 m                 </t>
  </si>
  <si>
    <t>_3U00NU7TQ</t>
  </si>
  <si>
    <t>899231111</t>
  </si>
  <si>
    <t xml:space="preserve">Výšková úprava uličního vstupu nebo vpusti do 200 mm zvýšením mříže                                 </t>
  </si>
  <si>
    <t xml:space="preserve">KS   </t>
  </si>
  <si>
    <t>_3U00NWBUY</t>
  </si>
  <si>
    <t>938909311</t>
  </si>
  <si>
    <t xml:space="preserve">Odstranění bláta a hlinitého nánosu z povrchu podkladu nebo krytu betonového nebo živičného         </t>
  </si>
  <si>
    <t>_3U00NYHXW</t>
  </si>
  <si>
    <t>poznámka : tuto položku neoceňovat, zajistí objednatel vlastními prostředky</t>
  </si>
  <si>
    <t>573221030</t>
  </si>
  <si>
    <t xml:space="preserve">Spojovací postřik asfaltovou emulzí C 65 B v množství 0,30 kg/m2 zbytk.asfaltu                      </t>
  </si>
  <si>
    <t>_3U00NZIEE</t>
  </si>
  <si>
    <t>572753111</t>
  </si>
  <si>
    <t xml:space="preserve">Vyrovnání a zesílení stávajícího podkladu obal.asfalt.směsí ACO 11                                  </t>
  </si>
  <si>
    <t>_3U00OA15T</t>
  </si>
  <si>
    <t>1875,8*0,02*2,41 = 90,4 t</t>
  </si>
  <si>
    <t>577144121</t>
  </si>
  <si>
    <t xml:space="preserve">Asfaltový beton vrstva obrusná ACO 11 (ABS) tř. I tl 50 mm š přes 3 m z nemodifikovaného asfaltu    </t>
  </si>
  <si>
    <t>_3U00OB83L</t>
  </si>
  <si>
    <t>569811112</t>
  </si>
  <si>
    <t xml:space="preserve">Zpevnění krajnic štěrkodrtí tl 60 mm                                                                </t>
  </si>
  <si>
    <t>_3U00RH39D</t>
  </si>
  <si>
    <t>434*0,25*2 = 217 m2</t>
  </si>
  <si>
    <t>OPSP</t>
  </si>
  <si>
    <t xml:space="preserve">Ošetření pracovních spár přelitím asfaltovou zálivkou                                               </t>
  </si>
  <si>
    <t>_3U00OFKUI</t>
  </si>
  <si>
    <t>napojerní v křižovatce u hlavní silnice III/1333</t>
  </si>
  <si>
    <t>998225111</t>
  </si>
  <si>
    <t xml:space="preserve">Přesun hmot pro pozemní komunikace s krytem živičným                                                </t>
  </si>
  <si>
    <t>_3U00R9CBH</t>
  </si>
  <si>
    <t>z</t>
  </si>
  <si>
    <t xml:space="preserve">Zaokrouhleno na celé Kč                                                                             </t>
  </si>
  <si>
    <t xml:space="preserve">KĆ   </t>
  </si>
  <si>
    <t>_3U00SGCVJ</t>
  </si>
  <si>
    <t>Sazba DPH</t>
  </si>
  <si>
    <t>DPH celkem</t>
  </si>
  <si>
    <t>Odbytová cena bez DPH:</t>
  </si>
  <si>
    <t>Odbytová cena s DPH:</t>
  </si>
  <si>
    <t>STAVBA CELKEM</t>
  </si>
  <si>
    <t>Nabídku zpracoval:</t>
  </si>
  <si>
    <t>Předáno dne: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</si>
</sst>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1"/>
      <name val="Arial"/>
      <family val="2"/>
      <charset val="238"/>
    </font>
    <font>
      <b/>
      <sz val="11"/>
      <name val="Times New Roman"/>
      <family val="1"/>
      <charset val="238"/>
    </font>
    <font>
      <b/>
      <i/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b/>
      <sz val="10"/>
      <color indexed="10"/>
      <name val="Times New Roman"/>
      <family val="1"/>
      <charset val="238"/>
    </font>
    <font>
      <i/>
      <sz val="10"/>
      <color indexed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/>
    <xf numFmtId="0" fontId="3" fillId="0" borderId="1" xfId="0" applyFont="1" applyBorder="1" applyAlignment="1">
      <alignment horizontal="center" vertical="distributed" wrapText="1"/>
    </xf>
    <xf numFmtId="0" fontId="2" fillId="0" borderId="1" xfId="0" applyFont="1" applyBorder="1" applyAlignment="1">
      <alignment horizontal="center" vertical="distributed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14" fontId="2" fillId="0" borderId="0" xfId="0" applyNumberFormat="1" applyFont="1"/>
    <xf numFmtId="0" fontId="3" fillId="2" borderId="0" xfId="0" applyFont="1" applyFill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left"/>
    </xf>
    <xf numFmtId="0" fontId="2" fillId="0" borderId="2" xfId="0" applyFont="1" applyBorder="1" applyAlignment="1">
      <alignment horizontal="left"/>
    </xf>
    <xf numFmtId="4" fontId="2" fillId="0" borderId="0" xfId="0" applyNumberFormat="1" applyFont="1"/>
    <xf numFmtId="0" fontId="2" fillId="0" borderId="0" xfId="0" applyFont="1" applyAlignment="1">
      <alignment horizontal="left"/>
    </xf>
    <xf numFmtId="4" fontId="1" fillId="0" borderId="0" xfId="0" applyNumberFormat="1" applyFont="1"/>
    <xf numFmtId="0" fontId="6" fillId="0" borderId="0" xfId="0" applyFont="1" applyAlignment="1">
      <alignment horizontal="left" shrinkToFit="1"/>
    </xf>
    <xf numFmtId="0" fontId="2" fillId="0" borderId="0" xfId="0" applyFont="1" applyAlignment="1">
      <alignment horizontal="left" shrinkToFit="1"/>
    </xf>
    <xf numFmtId="0" fontId="6" fillId="0" borderId="0" xfId="0" applyFont="1" applyAlignment="1">
      <alignment horizontal="left" wrapText="1" shrinkToFit="1"/>
    </xf>
    <xf numFmtId="0" fontId="7" fillId="0" borderId="0" xfId="0" applyFont="1" applyAlignment="1">
      <alignment horizontal="left"/>
    </xf>
    <xf numFmtId="4" fontId="8" fillId="0" borderId="0" xfId="0" applyNumberFormat="1" applyFont="1"/>
    <xf numFmtId="0" fontId="9" fillId="0" borderId="0" xfId="0" applyFont="1" applyAlignment="1">
      <alignment horizontal="left" shrinkToFit="1"/>
    </xf>
    <xf numFmtId="0" fontId="7" fillId="0" borderId="0" xfId="0" applyFont="1" applyAlignment="1">
      <alignment horizontal="left" shrinkToFit="1"/>
    </xf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right"/>
    </xf>
    <xf numFmtId="4" fontId="4" fillId="3" borderId="0" xfId="0" applyNumberFormat="1" applyFont="1" applyFill="1" applyAlignment="1">
      <alignment horizontal="right"/>
    </xf>
    <xf numFmtId="0" fontId="0" fillId="3" borderId="0" xfId="0" applyFill="1" applyAlignment="1">
      <alignment horizontal="center"/>
    </xf>
    <xf numFmtId="0" fontId="2" fillId="3" borderId="0" xfId="0" applyFont="1" applyFill="1"/>
    <xf numFmtId="4" fontId="4" fillId="3" borderId="0" xfId="0" applyNumberFormat="1" applyFont="1" applyFill="1" applyAlignment="1">
      <alignment horizontal="center"/>
    </xf>
    <xf numFmtId="0" fontId="4" fillId="3" borderId="0" xfId="0" applyFont="1" applyFill="1" applyAlignment="1"/>
    <xf numFmtId="0" fontId="2" fillId="4" borderId="0" xfId="0" applyFont="1" applyFill="1" applyAlignment="1"/>
    <xf numFmtId="0" fontId="10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1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aboj/AppData/Local/Microsoft/Windows/Temporary%20Internet%20Files/Content.Outlook/87O9YYFR/TSMP%20KOMUNIKACE%202013%20-%20v&#253;kaz%20v&#253;m&#283;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01"/>
      <sheetName val="102"/>
    </sheetNames>
    <sheetDataSet>
      <sheetData sheetId="0">
        <row r="63">
          <cell r="K63">
            <v>0</v>
          </cell>
        </row>
      </sheetData>
      <sheetData sheetId="1">
        <row r="52">
          <cell r="K5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tabSelected="1" workbookViewId="0">
      <selection sqref="A1:XFD1048576"/>
    </sheetView>
  </sheetViews>
  <sheetFormatPr defaultRowHeight="15"/>
  <cols>
    <col min="1" max="1" width="5.5703125" style="3" customWidth="1"/>
    <col min="2" max="2" width="9.140625" style="3"/>
    <col min="3" max="4" width="9.7109375" style="3" customWidth="1"/>
    <col min="5" max="7" width="9.140625" style="3"/>
    <col min="8" max="8" width="28.7109375" style="3" customWidth="1"/>
    <col min="9" max="9" width="11.7109375" style="3" customWidth="1"/>
    <col min="10" max="10" width="6.28515625" style="3" customWidth="1"/>
    <col min="11" max="11" width="12.7109375" style="3" customWidth="1"/>
    <col min="12" max="12" width="13.7109375" style="3" customWidth="1"/>
    <col min="13" max="13" width="16.7109375" hidden="1" customWidth="1"/>
    <col min="257" max="257" width="5.5703125" customWidth="1"/>
    <col min="259" max="260" width="9.7109375" customWidth="1"/>
    <col min="264" max="264" width="28.7109375" customWidth="1"/>
    <col min="265" max="265" width="11.7109375" customWidth="1"/>
    <col min="266" max="266" width="6.28515625" customWidth="1"/>
    <col min="267" max="267" width="12.7109375" customWidth="1"/>
    <col min="268" max="268" width="13.7109375" customWidth="1"/>
    <col min="269" max="269" width="0" hidden="1" customWidth="1"/>
    <col min="513" max="513" width="5.5703125" customWidth="1"/>
    <col min="515" max="516" width="9.7109375" customWidth="1"/>
    <col min="520" max="520" width="28.7109375" customWidth="1"/>
    <col min="521" max="521" width="11.7109375" customWidth="1"/>
    <col min="522" max="522" width="6.28515625" customWidth="1"/>
    <col min="523" max="523" width="12.7109375" customWidth="1"/>
    <col min="524" max="524" width="13.7109375" customWidth="1"/>
    <col min="525" max="525" width="0" hidden="1" customWidth="1"/>
    <col min="769" max="769" width="5.5703125" customWidth="1"/>
    <col min="771" max="772" width="9.7109375" customWidth="1"/>
    <col min="776" max="776" width="28.7109375" customWidth="1"/>
    <col min="777" max="777" width="11.7109375" customWidth="1"/>
    <col min="778" max="778" width="6.28515625" customWidth="1"/>
    <col min="779" max="779" width="12.7109375" customWidth="1"/>
    <col min="780" max="780" width="13.7109375" customWidth="1"/>
    <col min="781" max="781" width="0" hidden="1" customWidth="1"/>
    <col min="1025" max="1025" width="5.5703125" customWidth="1"/>
    <col min="1027" max="1028" width="9.7109375" customWidth="1"/>
    <col min="1032" max="1032" width="28.7109375" customWidth="1"/>
    <col min="1033" max="1033" width="11.7109375" customWidth="1"/>
    <col min="1034" max="1034" width="6.28515625" customWidth="1"/>
    <col min="1035" max="1035" width="12.7109375" customWidth="1"/>
    <col min="1036" max="1036" width="13.7109375" customWidth="1"/>
    <col min="1037" max="1037" width="0" hidden="1" customWidth="1"/>
    <col min="1281" max="1281" width="5.5703125" customWidth="1"/>
    <col min="1283" max="1284" width="9.7109375" customWidth="1"/>
    <col min="1288" max="1288" width="28.7109375" customWidth="1"/>
    <col min="1289" max="1289" width="11.7109375" customWidth="1"/>
    <col min="1290" max="1290" width="6.28515625" customWidth="1"/>
    <col min="1291" max="1291" width="12.7109375" customWidth="1"/>
    <col min="1292" max="1292" width="13.7109375" customWidth="1"/>
    <col min="1293" max="1293" width="0" hidden="1" customWidth="1"/>
    <col min="1537" max="1537" width="5.5703125" customWidth="1"/>
    <col min="1539" max="1540" width="9.7109375" customWidth="1"/>
    <col min="1544" max="1544" width="28.7109375" customWidth="1"/>
    <col min="1545" max="1545" width="11.7109375" customWidth="1"/>
    <col min="1546" max="1546" width="6.28515625" customWidth="1"/>
    <col min="1547" max="1547" width="12.7109375" customWidth="1"/>
    <col min="1548" max="1548" width="13.7109375" customWidth="1"/>
    <col min="1549" max="1549" width="0" hidden="1" customWidth="1"/>
    <col min="1793" max="1793" width="5.5703125" customWidth="1"/>
    <col min="1795" max="1796" width="9.7109375" customWidth="1"/>
    <col min="1800" max="1800" width="28.7109375" customWidth="1"/>
    <col min="1801" max="1801" width="11.7109375" customWidth="1"/>
    <col min="1802" max="1802" width="6.28515625" customWidth="1"/>
    <col min="1803" max="1803" width="12.7109375" customWidth="1"/>
    <col min="1804" max="1804" width="13.7109375" customWidth="1"/>
    <col min="1805" max="1805" width="0" hidden="1" customWidth="1"/>
    <col min="2049" max="2049" width="5.5703125" customWidth="1"/>
    <col min="2051" max="2052" width="9.7109375" customWidth="1"/>
    <col min="2056" max="2056" width="28.7109375" customWidth="1"/>
    <col min="2057" max="2057" width="11.7109375" customWidth="1"/>
    <col min="2058" max="2058" width="6.28515625" customWidth="1"/>
    <col min="2059" max="2059" width="12.7109375" customWidth="1"/>
    <col min="2060" max="2060" width="13.7109375" customWidth="1"/>
    <col min="2061" max="2061" width="0" hidden="1" customWidth="1"/>
    <col min="2305" max="2305" width="5.5703125" customWidth="1"/>
    <col min="2307" max="2308" width="9.7109375" customWidth="1"/>
    <col min="2312" max="2312" width="28.7109375" customWidth="1"/>
    <col min="2313" max="2313" width="11.7109375" customWidth="1"/>
    <col min="2314" max="2314" width="6.28515625" customWidth="1"/>
    <col min="2315" max="2315" width="12.7109375" customWidth="1"/>
    <col min="2316" max="2316" width="13.7109375" customWidth="1"/>
    <col min="2317" max="2317" width="0" hidden="1" customWidth="1"/>
    <col min="2561" max="2561" width="5.5703125" customWidth="1"/>
    <col min="2563" max="2564" width="9.7109375" customWidth="1"/>
    <col min="2568" max="2568" width="28.7109375" customWidth="1"/>
    <col min="2569" max="2569" width="11.7109375" customWidth="1"/>
    <col min="2570" max="2570" width="6.28515625" customWidth="1"/>
    <col min="2571" max="2571" width="12.7109375" customWidth="1"/>
    <col min="2572" max="2572" width="13.7109375" customWidth="1"/>
    <col min="2573" max="2573" width="0" hidden="1" customWidth="1"/>
    <col min="2817" max="2817" width="5.5703125" customWidth="1"/>
    <col min="2819" max="2820" width="9.7109375" customWidth="1"/>
    <col min="2824" max="2824" width="28.7109375" customWidth="1"/>
    <col min="2825" max="2825" width="11.7109375" customWidth="1"/>
    <col min="2826" max="2826" width="6.28515625" customWidth="1"/>
    <col min="2827" max="2827" width="12.7109375" customWidth="1"/>
    <col min="2828" max="2828" width="13.7109375" customWidth="1"/>
    <col min="2829" max="2829" width="0" hidden="1" customWidth="1"/>
    <col min="3073" max="3073" width="5.5703125" customWidth="1"/>
    <col min="3075" max="3076" width="9.7109375" customWidth="1"/>
    <col min="3080" max="3080" width="28.7109375" customWidth="1"/>
    <col min="3081" max="3081" width="11.7109375" customWidth="1"/>
    <col min="3082" max="3082" width="6.28515625" customWidth="1"/>
    <col min="3083" max="3083" width="12.7109375" customWidth="1"/>
    <col min="3084" max="3084" width="13.7109375" customWidth="1"/>
    <col min="3085" max="3085" width="0" hidden="1" customWidth="1"/>
    <col min="3329" max="3329" width="5.5703125" customWidth="1"/>
    <col min="3331" max="3332" width="9.7109375" customWidth="1"/>
    <col min="3336" max="3336" width="28.7109375" customWidth="1"/>
    <col min="3337" max="3337" width="11.7109375" customWidth="1"/>
    <col min="3338" max="3338" width="6.28515625" customWidth="1"/>
    <col min="3339" max="3339" width="12.7109375" customWidth="1"/>
    <col min="3340" max="3340" width="13.7109375" customWidth="1"/>
    <col min="3341" max="3341" width="0" hidden="1" customWidth="1"/>
    <col min="3585" max="3585" width="5.5703125" customWidth="1"/>
    <col min="3587" max="3588" width="9.7109375" customWidth="1"/>
    <col min="3592" max="3592" width="28.7109375" customWidth="1"/>
    <col min="3593" max="3593" width="11.7109375" customWidth="1"/>
    <col min="3594" max="3594" width="6.28515625" customWidth="1"/>
    <col min="3595" max="3595" width="12.7109375" customWidth="1"/>
    <col min="3596" max="3596" width="13.7109375" customWidth="1"/>
    <col min="3597" max="3597" width="0" hidden="1" customWidth="1"/>
    <col min="3841" max="3841" width="5.5703125" customWidth="1"/>
    <col min="3843" max="3844" width="9.7109375" customWidth="1"/>
    <col min="3848" max="3848" width="28.7109375" customWidth="1"/>
    <col min="3849" max="3849" width="11.7109375" customWidth="1"/>
    <col min="3850" max="3850" width="6.28515625" customWidth="1"/>
    <col min="3851" max="3851" width="12.7109375" customWidth="1"/>
    <col min="3852" max="3852" width="13.7109375" customWidth="1"/>
    <col min="3853" max="3853" width="0" hidden="1" customWidth="1"/>
    <col min="4097" max="4097" width="5.5703125" customWidth="1"/>
    <col min="4099" max="4100" width="9.7109375" customWidth="1"/>
    <col min="4104" max="4104" width="28.7109375" customWidth="1"/>
    <col min="4105" max="4105" width="11.7109375" customWidth="1"/>
    <col min="4106" max="4106" width="6.28515625" customWidth="1"/>
    <col min="4107" max="4107" width="12.7109375" customWidth="1"/>
    <col min="4108" max="4108" width="13.7109375" customWidth="1"/>
    <col min="4109" max="4109" width="0" hidden="1" customWidth="1"/>
    <col min="4353" max="4353" width="5.5703125" customWidth="1"/>
    <col min="4355" max="4356" width="9.7109375" customWidth="1"/>
    <col min="4360" max="4360" width="28.7109375" customWidth="1"/>
    <col min="4361" max="4361" width="11.7109375" customWidth="1"/>
    <col min="4362" max="4362" width="6.28515625" customWidth="1"/>
    <col min="4363" max="4363" width="12.7109375" customWidth="1"/>
    <col min="4364" max="4364" width="13.7109375" customWidth="1"/>
    <col min="4365" max="4365" width="0" hidden="1" customWidth="1"/>
    <col min="4609" max="4609" width="5.5703125" customWidth="1"/>
    <col min="4611" max="4612" width="9.7109375" customWidth="1"/>
    <col min="4616" max="4616" width="28.7109375" customWidth="1"/>
    <col min="4617" max="4617" width="11.7109375" customWidth="1"/>
    <col min="4618" max="4618" width="6.28515625" customWidth="1"/>
    <col min="4619" max="4619" width="12.7109375" customWidth="1"/>
    <col min="4620" max="4620" width="13.7109375" customWidth="1"/>
    <col min="4621" max="4621" width="0" hidden="1" customWidth="1"/>
    <col min="4865" max="4865" width="5.5703125" customWidth="1"/>
    <col min="4867" max="4868" width="9.7109375" customWidth="1"/>
    <col min="4872" max="4872" width="28.7109375" customWidth="1"/>
    <col min="4873" max="4873" width="11.7109375" customWidth="1"/>
    <col min="4874" max="4874" width="6.28515625" customWidth="1"/>
    <col min="4875" max="4875" width="12.7109375" customWidth="1"/>
    <col min="4876" max="4876" width="13.7109375" customWidth="1"/>
    <col min="4877" max="4877" width="0" hidden="1" customWidth="1"/>
    <col min="5121" max="5121" width="5.5703125" customWidth="1"/>
    <col min="5123" max="5124" width="9.7109375" customWidth="1"/>
    <col min="5128" max="5128" width="28.7109375" customWidth="1"/>
    <col min="5129" max="5129" width="11.7109375" customWidth="1"/>
    <col min="5130" max="5130" width="6.28515625" customWidth="1"/>
    <col min="5131" max="5131" width="12.7109375" customWidth="1"/>
    <col min="5132" max="5132" width="13.7109375" customWidth="1"/>
    <col min="5133" max="5133" width="0" hidden="1" customWidth="1"/>
    <col min="5377" max="5377" width="5.5703125" customWidth="1"/>
    <col min="5379" max="5380" width="9.7109375" customWidth="1"/>
    <col min="5384" max="5384" width="28.7109375" customWidth="1"/>
    <col min="5385" max="5385" width="11.7109375" customWidth="1"/>
    <col min="5386" max="5386" width="6.28515625" customWidth="1"/>
    <col min="5387" max="5387" width="12.7109375" customWidth="1"/>
    <col min="5388" max="5388" width="13.7109375" customWidth="1"/>
    <col min="5389" max="5389" width="0" hidden="1" customWidth="1"/>
    <col min="5633" max="5633" width="5.5703125" customWidth="1"/>
    <col min="5635" max="5636" width="9.7109375" customWidth="1"/>
    <col min="5640" max="5640" width="28.7109375" customWidth="1"/>
    <col min="5641" max="5641" width="11.7109375" customWidth="1"/>
    <col min="5642" max="5642" width="6.28515625" customWidth="1"/>
    <col min="5643" max="5643" width="12.7109375" customWidth="1"/>
    <col min="5644" max="5644" width="13.7109375" customWidth="1"/>
    <col min="5645" max="5645" width="0" hidden="1" customWidth="1"/>
    <col min="5889" max="5889" width="5.5703125" customWidth="1"/>
    <col min="5891" max="5892" width="9.7109375" customWidth="1"/>
    <col min="5896" max="5896" width="28.7109375" customWidth="1"/>
    <col min="5897" max="5897" width="11.7109375" customWidth="1"/>
    <col min="5898" max="5898" width="6.28515625" customWidth="1"/>
    <col min="5899" max="5899" width="12.7109375" customWidth="1"/>
    <col min="5900" max="5900" width="13.7109375" customWidth="1"/>
    <col min="5901" max="5901" width="0" hidden="1" customWidth="1"/>
    <col min="6145" max="6145" width="5.5703125" customWidth="1"/>
    <col min="6147" max="6148" width="9.7109375" customWidth="1"/>
    <col min="6152" max="6152" width="28.7109375" customWidth="1"/>
    <col min="6153" max="6153" width="11.7109375" customWidth="1"/>
    <col min="6154" max="6154" width="6.28515625" customWidth="1"/>
    <col min="6155" max="6155" width="12.7109375" customWidth="1"/>
    <col min="6156" max="6156" width="13.7109375" customWidth="1"/>
    <col min="6157" max="6157" width="0" hidden="1" customWidth="1"/>
    <col min="6401" max="6401" width="5.5703125" customWidth="1"/>
    <col min="6403" max="6404" width="9.7109375" customWidth="1"/>
    <col min="6408" max="6408" width="28.7109375" customWidth="1"/>
    <col min="6409" max="6409" width="11.7109375" customWidth="1"/>
    <col min="6410" max="6410" width="6.28515625" customWidth="1"/>
    <col min="6411" max="6411" width="12.7109375" customWidth="1"/>
    <col min="6412" max="6412" width="13.7109375" customWidth="1"/>
    <col min="6413" max="6413" width="0" hidden="1" customWidth="1"/>
    <col min="6657" max="6657" width="5.5703125" customWidth="1"/>
    <col min="6659" max="6660" width="9.7109375" customWidth="1"/>
    <col min="6664" max="6664" width="28.7109375" customWidth="1"/>
    <col min="6665" max="6665" width="11.7109375" customWidth="1"/>
    <col min="6666" max="6666" width="6.28515625" customWidth="1"/>
    <col min="6667" max="6667" width="12.7109375" customWidth="1"/>
    <col min="6668" max="6668" width="13.7109375" customWidth="1"/>
    <col min="6669" max="6669" width="0" hidden="1" customWidth="1"/>
    <col min="6913" max="6913" width="5.5703125" customWidth="1"/>
    <col min="6915" max="6916" width="9.7109375" customWidth="1"/>
    <col min="6920" max="6920" width="28.7109375" customWidth="1"/>
    <col min="6921" max="6921" width="11.7109375" customWidth="1"/>
    <col min="6922" max="6922" width="6.28515625" customWidth="1"/>
    <col min="6923" max="6923" width="12.7109375" customWidth="1"/>
    <col min="6924" max="6924" width="13.7109375" customWidth="1"/>
    <col min="6925" max="6925" width="0" hidden="1" customWidth="1"/>
    <col min="7169" max="7169" width="5.5703125" customWidth="1"/>
    <col min="7171" max="7172" width="9.7109375" customWidth="1"/>
    <col min="7176" max="7176" width="28.7109375" customWidth="1"/>
    <col min="7177" max="7177" width="11.7109375" customWidth="1"/>
    <col min="7178" max="7178" width="6.28515625" customWidth="1"/>
    <col min="7179" max="7179" width="12.7109375" customWidth="1"/>
    <col min="7180" max="7180" width="13.7109375" customWidth="1"/>
    <col min="7181" max="7181" width="0" hidden="1" customWidth="1"/>
    <col min="7425" max="7425" width="5.5703125" customWidth="1"/>
    <col min="7427" max="7428" width="9.7109375" customWidth="1"/>
    <col min="7432" max="7432" width="28.7109375" customWidth="1"/>
    <col min="7433" max="7433" width="11.7109375" customWidth="1"/>
    <col min="7434" max="7434" width="6.28515625" customWidth="1"/>
    <col min="7435" max="7435" width="12.7109375" customWidth="1"/>
    <col min="7436" max="7436" width="13.7109375" customWidth="1"/>
    <col min="7437" max="7437" width="0" hidden="1" customWidth="1"/>
    <col min="7681" max="7681" width="5.5703125" customWidth="1"/>
    <col min="7683" max="7684" width="9.7109375" customWidth="1"/>
    <col min="7688" max="7688" width="28.7109375" customWidth="1"/>
    <col min="7689" max="7689" width="11.7109375" customWidth="1"/>
    <col min="7690" max="7690" width="6.28515625" customWidth="1"/>
    <col min="7691" max="7691" width="12.7109375" customWidth="1"/>
    <col min="7692" max="7692" width="13.7109375" customWidth="1"/>
    <col min="7693" max="7693" width="0" hidden="1" customWidth="1"/>
    <col min="7937" max="7937" width="5.5703125" customWidth="1"/>
    <col min="7939" max="7940" width="9.7109375" customWidth="1"/>
    <col min="7944" max="7944" width="28.7109375" customWidth="1"/>
    <col min="7945" max="7945" width="11.7109375" customWidth="1"/>
    <col min="7946" max="7946" width="6.28515625" customWidth="1"/>
    <col min="7947" max="7947" width="12.7109375" customWidth="1"/>
    <col min="7948" max="7948" width="13.7109375" customWidth="1"/>
    <col min="7949" max="7949" width="0" hidden="1" customWidth="1"/>
    <col min="8193" max="8193" width="5.5703125" customWidth="1"/>
    <col min="8195" max="8196" width="9.7109375" customWidth="1"/>
    <col min="8200" max="8200" width="28.7109375" customWidth="1"/>
    <col min="8201" max="8201" width="11.7109375" customWidth="1"/>
    <col min="8202" max="8202" width="6.28515625" customWidth="1"/>
    <col min="8203" max="8203" width="12.7109375" customWidth="1"/>
    <col min="8204" max="8204" width="13.7109375" customWidth="1"/>
    <col min="8205" max="8205" width="0" hidden="1" customWidth="1"/>
    <col min="8449" max="8449" width="5.5703125" customWidth="1"/>
    <col min="8451" max="8452" width="9.7109375" customWidth="1"/>
    <col min="8456" max="8456" width="28.7109375" customWidth="1"/>
    <col min="8457" max="8457" width="11.7109375" customWidth="1"/>
    <col min="8458" max="8458" width="6.28515625" customWidth="1"/>
    <col min="8459" max="8459" width="12.7109375" customWidth="1"/>
    <col min="8460" max="8460" width="13.7109375" customWidth="1"/>
    <col min="8461" max="8461" width="0" hidden="1" customWidth="1"/>
    <col min="8705" max="8705" width="5.5703125" customWidth="1"/>
    <col min="8707" max="8708" width="9.7109375" customWidth="1"/>
    <col min="8712" max="8712" width="28.7109375" customWidth="1"/>
    <col min="8713" max="8713" width="11.7109375" customWidth="1"/>
    <col min="8714" max="8714" width="6.28515625" customWidth="1"/>
    <col min="8715" max="8715" width="12.7109375" customWidth="1"/>
    <col min="8716" max="8716" width="13.7109375" customWidth="1"/>
    <col min="8717" max="8717" width="0" hidden="1" customWidth="1"/>
    <col min="8961" max="8961" width="5.5703125" customWidth="1"/>
    <col min="8963" max="8964" width="9.7109375" customWidth="1"/>
    <col min="8968" max="8968" width="28.7109375" customWidth="1"/>
    <col min="8969" max="8969" width="11.7109375" customWidth="1"/>
    <col min="8970" max="8970" width="6.28515625" customWidth="1"/>
    <col min="8971" max="8971" width="12.7109375" customWidth="1"/>
    <col min="8972" max="8972" width="13.7109375" customWidth="1"/>
    <col min="8973" max="8973" width="0" hidden="1" customWidth="1"/>
    <col min="9217" max="9217" width="5.5703125" customWidth="1"/>
    <col min="9219" max="9220" width="9.7109375" customWidth="1"/>
    <col min="9224" max="9224" width="28.7109375" customWidth="1"/>
    <col min="9225" max="9225" width="11.7109375" customWidth="1"/>
    <col min="9226" max="9226" width="6.28515625" customWidth="1"/>
    <col min="9227" max="9227" width="12.7109375" customWidth="1"/>
    <col min="9228" max="9228" width="13.7109375" customWidth="1"/>
    <col min="9229" max="9229" width="0" hidden="1" customWidth="1"/>
    <col min="9473" max="9473" width="5.5703125" customWidth="1"/>
    <col min="9475" max="9476" width="9.7109375" customWidth="1"/>
    <col min="9480" max="9480" width="28.7109375" customWidth="1"/>
    <col min="9481" max="9481" width="11.7109375" customWidth="1"/>
    <col min="9482" max="9482" width="6.28515625" customWidth="1"/>
    <col min="9483" max="9483" width="12.7109375" customWidth="1"/>
    <col min="9484" max="9484" width="13.7109375" customWidth="1"/>
    <col min="9485" max="9485" width="0" hidden="1" customWidth="1"/>
    <col min="9729" max="9729" width="5.5703125" customWidth="1"/>
    <col min="9731" max="9732" width="9.7109375" customWidth="1"/>
    <col min="9736" max="9736" width="28.7109375" customWidth="1"/>
    <col min="9737" max="9737" width="11.7109375" customWidth="1"/>
    <col min="9738" max="9738" width="6.28515625" customWidth="1"/>
    <col min="9739" max="9739" width="12.7109375" customWidth="1"/>
    <col min="9740" max="9740" width="13.7109375" customWidth="1"/>
    <col min="9741" max="9741" width="0" hidden="1" customWidth="1"/>
    <col min="9985" max="9985" width="5.5703125" customWidth="1"/>
    <col min="9987" max="9988" width="9.7109375" customWidth="1"/>
    <col min="9992" max="9992" width="28.7109375" customWidth="1"/>
    <col min="9993" max="9993" width="11.7109375" customWidth="1"/>
    <col min="9994" max="9994" width="6.28515625" customWidth="1"/>
    <col min="9995" max="9995" width="12.7109375" customWidth="1"/>
    <col min="9996" max="9996" width="13.7109375" customWidth="1"/>
    <col min="9997" max="9997" width="0" hidden="1" customWidth="1"/>
    <col min="10241" max="10241" width="5.5703125" customWidth="1"/>
    <col min="10243" max="10244" width="9.7109375" customWidth="1"/>
    <col min="10248" max="10248" width="28.7109375" customWidth="1"/>
    <col min="10249" max="10249" width="11.7109375" customWidth="1"/>
    <col min="10250" max="10250" width="6.28515625" customWidth="1"/>
    <col min="10251" max="10251" width="12.7109375" customWidth="1"/>
    <col min="10252" max="10252" width="13.7109375" customWidth="1"/>
    <col min="10253" max="10253" width="0" hidden="1" customWidth="1"/>
    <col min="10497" max="10497" width="5.5703125" customWidth="1"/>
    <col min="10499" max="10500" width="9.7109375" customWidth="1"/>
    <col min="10504" max="10504" width="28.7109375" customWidth="1"/>
    <col min="10505" max="10505" width="11.7109375" customWidth="1"/>
    <col min="10506" max="10506" width="6.28515625" customWidth="1"/>
    <col min="10507" max="10507" width="12.7109375" customWidth="1"/>
    <col min="10508" max="10508" width="13.7109375" customWidth="1"/>
    <col min="10509" max="10509" width="0" hidden="1" customWidth="1"/>
    <col min="10753" max="10753" width="5.5703125" customWidth="1"/>
    <col min="10755" max="10756" width="9.7109375" customWidth="1"/>
    <col min="10760" max="10760" width="28.7109375" customWidth="1"/>
    <col min="10761" max="10761" width="11.7109375" customWidth="1"/>
    <col min="10762" max="10762" width="6.28515625" customWidth="1"/>
    <col min="10763" max="10763" width="12.7109375" customWidth="1"/>
    <col min="10764" max="10764" width="13.7109375" customWidth="1"/>
    <col min="10765" max="10765" width="0" hidden="1" customWidth="1"/>
    <col min="11009" max="11009" width="5.5703125" customWidth="1"/>
    <col min="11011" max="11012" width="9.7109375" customWidth="1"/>
    <col min="11016" max="11016" width="28.7109375" customWidth="1"/>
    <col min="11017" max="11017" width="11.7109375" customWidth="1"/>
    <col min="11018" max="11018" width="6.28515625" customWidth="1"/>
    <col min="11019" max="11019" width="12.7109375" customWidth="1"/>
    <col min="11020" max="11020" width="13.7109375" customWidth="1"/>
    <col min="11021" max="11021" width="0" hidden="1" customWidth="1"/>
    <col min="11265" max="11265" width="5.5703125" customWidth="1"/>
    <col min="11267" max="11268" width="9.7109375" customWidth="1"/>
    <col min="11272" max="11272" width="28.7109375" customWidth="1"/>
    <col min="11273" max="11273" width="11.7109375" customWidth="1"/>
    <col min="11274" max="11274" width="6.28515625" customWidth="1"/>
    <col min="11275" max="11275" width="12.7109375" customWidth="1"/>
    <col min="11276" max="11276" width="13.7109375" customWidth="1"/>
    <col min="11277" max="11277" width="0" hidden="1" customWidth="1"/>
    <col min="11521" max="11521" width="5.5703125" customWidth="1"/>
    <col min="11523" max="11524" width="9.7109375" customWidth="1"/>
    <col min="11528" max="11528" width="28.7109375" customWidth="1"/>
    <col min="11529" max="11529" width="11.7109375" customWidth="1"/>
    <col min="11530" max="11530" width="6.28515625" customWidth="1"/>
    <col min="11531" max="11531" width="12.7109375" customWidth="1"/>
    <col min="11532" max="11532" width="13.7109375" customWidth="1"/>
    <col min="11533" max="11533" width="0" hidden="1" customWidth="1"/>
    <col min="11777" max="11777" width="5.5703125" customWidth="1"/>
    <col min="11779" max="11780" width="9.7109375" customWidth="1"/>
    <col min="11784" max="11784" width="28.7109375" customWidth="1"/>
    <col min="11785" max="11785" width="11.7109375" customWidth="1"/>
    <col min="11786" max="11786" width="6.28515625" customWidth="1"/>
    <col min="11787" max="11787" width="12.7109375" customWidth="1"/>
    <col min="11788" max="11788" width="13.7109375" customWidth="1"/>
    <col min="11789" max="11789" width="0" hidden="1" customWidth="1"/>
    <col min="12033" max="12033" width="5.5703125" customWidth="1"/>
    <col min="12035" max="12036" width="9.7109375" customWidth="1"/>
    <col min="12040" max="12040" width="28.7109375" customWidth="1"/>
    <col min="12041" max="12041" width="11.7109375" customWidth="1"/>
    <col min="12042" max="12042" width="6.28515625" customWidth="1"/>
    <col min="12043" max="12043" width="12.7109375" customWidth="1"/>
    <col min="12044" max="12044" width="13.7109375" customWidth="1"/>
    <col min="12045" max="12045" width="0" hidden="1" customWidth="1"/>
    <col min="12289" max="12289" width="5.5703125" customWidth="1"/>
    <col min="12291" max="12292" width="9.7109375" customWidth="1"/>
    <col min="12296" max="12296" width="28.7109375" customWidth="1"/>
    <col min="12297" max="12297" width="11.7109375" customWidth="1"/>
    <col min="12298" max="12298" width="6.28515625" customWidth="1"/>
    <col min="12299" max="12299" width="12.7109375" customWidth="1"/>
    <col min="12300" max="12300" width="13.7109375" customWidth="1"/>
    <col min="12301" max="12301" width="0" hidden="1" customWidth="1"/>
    <col min="12545" max="12545" width="5.5703125" customWidth="1"/>
    <col min="12547" max="12548" width="9.7109375" customWidth="1"/>
    <col min="12552" max="12552" width="28.7109375" customWidth="1"/>
    <col min="12553" max="12553" width="11.7109375" customWidth="1"/>
    <col min="12554" max="12554" width="6.28515625" customWidth="1"/>
    <col min="12555" max="12555" width="12.7109375" customWidth="1"/>
    <col min="12556" max="12556" width="13.7109375" customWidth="1"/>
    <col min="12557" max="12557" width="0" hidden="1" customWidth="1"/>
    <col min="12801" max="12801" width="5.5703125" customWidth="1"/>
    <col min="12803" max="12804" width="9.7109375" customWidth="1"/>
    <col min="12808" max="12808" width="28.7109375" customWidth="1"/>
    <col min="12809" max="12809" width="11.7109375" customWidth="1"/>
    <col min="12810" max="12810" width="6.28515625" customWidth="1"/>
    <col min="12811" max="12811" width="12.7109375" customWidth="1"/>
    <col min="12812" max="12812" width="13.7109375" customWidth="1"/>
    <col min="12813" max="12813" width="0" hidden="1" customWidth="1"/>
    <col min="13057" max="13057" width="5.5703125" customWidth="1"/>
    <col min="13059" max="13060" width="9.7109375" customWidth="1"/>
    <col min="13064" max="13064" width="28.7109375" customWidth="1"/>
    <col min="13065" max="13065" width="11.7109375" customWidth="1"/>
    <col min="13066" max="13066" width="6.28515625" customWidth="1"/>
    <col min="13067" max="13067" width="12.7109375" customWidth="1"/>
    <col min="13068" max="13068" width="13.7109375" customWidth="1"/>
    <col min="13069" max="13069" width="0" hidden="1" customWidth="1"/>
    <col min="13313" max="13313" width="5.5703125" customWidth="1"/>
    <col min="13315" max="13316" width="9.7109375" customWidth="1"/>
    <col min="13320" max="13320" width="28.7109375" customWidth="1"/>
    <col min="13321" max="13321" width="11.7109375" customWidth="1"/>
    <col min="13322" max="13322" width="6.28515625" customWidth="1"/>
    <col min="13323" max="13323" width="12.7109375" customWidth="1"/>
    <col min="13324" max="13324" width="13.7109375" customWidth="1"/>
    <col min="13325" max="13325" width="0" hidden="1" customWidth="1"/>
    <col min="13569" max="13569" width="5.5703125" customWidth="1"/>
    <col min="13571" max="13572" width="9.7109375" customWidth="1"/>
    <col min="13576" max="13576" width="28.7109375" customWidth="1"/>
    <col min="13577" max="13577" width="11.7109375" customWidth="1"/>
    <col min="13578" max="13578" width="6.28515625" customWidth="1"/>
    <col min="13579" max="13579" width="12.7109375" customWidth="1"/>
    <col min="13580" max="13580" width="13.7109375" customWidth="1"/>
    <col min="13581" max="13581" width="0" hidden="1" customWidth="1"/>
    <col min="13825" max="13825" width="5.5703125" customWidth="1"/>
    <col min="13827" max="13828" width="9.7109375" customWidth="1"/>
    <col min="13832" max="13832" width="28.7109375" customWidth="1"/>
    <col min="13833" max="13833" width="11.7109375" customWidth="1"/>
    <col min="13834" max="13834" width="6.28515625" customWidth="1"/>
    <col min="13835" max="13835" width="12.7109375" customWidth="1"/>
    <col min="13836" max="13836" width="13.7109375" customWidth="1"/>
    <col min="13837" max="13837" width="0" hidden="1" customWidth="1"/>
    <col min="14081" max="14081" width="5.5703125" customWidth="1"/>
    <col min="14083" max="14084" width="9.7109375" customWidth="1"/>
    <col min="14088" max="14088" width="28.7109375" customWidth="1"/>
    <col min="14089" max="14089" width="11.7109375" customWidth="1"/>
    <col min="14090" max="14090" width="6.28515625" customWidth="1"/>
    <col min="14091" max="14091" width="12.7109375" customWidth="1"/>
    <col min="14092" max="14092" width="13.7109375" customWidth="1"/>
    <col min="14093" max="14093" width="0" hidden="1" customWidth="1"/>
    <col min="14337" max="14337" width="5.5703125" customWidth="1"/>
    <col min="14339" max="14340" width="9.7109375" customWidth="1"/>
    <col min="14344" max="14344" width="28.7109375" customWidth="1"/>
    <col min="14345" max="14345" width="11.7109375" customWidth="1"/>
    <col min="14346" max="14346" width="6.28515625" customWidth="1"/>
    <col min="14347" max="14347" width="12.7109375" customWidth="1"/>
    <col min="14348" max="14348" width="13.7109375" customWidth="1"/>
    <col min="14349" max="14349" width="0" hidden="1" customWidth="1"/>
    <col min="14593" max="14593" width="5.5703125" customWidth="1"/>
    <col min="14595" max="14596" width="9.7109375" customWidth="1"/>
    <col min="14600" max="14600" width="28.7109375" customWidth="1"/>
    <col min="14601" max="14601" width="11.7109375" customWidth="1"/>
    <col min="14602" max="14602" width="6.28515625" customWidth="1"/>
    <col min="14603" max="14603" width="12.7109375" customWidth="1"/>
    <col min="14604" max="14604" width="13.7109375" customWidth="1"/>
    <col min="14605" max="14605" width="0" hidden="1" customWidth="1"/>
    <col min="14849" max="14849" width="5.5703125" customWidth="1"/>
    <col min="14851" max="14852" width="9.7109375" customWidth="1"/>
    <col min="14856" max="14856" width="28.7109375" customWidth="1"/>
    <col min="14857" max="14857" width="11.7109375" customWidth="1"/>
    <col min="14858" max="14858" width="6.28515625" customWidth="1"/>
    <col min="14859" max="14859" width="12.7109375" customWidth="1"/>
    <col min="14860" max="14860" width="13.7109375" customWidth="1"/>
    <col min="14861" max="14861" width="0" hidden="1" customWidth="1"/>
    <col min="15105" max="15105" width="5.5703125" customWidth="1"/>
    <col min="15107" max="15108" width="9.7109375" customWidth="1"/>
    <col min="15112" max="15112" width="28.7109375" customWidth="1"/>
    <col min="15113" max="15113" width="11.7109375" customWidth="1"/>
    <col min="15114" max="15114" width="6.28515625" customWidth="1"/>
    <col min="15115" max="15115" width="12.7109375" customWidth="1"/>
    <col min="15116" max="15116" width="13.7109375" customWidth="1"/>
    <col min="15117" max="15117" width="0" hidden="1" customWidth="1"/>
    <col min="15361" max="15361" width="5.5703125" customWidth="1"/>
    <col min="15363" max="15364" width="9.7109375" customWidth="1"/>
    <col min="15368" max="15368" width="28.7109375" customWidth="1"/>
    <col min="15369" max="15369" width="11.7109375" customWidth="1"/>
    <col min="15370" max="15370" width="6.28515625" customWidth="1"/>
    <col min="15371" max="15371" width="12.7109375" customWidth="1"/>
    <col min="15372" max="15372" width="13.7109375" customWidth="1"/>
    <col min="15373" max="15373" width="0" hidden="1" customWidth="1"/>
    <col min="15617" max="15617" width="5.5703125" customWidth="1"/>
    <col min="15619" max="15620" width="9.7109375" customWidth="1"/>
    <col min="15624" max="15624" width="28.7109375" customWidth="1"/>
    <col min="15625" max="15625" width="11.7109375" customWidth="1"/>
    <col min="15626" max="15626" width="6.28515625" customWidth="1"/>
    <col min="15627" max="15627" width="12.7109375" customWidth="1"/>
    <col min="15628" max="15628" width="13.7109375" customWidth="1"/>
    <col min="15629" max="15629" width="0" hidden="1" customWidth="1"/>
    <col min="15873" max="15873" width="5.5703125" customWidth="1"/>
    <col min="15875" max="15876" width="9.7109375" customWidth="1"/>
    <col min="15880" max="15880" width="28.7109375" customWidth="1"/>
    <col min="15881" max="15881" width="11.7109375" customWidth="1"/>
    <col min="15882" max="15882" width="6.28515625" customWidth="1"/>
    <col min="15883" max="15883" width="12.7109375" customWidth="1"/>
    <col min="15884" max="15884" width="13.7109375" customWidth="1"/>
    <col min="15885" max="15885" width="0" hidden="1" customWidth="1"/>
    <col min="16129" max="16129" width="5.5703125" customWidth="1"/>
    <col min="16131" max="16132" width="9.7109375" customWidth="1"/>
    <col min="16136" max="16136" width="28.7109375" customWidth="1"/>
    <col min="16137" max="16137" width="11.7109375" customWidth="1"/>
    <col min="16138" max="16138" width="6.28515625" customWidth="1"/>
    <col min="16139" max="16139" width="12.7109375" customWidth="1"/>
    <col min="16140" max="16140" width="13.7109375" customWidth="1"/>
    <col min="16141" max="16141" width="0" hidden="1" customWidth="1"/>
  </cols>
  <sheetData>
    <row r="1" spans="1:13" ht="15.75" thickBot="1">
      <c r="A1" s="1"/>
      <c r="B1" s="2"/>
      <c r="C1" s="2"/>
      <c r="E1" s="4" t="s">
        <v>0</v>
      </c>
      <c r="F1" s="5"/>
      <c r="G1" s="5"/>
      <c r="H1" s="5"/>
      <c r="J1" s="6"/>
      <c r="K1" s="7" t="s">
        <v>1</v>
      </c>
      <c r="L1" s="7"/>
    </row>
    <row r="2" spans="1:13" ht="16.5" customHeight="1" thickBot="1">
      <c r="C2" s="8"/>
      <c r="E2" s="5"/>
      <c r="F2" s="5"/>
      <c r="G2" s="5"/>
      <c r="H2" s="5"/>
      <c r="J2" s="6"/>
      <c r="K2" s="7"/>
      <c r="L2" s="7"/>
    </row>
    <row r="3" spans="1:13">
      <c r="A3" s="9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3">
      <c r="A5" s="3" t="s">
        <v>3</v>
      </c>
      <c r="C5" s="3" t="s">
        <v>4</v>
      </c>
    </row>
    <row r="6" spans="1:13" ht="15.75" thickBot="1"/>
    <row r="7" spans="1:13" ht="15.75" thickBot="1">
      <c r="A7" s="11" t="s">
        <v>5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3" ht="15.75" thickBot="1">
      <c r="A8" s="13" t="s">
        <v>6</v>
      </c>
      <c r="B8" s="13"/>
      <c r="C8" s="14" t="s">
        <v>7</v>
      </c>
      <c r="D8" s="14"/>
      <c r="E8" s="14"/>
      <c r="F8" s="14"/>
      <c r="G8" s="14"/>
      <c r="H8" s="14"/>
      <c r="I8" s="15" t="s">
        <v>8</v>
      </c>
      <c r="J8" s="16" t="s">
        <v>9</v>
      </c>
      <c r="K8" s="15" t="s">
        <v>10</v>
      </c>
      <c r="L8" s="15" t="s">
        <v>11</v>
      </c>
    </row>
    <row r="9" spans="1:13">
      <c r="A9" s="17">
        <v>1</v>
      </c>
      <c r="B9" s="18" t="s">
        <v>12</v>
      </c>
      <c r="C9" s="19" t="s">
        <v>13</v>
      </c>
      <c r="D9" s="19"/>
      <c r="E9" s="19"/>
      <c r="F9" s="19"/>
      <c r="G9" s="19"/>
      <c r="H9" s="19"/>
      <c r="I9" s="20">
        <v>18</v>
      </c>
      <c r="J9" s="21" t="s">
        <v>14</v>
      </c>
      <c r="K9" s="20"/>
      <c r="L9" s="22">
        <f>ROUND(I9*K9,2)</f>
        <v>0</v>
      </c>
      <c r="M9" t="s">
        <v>15</v>
      </c>
    </row>
    <row r="10" spans="1:13">
      <c r="A10" s="17">
        <v>2</v>
      </c>
      <c r="B10" s="18" t="s">
        <v>16</v>
      </c>
      <c r="C10" s="7" t="s">
        <v>17</v>
      </c>
      <c r="D10" s="7"/>
      <c r="E10" s="7"/>
      <c r="F10" s="7"/>
      <c r="G10" s="7"/>
      <c r="H10" s="7"/>
      <c r="I10" s="20">
        <v>18</v>
      </c>
      <c r="J10" s="21" t="s">
        <v>14</v>
      </c>
      <c r="K10" s="20"/>
      <c r="L10" s="22">
        <f>ROUND(I10*K10,2)</f>
        <v>0</v>
      </c>
      <c r="M10" t="s">
        <v>18</v>
      </c>
    </row>
    <row r="11" spans="1:13">
      <c r="A11" s="2"/>
      <c r="B11" s="2"/>
      <c r="C11" s="23" t="s">
        <v>19</v>
      </c>
      <c r="D11" s="24"/>
      <c r="E11" s="24"/>
      <c r="F11" s="24"/>
      <c r="G11" s="24"/>
      <c r="H11" s="24"/>
      <c r="J11" s="2"/>
      <c r="K11" s="2"/>
      <c r="L11" s="2"/>
    </row>
    <row r="12" spans="1:13">
      <c r="A12" s="17">
        <v>3</v>
      </c>
      <c r="B12" s="18" t="s">
        <v>20</v>
      </c>
      <c r="C12" s="7" t="s">
        <v>21</v>
      </c>
      <c r="D12" s="7"/>
      <c r="E12" s="7"/>
      <c r="F12" s="7"/>
      <c r="G12" s="7"/>
      <c r="H12" s="7"/>
      <c r="I12" s="20">
        <v>18</v>
      </c>
      <c r="J12" s="21" t="s">
        <v>22</v>
      </c>
      <c r="K12" s="20"/>
      <c r="L12" s="22">
        <f>ROUND(I12*K12,2)</f>
        <v>0</v>
      </c>
      <c r="M12" t="s">
        <v>23</v>
      </c>
    </row>
    <row r="13" spans="1:13" ht="25.5" customHeight="1">
      <c r="A13" s="2"/>
      <c r="B13" s="2"/>
      <c r="C13" s="25" t="s">
        <v>24</v>
      </c>
      <c r="D13" s="24"/>
      <c r="E13" s="24"/>
      <c r="F13" s="24"/>
      <c r="G13" s="24"/>
      <c r="H13" s="24"/>
      <c r="J13" s="2"/>
      <c r="K13" s="2"/>
      <c r="L13" s="2"/>
    </row>
    <row r="14" spans="1:13">
      <c r="A14" s="17">
        <v>4</v>
      </c>
      <c r="B14" s="18" t="s">
        <v>25</v>
      </c>
      <c r="C14" s="7" t="s">
        <v>26</v>
      </c>
      <c r="D14" s="7"/>
      <c r="E14" s="7"/>
      <c r="F14" s="7"/>
      <c r="G14" s="7"/>
      <c r="H14" s="7"/>
      <c r="I14" s="20">
        <v>4.3499999999999996</v>
      </c>
      <c r="J14" s="21" t="s">
        <v>27</v>
      </c>
      <c r="K14" s="20"/>
      <c r="L14" s="22">
        <f>ROUND(I14*K14,2)</f>
        <v>0</v>
      </c>
      <c r="M14" t="s">
        <v>28</v>
      </c>
    </row>
    <row r="15" spans="1:13">
      <c r="A15" s="17">
        <v>5</v>
      </c>
      <c r="B15" s="18" t="s">
        <v>29</v>
      </c>
      <c r="C15" s="7" t="s">
        <v>30</v>
      </c>
      <c r="D15" s="7"/>
      <c r="E15" s="7"/>
      <c r="F15" s="7"/>
      <c r="G15" s="7"/>
      <c r="H15" s="7"/>
      <c r="I15" s="20">
        <v>26.1</v>
      </c>
      <c r="J15" s="21" t="s">
        <v>27</v>
      </c>
      <c r="K15" s="20"/>
      <c r="L15" s="22">
        <f>ROUND(I15*K15,2)</f>
        <v>0</v>
      </c>
      <c r="M15" t="s">
        <v>31</v>
      </c>
    </row>
    <row r="16" spans="1:13">
      <c r="A16" s="2"/>
      <c r="B16" s="2"/>
      <c r="C16" s="23" t="s">
        <v>32</v>
      </c>
      <c r="D16" s="24"/>
      <c r="E16" s="24"/>
      <c r="F16" s="24"/>
      <c r="G16" s="24"/>
      <c r="H16" s="24"/>
      <c r="J16" s="2"/>
      <c r="K16" s="2"/>
      <c r="L16" s="2"/>
    </row>
    <row r="17" spans="1:13">
      <c r="A17" s="17">
        <v>6</v>
      </c>
      <c r="B17" s="18" t="s">
        <v>33</v>
      </c>
      <c r="C17" s="7" t="s">
        <v>34</v>
      </c>
      <c r="D17" s="7"/>
      <c r="E17" s="7"/>
      <c r="F17" s="7"/>
      <c r="G17" s="7"/>
      <c r="H17" s="7"/>
      <c r="I17" s="20">
        <v>113</v>
      </c>
      <c r="J17" s="21" t="s">
        <v>22</v>
      </c>
      <c r="K17" s="20"/>
      <c r="L17" s="22">
        <f>ROUND(I17*K17,2)</f>
        <v>0</v>
      </c>
      <c r="M17" t="s">
        <v>35</v>
      </c>
    </row>
    <row r="18" spans="1:13">
      <c r="A18" s="2"/>
      <c r="B18" s="2"/>
      <c r="C18" s="23" t="s">
        <v>36</v>
      </c>
      <c r="D18" s="24"/>
      <c r="E18" s="24"/>
      <c r="F18" s="24"/>
      <c r="G18" s="24"/>
      <c r="H18" s="24"/>
      <c r="J18" s="2"/>
      <c r="K18" s="2"/>
      <c r="L18" s="2"/>
    </row>
    <row r="19" spans="1:13">
      <c r="A19" s="17">
        <v>7</v>
      </c>
      <c r="B19" s="18" t="s">
        <v>37</v>
      </c>
      <c r="C19" s="7" t="s">
        <v>38</v>
      </c>
      <c r="D19" s="7"/>
      <c r="E19" s="7"/>
      <c r="F19" s="7"/>
      <c r="G19" s="7"/>
      <c r="H19" s="7"/>
      <c r="I19" s="20">
        <v>14.238</v>
      </c>
      <c r="J19" s="21" t="s">
        <v>27</v>
      </c>
      <c r="K19" s="20"/>
      <c r="L19" s="22">
        <f>ROUND(I19*K19,2)</f>
        <v>0</v>
      </c>
      <c r="M19" t="s">
        <v>39</v>
      </c>
    </row>
    <row r="20" spans="1:13">
      <c r="A20" s="17">
        <v>8</v>
      </c>
      <c r="B20" s="18" t="s">
        <v>25</v>
      </c>
      <c r="C20" s="7" t="s">
        <v>26</v>
      </c>
      <c r="D20" s="7"/>
      <c r="E20" s="7"/>
      <c r="F20" s="7"/>
      <c r="G20" s="7"/>
      <c r="H20" s="7"/>
      <c r="I20" s="20">
        <v>14.238</v>
      </c>
      <c r="J20" s="21" t="s">
        <v>27</v>
      </c>
      <c r="K20" s="20"/>
      <c r="L20" s="22">
        <f>ROUND(I20*K20,2)</f>
        <v>0</v>
      </c>
      <c r="M20" t="s">
        <v>40</v>
      </c>
    </row>
    <row r="21" spans="1:13">
      <c r="A21" s="17">
        <v>9</v>
      </c>
      <c r="B21" s="18" t="s">
        <v>29</v>
      </c>
      <c r="C21" s="7" t="s">
        <v>41</v>
      </c>
      <c r="D21" s="7"/>
      <c r="E21" s="7"/>
      <c r="F21" s="7"/>
      <c r="G21" s="7"/>
      <c r="H21" s="7"/>
      <c r="I21" s="20">
        <v>71.900000000000006</v>
      </c>
      <c r="J21" s="21" t="s">
        <v>27</v>
      </c>
      <c r="K21" s="20"/>
      <c r="L21" s="22">
        <f>ROUND(I21*K21,2)</f>
        <v>0</v>
      </c>
      <c r="M21" t="s">
        <v>42</v>
      </c>
    </row>
    <row r="22" spans="1:13">
      <c r="A22" s="2"/>
      <c r="B22" s="2"/>
      <c r="C22" s="23" t="s">
        <v>43</v>
      </c>
      <c r="D22" s="24"/>
      <c r="E22" s="24"/>
      <c r="F22" s="24"/>
      <c r="G22" s="24"/>
      <c r="H22" s="24"/>
      <c r="J22" s="2"/>
      <c r="K22" s="2"/>
      <c r="L22" s="2"/>
    </row>
    <row r="23" spans="1:13">
      <c r="A23" s="17">
        <v>10</v>
      </c>
      <c r="B23" s="18" t="s">
        <v>44</v>
      </c>
      <c r="C23" s="7" t="s">
        <v>45</v>
      </c>
      <c r="D23" s="7"/>
      <c r="E23" s="7"/>
      <c r="F23" s="7"/>
      <c r="G23" s="7"/>
      <c r="H23" s="7"/>
      <c r="I23" s="20">
        <v>14.238</v>
      </c>
      <c r="J23" s="21" t="s">
        <v>27</v>
      </c>
      <c r="K23" s="20"/>
      <c r="L23" s="22">
        <f>ROUND(I23*K23,2)</f>
        <v>0</v>
      </c>
      <c r="M23" t="s">
        <v>46</v>
      </c>
    </row>
    <row r="24" spans="1:13">
      <c r="A24" s="17">
        <v>12</v>
      </c>
      <c r="B24" s="18" t="s">
        <v>47</v>
      </c>
      <c r="C24" s="7" t="s">
        <v>48</v>
      </c>
      <c r="D24" s="7"/>
      <c r="E24" s="7"/>
      <c r="F24" s="7"/>
      <c r="G24" s="7"/>
      <c r="H24" s="7"/>
      <c r="I24" s="20">
        <v>50</v>
      </c>
      <c r="J24" s="21" t="s">
        <v>22</v>
      </c>
      <c r="K24" s="20"/>
      <c r="L24" s="22">
        <f>ROUND(I24*K24,2)</f>
        <v>0</v>
      </c>
      <c r="M24" t="s">
        <v>49</v>
      </c>
    </row>
    <row r="25" spans="1:13" ht="25.5" customHeight="1">
      <c r="A25" s="2"/>
      <c r="B25" s="2"/>
      <c r="C25" s="25" t="s">
        <v>50</v>
      </c>
      <c r="D25" s="24"/>
      <c r="E25" s="24"/>
      <c r="F25" s="24"/>
      <c r="G25" s="24"/>
      <c r="H25" s="24"/>
      <c r="J25" s="2"/>
      <c r="K25" s="2"/>
      <c r="L25" s="2"/>
    </row>
    <row r="26" spans="1:13">
      <c r="A26" s="17">
        <v>12</v>
      </c>
      <c r="B26" s="18" t="s">
        <v>25</v>
      </c>
      <c r="C26" s="7" t="s">
        <v>26</v>
      </c>
      <c r="D26" s="7"/>
      <c r="E26" s="7"/>
      <c r="F26" s="7"/>
      <c r="G26" s="7"/>
      <c r="H26" s="7"/>
      <c r="I26" s="20">
        <v>9.0500000000000007</v>
      </c>
      <c r="J26" s="21" t="s">
        <v>27</v>
      </c>
      <c r="K26" s="20"/>
      <c r="L26" s="22">
        <f>ROUND(I26*K26,2)</f>
        <v>0</v>
      </c>
      <c r="M26" t="s">
        <v>51</v>
      </c>
    </row>
    <row r="27" spans="1:13">
      <c r="A27" s="17">
        <v>13</v>
      </c>
      <c r="B27" s="18" t="s">
        <v>29</v>
      </c>
      <c r="C27" s="7" t="s">
        <v>30</v>
      </c>
      <c r="D27" s="7"/>
      <c r="E27" s="7"/>
      <c r="F27" s="7"/>
      <c r="G27" s="7"/>
      <c r="H27" s="7"/>
      <c r="I27" s="20">
        <v>144.80000000000001</v>
      </c>
      <c r="J27" s="21" t="s">
        <v>27</v>
      </c>
      <c r="K27" s="20"/>
      <c r="L27" s="22">
        <f>ROUND(I27*K27,2)</f>
        <v>0</v>
      </c>
      <c r="M27" t="s">
        <v>52</v>
      </c>
    </row>
    <row r="28" spans="1:13">
      <c r="A28" s="2"/>
      <c r="B28" s="2"/>
      <c r="C28" s="23" t="s">
        <v>53</v>
      </c>
      <c r="D28" s="24"/>
      <c r="E28" s="24"/>
      <c r="F28" s="24"/>
      <c r="G28" s="24"/>
      <c r="H28" s="24"/>
      <c r="J28" s="2"/>
      <c r="K28" s="2"/>
      <c r="L28" s="2"/>
    </row>
    <row r="29" spans="1:13">
      <c r="A29" s="17">
        <v>14</v>
      </c>
      <c r="B29" s="18" t="s">
        <v>54</v>
      </c>
      <c r="C29" s="7" t="s">
        <v>55</v>
      </c>
      <c r="D29" s="7"/>
      <c r="E29" s="7"/>
      <c r="F29" s="7"/>
      <c r="G29" s="7"/>
      <c r="H29" s="7"/>
      <c r="I29" s="20">
        <v>9.0500000000000007</v>
      </c>
      <c r="J29" s="21" t="s">
        <v>27</v>
      </c>
      <c r="K29" s="20"/>
      <c r="L29" s="22">
        <f>ROUND(I29*K29,2)</f>
        <v>0</v>
      </c>
      <c r="M29" t="s">
        <v>56</v>
      </c>
    </row>
    <row r="30" spans="1:13">
      <c r="A30" s="17">
        <v>15</v>
      </c>
      <c r="B30" s="18" t="s">
        <v>57</v>
      </c>
      <c r="C30" s="7" t="s">
        <v>58</v>
      </c>
      <c r="D30" s="7"/>
      <c r="E30" s="7"/>
      <c r="F30" s="7"/>
      <c r="G30" s="7"/>
      <c r="H30" s="7"/>
      <c r="I30" s="20">
        <v>15</v>
      </c>
      <c r="J30" s="21" t="s">
        <v>59</v>
      </c>
      <c r="K30" s="20"/>
      <c r="L30" s="22">
        <f>ROUND(I30*K30,2)</f>
        <v>0</v>
      </c>
      <c r="M30" t="s">
        <v>60</v>
      </c>
    </row>
    <row r="31" spans="1:13" ht="25.5" customHeight="1">
      <c r="A31" s="2"/>
      <c r="B31" s="2"/>
      <c r="C31" s="25" t="s">
        <v>61</v>
      </c>
      <c r="D31" s="24"/>
      <c r="E31" s="24"/>
      <c r="F31" s="24"/>
      <c r="G31" s="24"/>
      <c r="H31" s="24"/>
      <c r="J31" s="2"/>
      <c r="K31" s="2"/>
      <c r="L31" s="2"/>
    </row>
    <row r="32" spans="1:13">
      <c r="A32" s="17">
        <v>16</v>
      </c>
      <c r="B32" s="18" t="s">
        <v>62</v>
      </c>
      <c r="C32" s="7" t="s">
        <v>63</v>
      </c>
      <c r="D32" s="7"/>
      <c r="E32" s="7"/>
      <c r="F32" s="7"/>
      <c r="G32" s="7"/>
      <c r="H32" s="7"/>
      <c r="I32" s="20">
        <v>15</v>
      </c>
      <c r="J32" s="21" t="s">
        <v>59</v>
      </c>
      <c r="K32" s="20"/>
      <c r="L32" s="22">
        <f t="shared" ref="L32:L40" si="0">ROUND(I32*K32,2)</f>
        <v>0</v>
      </c>
      <c r="M32" t="s">
        <v>64</v>
      </c>
    </row>
    <row r="33" spans="1:13">
      <c r="A33" s="17">
        <v>17</v>
      </c>
      <c r="B33" s="18" t="s">
        <v>65</v>
      </c>
      <c r="C33" s="7" t="s">
        <v>66</v>
      </c>
      <c r="D33" s="7"/>
      <c r="E33" s="7"/>
      <c r="F33" s="7"/>
      <c r="G33" s="7"/>
      <c r="H33" s="7"/>
      <c r="I33" s="20">
        <v>15</v>
      </c>
      <c r="J33" s="21" t="s">
        <v>59</v>
      </c>
      <c r="K33" s="20"/>
      <c r="L33" s="22">
        <f t="shared" si="0"/>
        <v>0</v>
      </c>
      <c r="M33" t="s">
        <v>67</v>
      </c>
    </row>
    <row r="34" spans="1:13">
      <c r="A34" s="17">
        <v>18</v>
      </c>
      <c r="B34" s="18" t="s">
        <v>44</v>
      </c>
      <c r="C34" s="7" t="s">
        <v>68</v>
      </c>
      <c r="D34" s="7"/>
      <c r="E34" s="7"/>
      <c r="F34" s="7"/>
      <c r="G34" s="7"/>
      <c r="H34" s="7"/>
      <c r="I34" s="20">
        <v>27.45</v>
      </c>
      <c r="J34" s="21" t="s">
        <v>27</v>
      </c>
      <c r="K34" s="20"/>
      <c r="L34" s="22">
        <f t="shared" si="0"/>
        <v>0</v>
      </c>
      <c r="M34" t="s">
        <v>69</v>
      </c>
    </row>
    <row r="35" spans="1:13">
      <c r="A35" s="17">
        <v>19</v>
      </c>
      <c r="B35" s="18" t="s">
        <v>70</v>
      </c>
      <c r="C35" s="7" t="s">
        <v>71</v>
      </c>
      <c r="D35" s="7"/>
      <c r="E35" s="7"/>
      <c r="F35" s="7"/>
      <c r="G35" s="7"/>
      <c r="H35" s="7"/>
      <c r="I35" s="20">
        <v>50</v>
      </c>
      <c r="J35" s="21" t="s">
        <v>22</v>
      </c>
      <c r="K35" s="20"/>
      <c r="L35" s="22">
        <f t="shared" si="0"/>
        <v>0</v>
      </c>
      <c r="M35" t="s">
        <v>72</v>
      </c>
    </row>
    <row r="36" spans="1:13">
      <c r="A36" s="17">
        <v>20</v>
      </c>
      <c r="B36" s="18" t="s">
        <v>73</v>
      </c>
      <c r="C36" s="7" t="s">
        <v>74</v>
      </c>
      <c r="D36" s="7"/>
      <c r="E36" s="7"/>
      <c r="F36" s="7"/>
      <c r="G36" s="7"/>
      <c r="H36" s="7"/>
      <c r="I36" s="20">
        <v>50</v>
      </c>
      <c r="J36" s="21" t="s">
        <v>22</v>
      </c>
      <c r="K36" s="20"/>
      <c r="L36" s="22">
        <f t="shared" si="0"/>
        <v>0</v>
      </c>
      <c r="M36" t="s">
        <v>75</v>
      </c>
    </row>
    <row r="37" spans="1:13">
      <c r="A37" s="17">
        <v>21</v>
      </c>
      <c r="B37" s="18" t="s">
        <v>73</v>
      </c>
      <c r="C37" s="7" t="s">
        <v>76</v>
      </c>
      <c r="D37" s="7"/>
      <c r="E37" s="7"/>
      <c r="F37" s="7"/>
      <c r="G37" s="7"/>
      <c r="H37" s="7"/>
      <c r="I37" s="20">
        <v>50</v>
      </c>
      <c r="J37" s="21" t="s">
        <v>22</v>
      </c>
      <c r="K37" s="20"/>
      <c r="L37" s="22">
        <f t="shared" si="0"/>
        <v>0</v>
      </c>
      <c r="M37" t="s">
        <v>77</v>
      </c>
    </row>
    <row r="38" spans="1:13">
      <c r="A38" s="17">
        <v>22</v>
      </c>
      <c r="B38" s="18" t="s">
        <v>78</v>
      </c>
      <c r="C38" s="7" t="s">
        <v>79</v>
      </c>
      <c r="D38" s="7"/>
      <c r="E38" s="7"/>
      <c r="F38" s="7"/>
      <c r="G38" s="7"/>
      <c r="H38" s="7"/>
      <c r="I38" s="20">
        <v>50</v>
      </c>
      <c r="J38" s="21" t="s">
        <v>22</v>
      </c>
      <c r="K38" s="20"/>
      <c r="L38" s="22">
        <f t="shared" si="0"/>
        <v>0</v>
      </c>
      <c r="M38" t="s">
        <v>80</v>
      </c>
    </row>
    <row r="39" spans="1:13">
      <c r="A39" s="17">
        <v>23</v>
      </c>
      <c r="B39" s="18" t="s">
        <v>81</v>
      </c>
      <c r="C39" s="7" t="s">
        <v>82</v>
      </c>
      <c r="D39" s="7"/>
      <c r="E39" s="7"/>
      <c r="F39" s="7"/>
      <c r="G39" s="7"/>
      <c r="H39" s="7"/>
      <c r="I39" s="20">
        <v>2</v>
      </c>
      <c r="J39" s="21" t="s">
        <v>83</v>
      </c>
      <c r="K39" s="20"/>
      <c r="L39" s="22">
        <f t="shared" si="0"/>
        <v>0</v>
      </c>
      <c r="M39" t="s">
        <v>84</v>
      </c>
    </row>
    <row r="40" spans="1:13">
      <c r="A40" s="17">
        <v>24</v>
      </c>
      <c r="B40" s="18" t="s">
        <v>85</v>
      </c>
      <c r="C40" s="26" t="s">
        <v>86</v>
      </c>
      <c r="D40" s="26"/>
      <c r="E40" s="26"/>
      <c r="F40" s="26"/>
      <c r="G40" s="26"/>
      <c r="H40" s="26"/>
      <c r="I40" s="20">
        <v>1875.8</v>
      </c>
      <c r="J40" s="21" t="s">
        <v>22</v>
      </c>
      <c r="K40" s="20"/>
      <c r="L40" s="27">
        <f t="shared" si="0"/>
        <v>0</v>
      </c>
      <c r="M40" t="s">
        <v>87</v>
      </c>
    </row>
    <row r="41" spans="1:13">
      <c r="A41" s="2"/>
      <c r="B41" s="2"/>
      <c r="C41" s="28" t="s">
        <v>88</v>
      </c>
      <c r="D41" s="29"/>
      <c r="E41" s="29"/>
      <c r="F41" s="29"/>
      <c r="G41" s="29"/>
      <c r="H41" s="29"/>
      <c r="J41" s="2"/>
      <c r="K41" s="2"/>
      <c r="L41" s="2"/>
    </row>
    <row r="42" spans="1:13">
      <c r="A42" s="17">
        <v>25</v>
      </c>
      <c r="B42" s="18" t="s">
        <v>89</v>
      </c>
      <c r="C42" s="7" t="s">
        <v>90</v>
      </c>
      <c r="D42" s="7"/>
      <c r="E42" s="7"/>
      <c r="F42" s="7"/>
      <c r="G42" s="7"/>
      <c r="H42" s="7"/>
      <c r="I42" s="20">
        <v>1875.8</v>
      </c>
      <c r="J42" s="21" t="s">
        <v>22</v>
      </c>
      <c r="K42" s="20"/>
      <c r="L42" s="22">
        <f>ROUND(I42*K42,2)</f>
        <v>0</v>
      </c>
      <c r="M42" t="s">
        <v>91</v>
      </c>
    </row>
    <row r="43" spans="1:13">
      <c r="A43" s="17">
        <v>26</v>
      </c>
      <c r="B43" s="18" t="s">
        <v>92</v>
      </c>
      <c r="C43" s="7" t="s">
        <v>93</v>
      </c>
      <c r="D43" s="7"/>
      <c r="E43" s="7"/>
      <c r="F43" s="7"/>
      <c r="G43" s="7"/>
      <c r="H43" s="7"/>
      <c r="I43" s="20">
        <v>90.4</v>
      </c>
      <c r="J43" s="21" t="s">
        <v>27</v>
      </c>
      <c r="K43" s="20"/>
      <c r="L43" s="22">
        <f>ROUND(I43*K43,2)</f>
        <v>0</v>
      </c>
      <c r="M43" t="s">
        <v>94</v>
      </c>
    </row>
    <row r="44" spans="1:13">
      <c r="A44" s="2"/>
      <c r="B44" s="2"/>
      <c r="C44" s="23" t="s">
        <v>95</v>
      </c>
      <c r="D44" s="24"/>
      <c r="E44" s="24"/>
      <c r="F44" s="24"/>
      <c r="G44" s="24"/>
      <c r="H44" s="24"/>
      <c r="J44" s="2"/>
      <c r="K44" s="2"/>
      <c r="L44" s="2"/>
    </row>
    <row r="45" spans="1:13">
      <c r="A45" s="17">
        <v>27</v>
      </c>
      <c r="B45" s="18" t="s">
        <v>96</v>
      </c>
      <c r="C45" s="7" t="s">
        <v>97</v>
      </c>
      <c r="D45" s="7"/>
      <c r="E45" s="7"/>
      <c r="F45" s="7"/>
      <c r="G45" s="7"/>
      <c r="H45" s="7"/>
      <c r="I45" s="20">
        <v>1875.8</v>
      </c>
      <c r="J45" s="21" t="s">
        <v>22</v>
      </c>
      <c r="K45" s="20"/>
      <c r="L45" s="22">
        <f>ROUND(I45*K45,2)</f>
        <v>0</v>
      </c>
      <c r="M45" t="s">
        <v>98</v>
      </c>
    </row>
    <row r="46" spans="1:13">
      <c r="A46" s="17">
        <v>28</v>
      </c>
      <c r="B46" s="18" t="s">
        <v>99</v>
      </c>
      <c r="C46" s="7" t="s">
        <v>100</v>
      </c>
      <c r="D46" s="7"/>
      <c r="E46" s="7"/>
      <c r="F46" s="7"/>
      <c r="G46" s="7"/>
      <c r="H46" s="7"/>
      <c r="I46" s="20">
        <v>217</v>
      </c>
      <c r="J46" s="21" t="s">
        <v>22</v>
      </c>
      <c r="K46" s="20"/>
      <c r="L46" s="22">
        <f>ROUND(I46*K46,2)</f>
        <v>0</v>
      </c>
      <c r="M46" t="s">
        <v>101</v>
      </c>
    </row>
    <row r="47" spans="1:13">
      <c r="A47" s="2"/>
      <c r="B47" s="2"/>
      <c r="C47" s="23" t="s">
        <v>102</v>
      </c>
      <c r="D47" s="24"/>
      <c r="E47" s="24"/>
      <c r="F47" s="24"/>
      <c r="G47" s="24"/>
      <c r="H47" s="24"/>
      <c r="J47" s="2"/>
      <c r="K47" s="2"/>
      <c r="L47" s="2"/>
    </row>
    <row r="48" spans="1:13">
      <c r="A48" s="17">
        <v>29</v>
      </c>
      <c r="B48" s="18" t="s">
        <v>103</v>
      </c>
      <c r="C48" s="7" t="s">
        <v>104</v>
      </c>
      <c r="D48" s="7"/>
      <c r="E48" s="7"/>
      <c r="F48" s="7"/>
      <c r="G48" s="7"/>
      <c r="H48" s="7"/>
      <c r="I48" s="20">
        <v>18</v>
      </c>
      <c r="J48" s="21" t="s">
        <v>14</v>
      </c>
      <c r="K48" s="20"/>
      <c r="L48" s="22">
        <f>ROUND(I48*K48,2)</f>
        <v>0</v>
      </c>
      <c r="M48" t="s">
        <v>105</v>
      </c>
    </row>
    <row r="49" spans="1:13">
      <c r="A49" s="2"/>
      <c r="B49" s="2"/>
      <c r="C49" s="23" t="s">
        <v>106</v>
      </c>
      <c r="D49" s="24"/>
      <c r="E49" s="24"/>
      <c r="F49" s="24"/>
      <c r="G49" s="24"/>
      <c r="H49" s="24"/>
      <c r="J49" s="2"/>
      <c r="K49" s="2"/>
      <c r="L49" s="2"/>
    </row>
    <row r="50" spans="1:13">
      <c r="A50" s="17">
        <v>30</v>
      </c>
      <c r="B50" s="18" t="s">
        <v>107</v>
      </c>
      <c r="C50" s="7" t="s">
        <v>108</v>
      </c>
      <c r="D50" s="7"/>
      <c r="E50" s="7"/>
      <c r="F50" s="7"/>
      <c r="G50" s="7"/>
      <c r="H50" s="7"/>
      <c r="I50" s="20">
        <v>378.66</v>
      </c>
      <c r="J50" s="21" t="s">
        <v>27</v>
      </c>
      <c r="K50" s="20"/>
      <c r="L50" s="22">
        <f>ROUND(I50*K50,2)</f>
        <v>0</v>
      </c>
      <c r="M50" t="s">
        <v>109</v>
      </c>
    </row>
    <row r="51" spans="1:13">
      <c r="A51" s="17">
        <v>31</v>
      </c>
      <c r="B51" s="18" t="s">
        <v>110</v>
      </c>
      <c r="C51" s="7" t="s">
        <v>111</v>
      </c>
      <c r="D51" s="7"/>
      <c r="E51" s="7"/>
      <c r="F51" s="7"/>
      <c r="G51" s="7"/>
      <c r="H51" s="7"/>
      <c r="I51" s="20">
        <v>1</v>
      </c>
      <c r="J51" s="21" t="s">
        <v>112</v>
      </c>
      <c r="K51" s="20"/>
      <c r="L51" s="22">
        <f>ROUND(I51*K51,2)</f>
        <v>0</v>
      </c>
      <c r="M51" t="s">
        <v>113</v>
      </c>
    </row>
    <row r="52" spans="1:13">
      <c r="A52" s="30" t="s">
        <v>11</v>
      </c>
      <c r="B52" s="30"/>
      <c r="C52" s="31"/>
      <c r="D52" s="30" t="s">
        <v>114</v>
      </c>
      <c r="E52" s="30"/>
      <c r="F52" s="30" t="s">
        <v>115</v>
      </c>
      <c r="G52" s="30"/>
      <c r="H52" s="32" t="s">
        <v>116</v>
      </c>
      <c r="I52" s="32"/>
      <c r="J52" s="32"/>
      <c r="K52" s="33">
        <f>+SUM(L9:L10)+L12+SUM(L14:L15)+L17+SUM(L19:L21)+SUM(L23:L24)+SUM(L26:L27)+SUM(L29:L30)+SUM(L32:L40)+SUM(L42:L43)+SUM(L45:L46)+L48+SUM(L50:L51)</f>
        <v>0</v>
      </c>
      <c r="L52" s="32"/>
    </row>
    <row r="53" spans="1:13">
      <c r="A53" s="34"/>
      <c r="B53" s="34"/>
      <c r="C53" s="35"/>
      <c r="D53" s="36">
        <v>21</v>
      </c>
      <c r="E53" s="30"/>
      <c r="F53" s="36">
        <f>SUM(K52*0.21)</f>
        <v>0</v>
      </c>
      <c r="G53" s="30"/>
      <c r="H53" s="37"/>
      <c r="I53" s="37"/>
      <c r="J53" s="37"/>
      <c r="K53" s="37"/>
      <c r="L53" s="37"/>
    </row>
    <row r="54" spans="1:13">
      <c r="A54" s="37"/>
      <c r="B54" s="37"/>
      <c r="C54" s="37"/>
      <c r="D54" s="37"/>
      <c r="E54" s="37"/>
      <c r="F54" s="37"/>
      <c r="G54" s="37"/>
      <c r="H54" s="32" t="s">
        <v>117</v>
      </c>
      <c r="I54" s="32"/>
      <c r="J54" s="32"/>
      <c r="K54" s="33">
        <f>K52 + F54 + F53</f>
        <v>0</v>
      </c>
      <c r="L54" s="32"/>
    </row>
    <row r="55" spans="1:1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</row>
    <row r="56" spans="1:13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</row>
    <row r="57" spans="1:13">
      <c r="A57" s="39" t="s">
        <v>118</v>
      </c>
      <c r="B57" s="40"/>
      <c r="C57" s="40"/>
      <c r="D57" s="30" t="s">
        <v>114</v>
      </c>
      <c r="E57" s="30"/>
      <c r="F57" s="30" t="s">
        <v>115</v>
      </c>
      <c r="G57" s="30"/>
      <c r="H57" s="32" t="s">
        <v>116</v>
      </c>
      <c r="I57" s="32"/>
      <c r="J57" s="31"/>
      <c r="K57" s="33">
        <f>'[1]101'!K63+'[1]102'!K52</f>
        <v>0</v>
      </c>
      <c r="L57" s="32"/>
    </row>
    <row r="58" spans="1:13">
      <c r="A58" s="41"/>
      <c r="B58" s="41"/>
      <c r="C58" s="41"/>
      <c r="D58" s="36">
        <v>21</v>
      </c>
      <c r="E58" s="30"/>
      <c r="F58" s="36">
        <f>SUM(K57*0.21)</f>
        <v>0</v>
      </c>
      <c r="G58" s="30"/>
      <c r="H58" s="37"/>
      <c r="I58" s="37"/>
      <c r="J58" s="37"/>
      <c r="K58" s="37"/>
      <c r="L58" s="37"/>
    </row>
    <row r="59" spans="1:13">
      <c r="A59" s="41"/>
      <c r="B59" s="41"/>
      <c r="C59" s="41"/>
      <c r="D59" s="37"/>
      <c r="E59" s="37"/>
      <c r="F59" s="37"/>
      <c r="G59" s="37"/>
      <c r="H59" s="32" t="s">
        <v>117</v>
      </c>
      <c r="I59" s="32"/>
      <c r="J59" s="31"/>
      <c r="K59" s="33">
        <f>K57+F59+F58</f>
        <v>0</v>
      </c>
      <c r="L59" s="32"/>
    </row>
    <row r="60" spans="1:13">
      <c r="A60" s="38"/>
      <c r="B60" s="38"/>
      <c r="C60" s="38"/>
      <c r="D60" s="38"/>
      <c r="E60" s="38"/>
      <c r="F60" s="38"/>
      <c r="G60" s="38"/>
      <c r="H60" s="38"/>
      <c r="I60" s="38"/>
      <c r="J60" s="38"/>
      <c r="K60" s="38"/>
      <c r="L60" s="38"/>
    </row>
    <row r="61" spans="1:1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</row>
    <row r="62" spans="1:13">
      <c r="A62" s="42" t="s">
        <v>119</v>
      </c>
      <c r="B62" s="42"/>
      <c r="C62" s="42"/>
      <c r="D62" s="42"/>
      <c r="E62" s="42"/>
      <c r="F62" s="2"/>
      <c r="G62" s="2"/>
      <c r="H62" s="2"/>
      <c r="I62" s="2"/>
      <c r="J62" s="2"/>
      <c r="K62" s="2"/>
      <c r="L62" s="2"/>
    </row>
    <row r="63" spans="1:13">
      <c r="A63" s="42" t="s">
        <v>120</v>
      </c>
      <c r="B63" s="42"/>
      <c r="C63" s="42"/>
      <c r="D63" s="42"/>
      <c r="E63" s="42"/>
      <c r="F63" s="2"/>
      <c r="G63" s="2"/>
      <c r="H63" s="2"/>
      <c r="I63" s="2"/>
      <c r="J63" s="2"/>
      <c r="K63" s="2"/>
      <c r="L63" s="2"/>
    </row>
  </sheetData>
  <mergeCells count="110">
    <mergeCell ref="A62:B62"/>
    <mergeCell ref="C62:E62"/>
    <mergeCell ref="F62:L62"/>
    <mergeCell ref="A63:B63"/>
    <mergeCell ref="C63:E63"/>
    <mergeCell ref="F63:L63"/>
    <mergeCell ref="D59:E59"/>
    <mergeCell ref="F59:G59"/>
    <mergeCell ref="H59:I59"/>
    <mergeCell ref="K59:L59"/>
    <mergeCell ref="A60:L60"/>
    <mergeCell ref="A61:L61"/>
    <mergeCell ref="A55:L55"/>
    <mergeCell ref="A56:L56"/>
    <mergeCell ref="A57:C59"/>
    <mergeCell ref="D57:E57"/>
    <mergeCell ref="F57:G57"/>
    <mergeCell ref="H57:I57"/>
    <mergeCell ref="K57:L57"/>
    <mergeCell ref="D58:E58"/>
    <mergeCell ref="F58:G58"/>
    <mergeCell ref="H58:L58"/>
    <mergeCell ref="D53:E53"/>
    <mergeCell ref="F53:G53"/>
    <mergeCell ref="H53:L53"/>
    <mergeCell ref="A54:C54"/>
    <mergeCell ref="D54:E54"/>
    <mergeCell ref="F54:G54"/>
    <mergeCell ref="H54:J54"/>
    <mergeCell ref="K54:L54"/>
    <mergeCell ref="A49:B49"/>
    <mergeCell ref="C49:H49"/>
    <mergeCell ref="J49:L49"/>
    <mergeCell ref="C50:H50"/>
    <mergeCell ref="C51:H51"/>
    <mergeCell ref="A52:B53"/>
    <mergeCell ref="D52:E52"/>
    <mergeCell ref="F52:G52"/>
    <mergeCell ref="H52:J52"/>
    <mergeCell ref="K52:L52"/>
    <mergeCell ref="C45:H45"/>
    <mergeCell ref="C46:H46"/>
    <mergeCell ref="A47:B47"/>
    <mergeCell ref="C47:H47"/>
    <mergeCell ref="J47:L47"/>
    <mergeCell ref="C48:H48"/>
    <mergeCell ref="A41:B41"/>
    <mergeCell ref="C41:H41"/>
    <mergeCell ref="J41:L41"/>
    <mergeCell ref="C42:H42"/>
    <mergeCell ref="C43:H43"/>
    <mergeCell ref="A44:B44"/>
    <mergeCell ref="C44:H44"/>
    <mergeCell ref="J44:L44"/>
    <mergeCell ref="C35:H35"/>
    <mergeCell ref="C36:H36"/>
    <mergeCell ref="C37:H37"/>
    <mergeCell ref="C38:H38"/>
    <mergeCell ref="C39:H39"/>
    <mergeCell ref="C40:H40"/>
    <mergeCell ref="A31:B31"/>
    <mergeCell ref="C31:H31"/>
    <mergeCell ref="J31:L31"/>
    <mergeCell ref="C32:H32"/>
    <mergeCell ref="C33:H33"/>
    <mergeCell ref="C34:H34"/>
    <mergeCell ref="C27:H27"/>
    <mergeCell ref="A28:B28"/>
    <mergeCell ref="C28:H28"/>
    <mergeCell ref="J28:L28"/>
    <mergeCell ref="C29:H29"/>
    <mergeCell ref="C30:H30"/>
    <mergeCell ref="C23:H23"/>
    <mergeCell ref="C24:H24"/>
    <mergeCell ref="A25:B25"/>
    <mergeCell ref="C25:H25"/>
    <mergeCell ref="J25:L25"/>
    <mergeCell ref="C26:H26"/>
    <mergeCell ref="C19:H19"/>
    <mergeCell ref="C20:H20"/>
    <mergeCell ref="C21:H21"/>
    <mergeCell ref="A22:B22"/>
    <mergeCell ref="C22:H22"/>
    <mergeCell ref="J22:L22"/>
    <mergeCell ref="C15:H15"/>
    <mergeCell ref="A16:B16"/>
    <mergeCell ref="C16:H16"/>
    <mergeCell ref="J16:L16"/>
    <mergeCell ref="C17:H17"/>
    <mergeCell ref="A18:B18"/>
    <mergeCell ref="C18:H18"/>
    <mergeCell ref="J18:L18"/>
    <mergeCell ref="J11:L11"/>
    <mergeCell ref="C12:H12"/>
    <mergeCell ref="A13:B13"/>
    <mergeCell ref="C13:H13"/>
    <mergeCell ref="J13:L13"/>
    <mergeCell ref="C14:H14"/>
    <mergeCell ref="A8:B8"/>
    <mergeCell ref="C8:H8"/>
    <mergeCell ref="C9:H9"/>
    <mergeCell ref="C10:H10"/>
    <mergeCell ref="A11:B11"/>
    <mergeCell ref="C11:H11"/>
    <mergeCell ref="A1:C1"/>
    <mergeCell ref="E1:H2"/>
    <mergeCell ref="K1:L1"/>
    <mergeCell ref="K2:L2"/>
    <mergeCell ref="A3:L4"/>
    <mergeCell ref="A7:L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zaboj</dc:creator>
  <cp:lastModifiedBy>zaboj</cp:lastModifiedBy>
  <dcterms:created xsi:type="dcterms:W3CDTF">2013-07-25T10:49:44Z</dcterms:created>
  <dcterms:modified xsi:type="dcterms:W3CDTF">2013-07-25T10:50:57Z</dcterms:modified>
</cp:coreProperties>
</file>