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7740"/>
  </bookViews>
  <sheets>
    <sheet name="SO01 Fasáda" sheetId="1" r:id="rId1"/>
    <sheet name="SO02 Výplně" sheetId="2" r:id="rId2"/>
    <sheet name="SO03 Střecha" sheetId="3" r:id="rId3"/>
    <sheet name="SO VRN" sheetId="4" r:id="rId4"/>
  </sheets>
  <externalReferences>
    <externalReference r:id="rId5"/>
  </externalReferences>
  <definedNames>
    <definedName name="_xlnm._FilterDatabase" localSheetId="0" hidden="1">'SO01 Fasáda'!$A$5:$D$327</definedName>
    <definedName name="CisloStavby">[1]Stavba!$D$5</definedName>
  </definedNames>
  <calcPr calcId="125725"/>
</workbook>
</file>

<file path=xl/calcChain.xml><?xml version="1.0" encoding="utf-8"?>
<calcChain xmlns="http://schemas.openxmlformats.org/spreadsheetml/2006/main">
  <c r="D51" i="2"/>
  <c r="D19"/>
  <c r="D11"/>
  <c r="H8" i="3" l="1"/>
  <c r="H71" s="1"/>
  <c r="F8"/>
  <c r="F71" s="1"/>
</calcChain>
</file>

<file path=xl/sharedStrings.xml><?xml version="1.0" encoding="utf-8"?>
<sst xmlns="http://schemas.openxmlformats.org/spreadsheetml/2006/main" count="667" uniqueCount="349">
  <si>
    <t>Stavba :</t>
  </si>
  <si>
    <t>Objekt :</t>
  </si>
  <si>
    <t>SO 01 Zateplení obvodového pláště</t>
  </si>
  <si>
    <t>P.č.</t>
  </si>
  <si>
    <t>Název položky</t>
  </si>
  <si>
    <t>MJ</t>
  </si>
  <si>
    <t>množství</t>
  </si>
  <si>
    <t>Jednotková hmotnost</t>
  </si>
  <si>
    <t>Celková hmotnost</t>
  </si>
  <si>
    <t>Jednotková dem.hmot.</t>
  </si>
  <si>
    <t>Celková dem.hmot.</t>
  </si>
  <si>
    <t>Okapový chodník</t>
  </si>
  <si>
    <t>Demontáž původních betonových dlaždic</t>
  </si>
  <si>
    <t>m2</t>
  </si>
  <si>
    <t>Vykopávky v uzavřených prostorech v hornině tř. 1 až 4</t>
  </si>
  <si>
    <t>m3</t>
  </si>
  <si>
    <t>Vodorovné přemístění výkopku hor1-4</t>
  </si>
  <si>
    <t>Zpětný zásyp zhutněný v uzavřených prostorech sypaninou</t>
  </si>
  <si>
    <t>Štěrkový podsyp, frakce 16 - 32 mm, tl. 200 mm</t>
  </si>
  <si>
    <t>Montáž betonových dlaždic</t>
  </si>
  <si>
    <t>Nopová fólie</t>
  </si>
  <si>
    <t>Ukončovací lišta nopové fólie</t>
  </si>
  <si>
    <t>m</t>
  </si>
  <si>
    <t>Celkem za</t>
  </si>
  <si>
    <t>Úpravy povrchů vnější</t>
  </si>
  <si>
    <t xml:space="preserve">Mytí vnějších omítek tlakovou vodou </t>
  </si>
  <si>
    <t>Omítka jádrová cementová vnější, tl. 1 - 5 cm - výplň stávajícího kamenného soklu(včetně podkladní podhozové vrstvy)</t>
  </si>
  <si>
    <t>Vyrovnání největších výčnělků na ploše kamenného soklu otlučením-předpoklad 25%</t>
  </si>
  <si>
    <t>Sanace povrchu zdiva maltou tl.do 3 cm odhad 3% bude účtováno dle skutečnosti</t>
  </si>
  <si>
    <t>Vyrovnání ploch s kabřincovým obkladem do líce hlavních ploch - EPS 70 F 10 mm (plochy odskočené vůči hlavním plochám fasády)</t>
  </si>
  <si>
    <t>Otlučení omítek vápenocementových tl. 2 cm na podklad</t>
  </si>
  <si>
    <t>Sanační omítka smíšeného zdiva včetně (včetně podkladní podhozové vrstvy) - tl. 2 cm</t>
  </si>
  <si>
    <t>D+M podhledy říms z OSB desky tl. 18 mm</t>
  </si>
  <si>
    <t>Zateplovací systém, fasáda, EPS 70 F tl. 140 mm zakončený stěrkou s výztužnou tkaninou</t>
  </si>
  <si>
    <t>Zateplovací systém, fasáda, XPS  tl. 140 mm zakončený stěrkou s výztužnou tkaninou-nad zemí</t>
  </si>
  <si>
    <t>Zateplovací systém, fasáda, EPS 70 F tl. 140 mm zakončený stěrkou s výztužnou tkaninou-na soklu</t>
  </si>
  <si>
    <t>Zateplovací systém, fasáda, XPS  tl. 140 mm zakončený stěrkou s výztužnou tkaninou-pod zemí</t>
  </si>
  <si>
    <t>Zateplovací systém, fasáda, EPS 70 F tl. 60 mm zakončený stěrkou s výztužnou tkaninou</t>
  </si>
  <si>
    <t>Zateplovací systém, fasáda, XPS tl. 60 mm zakončený stěrkou s výztužnou tkaninou-nad zemí</t>
  </si>
  <si>
    <t>Zateplovací systém, fasáda, XPS  tl. 60 mm zakončený stěrkou s výztužnou tkaninou-pod zemí</t>
  </si>
  <si>
    <t>Zateplovací systém, fasáda, MW tl. 60 mm zakončený stěrkou s výztužnou tkaninou</t>
  </si>
  <si>
    <t>Zateplovací systém, ostění, nadpraží EPS 70 F tl. 30 mm zakončený stěrkou s výztužnou tkaninou</t>
  </si>
  <si>
    <t>Zateplovací systém, ostění i nadpraží XPS 70 F tl. 30 mm zakončený stěrkou s výztužnou tkaninou</t>
  </si>
  <si>
    <t>Zateplovací systém, fasáda, EPS 70 F tl. 40 mm zakončený stěrkou s výztužnou tkaninou-podhledy říms</t>
  </si>
  <si>
    <t>Zateplovací systém, parapet, XPS tl. 30 mm zakončený stěrkou s výztužnou tkaninou - parapetní lůžka oken</t>
  </si>
  <si>
    <t>Stěrka s výztužnou tkaninou</t>
  </si>
  <si>
    <t xml:space="preserve">Doplňky zatepl. systémů, rohová lišta s okapničkou </t>
  </si>
  <si>
    <t>Doplňky zatepl. systémů, okenní lišta s tkaninou APU</t>
  </si>
  <si>
    <t xml:space="preserve">Doplňky zatepl. systémů, podparapetní lišta s tkan </t>
  </si>
  <si>
    <t>Doplňky zatepl. systémů, lišta rohová + integrovaná síťovina</t>
  </si>
  <si>
    <t>Doplňky zatepl. systémů, zakládací profil, š = 143 mm</t>
  </si>
  <si>
    <t xml:space="preserve">Zakrývání výplní vnějších otvorů z lešení </t>
  </si>
  <si>
    <t xml:space="preserve">Podkladní nátěr pod tenkovrstvé omítky </t>
  </si>
  <si>
    <t>Omítka tenkovrstvá silikonová zrnitá, tloušťka vrstvy 1,5 mm</t>
  </si>
  <si>
    <t>Omítka stěn dekorativní mozaiková, střednězrnná</t>
  </si>
  <si>
    <t>Lešení a stavební výtahy</t>
  </si>
  <si>
    <t xml:space="preserve">Montáž lešení leh.řad.s podlahami,š.1,2 m, H 30 m </t>
  </si>
  <si>
    <t>Příplatek za každý měsíc použití lešení - 2,5 měs.</t>
  </si>
  <si>
    <t xml:space="preserve">Demontáž lešení leh.řad.s podlahami,š.1,2 m,H 30 m </t>
  </si>
  <si>
    <t>Doprava lešení</t>
  </si>
  <si>
    <t xml:space="preserve">Montáž ochranné sítě z umělých vláken </t>
  </si>
  <si>
    <t>Příplatek za každý měsíc použití sítí</t>
  </si>
  <si>
    <t xml:space="preserve">Demontáž ochranné sítě z umělých vláken </t>
  </si>
  <si>
    <t>Staveništní přesun hmot</t>
  </si>
  <si>
    <t>Bourací práce</t>
  </si>
  <si>
    <t>Demontáž oplechování parapetů r.š. do 330 mm - plechové</t>
  </si>
  <si>
    <t>Demontáž oplechování parapetů r.š. do 330 mm - keramické</t>
  </si>
  <si>
    <t>Demontáž krytiny - hladká tabule sklon do 30° plocha do 25 m2</t>
  </si>
  <si>
    <t>Demontáž lemování zdí r.š. do 330 mm</t>
  </si>
  <si>
    <t>Demontáž žlab podokapní půlkruhový, nebo čtvercový r.š. do 350 mm, včetně háků</t>
  </si>
  <si>
    <t>Demontáž kotlíků kónických do 30°</t>
  </si>
  <si>
    <t>ks</t>
  </si>
  <si>
    <t>Demontáž stávajících lapačů střešních splavenin</t>
  </si>
  <si>
    <t>Svislá doprava suti a vybouraných hmot za prvné podlaží</t>
  </si>
  <si>
    <t>t</t>
  </si>
  <si>
    <t>Svislá doprava suti a vybouraných hmot ZKP</t>
  </si>
  <si>
    <t xml:space="preserve">Odvoz vybouraného materiálu na skládku </t>
  </si>
  <si>
    <t>Vnitrostaveništní vodorovná doprava vybouraného materiálu</t>
  </si>
  <si>
    <t>Nakládání suti a vybouraných hmot</t>
  </si>
  <si>
    <t>Uložení suti a ubouraného materiálu na skládku</t>
  </si>
  <si>
    <t>Poplatek za skládku</t>
  </si>
  <si>
    <t xml:space="preserve">Demontáž dřevěného obkladu římsy </t>
  </si>
  <si>
    <t>Demontáž střešní krytiny plastové</t>
  </si>
  <si>
    <t>Otlučení vnějších omítek ostění a nadpraží s žaluziemi tl. 30 mm (včetně začištění před KZS)</t>
  </si>
  <si>
    <t>Demontáž a zpětná montáž drobných prvků na fasádě (držáky, cedule, osvětlení, kamery, jednotka VZT,….)</t>
  </si>
  <si>
    <t>Demontáž vnějších zastiňovacích žaluzií na oknech</t>
  </si>
  <si>
    <t>Zbourání boční zídky schodiště (zdivo smíšené tl. 450 mm)</t>
  </si>
  <si>
    <t>Konstrukce klempířské</t>
  </si>
  <si>
    <t>D+M Oplechování parapetů včetně rohů z lak. Pz rš do 450 mm, lepení tmelem</t>
  </si>
  <si>
    <t>D+M okapního plechu, lak. Pz rš do 330 mm</t>
  </si>
  <si>
    <t>D+M lapače střešních splavenin včetně připojení, výkopů a zemních prací</t>
  </si>
  <si>
    <t>D+M žlab okapní půlkruhový r.š. do 450 mm, včetně háků</t>
  </si>
  <si>
    <t>D+M lemování zdí r.š. do 330 mm</t>
  </si>
  <si>
    <t>D+M střešní krytiny trapézový lak. PZ plech</t>
  </si>
  <si>
    <t>Zpětná montáž okapních svodů</t>
  </si>
  <si>
    <t>Oplechování horní hrany vystupující plochy fasády lak. Pozink. Plech r.š. 450 mm</t>
  </si>
  <si>
    <t>Oplechování horní hrany zídky schodiště lak. Pozink. Plech r.š. 450 mm</t>
  </si>
  <si>
    <t>Ostatní</t>
  </si>
  <si>
    <t>Hromosvod překotvení + výměna svodů a podpěr + revize (včetně rozvodů na ploché střeše)</t>
  </si>
  <si>
    <t xml:space="preserve">Kompletní nátěr mříží </t>
  </si>
  <si>
    <t>Demontáž a zpětná montáž mříží včetně zámečnické úpravy po provedení zateplení</t>
  </si>
  <si>
    <t>demontáž+D+M nové větrací mřížky na fasádě 200/200 mm</t>
  </si>
  <si>
    <t>D+M krycích dvířek plastových 200/200 mm</t>
  </si>
  <si>
    <t>D+M krycích dvířek plastových 400/400 mm</t>
  </si>
  <si>
    <t>Demontáž+zpětná montáž a nátěr žebříku a lávky na komíně</t>
  </si>
  <si>
    <t xml:space="preserve">Demontáž+zpětná montáž dělící stěny </t>
  </si>
  <si>
    <t>Zpětná montáž vnějších zastiňovacích žaluzií na oknech</t>
  </si>
  <si>
    <t>Nátěr ocelových dvířek na fasádě</t>
  </si>
  <si>
    <t>Vyčištění budov občanské vybavenosti při výšce podlaží do 4 m</t>
  </si>
  <si>
    <t>Sanace schodiště</t>
  </si>
  <si>
    <t>Očištění povrchu podesty a stupňů</t>
  </si>
  <si>
    <t>Sanace povrchu betonových stupňů a podesty (včetně ubourání nesoudržných částí, dobetonování chybějících částí stupňů)</t>
  </si>
  <si>
    <t>D+M stěrkové hydroizolace, včetně systémových prvků</t>
  </si>
  <si>
    <t>D+M mrazuvzdorné, protiskuzné dlažby, včetně rohových lišt</t>
  </si>
  <si>
    <t xml:space="preserve">D+M zděné stěny z pálených cihel plných na MVC </t>
  </si>
  <si>
    <t>D+M překladu keramického 145/70/1500</t>
  </si>
  <si>
    <t>D+M Asfaltového pásu + včetně pentetrace</t>
  </si>
  <si>
    <t>Konstukce zámečnické</t>
  </si>
  <si>
    <t>Úprava stávajících ocelových schodišť pro provedení zateplení</t>
  </si>
  <si>
    <t>Poplatky za skládky a přesuny</t>
  </si>
  <si>
    <t>Poplatky za přesuny</t>
  </si>
  <si>
    <t>Celkem za objekt SO 01</t>
  </si>
  <si>
    <t>Upravy povrchů vnitřní</t>
  </si>
  <si>
    <t>Omítka vnitřního ostění z vápenosádrové malty - začištění kolem výplní+malba</t>
  </si>
  <si>
    <t>Zdivo z porobetonových tvárnic š. 200 mm</t>
  </si>
  <si>
    <t>Úpravy povrchů vnitřní</t>
  </si>
  <si>
    <t>Výplně otvorů</t>
  </si>
  <si>
    <t>Těsnění okenní spáry, PT páska + PP páska včetně přípravy podkladu, vyrovnání, penetrace atd</t>
  </si>
  <si>
    <t xml:space="preserve">Montáž výplní otvorů s vypěněním </t>
  </si>
  <si>
    <t>A - Okno plastové, rozměr 750 x 750 mm vč. vnitřního plastového parapetu</t>
  </si>
  <si>
    <t>B - Okno plastové, rozměr 4800 x 2800 mm vč. vnitřního plastového parapetu</t>
  </si>
  <si>
    <t>C - Portál hliníkový, rozměr 4800 x 2800 mm vč. vnitřního plastového parapetu se vstupními dveřmi (dveře vykázány samostatnou položkou-pol.D)</t>
  </si>
  <si>
    <t>D - Dveře hliníkové rozměr 1760x 2060 mm vč. samozavírače, aretace, panikového zámku a el. vrátného</t>
  </si>
  <si>
    <t>E - Okno plastové, rozměr 1200 x 400 mm vč. vnitřního plastového parapetu</t>
  </si>
  <si>
    <t>F - Okno plastové, rozměr 900 x 550 mm vč. vnitřního plastového parapetu</t>
  </si>
  <si>
    <t>G - Okno plastové, rozměr 900 x 600 mm vč. vnitřního plastového parapetu</t>
  </si>
  <si>
    <t>H - Dveře plastové, rozměr 870 x 2080 mm vč. samozavírače, aretace</t>
  </si>
  <si>
    <t>H.1 - Dveře plastové, rozměr 1000 x 2000 mm vč. samozavírače, aretace</t>
  </si>
  <si>
    <t>I - Okno plastové, rozměr 1600 x 1650 mm  vč. vnitřního plastového parapetu</t>
  </si>
  <si>
    <t>J - Okno plastové, rozměr 1650 x 550 mm  vč. vnitřního plastového parapetu</t>
  </si>
  <si>
    <t>H.2 - Dveře plastové, rozměr 1070 x 1240 mm vč. samozavírače, aretace</t>
  </si>
  <si>
    <t>Bourání konstrukcí</t>
  </si>
  <si>
    <t xml:space="preserve">Demontáž vnitřních parapetů </t>
  </si>
  <si>
    <t>Celkem za SO 02</t>
  </si>
  <si>
    <t xml:space="preserve">SO 03 Zateplení střechy a stropu </t>
  </si>
  <si>
    <t>Zateplení střech</t>
  </si>
  <si>
    <t>Příprava a očistění původní střechy</t>
  </si>
  <si>
    <t>Úprava původní plechové střechy (rozříznutí vyboulených plechů+přeplátování asfaltovým pásem a přikotvení)</t>
  </si>
  <si>
    <t>D + M EPS 150 S tl. 30 mm-mezi falci</t>
  </si>
  <si>
    <t>D + M EPS 100 S tl. 70 mm</t>
  </si>
  <si>
    <t>D + M EPS 100 S tl. 100 mm</t>
  </si>
  <si>
    <t>Provedení ukončení střechy viz. detal A (izolace, folie+textilie, systémové lišty, OSB deska, kotvení)</t>
  </si>
  <si>
    <t>Provedení ukončení střechy viz. detal B (izolace, folie+textilie, systémové lišty, OSB deska, kotvení, závetrná lišta)</t>
  </si>
  <si>
    <t>Provedení ukončení střechy viz. detal C (izolace, folie+textilie, systémové lišty, OSB deska, kotvení, závetrná lišta)</t>
  </si>
  <si>
    <t>Provedení ukončení střechy viz. detal D (izolace, folie+textilie, systémové lišty, OSB deska, kotvení, okapnice, zadlabání háků)</t>
  </si>
  <si>
    <t>Provedení ukončení střechy viz. detal E (izolace, folie+textilie, systémové lišty,  kotvení, poplast. pásek, parotěsná zábrana)</t>
  </si>
  <si>
    <t>D+M ochranné textilie a hydroizolační fólie z mPVC, tl. min. 1,5 mm vč. lišt a doplňků</t>
  </si>
  <si>
    <t>Úprava izolace kolem komínu</t>
  </si>
  <si>
    <t>Zateplovací systém, strop, MW tl. 60 mm zakončený stěrkou s výztužnou tkaninou a štukem s malbou</t>
  </si>
  <si>
    <t>Zateplení střech a stropu</t>
  </si>
  <si>
    <t>Celkem za SO 03</t>
  </si>
  <si>
    <t>rozebrání dlažby, včetně manipulace a dočasného uložení</t>
  </si>
  <si>
    <t>výkop, včetně manipulace</t>
  </si>
  <si>
    <t>manipulace a vodorovné přemístění výkopku před zpětným zásypem</t>
  </si>
  <si>
    <t>manipulace a zpětný zásyp výkopku včetně hutnění</t>
  </si>
  <si>
    <t>D+M včetně manipulace a  hutnění</t>
  </si>
  <si>
    <t>D+M včetně manipulace a  obyspu</t>
  </si>
  <si>
    <t>Dodávka dlaždic betonových, 500 x 500 mm pro výměnu cca 50% a zhotovení nového chodníku</t>
  </si>
  <si>
    <t>uložení původní  a nové dlažby, včetně manipulace a obysypu</t>
  </si>
  <si>
    <t>D+M folie včetně upevňovacích prvků (plocha bez prořezů)</t>
  </si>
  <si>
    <t xml:space="preserve">D+M lišty včetně upevňovacích prvků </t>
  </si>
  <si>
    <t>Omytí vnějšího povrchu fasády včetně předchozího mechanického očištění</t>
  </si>
  <si>
    <t xml:space="preserve">D+M, včetně očištění a přípravy podkladu </t>
  </si>
  <si>
    <t>D+M včetně kotvení</t>
  </si>
  <si>
    <t>D+M včetně kotvení a v systémové skladbě</t>
  </si>
  <si>
    <t>D+M  v systémové skladbě</t>
  </si>
  <si>
    <t xml:space="preserve">D+M Stěrka s výztužnou tkaninou </t>
  </si>
  <si>
    <t>D+M (délky bez prořezů)</t>
  </si>
  <si>
    <t>D+M (rozměry bez prořezů)</t>
  </si>
  <si>
    <t>D+M</t>
  </si>
  <si>
    <t>D+M lešení včetně prvků vertikální dopravy, dle potřeb stavby</t>
  </si>
  <si>
    <t>Předpoklad použítí plocha lešení po dobu 2,5 měsíce,  včetně prvků vertikální dopravy, dle potřeb stavby</t>
  </si>
  <si>
    <t>Demontáž lešení včetně prvků vertikální dopravy, dle potřeb stavby</t>
  </si>
  <si>
    <t>Vnitro i mimostaveništní doprava</t>
  </si>
  <si>
    <t>Předpoklad použítí plocha lešení po dobu 2,5 měsíce,</t>
  </si>
  <si>
    <t>Demontáž sítí</t>
  </si>
  <si>
    <t>Demontáž včetně všech prvků</t>
  </si>
  <si>
    <t>Demontáž a zpětná montáž drobných prvků na fasádě po provedení KZS (držáky, cedule, osvětlení, kamery, jednotka VZT,….)</t>
  </si>
  <si>
    <t>D+M oplechování včetně spojovacího materiálu a tmelu</t>
  </si>
  <si>
    <t>D+M Oplechování stříšek nad vstupem z lak. pozink. plechu-tabulová krytina hladká</t>
  </si>
  <si>
    <t>D+M střešní krytiny, vč. spojovacího materiálu a tmelu a okapnic, včetně předchozí demontáže původní střešní krytiny plechové</t>
  </si>
  <si>
    <t>D+M žlab okapní půlkruhový r.š. do 450 mm, včetně háků a  spojovacího materiálu</t>
  </si>
  <si>
    <t xml:space="preserve">zpětná montáž stávajících okapových svodů -  včetně úpravy svodu po provedení zateplení, spojovacích a kotvících prvků </t>
  </si>
  <si>
    <t>D+M Omítka vnitřního ostění z vápenosádrové malty - začištění kolem výplní</t>
  </si>
  <si>
    <t>Dodávka a montáž včetně kotevních prvků a spojovacího materiálu</t>
  </si>
  <si>
    <t>D+M systémových těsnících pásek</t>
  </si>
  <si>
    <t>Montáž výplní otvorů s vypěněním  včetně kotvícího a montážního materiálu</t>
  </si>
  <si>
    <t>Vybourání výplní otvorů</t>
  </si>
  <si>
    <t xml:space="preserve">Vybourání výplní otvorů </t>
  </si>
  <si>
    <t>Příprava a očištění povrchu</t>
  </si>
  <si>
    <t>D+M nových okapních svodů z lakovaného pozink. Plechu DN 250 mm, včetně úpravy na stávající svod po provedení zateplení</t>
  </si>
  <si>
    <t>D+M okapních svodů z lak. pozink. Plechu DN 250 mm</t>
  </si>
  <si>
    <t>Demontáž trouby kruhové průměr 250 mm</t>
  </si>
  <si>
    <t xml:space="preserve">Doplojení stávajícíh svodů D+M okapních svodů z lak. Pozink. Plechu DN 250 mm </t>
  </si>
  <si>
    <t>Demontáž oplechování včetně všech prvků</t>
  </si>
  <si>
    <t>Demontáž krytiny - hladká tabule sklon do 30° plocha do 25 m2 včetně všech prvků</t>
  </si>
  <si>
    <t>D+M jádrové omítky cementové, včetně podkladního prohozu podkladu. Průměrná tl. se předpokládá 2 cm</t>
  </si>
  <si>
    <t>Otlučení výrazných výčnělků nad rovinu soklu, kámen granodiorit, před provedením vyrovnání cementovou maltou, předpoklad plochy 25 %</t>
  </si>
  <si>
    <t>Otlučení nesoudržných částí omítek na podklad ručně</t>
  </si>
  <si>
    <t>Kompletní odbourání kontrukce zídky (zdivo smíšené) až na základovou spáru</t>
  </si>
  <si>
    <t>Otlučení ploch ostění ručně, před aplikací KZS včetně vyrovnání nerovností ploch</t>
  </si>
  <si>
    <t>D+M včetně kotvení, spojovacího materiálu a tmelení</t>
  </si>
  <si>
    <t>D+M Oplechování přechodu nástavby po zateplení r.š. do 450 mm</t>
  </si>
  <si>
    <t>D+M Oplechování přechodu elektoskříně r.š. do 250 mm</t>
  </si>
  <si>
    <t>D+M nátěr základní + 2 x nátěr emailovým syntetickým nátěrem</t>
  </si>
  <si>
    <t>Dmt+Zpmt včetně zámečnicté úpravy mříže na provedené zateplení</t>
  </si>
  <si>
    <t>Dmtž staré+D+M nové mžížky včetně spojovacího materiálu a tmelení</t>
  </si>
  <si>
    <t>D+M včetně spojovacího materiálu a tmelení</t>
  </si>
  <si>
    <t>Demontáž+zpětná montáž a nátěr žebříku a lávky na komíně, včetně nátěru základního + 2 x nátěru emailovým syntetickým nátěrem</t>
  </si>
  <si>
    <t>Demontáž+zpětná montáž dělící stěny, včeztně zámečnické úpravy po zateplení</t>
  </si>
  <si>
    <t>Zpětná montáž vnějších zastiňovacích žaluzií na oknech, včetně spojovacího materiálu</t>
  </si>
  <si>
    <t>Vyčištění budov občanské vybavenosti při výšce podlaží do 4 m, základní úklid a vyčištění stavby před předáním</t>
  </si>
  <si>
    <t>Sanace povrchu betonových stupňů a podesty (včetně ubourání nesoudržných částí, dobetonování chybějících částí stupňů reprofilacčním betonem, včetně propojení ocelovými trny a vložením kari sítě na hodní plochy stupňů cca 35% celkové plochy schodiště)</t>
  </si>
  <si>
    <t>D+M stěrkové hydroizolace, včetně systémových prvků, lišt a ukončovacích profiů a přechodů</t>
  </si>
  <si>
    <t>D+M včetěn systémových lišt a lepení do flexibilního lepidla</t>
  </si>
  <si>
    <t>Úprava původní plechové střechy (rozříznutí vyboulených plechů+přeplátování asfaltovým pásem a přikotvení), včetně kotvícího materiálu</t>
  </si>
  <si>
    <t>D+M, včetně kotvení a vč. lišt a doplňků</t>
  </si>
  <si>
    <t>D+M dle specifikace viz. detail E (D.1.1.24), včetně kotvícího, spojovacího mateiálu, systémových a klempířských prvků)</t>
  </si>
  <si>
    <t>D+M dle specifikace viz. detail D (D.1.1.24), včetně kotvícího, spojovacího mateiálu, systémových a klempířských prvků)</t>
  </si>
  <si>
    <t>D+M dle specifikace viz. detail C  (D.1.1.24), včetně kotvícího, spojovacího mateiálu, systémových a klempířských prvků)</t>
  </si>
  <si>
    <t>D+M dle specifikace viz. detail B (D.1.1.24), včetně kotvícího, spojovacího mateiálu, systémových a klempířských prvků)</t>
  </si>
  <si>
    <t>D+M dle specifikace viz. detail A (D.1.1.24), včetně kotvícího, spojovacího mateiálu, systémových a klempířských prvků)</t>
  </si>
  <si>
    <t>Soupis praci</t>
  </si>
  <si>
    <t>Soupis prací</t>
  </si>
  <si>
    <t>(30,2+14,1+47,75-3+45,525+13,6+45,525-8,54-7,38+4+4,1)*0,5</t>
  </si>
  <si>
    <t>((30,2+14,1+47,75-3+45,525+13,6+45,525-8,54-7,38+4)*0,5+(5,7+12,1+8,6+19+8,85+11,2+5,5+1,75+0,5*2+27*2))*0,5*0,4</t>
  </si>
  <si>
    <t>;</t>
  </si>
  <si>
    <t>(12,1*(8,9+9,6))+(9*22,6)+(12,2*(9,05+8,55))</t>
  </si>
  <si>
    <t>641,97*0,03</t>
  </si>
  <si>
    <t>641,97-(0,3*(12,1+26,2+12,4+5,5+11,2+8,85+19+8,6+121,1+5,7))+30</t>
  </si>
  <si>
    <t>1*8,9</t>
  </si>
  <si>
    <t>12,1+11,2</t>
  </si>
  <si>
    <t>5,7+12,1+26,2+12,4+5,5</t>
  </si>
  <si>
    <t>19+8,6+8,85</t>
  </si>
  <si>
    <t>11,8+12,4</t>
  </si>
  <si>
    <t>(5,55+0,6)*(48-30,41)</t>
  </si>
  <si>
    <t>0,9+2*0,6+0,55*3+1,65*2*3+0,87+2,08*2+1,6*3+0,9+2,1*2+0,55*3+0,9*2*3+1+2*2+4,8*4+2,8*2*4+4,8+2,8*2+3+2</t>
  </si>
  <si>
    <t>1,1*0,6</t>
  </si>
  <si>
    <t>0,9*2+2*0,6+5,5+22+1,65*2*3+0,87+2,08*2+1,6*2*3+0,9+2,1*2+0,55*2*3+0,9*2*3+1*2+2*2+4,8*4*2+2,8*2*4+4,8+2,8*2+2+3*1,5+2</t>
  </si>
  <si>
    <t>1,65*3+0,9*1+1,65*1+1,2*2+0,9*3+4,8*4+1,52*2</t>
  </si>
  <si>
    <t>(1,75+0,5*2+30,2+14,1+28+16,9+1,8+29,9+45,525-8,54-7,38+12,1*2+8,85+13,6+5,7+5,5+11,2+8,6+19+16+12,1+14)*0,05*0,5</t>
  </si>
  <si>
    <t>(1,75+0,5*2+30,2+14,1+28+16,9+1,8+29,9+45,525-8,54-7,38+12,1*2+8,85+13,6+5,7+5,5+11,2+8,6+19+16+12,1+14,53)*0,2*0,5</t>
  </si>
  <si>
    <t>(30,2+14,1+47,75-3+45,525+13,6+45,525-8,54-7,38+4)*0,5*0,5+(15,67+17,5+8,71+1+1,1+4,13+5,9+6+11+19+9+2+12+2*12)*0,5</t>
  </si>
  <si>
    <t>(30,2+14,1+47,75-3+45,525+13,6+45,525-8,54-7,38+4)*0,5+(15,67+17,5+8,71+1+1,1+4,13+5,9+6+11+19+9+2+12+2*12)*0,5</t>
  </si>
  <si>
    <t>(15,67+17,5+8,71+0,6+29,9+1,34+5,56+3,2+14,1+5,41+28,05+13,24+10,66+19+1,66+8,46+57,625+19,3+10,35+11,96+0,78+12,26)*0,4*1,05</t>
  </si>
  <si>
    <t>15,67+17,5+8,71+0,6+29,9+1,34+5,56+3,2+14,1+5,41+28,05+13,24+10,66+19+1,66+8,46+57,625+19,3+10,35+11,96+0,78+12,26</t>
  </si>
  <si>
    <t>1,2*28-1,73*1,2-1,62*2*0,4+0,75*1,5+8,85*0,9+13*1,2-1,1*1,3+0,6*1,2+5,3*1,8+22,67*1,25-0,9*0,6-1,1*0,6*3+13*1,25-1,65*0,55*3-1,5*0,5-1,65*0,8+30*1,4-0,65*0,9*10-1,65*1,17*3+14,1*1,75-1,66*1,16*2-0,6*0,86*2+5,5*1,47+28,2*1,7+1+1,2*19,9-1,65*1,6*11-1-0,9*0,55*3+11,2*1,3+19*0,5-1,2*0,4*2+50,07*0,6-1,76*0,6</t>
  </si>
  <si>
    <t>(1,2*28-1,73*1,2-1,62*2*0,4+0,75*1,5+8,85*0,9+13*1,2-1,1*1,3+0,6*1,2+5,3*1,8+22,67*1,25-0,9*0,6-1,1*0,6*3+13*1,25-1,65*0,55*3-1,5*0,5-1,65*0,8+30*1,4-0,65*0,9*10-1,65*1,17*3+14,1*1,75-1,66*1,16*2-0,6*0,86*2+5,5*1,47+28,2*1,7+1+1,2*19,9-1,65*1,6*11-1-0,9*0,55*3+11,2*1,3+19*0,5-1,2*0,4*2+50,07*0,6-1,76*0,6)*0,25</t>
  </si>
  <si>
    <t>(8,7*28+4,4*14,1+1,5*14,1/2+3,72*1,75+3,9*8,8+8,6*13+1,1*13/2+6,2*0,55+8,3*0,55+2,17*13+1,1*13/2-1,6*11,8/2-1,8*1,5+9,55*22,67+8,8*5,33+9,2*35,3+2+8,8*1,34-5,4*0,9+4,24*5,5+8,8*14,1+2*14,5/2+7,36*13,6+1,91*13,6/2+4,1*5,7+4,24*11,2+9,2*48,15-4,24*0,4+3,4*13,6+1,91*13,6/2+2*3,95+8,75*3,65+3,89*19+7,8*45,525+4,15*12,1-0,4*4,15+7,765*45,525+3,65*48,9+4,17*15,95*2-(1,75*1,75*8+1,6*1,62*8+0,7*0,95*2+1,17*1,83+1,65*2,1*2+1,18*1,45*3+1,1*2,68+1,73*1,5+1,72*0,9*5+1,71*2,75+1,62*1,6*2+0,57*0,68+1,1*1,2+1,62*1,6*6+1,22*1,6+1,75*1,75*8+1,62*2,66*2+1,04*2,66+1,65*2,1*4+0,85*1,15*10+0,65*0,9*20+1,65*1,6+1,6*1,6+1,7*3,2*2+0,9*2,1+1,05*2,36*3+1,6*2,1*4+2,2*2,2*2+1,3*1,45*2+1,1*0,6*5+1,65*2,1*38+2+1,3*1,45*3+1,6*2,55+1,48*1,15*2+1,48*1,46*4+1,04*2,36+2,2*2,2*30+0,6*1,2*6+2,2*2,2*16+0,85*1,15*8+0,71*1,6*18+1,3*1,15*12+4,8*2,8*4+4,8*2,8+1,76*0,3+1,6*2,07*12))*0,03</t>
  </si>
  <si>
    <t>1,75*1,75*10*2+2,2*2,2*4</t>
  </si>
  <si>
    <t>(2,5*2,5)+(5,6*3,5)+(5,6*2,5)+(5,6*2,5)</t>
  </si>
  <si>
    <t>48*2</t>
  </si>
  <si>
    <t>8,795*28,3-1,75*1,75*8-1,62*1,6*8-0,6*0,9*2-1,6*1,73+4,17*15,67-2,07*1,6*6+1,75*8,53+12,69*4,37+14,5*1,2/2-1,65*2,1*2-1,17*1,83-1,1*2,68-1,45*1,18*3+3,9*8,9+13*8,59+1*13/2-1,8*1,1-0,66*0,57-1,62*1,6*2-1,71*2,75-0,9*1,72*5+0,65*6,5+0,65*8,35+2,17*13-3+11,3*28,3-1,62*1,6*6-1,22*1,6-2,66*1,62*2-1,04*2,66-1,75*1,75*8+4,51*15,67-1,6*2,07*6+35,44*9,205-5,4*0,7-1,7*3,2*2-1,65*1,6*2-0,65*0,9*20-0,85*1,15*10-2,1*1,65*4+2+1,5*7,6+4,24*5,6-1,05*2,36*3+14,5*8,8+15*1,3/2-1,65*2,1*4+7,36*13,9+1,3*14,2/2-2,2*2,2*2+5,7*4,1-1,3*1,45*2+3,65*8,6-1,3*1,45*3-1,6*2,55+3,41*13,9+3,95*1,8+1,3*14/2+19*3,89-1,48*1,15*2-1,48*1,46*4-1,04*2,36+45,685*7,765-2,2*2,2*30+12,3*4,15-0,6*1,2*6+45,8*7,765-2,2*2,2*16-0,71*1,16*18-0,85*1,15*8+50,42*3,65-1,3*1,15*12-4,8*2,8*5+48,29*9,205-1,65*2,1*38+1,08*4,24-1,1*0,6*5</t>
  </si>
  <si>
    <t>(28-1,65*2-1,73)*0,3+15,67*0,1+1,75*0,75+13*0,3-1,1*0,3+0,6*0,3+0,6*0,3+29,9*0,3+0,7*1,34+-0,65*0,2*10+0,5*14,1+0,3*47,6-1,65*0,2*11+1+0,3*1,66+27*0,3+45,525*0,3+8,54*1,26+7,38*1-0,6*0,6*9+12,26*0,7+25,42*0,6-0,6*1,76+13*0,6</t>
  </si>
  <si>
    <t>(28-1,73)*0,9+13*1,1-1,1*1,1+0,6*0,7+0,6*0,9+5,33*1,3+11*0,6+8*0,9+10,9*1,2-0,65*0,7*10-1,17*1,65*3+1,3*14,1-1,16*1,66*2-0,86*0,6*2+28*1,3+6,4+13,3*0,8-0,55*0,9*3-1-1,65*1,4*11+27*1,4-0,85*2,2*9</t>
  </si>
  <si>
    <t>0,25*1,75+15,67*0,3+0,6*0,3+29,9*0,3+0,3*1,34+0,5*14,1+0,3*28,05+0,3*13,24+0,3*1,66+27*0,3+10,305*0,3+19,3*0,3+12,26*0,3+13*0,6</t>
  </si>
  <si>
    <t>42,81*0,9-1,1*0,6*2-0,6*0,9-0,7*1,65-1,65*0,55*2-1,4*0,55+8,8*0,6+5,41*1,17+6*0,3+7,6*0,6+1,4*5,56-0,95*1,2+10,66+0,8*8,46+18+12,1</t>
  </si>
  <si>
    <t>8,8*0,3+42,81*0,3+0,6*1,5+5,41*0,3+13,6*0,5+0,3*5,56+0,3*10,66+0,5*8,46+0,5*19-1,2*0,4*2+10*0,3+8*0,5+12,1*0,3</t>
  </si>
  <si>
    <t>8,8*0,3+13,6*0,5+5,41*0,3+0,3*5,56+0,3*10,66+0,5*8,46+0,5*19+10*0,3+8*0,5+12,1*0,3</t>
  </si>
  <si>
    <t>(2,7+(2,7+2)*0,2)*2</t>
  </si>
  <si>
    <t>(0,85*9+1,17*3+0,6+1,75*8+1,62*8+0,95*2+1,83+2,1*2+1,45*3+2,68+2,73+0,9*5+2,75+1,6*2+0,68+2,1+1,6*6+1,6+1,75*8+2,66+2,66*2+0,6*3+2,08+2,1*4+1,15*10+0,9*20+1,6+1,6+3,2*2+2,1+2,36*3+2,1*4+1,16*2+0,86*2+2,2*2+1,45*2+0,6*5+2,1*38+0,9*3+1,45*3+2,55+1,46*4+2,36+2,2*30+1,2*6+2,2*16+1,15*8+1,6*18+1,15*12+2,8*4+2,8*1+1,15*2+12*2,07+0,55*4+1,1*3+2,1+0,85*9+1,65*4+2,07*12)*2*0,3+(2,2*9+0,65*10+0,95*1+1,65*3+0,9+1,75*8+1,6*8+0,7*2+1,17*1+1,65*2+1,18*3+1,1+1,73+1,72*5+1,71+1,62*2+0,57*1+1,1+1,62*6+1,22+1,75*8+1,62*2+1,04+1,1*3+0,87+1,65*4+0,85*10+0,65*20+1,65+1,6+1,7*2+0,9+1,05*3+1,6*4+1,66*2+0,6*2+2,2*2+1,3*2+1,1*5+1,65*38+0,55*3+1,3*3+1,6+1,48*4+1,04+2,2*30+0,6*6+2,2*16+0,85*8+0,71*18+1,3*12+4,8*4+4,8+1,48*2+12*1,6+1,65*3+0,6*3+1,65*11+1+2,2*9+12*1,6)*0,3</t>
  </si>
  <si>
    <t>(2+0,9*10+1,2+0,4*2+0,85*5+2+1,65*11+0,6*9)*2*0,3+(1,2*2+2+0,6*9)*0,3</t>
  </si>
  <si>
    <t>2*(49*0,56+49*0,2+47*0,56+47*0,25)</t>
  </si>
  <si>
    <t>(1,75*8+1,6*8+0,7*2+1,17*1+1,65*2+1,18*3+1,72*5+1,71+1,62*2+0,57*1+1,62*6+1,22+1,75*8+1,1*3+1,65*4+0,85*10+0,65*20+1,65+1,6+1,05*3+1,6*4+1,66*2+0,6*2+2,2*2+1,3*2+1,1*5+1,65*38+0,55*3+1,3*3+1,48*4+2,2*30+0,6*6+2,2*16+0,85*8+0,71*18+1,3*12+4,8*4+4,8+0,9+1,65*3+0,65*10+0,95*1+1,65*11+1,04*1+2,2*9+0,75*9+1,48*2+1,65*3+12*1,6+11*1,9)*0,33</t>
  </si>
  <si>
    <t>2,5*2,1*2+2,5*1,5+0,5*1,5+2,55*1,5+1,3*1,83+0,35*2,1+1,3*1,5+1,5*1,2+2+0,75+(2,5*2,5)+(5,6*3,5)+(5,6*2,5)+(5,6*2,5)+(20,14*0,25)+(2*2,25*4)+(5*3*2)</t>
  </si>
  <si>
    <t>1,75*8+1,6*8+0,7*2+1,17*1+1,65*2+1,18*3+1,1+1,73+1,72*5+1,71+1,62*2+0,57*1+1,1+1,62*6+1,22+1,75*8+1,62*2+1,04+1,1*3+0,87+1,65*4+0,85*10+0,65*20+1,65+1,6+1,7*2+0,9+1,05*3+1,6*4+1,66*2+0,6*2+2,2*2+1,3*2+1,1*5+1,65*38+0,55*3+1,3*3+1,6+1,48*4+1,04+2,2*30+0,6*6+2,2*16+0,85*8+0,71*18+1,3*12+4,8*4+4,8+0,9+1,65*3+0,65*10+0,95*1+1,65*11+1+1,04*1+2,2*9+0,75*9+1,48*2+(49+49+47+47)+12*1,6</t>
  </si>
  <si>
    <t>(1,75*8+1,62*8+0,95*2+1,83+2,1*2+1,45*3+2,68+2,73+0,9*5+2,75+1,6*2+0,68+2,1+1,6*6+1,6+1,75*8+2,66+2,66*2+0,6*3+2,08+2,1*4+1,15*10+0,9*20+1,6+1,6+3,2*2+2,1+2,36*3+2,1*4+1,16*2+0,86*2+2,2*2+1,45*2+0,6*5+2,1*38+0,9*3+1,45*3+2,55+1,46*4+2,36+2,2*30+1,2*6+2,2*16+1,15*8+1,6*18+1,15*12+2,8*4+2,8*1+1,15*2)*2+1,75*8+1,6*8+0,7*2+1,17*1+1,65*2+1,18*3+1,1+1,73+1,72*5+1,71+1,62*2+0,57*1+1,1+1,62*6+1,22+1,75*8+1,62*2+1,04+1,1*3+0,87+1,65*4+0,85*10+0,65*20+1,65+1,6+1,7*2+0,9+1,05*3+1,6*4+1,66*2+0,6*2+2,2*2+1,3*2+1,1*5+1,65*38+0,55*3+1,3*3+1,6+1,48*4+1,04+2,2*30+0,6*6+2,2*16+0,85*8+0,71*18+1,3*12+4,8*4+4,8+(0,6+1,17*3+0,9*10+1,2*1+1,6*11+2+2,36+0,85*9+0,75*9)*2+0,9+1,65*3+0,65*10+0,95*1+1,65*11+1+1,04*1+2,2*9+0,75*9+1,48*2+12*2*2,07+12*1,6+10,3</t>
  </si>
  <si>
    <t>1,75*8+1,6*8+0,7*2+1,17*1+1,65*2+1,18*3+1,72*5+1,71+1,62*2+0,57*1+1,62*6+1,22+1,75*8+1,1*3+1,65*4+0,85*10+0,65*20+1,65+1,6+1,05*3+1,6*4+1,66*2+0,6*2+2,2*2+1,3*2+1,1*5+1,65*38+0,55*3+1,3*3+1,48*4+2,2*30+0,6*6+2,2*16+0,85*8+0,71*18+1,3*12+4,8*4+4,8+0,9+1,65*3+0,65*10+0,95*1+1,65*11+1,04*1+2,2*9+0,75*9+1,48*2+12*1,6+10</t>
  </si>
  <si>
    <t>(1,75*8+1,62*8+0,95*2+1,83+2,1*2+1,45*3+2,68+2,73+0,9*5+2,75+1,6*2+0,68+2,1+1,6*6+1,6+1,75*8+2,66+2,66*2+0,6*3+2,08+2,1*4+1,15*10+0,9*20+1,6+1,6+3,2*2+2,1+2,36*3+2,1*4+1,16*2+0,86*2+2,2*2+1,45*2+0,6*5+2,1*38+0,9*3+1,45*3+2,55+1,46*4+2,36+2,2*30+1,2*6+2,2*16+1,15*8+1,6*18+1,15*12+2,8*4+2,8*1)*2+(0,6+1,17*3+0,9*10+1,2*1+1,6*11+2+2,36+0,85*9+0,75*9)*2+10*2+9+4,4+5+10,5+11,5+11+11+11+6+6+3,5+9+8,5+8+1,48*4+1,15*2+12*2,07*2+2,5*2+2+8,18*2+2,63+6,8*2</t>
  </si>
  <si>
    <t>1,75*1,75*8+1,6*1,62*8+0,7*0,95*2+1,17*1,83+1,65*2,1*2+1,18*1,45*3+1,1*2,68+1,73*2,73+1,72*0,9*5+1,71*2,75+1,62*1,6*2+0,57*0,68+1,1*1,2+1,62*1,6*6+1,22*1,6+1,75*1,75*8+1,62*2,66*2+1,04*2,66+0,9*0,6+0,55*1,65*3+1,1*0,6*3+0,87*2,08+1,65*2,1*4+0,85*1,15*10+0,65*0,9*20+1,65*1,6+1,6*1,6+1,65*1,17*3+0,65*0,9*10+1,7*3,2*2+0,9*2,1+1,05*2,36*3+1,6*2,1*4+1,66*1,16*2+0,6*0,86*2+2,2*2,2*2+1,3*1,45*2+0,95*1,2+1,1*0,6*5+1,65*2,1*38+0,55*0,9*3+1,65*1,6*11+2+1,3*1,45*3+1,6*2,55+1,48*1,15*2+1,48*1,46*4+1,04*2,36+0,4*1,2*2+2,2*2,2*30+0,6*1,2*6+2,2*0,85*9+2,2*2,2*16+0,85*1,15*8+0,71*1,6*18+0,6*0,6*9+1,3*1,15*12+4,8*2,8*4+4,8*2,8+1,76+1,6*2,04*12</t>
  </si>
  <si>
    <t>28*10+2*8,5+12,5*6+10*6+15*10+10+11+28*11,5+16*5+36*10,5+2*9+15*11+15*9+7*6+7*6+49*10,5+12*5,5+19*4+10*5,5+13*5,5+46*9+46*8+50*4,3+3*8+10*4,5+2</t>
  </si>
  <si>
    <t>(28*10+2*8,5+12,5*6+10*6+15*10+10+11+28*11,5+16*5+36*10,5+2*9+15*11+15*9+7*6+7*6+49*10,5+12*5,5+19*4+10*5,5+13*5,5+46*9+46*8+50*4,3+3*8+10*4,5+2)*2,5</t>
  </si>
  <si>
    <t>1,75*18+1,6*8+0,7*2+1,17*1+1,65*2+1,18*3+1,72*5+1,71+1,62*2+0,57*1+1,62*6+1,22+1,75*18+1,65*4+0,85*10+1,05*3+1,6*4+2,2*2+2,2*2+1,3*2+1,65*38+1,3*3+2,2*30+0,6*6+2,2*16+0,85*8+0,71*18+1,3*12+4,8*4+4,8+1,65*3+0,65*10+0,95*1+1,04*1+2,2*9+0,75*9+12*1,6+2,2</t>
  </si>
  <si>
    <t>1,18*3+1,1*5+1,48*6+0,65*20+1,65+1,6</t>
  </si>
  <si>
    <t>2,5*1*2</t>
  </si>
  <si>
    <t>7,6*4+6,6*4+7,4*4+2,5*2+5,4+22,5</t>
  </si>
  <si>
    <t>28*2+46*2+19+9+9+5</t>
  </si>
  <si>
    <t>2*10+7,5+2*11+9+8,5+2*11+3*11+2*4,5+2*9+2*8</t>
  </si>
  <si>
    <t>22*2,5</t>
  </si>
  <si>
    <t>8,75*0,45</t>
  </si>
  <si>
    <t>1,75*8+1,6*8+0,7*2+1,17*1+1,65*2+1,18*3+1,72*5+1,71+1,62*2+0,57*1+1,62*6+1,22+1,75*8+1,1*3+1,65*4+0,85*10+0,65*20+1,65+1,6+1,05*3+1,6*4+1,66*2+0,6*2+2,2*2+1,3*2+1,1*5+1,65*38+0,55*3+1,3*3+1,48*4+2,2*30+0,6*6+2,2*16+0,85*8+0,71*18+1,3*12+4,8*4+4,8+0,9+1,65*3+0,65*10+0,95*1+1,65*11+1,04*1+2,2*9+0,75*9+1,48*2+12*1,6+2,1*3+1,2*3</t>
  </si>
  <si>
    <t>28*2+46*2</t>
  </si>
  <si>
    <t>15,9*2</t>
  </si>
  <si>
    <t>7,6*4+6,6*4+7,4*4+2,5*2+22,5+10+19,48</t>
  </si>
  <si>
    <t>10*2+2*6+2*4,5+2*9+8,5*2</t>
  </si>
  <si>
    <t>7,5+2*5+9+2*10,5+8,5+3*11-8*1,5</t>
  </si>
  <si>
    <t>8*1,5</t>
  </si>
  <si>
    <t>2,63+3,88</t>
  </si>
  <si>
    <t>2,6+2,1</t>
  </si>
  <si>
    <t>11*2+2*10+2*10+2*11+10+4,6+9,5+9+4,5+4,5+8,5+3,5+5,4+8,6+19+8,85+4,5</t>
  </si>
  <si>
    <t>1,65*0,6+0,6*1,1*2+3*0,65*0,9+1,65*1,17+1,16*1,66+0,55*0,9*2+8,54*1,2+7,38*1</t>
  </si>
  <si>
    <t>1*1+0,75*0,4*3+1*0,84*2</t>
  </si>
  <si>
    <t>13,6*47,61+12,1*(8,6+8,9)+22*9+11,2*(8,85+9,05)+48,15*14,1+16*12+28*13</t>
  </si>
  <si>
    <t>(2,1+2,17+(8*0,2))*4,95</t>
  </si>
  <si>
    <t>((2,1+2,17+(8*0,2))*4,95*0,35)</t>
  </si>
  <si>
    <t>8,75*0,3</t>
  </si>
  <si>
    <t>1*2</t>
  </si>
  <si>
    <t>2,1+2,7*0,4</t>
  </si>
  <si>
    <t>Demontáž oplechování atik ploché střechy</t>
  </si>
  <si>
    <t>Demontáž oplechování atik ploché střechy pozinkovaný plech r.š. do 450 včetně všech prvků</t>
  </si>
  <si>
    <t>12,1+12,4+5,7+5,5+12,1+11,2+8,9</t>
  </si>
  <si>
    <t>28-1,75+13-1,2+28+2+30,2+14,1+47,7+5,5+11,2+8,85+19-1+8,6+12,1+5,7+45,525+13,6+45,25+12,1+12,4+26,2-1,5+1,75+1,2+15,7*2+12+6,61*2</t>
  </si>
  <si>
    <t>30+29+4</t>
  </si>
  <si>
    <t>Demontáž a uložení vnějších zastiňovacích žaluzií na oknech</t>
  </si>
  <si>
    <t>Zateplení ZŠ Křemže</t>
  </si>
  <si>
    <t xml:space="preserve"> Výplně otvorů</t>
  </si>
  <si>
    <t>(34*2,2*3+29*1,65+29*2*2,1)*0,15</t>
  </si>
  <si>
    <t>pol. č. 18+25+26+28+30/2</t>
  </si>
  <si>
    <t>pol. č. 19+20+22+23+27+30/2</t>
  </si>
  <si>
    <t>pol. č. 38+39</t>
  </si>
  <si>
    <t>Úprava stávajícíh schodišť po provedení zateplení, včetně kotvícího materiálu, tj. demontáž kotvení 4 stojek schodiště z betonové desky, odsunutí celé konstrukce o tl. zateplovacího systému a zpětné nakotvení</t>
  </si>
  <si>
    <t>Přesuny hmot</t>
  </si>
  <si>
    <t>Přesuny hmot na opravy vnějších plášťů do výšky 25 m</t>
  </si>
  <si>
    <t>3*1</t>
  </si>
  <si>
    <t>29*50/100</t>
  </si>
  <si>
    <t>Odvoz vybouraného materiálu na skládku do 20-ti km</t>
  </si>
  <si>
    <t>položka zahrnuje veškeré přesuny hmot v rámci staveniště - tj. vnitrostaveništní doprava (svislá a vodorovná, včetně případného naložení a vyložení)</t>
  </si>
  <si>
    <t>1*2,5</t>
  </si>
  <si>
    <t>2905*50/1000+28</t>
  </si>
  <si>
    <t>18*2,8</t>
  </si>
  <si>
    <t>50,4*2</t>
  </si>
  <si>
    <t>29*100/1000</t>
  </si>
  <si>
    <t>2,9*2</t>
  </si>
  <si>
    <t>29*115/1000</t>
  </si>
  <si>
    <t>D+M  včetně kotvícího, spojovacího mateiálu, systémových a klempířských prvků, tj. vytažení izolace nad střešní rovinu 300 mm, rozměr komínu 500/500 mm</t>
  </si>
  <si>
    <t>602,78*70/1000+2,5</t>
  </si>
  <si>
    <t>SO 04 Vedlejší rozpočtové náklady</t>
  </si>
  <si>
    <t>Zařízení staveniště</t>
  </si>
  <si>
    <t>Vybudování zařízení staveniště</t>
  </si>
  <si>
    <t>soubor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</si>
  <si>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</si>
  <si>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Provoz zařízení staveniště</t>
  </si>
  <si>
    <t>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</si>
  <si>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</si>
  <si>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</si>
  <si>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Mimostaveništní doprava</t>
  </si>
  <si>
    <t>Přesun hmot</t>
  </si>
  <si>
    <t>položka vypuštěna</t>
  </si>
  <si>
    <t xml:space="preserve">Mimostaveništní doprava strojů a zařízení, osob a materiálu </t>
  </si>
</sst>
</file>

<file path=xl/styles.xml><?xml version="1.0" encoding="utf-8"?>
<styleSheet xmlns="http://schemas.openxmlformats.org/spreadsheetml/2006/main">
  <numFmts count="1">
    <numFmt numFmtId="164" formatCode="0.00000"/>
  </numFmts>
  <fonts count="15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5">
    <xf numFmtId="0" fontId="0" fillId="0" borderId="0" xfId="0"/>
    <xf numFmtId="0" fontId="3" fillId="0" borderId="0" xfId="1" applyFont="1"/>
    <xf numFmtId="0" fontId="3" fillId="0" borderId="0" xfId="1" applyFont="1" applyAlignment="1"/>
    <xf numFmtId="0" fontId="4" fillId="0" borderId="0" xfId="1" applyFont="1" applyAlignment="1"/>
    <xf numFmtId="0" fontId="3" fillId="0" borderId="1" xfId="1" applyFont="1" applyBorder="1" applyAlignment="1"/>
    <xf numFmtId="0" fontId="5" fillId="0" borderId="2" xfId="1" applyFont="1" applyBorder="1" applyAlignment="1"/>
    <xf numFmtId="0" fontId="3" fillId="0" borderId="2" xfId="1" applyFont="1" applyBorder="1" applyAlignment="1"/>
    <xf numFmtId="0" fontId="6" fillId="0" borderId="3" xfId="1" applyFont="1" applyBorder="1" applyAlignment="1"/>
    <xf numFmtId="49" fontId="3" fillId="0" borderId="4" xfId="1" applyNumberFormat="1" applyFont="1" applyBorder="1" applyAlignment="1"/>
    <xf numFmtId="0" fontId="5" fillId="0" borderId="5" xfId="1" applyFont="1" applyBorder="1" applyAlignment="1"/>
    <xf numFmtId="0" fontId="3" fillId="0" borderId="5" xfId="1" applyFont="1" applyBorder="1" applyAlignment="1"/>
    <xf numFmtId="0" fontId="6" fillId="0" borderId="0" xfId="1" applyFont="1" applyAlignment="1"/>
    <xf numFmtId="49" fontId="6" fillId="2" borderId="7" xfId="1" applyNumberFormat="1" applyFont="1" applyFill="1" applyBorder="1" applyAlignment="1"/>
    <xf numFmtId="0" fontId="6" fillId="2" borderId="8" xfId="1" applyFont="1" applyFill="1" applyBorder="1" applyAlignment="1"/>
    <xf numFmtId="0" fontId="6" fillId="2" borderId="7" xfId="1" applyFont="1" applyFill="1" applyBorder="1" applyAlignment="1">
      <alignment horizontal="center" wrapText="1"/>
    </xf>
    <xf numFmtId="0" fontId="5" fillId="0" borderId="10" xfId="1" applyFont="1" applyBorder="1" applyAlignment="1"/>
    <xf numFmtId="0" fontId="5" fillId="0" borderId="9" xfId="1" applyFont="1" applyBorder="1" applyAlignment="1"/>
    <xf numFmtId="0" fontId="3" fillId="0" borderId="11" xfId="1" applyFont="1" applyBorder="1" applyAlignment="1"/>
    <xf numFmtId="0" fontId="3" fillId="0" borderId="11" xfId="1" applyNumberFormat="1" applyFont="1" applyBorder="1" applyAlignment="1"/>
    <xf numFmtId="0" fontId="3" fillId="0" borderId="12" xfId="1" applyNumberFormat="1" applyFont="1" applyFill="1" applyBorder="1"/>
    <xf numFmtId="0" fontId="3" fillId="0" borderId="13" xfId="1" applyNumberFormat="1" applyFont="1" applyFill="1" applyBorder="1"/>
    <xf numFmtId="0" fontId="3" fillId="0" borderId="12" xfId="1" applyFont="1" applyFill="1" applyBorder="1"/>
    <xf numFmtId="0" fontId="7" fillId="0" borderId="0" xfId="1" applyFont="1"/>
    <xf numFmtId="0" fontId="8" fillId="0" borderId="15" xfId="1" applyFont="1" applyFill="1" applyBorder="1" applyAlignment="1"/>
    <xf numFmtId="0" fontId="8" fillId="0" borderId="15" xfId="1" applyFont="1" applyFill="1" applyBorder="1" applyAlignment="1">
      <alignment wrapText="1"/>
    </xf>
    <xf numFmtId="49" fontId="8" fillId="0" borderId="15" xfId="1" applyNumberFormat="1" applyFont="1" applyFill="1" applyBorder="1" applyAlignment="1">
      <alignment shrinkToFit="1"/>
    </xf>
    <xf numFmtId="4" fontId="8" fillId="0" borderId="15" xfId="1" applyNumberFormat="1" applyFont="1" applyFill="1" applyBorder="1" applyAlignment="1"/>
    <xf numFmtId="0" fontId="3" fillId="0" borderId="0" xfId="1" applyFont="1" applyFill="1"/>
    <xf numFmtId="0" fontId="8" fillId="0" borderId="0" xfId="1" applyFont="1" applyFill="1" applyBorder="1" applyAlignment="1">
      <alignment wrapText="1"/>
    </xf>
    <xf numFmtId="0" fontId="8" fillId="3" borderId="15" xfId="1" applyFont="1" applyFill="1" applyBorder="1" applyAlignment="1">
      <alignment wrapText="1"/>
    </xf>
    <xf numFmtId="49" fontId="8" fillId="3" borderId="15" xfId="1" applyNumberFormat="1" applyFont="1" applyFill="1" applyBorder="1" applyAlignment="1">
      <alignment shrinkToFit="1"/>
    </xf>
    <xf numFmtId="4" fontId="8" fillId="3" borderId="15" xfId="1" applyNumberFormat="1" applyFont="1" applyFill="1" applyBorder="1" applyAlignment="1"/>
    <xf numFmtId="49" fontId="9" fillId="4" borderId="7" xfId="1" applyNumberFormat="1" applyFont="1" applyFill="1" applyBorder="1" applyAlignment="1"/>
    <xf numFmtId="0" fontId="9" fillId="4" borderId="9" xfId="1" applyFont="1" applyFill="1" applyBorder="1" applyAlignment="1"/>
    <xf numFmtId="0" fontId="3" fillId="4" borderId="11" xfId="1" applyFont="1" applyFill="1" applyBorder="1" applyAlignment="1"/>
    <xf numFmtId="4" fontId="3" fillId="4" borderId="11" xfId="1" applyNumberFormat="1" applyFont="1" applyFill="1" applyBorder="1" applyAlignment="1"/>
    <xf numFmtId="0" fontId="5" fillId="0" borderId="10" xfId="1" applyFont="1" applyFill="1" applyBorder="1" applyAlignment="1"/>
    <xf numFmtId="0" fontId="5" fillId="0" borderId="9" xfId="1" applyFont="1" applyFill="1" applyBorder="1" applyAlignment="1"/>
    <xf numFmtId="0" fontId="3" fillId="0" borderId="11" xfId="1" applyFont="1" applyFill="1" applyBorder="1" applyAlignment="1"/>
    <xf numFmtId="0" fontId="8" fillId="0" borderId="15" xfId="1" applyFont="1" applyBorder="1" applyAlignment="1"/>
    <xf numFmtId="164" fontId="8" fillId="0" borderId="15" xfId="1" applyNumberFormat="1" applyFont="1" applyBorder="1"/>
    <xf numFmtId="4" fontId="8" fillId="0" borderId="13" xfId="1" applyNumberFormat="1" applyFont="1" applyBorder="1"/>
    <xf numFmtId="49" fontId="9" fillId="2" borderId="7" xfId="1" applyNumberFormat="1" applyFont="1" applyFill="1" applyBorder="1" applyAlignment="1"/>
    <xf numFmtId="0" fontId="9" fillId="2" borderId="9" xfId="1" applyFont="1" applyFill="1" applyBorder="1" applyAlignment="1"/>
    <xf numFmtId="0" fontId="3" fillId="2" borderId="11" xfId="1" applyFont="1" applyFill="1" applyBorder="1" applyAlignment="1"/>
    <xf numFmtId="4" fontId="3" fillId="2" borderId="8" xfId="1" applyNumberFormat="1" applyFont="1" applyFill="1" applyBorder="1" applyAlignment="1"/>
    <xf numFmtId="0" fontId="3" fillId="2" borderId="11" xfId="1" applyFont="1" applyFill="1" applyBorder="1"/>
    <xf numFmtId="4" fontId="5" fillId="2" borderId="8" xfId="1" applyNumberFormat="1" applyFont="1" applyFill="1" applyBorder="1"/>
    <xf numFmtId="4" fontId="3" fillId="0" borderId="16" xfId="1" applyNumberFormat="1" applyFont="1" applyFill="1" applyBorder="1" applyAlignment="1"/>
    <xf numFmtId="49" fontId="8" fillId="0" borderId="12" xfId="1" applyNumberFormat="1" applyFont="1" applyFill="1" applyBorder="1" applyAlignment="1">
      <alignment shrinkToFit="1"/>
    </xf>
    <xf numFmtId="4" fontId="8" fillId="0" borderId="16" xfId="1" applyNumberFormat="1" applyFont="1" applyFill="1" applyBorder="1" applyAlignment="1"/>
    <xf numFmtId="4" fontId="8" fillId="2" borderId="17" xfId="1" applyNumberFormat="1" applyFont="1" applyFill="1" applyBorder="1" applyAlignment="1"/>
    <xf numFmtId="4" fontId="8" fillId="2" borderId="8" xfId="1" applyNumberFormat="1" applyFont="1" applyFill="1" applyBorder="1" applyAlignment="1"/>
    <xf numFmtId="0" fontId="8" fillId="0" borderId="12" xfId="1" applyFont="1" applyFill="1" applyBorder="1" applyAlignment="1">
      <alignment wrapText="1"/>
    </xf>
    <xf numFmtId="49" fontId="8" fillId="0" borderId="18" xfId="1" applyNumberFormat="1" applyFont="1" applyFill="1" applyBorder="1" applyAlignment="1">
      <alignment shrinkToFit="1"/>
    </xf>
    <xf numFmtId="4" fontId="8" fillId="0" borderId="18" xfId="1" applyNumberFormat="1" applyFont="1" applyFill="1" applyBorder="1" applyAlignment="1"/>
    <xf numFmtId="49" fontId="8" fillId="0" borderId="16" xfId="1" applyNumberFormat="1" applyFont="1" applyFill="1" applyBorder="1" applyAlignment="1">
      <alignment shrinkToFit="1"/>
    </xf>
    <xf numFmtId="0" fontId="8" fillId="0" borderId="12" xfId="1" applyFont="1" applyBorder="1" applyAlignment="1"/>
    <xf numFmtId="0" fontId="8" fillId="0" borderId="16" xfId="1" applyFont="1" applyFill="1" applyBorder="1" applyAlignment="1">
      <alignment wrapText="1"/>
    </xf>
    <xf numFmtId="0" fontId="9" fillId="2" borderId="19" xfId="1" applyFont="1" applyFill="1" applyBorder="1" applyAlignment="1"/>
    <xf numFmtId="0" fontId="3" fillId="2" borderId="20" xfId="1" applyFont="1" applyFill="1" applyBorder="1" applyAlignment="1"/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8" fillId="0" borderId="12" xfId="1" applyFont="1" applyFill="1" applyBorder="1" applyAlignment="1">
      <alignment vertical="center" wrapText="1"/>
    </xf>
    <xf numFmtId="49" fontId="8" fillId="0" borderId="18" xfId="1" applyNumberFormat="1" applyFont="1" applyFill="1" applyBorder="1" applyAlignment="1">
      <alignment horizontal="center" vertical="center" shrinkToFit="1"/>
    </xf>
    <xf numFmtId="4" fontId="8" fillId="0" borderId="18" xfId="1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8" fillId="0" borderId="16" xfId="1" applyFont="1" applyFill="1" applyBorder="1" applyAlignment="1">
      <alignment vertical="center" wrapText="1"/>
    </xf>
    <xf numFmtId="49" fontId="8" fillId="0" borderId="16" xfId="1" applyNumberFormat="1" applyFont="1" applyFill="1" applyBorder="1" applyAlignment="1">
      <alignment horizontal="center" vertical="center" shrinkToFit="1"/>
    </xf>
    <xf numFmtId="4" fontId="8" fillId="0" borderId="16" xfId="1" applyNumberFormat="1" applyFont="1" applyFill="1" applyBorder="1" applyAlignment="1">
      <alignment horizontal="right" vertical="center"/>
    </xf>
    <xf numFmtId="0" fontId="3" fillId="0" borderId="11" xfId="1" applyFont="1" applyBorder="1" applyAlignment="1">
      <alignment horizontal="center" vertical="center"/>
    </xf>
    <xf numFmtId="0" fontId="3" fillId="0" borderId="11" xfId="1" applyNumberFormat="1" applyFont="1" applyBorder="1" applyAlignment="1">
      <alignment horizontal="right" vertical="center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Fill="1" applyBorder="1" applyAlignment="1">
      <alignment vertical="center" wrapText="1"/>
    </xf>
    <xf numFmtId="49" fontId="8" fillId="0" borderId="15" xfId="1" applyNumberFormat="1" applyFont="1" applyFill="1" applyBorder="1" applyAlignment="1">
      <alignment horizontal="center" vertical="center" shrinkToFit="1"/>
    </xf>
    <xf numFmtId="4" fontId="8" fillId="0" borderId="15" xfId="1" applyNumberFormat="1" applyFont="1" applyFill="1" applyBorder="1" applyAlignment="1">
      <alignment horizontal="right" vertical="center"/>
    </xf>
    <xf numFmtId="49" fontId="9" fillId="2" borderId="7" xfId="1" applyNumberFormat="1" applyFont="1" applyFill="1" applyBorder="1" applyAlignment="1">
      <alignment horizontal="left" vertical="center"/>
    </xf>
    <xf numFmtId="0" fontId="9" fillId="2" borderId="9" xfId="1" applyFont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right" vertical="center"/>
    </xf>
    <xf numFmtId="49" fontId="9" fillId="2" borderId="16" xfId="1" applyNumberFormat="1" applyFont="1" applyFill="1" applyBorder="1" applyAlignment="1"/>
    <xf numFmtId="4" fontId="8" fillId="2" borderId="16" xfId="1" applyNumberFormat="1" applyFont="1" applyFill="1" applyBorder="1" applyAlignment="1"/>
    <xf numFmtId="0" fontId="8" fillId="0" borderId="0" xfId="1" applyFont="1" applyAlignment="1"/>
    <xf numFmtId="0" fontId="3" fillId="0" borderId="0" xfId="1" applyFont="1" applyBorder="1" applyAlignment="1"/>
    <xf numFmtId="0" fontId="11" fillId="0" borderId="0" xfId="1" applyFont="1" applyAlignment="1"/>
    <xf numFmtId="0" fontId="12" fillId="0" borderId="0" xfId="1" applyFont="1" applyBorder="1" applyAlignment="1"/>
    <xf numFmtId="3" fontId="12" fillId="0" borderId="0" xfId="1" applyNumberFormat="1" applyFont="1" applyBorder="1" applyAlignment="1"/>
    <xf numFmtId="0" fontId="11" fillId="0" borderId="0" xfId="1" applyFont="1" applyBorder="1" applyAlignme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6" fillId="0" borderId="3" xfId="1" applyFont="1" applyBorder="1" applyAlignment="1">
      <alignment horizontal="right" vertical="center"/>
    </xf>
    <xf numFmtId="49" fontId="3" fillId="0" borderId="4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49" fontId="6" fillId="2" borderId="7" xfId="1" applyNumberFormat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vertical="center"/>
    </xf>
    <xf numFmtId="4" fontId="5" fillId="2" borderId="8" xfId="1" applyNumberFormat="1" applyFont="1" applyFill="1" applyBorder="1" applyAlignment="1">
      <alignment vertical="center"/>
    </xf>
    <xf numFmtId="49" fontId="8" fillId="0" borderId="14" xfId="1" applyNumberFormat="1" applyFont="1" applyFill="1" applyBorder="1" applyAlignment="1">
      <alignment horizontal="center" vertical="center" shrinkToFit="1"/>
    </xf>
    <xf numFmtId="4" fontId="8" fillId="0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1" fillId="0" borderId="0" xfId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5" fillId="0" borderId="16" xfId="1" applyFont="1" applyBorder="1" applyAlignment="1"/>
    <xf numFmtId="0" fontId="5" fillId="0" borderId="11" xfId="1" applyFont="1" applyBorder="1" applyAlignment="1"/>
    <xf numFmtId="0" fontId="3" fillId="0" borderId="13" xfId="1" applyFont="1" applyFill="1" applyBorder="1"/>
    <xf numFmtId="0" fontId="8" fillId="0" borderId="16" xfId="1" applyFont="1" applyBorder="1" applyAlignment="1"/>
    <xf numFmtId="0" fontId="11" fillId="0" borderId="16" xfId="1" applyFont="1" applyFill="1" applyBorder="1" applyAlignment="1">
      <alignment wrapText="1"/>
    </xf>
    <xf numFmtId="4" fontId="8" fillId="0" borderId="0" xfId="1" applyNumberFormat="1" applyFont="1" applyFill="1" applyBorder="1" applyAlignment="1"/>
    <xf numFmtId="0" fontId="11" fillId="0" borderId="12" xfId="1" applyFont="1" applyFill="1" applyBorder="1" applyAlignment="1">
      <alignment vertical="center" wrapText="1"/>
    </xf>
    <xf numFmtId="0" fontId="8" fillId="0" borderId="0" xfId="1" applyFont="1" applyBorder="1" applyAlignment="1"/>
    <xf numFmtId="0" fontId="13" fillId="0" borderId="12" xfId="1" applyFont="1" applyFill="1" applyBorder="1" applyAlignment="1">
      <alignment vertical="center" wrapText="1"/>
    </xf>
    <xf numFmtId="0" fontId="13" fillId="0" borderId="15" xfId="1" applyFont="1" applyFill="1" applyBorder="1" applyAlignment="1">
      <alignment vertical="center" wrapText="1"/>
    </xf>
    <xf numFmtId="0" fontId="11" fillId="0" borderId="15" xfId="1" applyFont="1" applyFill="1" applyBorder="1" applyAlignment="1">
      <alignment vertical="center" wrapText="1"/>
    </xf>
    <xf numFmtId="0" fontId="11" fillId="0" borderId="15" xfId="1" applyFont="1" applyFill="1" applyBorder="1" applyAlignment="1">
      <alignment wrapText="1"/>
    </xf>
    <xf numFmtId="0" fontId="8" fillId="0" borderId="13" xfId="1" applyFont="1" applyFill="1" applyBorder="1" applyAlignment="1">
      <alignment wrapText="1"/>
    </xf>
    <xf numFmtId="0" fontId="8" fillId="0" borderId="12" xfId="1" applyFont="1" applyBorder="1" applyAlignment="1">
      <alignment horizontal="center" vertical="center"/>
    </xf>
    <xf numFmtId="0" fontId="9" fillId="2" borderId="19" xfId="1" applyFont="1" applyFill="1" applyBorder="1" applyAlignment="1">
      <alignment vertical="center"/>
    </xf>
    <xf numFmtId="0" fontId="3" fillId="2" borderId="20" xfId="1" applyFont="1" applyFill="1" applyBorder="1" applyAlignment="1">
      <alignment horizontal="center" vertical="center"/>
    </xf>
    <xf numFmtId="4" fontId="8" fillId="2" borderId="17" xfId="1" applyNumberFormat="1" applyFont="1" applyFill="1" applyBorder="1" applyAlignment="1">
      <alignment horizontal="right" vertical="center"/>
    </xf>
    <xf numFmtId="0" fontId="3" fillId="0" borderId="6" xfId="1" applyFont="1" applyBorder="1" applyAlignment="1">
      <alignment shrinkToFit="1"/>
    </xf>
    <xf numFmtId="0" fontId="3" fillId="0" borderId="6" xfId="1" applyFont="1" applyBorder="1" applyAlignment="1">
      <alignment horizontal="center" vertical="center" shrinkToFit="1"/>
    </xf>
    <xf numFmtId="0" fontId="11" fillId="0" borderId="16" xfId="1" applyFont="1" applyFill="1" applyBorder="1" applyAlignment="1">
      <alignment vertical="center" wrapText="1"/>
    </xf>
    <xf numFmtId="0" fontId="11" fillId="0" borderId="13" xfId="1" applyFont="1" applyFill="1" applyBorder="1" applyAlignment="1">
      <alignment wrapText="1"/>
    </xf>
    <xf numFmtId="0" fontId="8" fillId="0" borderId="16" xfId="1" applyFont="1" applyFill="1" applyBorder="1" applyAlignment="1"/>
    <xf numFmtId="0" fontId="11" fillId="0" borderId="18" xfId="1" applyFont="1" applyFill="1" applyBorder="1" applyAlignment="1">
      <alignment wrapText="1"/>
    </xf>
    <xf numFmtId="0" fontId="8" fillId="0" borderId="21" xfId="1" applyFont="1" applyFill="1" applyBorder="1" applyAlignment="1">
      <alignment vertical="center" wrapText="1"/>
    </xf>
    <xf numFmtId="0" fontId="11" fillId="0" borderId="12" xfId="1" applyFont="1" applyFill="1" applyBorder="1" applyAlignment="1">
      <alignment wrapText="1"/>
    </xf>
    <xf numFmtId="0" fontId="10" fillId="0" borderId="16" xfId="0" applyFont="1" applyFill="1" applyBorder="1" applyAlignment="1" applyProtection="1">
      <alignment horizontal="left" wrapText="1"/>
      <protection locked="0"/>
    </xf>
    <xf numFmtId="0" fontId="14" fillId="0" borderId="0" xfId="0" applyFont="1" applyFill="1" applyBorder="1" applyAlignment="1" applyProtection="1">
      <alignment horizontal="left" wrapText="1"/>
      <protection locked="0"/>
    </xf>
    <xf numFmtId="0" fontId="3" fillId="0" borderId="22" xfId="1" applyFont="1" applyBorder="1" applyAlignment="1">
      <alignment shrinkToFit="1"/>
    </xf>
    <xf numFmtId="4" fontId="8" fillId="0" borderId="16" xfId="1" applyNumberFormat="1" applyFont="1" applyFill="1" applyBorder="1" applyAlignment="1">
      <alignment wrapText="1"/>
    </xf>
    <xf numFmtId="4" fontId="3" fillId="0" borderId="0" xfId="1" applyNumberFormat="1" applyFont="1" applyAlignment="1"/>
    <xf numFmtId="0" fontId="4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2" borderId="8" xfId="1" applyFont="1" applyFill="1" applyBorder="1" applyAlignment="1">
      <alignment horizontal="center"/>
    </xf>
    <xf numFmtId="49" fontId="8" fillId="0" borderId="15" xfId="1" applyNumberFormat="1" applyFont="1" applyFill="1" applyBorder="1" applyAlignment="1">
      <alignment horizontal="center" shrinkToFit="1"/>
    </xf>
    <xf numFmtId="49" fontId="8" fillId="3" borderId="15" xfId="1" applyNumberFormat="1" applyFont="1" applyFill="1" applyBorder="1" applyAlignment="1">
      <alignment horizontal="center" shrinkToFit="1"/>
    </xf>
    <xf numFmtId="49" fontId="8" fillId="0" borderId="12" xfId="1" applyNumberFormat="1" applyFont="1" applyFill="1" applyBorder="1" applyAlignment="1">
      <alignment horizontal="center" shrinkToFit="1"/>
    </xf>
    <xf numFmtId="49" fontId="8" fillId="0" borderId="18" xfId="1" applyNumberFormat="1" applyFont="1" applyFill="1" applyBorder="1" applyAlignment="1">
      <alignment horizontal="center" shrinkToFit="1"/>
    </xf>
    <xf numFmtId="49" fontId="8" fillId="0" borderId="16" xfId="1" applyNumberFormat="1" applyFont="1" applyFill="1" applyBorder="1" applyAlignment="1">
      <alignment horizontal="center" shrinkToFit="1"/>
    </xf>
    <xf numFmtId="0" fontId="3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4" fontId="3" fillId="0" borderId="11" xfId="1" applyNumberFormat="1" applyFont="1" applyFill="1" applyBorder="1" applyAlignment="1"/>
    <xf numFmtId="4" fontId="3" fillId="0" borderId="11" xfId="1" applyNumberFormat="1" applyFont="1" applyBorder="1" applyAlignment="1"/>
    <xf numFmtId="4" fontId="8" fillId="0" borderId="15" xfId="1" applyNumberFormat="1" applyFont="1" applyFill="1" applyBorder="1" applyAlignment="1">
      <alignment wrapText="1"/>
    </xf>
    <xf numFmtId="4" fontId="8" fillId="0" borderId="11" xfId="1" applyNumberFormat="1" applyFont="1" applyFill="1" applyBorder="1" applyAlignment="1"/>
    <xf numFmtId="4" fontId="8" fillId="0" borderId="11" xfId="1" applyNumberFormat="1" applyFont="1" applyBorder="1" applyAlignment="1"/>
    <xf numFmtId="4" fontId="8" fillId="0" borderId="14" xfId="1" applyNumberFormat="1" applyFont="1" applyBorder="1" applyAlignment="1">
      <alignment horizontal="right" vertical="center"/>
    </xf>
    <xf numFmtId="4" fontId="8" fillId="0" borderId="11" xfId="1" applyNumberFormat="1" applyFont="1" applyBorder="1" applyAlignment="1">
      <alignment horizontal="right" vertical="center"/>
    </xf>
    <xf numFmtId="4" fontId="8" fillId="0" borderId="0" xfId="1" applyNumberFormat="1" applyFont="1" applyAlignment="1"/>
    <xf numFmtId="4" fontId="3" fillId="0" borderId="0" xfId="1" applyNumberFormat="1" applyFont="1" applyBorder="1" applyAlignment="1"/>
    <xf numFmtId="0" fontId="8" fillId="5" borderId="15" xfId="1" applyFont="1" applyFill="1" applyBorder="1" applyAlignment="1"/>
    <xf numFmtId="0" fontId="8" fillId="5" borderId="12" xfId="1" applyFont="1" applyFill="1" applyBorder="1" applyAlignment="1">
      <alignment vertical="center" wrapText="1"/>
    </xf>
    <xf numFmtId="49" fontId="8" fillId="5" borderId="16" xfId="1" applyNumberFormat="1" applyFont="1" applyFill="1" applyBorder="1" applyAlignment="1">
      <alignment horizontal="center" vertical="center" shrinkToFit="1"/>
    </xf>
    <xf numFmtId="4" fontId="8" fillId="5" borderId="16" xfId="1" applyNumberFormat="1" applyFont="1" applyFill="1" applyBorder="1" applyAlignment="1">
      <alignment horizontal="right" vertical="center"/>
    </xf>
    <xf numFmtId="0" fontId="5" fillId="5" borderId="0" xfId="1" applyFont="1" applyFill="1" applyBorder="1" applyAlignment="1">
      <alignment horizontal="center" vertical="center"/>
    </xf>
    <xf numFmtId="0" fontId="8" fillId="5" borderId="16" xfId="1" applyFont="1" applyFill="1" applyBorder="1" applyAlignment="1">
      <alignment vertical="center" wrapText="1"/>
    </xf>
    <xf numFmtId="49" fontId="8" fillId="5" borderId="15" xfId="1" applyNumberFormat="1" applyFont="1" applyFill="1" applyBorder="1" applyAlignment="1">
      <alignment horizontal="center" vertical="center" shrinkToFit="1"/>
    </xf>
    <xf numFmtId="4" fontId="8" fillId="5" borderId="15" xfId="1" applyNumberFormat="1" applyFont="1" applyFill="1" applyBorder="1" applyAlignment="1">
      <alignment horizontal="right" vertical="center"/>
    </xf>
    <xf numFmtId="0" fontId="8" fillId="5" borderId="12" xfId="1" applyFont="1" applyFill="1" applyBorder="1" applyAlignment="1">
      <alignment horizontal="center" vertical="center"/>
    </xf>
    <xf numFmtId="0" fontId="11" fillId="5" borderId="16" xfId="1" applyFont="1" applyFill="1" applyBorder="1" applyAlignment="1">
      <alignment vertical="center" wrapText="1"/>
    </xf>
    <xf numFmtId="49" fontId="8" fillId="5" borderId="18" xfId="1" applyNumberFormat="1" applyFont="1" applyFill="1" applyBorder="1" applyAlignment="1">
      <alignment horizontal="center" vertical="center" shrinkToFit="1"/>
    </xf>
    <xf numFmtId="4" fontId="8" fillId="5" borderId="18" xfId="1" applyNumberFormat="1" applyFont="1" applyFill="1" applyBorder="1" applyAlignment="1">
      <alignment horizontal="right" vertical="center"/>
    </xf>
    <xf numFmtId="0" fontId="5" fillId="0" borderId="12" xfId="1" applyFont="1" applyBorder="1" applyAlignment="1">
      <alignment vertical="center"/>
    </xf>
    <xf numFmtId="0" fontId="3" fillId="0" borderId="14" xfId="1" applyNumberFormat="1" applyFont="1" applyBorder="1" applyAlignment="1">
      <alignment horizontal="right" vertical="center"/>
    </xf>
    <xf numFmtId="0" fontId="8" fillId="5" borderId="15" xfId="1" applyFont="1" applyFill="1" applyBorder="1" applyAlignment="1">
      <alignment wrapText="1"/>
    </xf>
    <xf numFmtId="49" fontId="8" fillId="5" borderId="12" xfId="1" applyNumberFormat="1" applyFont="1" applyFill="1" applyBorder="1" applyAlignment="1">
      <alignment horizontal="center" shrinkToFit="1"/>
    </xf>
    <xf numFmtId="4" fontId="8" fillId="5" borderId="16" xfId="1" applyNumberFormat="1" applyFont="1" applyFill="1" applyBorder="1" applyAlignment="1"/>
    <xf numFmtId="0" fontId="11" fillId="5" borderId="15" xfId="1" applyFont="1" applyFill="1" applyBorder="1" applyAlignment="1">
      <alignment wrapText="1"/>
    </xf>
    <xf numFmtId="49" fontId="8" fillId="5" borderId="12" xfId="1" applyNumberFormat="1" applyFont="1" applyFill="1" applyBorder="1" applyAlignment="1">
      <alignment shrinkToFit="1"/>
    </xf>
    <xf numFmtId="0" fontId="8" fillId="5" borderId="15" xfId="1" applyFont="1" applyFill="1" applyBorder="1" applyAlignment="1">
      <alignment horizontal="left" wrapText="1"/>
    </xf>
    <xf numFmtId="4" fontId="3" fillId="2" borderId="17" xfId="1" applyNumberFormat="1" applyFont="1" applyFill="1" applyBorder="1" applyAlignment="1">
      <alignment horizontal="right" vertical="center"/>
    </xf>
    <xf numFmtId="0" fontId="8" fillId="5" borderId="15" xfId="1" applyFont="1" applyFill="1" applyBorder="1" applyAlignment="1">
      <alignment horizontal="center"/>
    </xf>
    <xf numFmtId="164" fontId="8" fillId="0" borderId="13" xfId="1" applyNumberFormat="1" applyFont="1" applyBorder="1"/>
    <xf numFmtId="0" fontId="8" fillId="0" borderId="0" xfId="1" applyFont="1" applyFill="1" applyBorder="1" applyAlignment="1"/>
    <xf numFmtId="0" fontId="11" fillId="5" borderId="12" xfId="1" applyFont="1" applyFill="1" applyBorder="1" applyAlignment="1">
      <alignment wrapText="1"/>
    </xf>
    <xf numFmtId="164" fontId="8" fillId="0" borderId="14" xfId="1" applyNumberFormat="1" applyFont="1" applyBorder="1"/>
    <xf numFmtId="4" fontId="8" fillId="5" borderId="18" xfId="1" applyNumberFormat="1" applyFont="1" applyFill="1" applyBorder="1" applyAlignment="1"/>
    <xf numFmtId="4" fontId="3" fillId="2" borderId="23" xfId="1" applyNumberFormat="1" applyFont="1" applyFill="1" applyBorder="1" applyAlignment="1"/>
    <xf numFmtId="49" fontId="8" fillId="5" borderId="16" xfId="1" applyNumberFormat="1" applyFont="1" applyFill="1" applyBorder="1" applyAlignment="1">
      <alignment shrinkToFit="1"/>
    </xf>
    <xf numFmtId="49" fontId="8" fillId="5" borderId="16" xfId="1" applyNumberFormat="1" applyFont="1" applyFill="1" applyBorder="1" applyAlignment="1">
      <alignment horizontal="center" shrinkToFit="1"/>
    </xf>
    <xf numFmtId="0" fontId="11" fillId="5" borderId="13" xfId="1" applyFont="1" applyFill="1" applyBorder="1" applyAlignment="1">
      <alignment wrapText="1"/>
    </xf>
    <xf numFmtId="49" fontId="8" fillId="5" borderId="15" xfId="1" applyNumberFormat="1" applyFont="1" applyFill="1" applyBorder="1" applyAlignment="1">
      <alignment shrinkToFit="1"/>
    </xf>
    <xf numFmtId="49" fontId="6" fillId="2" borderId="15" xfId="1" applyNumberFormat="1" applyFont="1" applyFill="1" applyBorder="1" applyAlignment="1"/>
    <xf numFmtId="0" fontId="6" fillId="2" borderId="13" xfId="1" applyFont="1" applyFill="1" applyBorder="1" applyAlignment="1"/>
    <xf numFmtId="0" fontId="3" fillId="0" borderId="16" xfId="1" applyFont="1" applyBorder="1" applyAlignment="1"/>
    <xf numFmtId="0" fontId="3" fillId="0" borderId="16" xfId="1" applyNumberFormat="1" applyFont="1" applyBorder="1" applyAlignment="1"/>
    <xf numFmtId="0" fontId="8" fillId="5" borderId="16" xfId="1" applyFont="1" applyFill="1" applyBorder="1" applyAlignment="1"/>
    <xf numFmtId="0" fontId="8" fillId="5" borderId="16" xfId="1" applyFont="1" applyFill="1" applyBorder="1" applyAlignment="1">
      <alignment wrapText="1"/>
    </xf>
    <xf numFmtId="0" fontId="11" fillId="5" borderId="16" xfId="1" applyFont="1" applyFill="1" applyBorder="1" applyAlignment="1">
      <alignment wrapText="1"/>
    </xf>
    <xf numFmtId="0" fontId="0" fillId="5" borderId="16" xfId="0" applyFill="1" applyBorder="1"/>
    <xf numFmtId="0" fontId="5" fillId="5" borderId="16" xfId="1" applyFont="1" applyFill="1" applyBorder="1" applyAlignment="1"/>
    <xf numFmtId="0" fontId="3" fillId="5" borderId="16" xfId="1" applyFont="1" applyFill="1" applyBorder="1" applyAlignment="1"/>
    <xf numFmtId="0" fontId="3" fillId="5" borderId="16" xfId="1" applyNumberFormat="1" applyFont="1" applyFill="1" applyBorder="1" applyAlignment="1"/>
    <xf numFmtId="0" fontId="8" fillId="0" borderId="15" xfId="1" applyFont="1" applyFill="1" applyBorder="1" applyAlignment="1">
      <alignment horizontal="left" wrapText="1"/>
    </xf>
    <xf numFmtId="0" fontId="2" fillId="0" borderId="0" xfId="1" applyFont="1" applyBorder="1" applyAlignment="1"/>
    <xf numFmtId="0" fontId="2" fillId="0" borderId="0" xfId="1" applyFont="1" applyBorder="1" applyAlignment="1">
      <alignment horizontal="center"/>
    </xf>
    <xf numFmtId="49" fontId="8" fillId="0" borderId="9" xfId="1" applyNumberFormat="1" applyFont="1" applyFill="1" applyBorder="1" applyAlignment="1">
      <alignment horizontal="center" shrinkToFit="1"/>
    </xf>
    <xf numFmtId="49" fontId="8" fillId="0" borderId="8" xfId="1" applyNumberFormat="1" applyFont="1" applyFill="1" applyBorder="1" applyAlignment="1">
      <alignment horizontal="center" shrinkToFit="1"/>
    </xf>
    <xf numFmtId="0" fontId="2" fillId="0" borderId="0" xfId="1" applyFont="1" applyBorder="1" applyAlignment="1">
      <alignment horizontal="center" vertical="center"/>
    </xf>
    <xf numFmtId="0" fontId="9" fillId="2" borderId="9" xfId="1" applyFont="1" applyFill="1" applyBorder="1" applyAlignment="1">
      <alignment horizontal="left" vertical="center"/>
    </xf>
    <xf numFmtId="0" fontId="9" fillId="2" borderId="11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left" vertical="center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352;&#237;talovi/AppData/Local/Microsoft/Windows/Temporary%20Internet%20Files/Content.Outlook/ZJKN0JLM/Kopie%20-%20Kremze_ZS_Kremze_Priloha_c2_vykaz%20vymer_vr&#225;tit%20Pavl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avba"/>
      <sheetName val="SO 01 KL"/>
      <sheetName val="SO01Fasáda"/>
      <sheetName val="SO 02 KL"/>
      <sheetName val="SO02Okna"/>
      <sheetName val="data"/>
      <sheetName val="SO 03 KL (2)"/>
      <sheetName val="Střecha"/>
      <sheetName val="vypocty"/>
      <sheetName val="List2"/>
      <sheetName val="List3"/>
      <sheetName val="List1"/>
    </sheetNames>
    <sheetDataSet>
      <sheetData sheetId="0" refreshError="1">
        <row r="5">
          <cell r="D5" t="str">
            <v>Zateplení ZŠ Křemže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97"/>
  <sheetViews>
    <sheetView tabSelected="1" view="pageBreakPreview" topLeftCell="A131" zoomScale="115" zoomScaleNormal="100" zoomScaleSheetLayoutView="115" workbookViewId="0">
      <selection activeCell="B321" sqref="B321"/>
    </sheetView>
  </sheetViews>
  <sheetFormatPr defaultRowHeight="12.75"/>
  <cols>
    <col min="1" max="1" width="10" style="2" customWidth="1"/>
    <col min="2" max="2" width="57.5703125" style="2" customWidth="1"/>
    <col min="3" max="3" width="5.5703125" style="145" customWidth="1"/>
    <col min="4" max="4" width="8.5703125" style="2" customWidth="1"/>
    <col min="5" max="16384" width="9.140625" style="1"/>
  </cols>
  <sheetData>
    <row r="1" spans="1:4" ht="15.75">
      <c r="A1" s="207" t="s">
        <v>232</v>
      </c>
      <c r="B1" s="207"/>
      <c r="C1" s="208"/>
      <c r="D1" s="207"/>
    </row>
    <row r="2" spans="1:4" ht="13.5" thickBot="1">
      <c r="B2" s="3"/>
      <c r="C2" s="142"/>
      <c r="D2" s="3"/>
    </row>
    <row r="3" spans="1:4" ht="13.5" thickTop="1">
      <c r="A3" s="4" t="s">
        <v>0</v>
      </c>
      <c r="B3" s="5" t="s">
        <v>314</v>
      </c>
      <c r="C3" s="143"/>
      <c r="D3" s="7"/>
    </row>
    <row r="4" spans="1:4" ht="13.5" thickBot="1">
      <c r="A4" s="8" t="s">
        <v>1</v>
      </c>
      <c r="B4" s="9" t="s">
        <v>2</v>
      </c>
      <c r="C4" s="144"/>
      <c r="D4" s="129"/>
    </row>
    <row r="5" spans="1:4" ht="13.5" thickTop="1">
      <c r="A5" s="11"/>
    </row>
    <row r="6" spans="1:4" ht="15" customHeight="1">
      <c r="A6" s="12" t="s">
        <v>3</v>
      </c>
      <c r="B6" s="13" t="s">
        <v>4</v>
      </c>
      <c r="C6" s="146" t="s">
        <v>5</v>
      </c>
      <c r="D6" s="13" t="s">
        <v>6</v>
      </c>
    </row>
    <row r="7" spans="1:4">
      <c r="A7" s="15"/>
      <c r="B7" s="16" t="s">
        <v>11</v>
      </c>
      <c r="C7" s="17"/>
      <c r="D7" s="18"/>
    </row>
    <row r="8" spans="1:4" s="27" customFormat="1">
      <c r="A8" s="23">
        <v>1</v>
      </c>
      <c r="B8" s="24" t="s">
        <v>12</v>
      </c>
      <c r="C8" s="147" t="s">
        <v>13</v>
      </c>
      <c r="D8" s="26">
        <v>93</v>
      </c>
    </row>
    <row r="9" spans="1:4" s="27" customFormat="1">
      <c r="A9" s="23"/>
      <c r="B9" s="116" t="s">
        <v>161</v>
      </c>
      <c r="C9" s="25"/>
      <c r="D9" s="26"/>
    </row>
    <row r="10" spans="1:4" s="27" customFormat="1">
      <c r="A10" s="23"/>
      <c r="B10" s="24" t="s">
        <v>234</v>
      </c>
      <c r="C10" s="25"/>
      <c r="D10" s="26"/>
    </row>
    <row r="11" spans="1:4" s="27" customFormat="1" ht="12.75" customHeight="1">
      <c r="A11" s="23">
        <v>2</v>
      </c>
      <c r="B11" s="24" t="s">
        <v>14</v>
      </c>
      <c r="C11" s="147" t="s">
        <v>15</v>
      </c>
      <c r="D11" s="26">
        <v>43.725000000000001</v>
      </c>
    </row>
    <row r="12" spans="1:4" s="27" customFormat="1" ht="12.75" customHeight="1">
      <c r="A12" s="23"/>
      <c r="B12" s="116" t="s">
        <v>162</v>
      </c>
      <c r="C12" s="25"/>
      <c r="D12" s="26"/>
    </row>
    <row r="13" spans="1:4" s="27" customFormat="1" ht="12.75" customHeight="1">
      <c r="A13" s="23"/>
      <c r="B13" s="24" t="s">
        <v>235</v>
      </c>
      <c r="C13" s="25"/>
      <c r="D13" s="26"/>
    </row>
    <row r="14" spans="1:4" s="27" customFormat="1">
      <c r="A14" s="23">
        <v>3</v>
      </c>
      <c r="B14" s="24" t="s">
        <v>16</v>
      </c>
      <c r="C14" s="147" t="s">
        <v>15</v>
      </c>
      <c r="D14" s="26">
        <v>43.725000000000001</v>
      </c>
    </row>
    <row r="15" spans="1:4" s="27" customFormat="1">
      <c r="A15" s="23"/>
      <c r="B15" s="116" t="s">
        <v>163</v>
      </c>
      <c r="C15" s="25"/>
      <c r="D15" s="26"/>
    </row>
    <row r="16" spans="1:4" s="27" customFormat="1" ht="22.5">
      <c r="A16" s="23"/>
      <c r="B16" s="24" t="s">
        <v>235</v>
      </c>
      <c r="C16" s="25"/>
      <c r="D16" s="26"/>
    </row>
    <row r="17" spans="1:4" s="27" customFormat="1" ht="12.75" customHeight="1">
      <c r="A17" s="23">
        <v>4</v>
      </c>
      <c r="B17" s="24" t="s">
        <v>17</v>
      </c>
      <c r="C17" s="147" t="s">
        <v>15</v>
      </c>
      <c r="D17" s="26">
        <v>7.2875000000000005</v>
      </c>
    </row>
    <row r="18" spans="1:4" s="27" customFormat="1" ht="12.75" customHeight="1">
      <c r="A18" s="23"/>
      <c r="B18" s="116" t="s">
        <v>164</v>
      </c>
      <c r="C18" s="25"/>
      <c r="D18" s="26"/>
    </row>
    <row r="19" spans="1:4" s="27" customFormat="1" ht="12.75" customHeight="1">
      <c r="A19" s="23"/>
      <c r="B19" s="24" t="s">
        <v>250</v>
      </c>
      <c r="C19" s="25"/>
      <c r="D19" s="26"/>
    </row>
    <row r="20" spans="1:4" s="27" customFormat="1">
      <c r="A20" s="23">
        <v>5</v>
      </c>
      <c r="B20" s="24" t="s">
        <v>18</v>
      </c>
      <c r="C20" s="147" t="s">
        <v>15</v>
      </c>
      <c r="D20" s="26">
        <v>29.150000000000002</v>
      </c>
    </row>
    <row r="21" spans="1:4" s="27" customFormat="1">
      <c r="A21" s="23"/>
      <c r="B21" s="116" t="s">
        <v>165</v>
      </c>
      <c r="C21" s="25"/>
      <c r="D21" s="26"/>
    </row>
    <row r="22" spans="1:4" s="27" customFormat="1" ht="22.5">
      <c r="A22" s="23"/>
      <c r="B22" s="24" t="s">
        <v>251</v>
      </c>
      <c r="C22" s="25"/>
      <c r="D22" s="26"/>
    </row>
    <row r="23" spans="1:4" s="27" customFormat="1" ht="22.5">
      <c r="A23" s="23">
        <v>6</v>
      </c>
      <c r="B23" s="29" t="s">
        <v>167</v>
      </c>
      <c r="C23" s="148" t="s">
        <v>13</v>
      </c>
      <c r="D23" s="26">
        <v>113.95</v>
      </c>
    </row>
    <row r="24" spans="1:4" s="27" customFormat="1">
      <c r="A24" s="23"/>
      <c r="B24" s="116" t="s">
        <v>166</v>
      </c>
      <c r="C24" s="30"/>
      <c r="D24" s="31"/>
    </row>
    <row r="25" spans="1:4" s="27" customFormat="1" ht="33.75">
      <c r="A25" s="23"/>
      <c r="B25" s="29" t="s">
        <v>252</v>
      </c>
      <c r="C25" s="30"/>
      <c r="D25" s="31"/>
    </row>
    <row r="26" spans="1:4" s="27" customFormat="1">
      <c r="A26" s="23">
        <v>7</v>
      </c>
      <c r="B26" s="24" t="s">
        <v>19</v>
      </c>
      <c r="C26" s="147" t="s">
        <v>13</v>
      </c>
      <c r="D26" s="26">
        <v>159.4</v>
      </c>
    </row>
    <row r="27" spans="1:4" s="27" customFormat="1">
      <c r="A27" s="23"/>
      <c r="B27" s="116" t="s">
        <v>168</v>
      </c>
      <c r="C27" s="25"/>
      <c r="D27" s="26"/>
    </row>
    <row r="28" spans="1:4" s="27" customFormat="1" ht="22.5">
      <c r="A28" s="23"/>
      <c r="B28" s="24" t="s">
        <v>253</v>
      </c>
      <c r="C28" s="25"/>
      <c r="D28" s="26"/>
    </row>
    <row r="29" spans="1:4" s="27" customFormat="1">
      <c r="A29" s="23">
        <v>8</v>
      </c>
      <c r="B29" s="24" t="s">
        <v>20</v>
      </c>
      <c r="C29" s="147" t="s">
        <v>13</v>
      </c>
      <c r="D29" s="26">
        <v>124.04</v>
      </c>
    </row>
    <row r="30" spans="1:4" s="27" customFormat="1">
      <c r="A30" s="23"/>
      <c r="B30" s="116" t="s">
        <v>169</v>
      </c>
      <c r="C30" s="25"/>
      <c r="D30" s="26"/>
    </row>
    <row r="31" spans="1:4" s="27" customFormat="1" ht="22.5">
      <c r="A31" s="23"/>
      <c r="B31" s="24" t="s">
        <v>254</v>
      </c>
      <c r="C31" s="25"/>
      <c r="D31" s="26"/>
    </row>
    <row r="32" spans="1:4" s="27" customFormat="1">
      <c r="A32" s="23">
        <v>9</v>
      </c>
      <c r="B32" s="24" t="s">
        <v>21</v>
      </c>
      <c r="C32" s="147" t="s">
        <v>22</v>
      </c>
      <c r="D32" s="26">
        <v>295.33499999999998</v>
      </c>
    </row>
    <row r="33" spans="1:4" s="27" customFormat="1">
      <c r="A33" s="23"/>
      <c r="B33" s="116" t="s">
        <v>170</v>
      </c>
      <c r="C33" s="25"/>
      <c r="D33" s="26"/>
    </row>
    <row r="34" spans="1:4" s="27" customFormat="1" ht="12.75" customHeight="1">
      <c r="A34" s="23"/>
      <c r="B34" s="24" t="s">
        <v>255</v>
      </c>
      <c r="C34" s="25"/>
      <c r="D34" s="26"/>
    </row>
    <row r="35" spans="1:4" s="27" customFormat="1">
      <c r="A35" s="32" t="s">
        <v>23</v>
      </c>
      <c r="B35" s="33" t="s">
        <v>11</v>
      </c>
      <c r="C35" s="34"/>
      <c r="D35" s="35"/>
    </row>
    <row r="36" spans="1:4" s="27" customFormat="1">
      <c r="A36" s="36"/>
      <c r="B36" s="37" t="s">
        <v>24</v>
      </c>
      <c r="C36" s="38"/>
      <c r="D36" s="154"/>
    </row>
    <row r="37" spans="1:4" s="27" customFormat="1">
      <c r="A37" s="23">
        <v>10</v>
      </c>
      <c r="B37" s="29" t="s">
        <v>25</v>
      </c>
      <c r="C37" s="147" t="s">
        <v>13</v>
      </c>
      <c r="D37" s="26">
        <v>3546.68</v>
      </c>
    </row>
    <row r="38" spans="1:4" s="27" customFormat="1">
      <c r="A38" s="23"/>
      <c r="B38" s="116" t="s">
        <v>171</v>
      </c>
      <c r="C38" s="25"/>
      <c r="D38" s="26"/>
    </row>
    <row r="39" spans="1:4" s="27" customFormat="1">
      <c r="A39" s="23"/>
      <c r="B39" s="24" t="s">
        <v>319</v>
      </c>
      <c r="C39" s="25"/>
      <c r="D39" s="26"/>
    </row>
    <row r="40" spans="1:4" s="27" customFormat="1" ht="22.5">
      <c r="A40" s="23">
        <v>11</v>
      </c>
      <c r="B40" s="24" t="s">
        <v>26</v>
      </c>
      <c r="C40" s="147" t="s">
        <v>13</v>
      </c>
      <c r="D40" s="26">
        <v>252.64</v>
      </c>
    </row>
    <row r="41" spans="1:4" s="27" customFormat="1" ht="22.5">
      <c r="A41" s="23"/>
      <c r="B41" s="123" t="s">
        <v>206</v>
      </c>
      <c r="C41" s="25"/>
      <c r="D41" s="26"/>
    </row>
    <row r="42" spans="1:4" s="27" customFormat="1" ht="56.25">
      <c r="A42" s="23"/>
      <c r="B42" s="24" t="s">
        <v>256</v>
      </c>
      <c r="C42" s="25"/>
      <c r="D42" s="26"/>
    </row>
    <row r="43" spans="1:4" s="27" customFormat="1" ht="22.5">
      <c r="A43" s="23">
        <v>12</v>
      </c>
      <c r="B43" s="24" t="s">
        <v>27</v>
      </c>
      <c r="C43" s="147" t="s">
        <v>13</v>
      </c>
      <c r="D43" s="26">
        <v>63.16</v>
      </c>
    </row>
    <row r="44" spans="1:4" s="27" customFormat="1" ht="22.5">
      <c r="A44" s="23"/>
      <c r="B44" s="123" t="s">
        <v>207</v>
      </c>
      <c r="C44" s="25"/>
      <c r="D44" s="26"/>
    </row>
    <row r="45" spans="1:4" s="27" customFormat="1" ht="56.25">
      <c r="A45" s="23"/>
      <c r="B45" s="24" t="s">
        <v>257</v>
      </c>
      <c r="C45" s="25"/>
      <c r="D45" s="26"/>
    </row>
    <row r="46" spans="1:4" ht="22.5">
      <c r="A46" s="23">
        <v>13</v>
      </c>
      <c r="B46" s="24" t="s">
        <v>28</v>
      </c>
      <c r="C46" s="147" t="s">
        <v>13</v>
      </c>
      <c r="D46" s="26">
        <v>70.94</v>
      </c>
    </row>
    <row r="47" spans="1:4">
      <c r="A47" s="39"/>
      <c r="B47" s="116" t="s">
        <v>172</v>
      </c>
      <c r="C47" s="25"/>
      <c r="D47" s="26"/>
    </row>
    <row r="48" spans="1:4" ht="129" customHeight="1">
      <c r="A48" s="39"/>
      <c r="B48" s="24" t="s">
        <v>258</v>
      </c>
      <c r="C48" s="25"/>
      <c r="D48" s="26"/>
    </row>
    <row r="49" spans="1:4" ht="22.5">
      <c r="A49" s="23">
        <v>14</v>
      </c>
      <c r="B49" s="24" t="s">
        <v>29</v>
      </c>
      <c r="C49" s="147" t="s">
        <v>13</v>
      </c>
      <c r="D49" s="26">
        <v>80.61</v>
      </c>
    </row>
    <row r="50" spans="1:4">
      <c r="A50" s="39"/>
      <c r="B50" s="116" t="s">
        <v>173</v>
      </c>
      <c r="C50" s="25"/>
      <c r="D50" s="26"/>
    </row>
    <row r="51" spans="1:4">
      <c r="A51" s="39"/>
      <c r="B51" s="24" t="s">
        <v>259</v>
      </c>
      <c r="C51" s="25"/>
      <c r="D51" s="26"/>
    </row>
    <row r="52" spans="1:4">
      <c r="A52" s="23">
        <v>15</v>
      </c>
      <c r="B52" s="24" t="s">
        <v>30</v>
      </c>
      <c r="C52" s="147" t="s">
        <v>13</v>
      </c>
      <c r="D52" s="26">
        <v>53.85</v>
      </c>
    </row>
    <row r="53" spans="1:4">
      <c r="A53" s="39"/>
      <c r="B53" s="123" t="s">
        <v>208</v>
      </c>
      <c r="C53" s="25"/>
      <c r="D53" s="26"/>
    </row>
    <row r="54" spans="1:4">
      <c r="A54" s="39"/>
      <c r="B54" s="24" t="s">
        <v>260</v>
      </c>
      <c r="C54" s="25"/>
      <c r="D54" s="26"/>
    </row>
    <row r="55" spans="1:4" ht="22.5">
      <c r="A55" s="23">
        <v>16</v>
      </c>
      <c r="B55" s="24" t="s">
        <v>31</v>
      </c>
      <c r="C55" s="147" t="s">
        <v>13</v>
      </c>
      <c r="D55" s="26">
        <v>53.85</v>
      </c>
    </row>
    <row r="56" spans="1:4">
      <c r="A56" s="39"/>
      <c r="B56" s="123" t="s">
        <v>179</v>
      </c>
      <c r="C56" s="25"/>
      <c r="D56" s="26"/>
    </row>
    <row r="57" spans="1:4">
      <c r="A57" s="39"/>
      <c r="B57" s="24" t="s">
        <v>260</v>
      </c>
      <c r="C57" s="25"/>
      <c r="D57" s="26"/>
    </row>
    <row r="58" spans="1:4">
      <c r="A58" s="23">
        <v>17</v>
      </c>
      <c r="B58" s="24" t="s">
        <v>32</v>
      </c>
      <c r="C58" s="147" t="s">
        <v>13</v>
      </c>
      <c r="D58" s="26">
        <v>96</v>
      </c>
    </row>
    <row r="59" spans="1:4">
      <c r="A59" s="39"/>
      <c r="B59" s="123" t="s">
        <v>179</v>
      </c>
      <c r="C59" s="25"/>
      <c r="D59" s="26"/>
    </row>
    <row r="60" spans="1:4">
      <c r="A60" s="39"/>
      <c r="B60" s="24" t="s">
        <v>261</v>
      </c>
      <c r="C60" s="25"/>
      <c r="D60" s="26"/>
    </row>
    <row r="61" spans="1:4" ht="22.5">
      <c r="A61" s="23">
        <v>18</v>
      </c>
      <c r="B61" s="24" t="s">
        <v>33</v>
      </c>
      <c r="C61" s="147" t="s">
        <v>13</v>
      </c>
      <c r="D61" s="26">
        <v>2407.29</v>
      </c>
    </row>
    <row r="62" spans="1:4" ht="21.75" customHeight="1">
      <c r="A62" s="39"/>
      <c r="B62" s="116" t="s">
        <v>173</v>
      </c>
      <c r="C62" s="25"/>
      <c r="D62" s="26"/>
    </row>
    <row r="63" spans="1:4" ht="78.75" customHeight="1">
      <c r="A63" s="39"/>
      <c r="B63" s="24" t="s">
        <v>262</v>
      </c>
      <c r="C63" s="25"/>
      <c r="D63" s="26"/>
    </row>
    <row r="64" spans="1:4" ht="22.5">
      <c r="A64" s="23">
        <v>19</v>
      </c>
      <c r="B64" s="24" t="s">
        <v>34</v>
      </c>
      <c r="C64" s="147" t="s">
        <v>13</v>
      </c>
      <c r="D64" s="26">
        <v>108.74</v>
      </c>
    </row>
    <row r="65" spans="1:4">
      <c r="A65" s="39"/>
      <c r="B65" s="116" t="s">
        <v>173</v>
      </c>
      <c r="C65" s="25"/>
      <c r="D65" s="26"/>
    </row>
    <row r="66" spans="1:4" ht="45">
      <c r="A66" s="39"/>
      <c r="B66" s="24" t="s">
        <v>263</v>
      </c>
      <c r="C66" s="25"/>
      <c r="D66" s="26"/>
    </row>
    <row r="67" spans="1:4" ht="22.5">
      <c r="A67" s="23">
        <v>20</v>
      </c>
      <c r="B67" s="24" t="s">
        <v>35</v>
      </c>
      <c r="C67" s="147" t="s">
        <v>13</v>
      </c>
      <c r="D67" s="26">
        <v>121.12</v>
      </c>
    </row>
    <row r="68" spans="1:4">
      <c r="A68" s="39"/>
      <c r="B68" s="116" t="s">
        <v>173</v>
      </c>
      <c r="C68" s="25"/>
      <c r="D68" s="26"/>
    </row>
    <row r="69" spans="1:4" ht="33.75">
      <c r="A69" s="39"/>
      <c r="B69" s="24" t="s">
        <v>264</v>
      </c>
      <c r="C69" s="25"/>
      <c r="D69" s="26"/>
    </row>
    <row r="70" spans="1:4" ht="22.5">
      <c r="A70" s="23">
        <v>21</v>
      </c>
      <c r="B70" s="24" t="s">
        <v>36</v>
      </c>
      <c r="C70" s="147" t="s">
        <v>13</v>
      </c>
      <c r="D70" s="26">
        <v>63.09</v>
      </c>
    </row>
    <row r="71" spans="1:4">
      <c r="A71" s="39"/>
      <c r="B71" s="116" t="s">
        <v>173</v>
      </c>
      <c r="C71" s="25"/>
      <c r="D71" s="26"/>
    </row>
    <row r="72" spans="1:4" ht="22.5">
      <c r="A72" s="39"/>
      <c r="B72" s="24" t="s">
        <v>265</v>
      </c>
      <c r="C72" s="25"/>
      <c r="D72" s="26"/>
    </row>
    <row r="73" spans="1:4" ht="22.5">
      <c r="A73" s="23">
        <v>22</v>
      </c>
      <c r="B73" s="24" t="s">
        <v>37</v>
      </c>
      <c r="C73" s="147" t="s">
        <v>13</v>
      </c>
      <c r="D73" s="26">
        <v>105.07</v>
      </c>
    </row>
    <row r="74" spans="1:4">
      <c r="A74" s="39"/>
      <c r="B74" s="116" t="s">
        <v>173</v>
      </c>
      <c r="C74" s="25"/>
      <c r="D74" s="26"/>
    </row>
    <row r="75" spans="1:4" ht="33.75">
      <c r="A75" s="39"/>
      <c r="B75" s="24" t="s">
        <v>266</v>
      </c>
      <c r="C75" s="25"/>
      <c r="D75" s="26"/>
    </row>
    <row r="76" spans="1:4" ht="22.5">
      <c r="A76" s="23">
        <v>23</v>
      </c>
      <c r="B76" s="24" t="s">
        <v>38</v>
      </c>
      <c r="C76" s="147" t="s">
        <v>13</v>
      </c>
      <c r="D76" s="26">
        <v>53.072000000000003</v>
      </c>
    </row>
    <row r="77" spans="1:4">
      <c r="A77" s="39"/>
      <c r="B77" s="116" t="s">
        <v>173</v>
      </c>
      <c r="C77" s="25"/>
      <c r="D77" s="26"/>
    </row>
    <row r="78" spans="1:4" ht="22.5">
      <c r="A78" s="39"/>
      <c r="B78" s="24" t="s">
        <v>267</v>
      </c>
      <c r="C78" s="25"/>
      <c r="D78" s="26"/>
    </row>
    <row r="79" spans="1:4" ht="22.5">
      <c r="A79" s="23">
        <v>24</v>
      </c>
      <c r="B79" s="24" t="s">
        <v>39</v>
      </c>
      <c r="C79" s="147" t="s">
        <v>13</v>
      </c>
      <c r="D79" s="26">
        <v>40.29</v>
      </c>
    </row>
    <row r="80" spans="1:4">
      <c r="A80" s="39"/>
      <c r="B80" s="116" t="s">
        <v>173</v>
      </c>
      <c r="C80" s="25"/>
      <c r="D80" s="26"/>
    </row>
    <row r="81" spans="1:4" ht="22.5">
      <c r="A81" s="39"/>
      <c r="B81" s="24" t="s">
        <v>268</v>
      </c>
      <c r="C81" s="25"/>
      <c r="D81" s="26"/>
    </row>
    <row r="82" spans="1:4" ht="22.5">
      <c r="A82" s="23">
        <v>25</v>
      </c>
      <c r="B82" s="24" t="s">
        <v>40</v>
      </c>
      <c r="C82" s="147" t="s">
        <v>13</v>
      </c>
      <c r="D82" s="26">
        <v>7.28</v>
      </c>
    </row>
    <row r="83" spans="1:4">
      <c r="A83" s="39"/>
      <c r="B83" s="116" t="s">
        <v>174</v>
      </c>
      <c r="C83" s="25"/>
      <c r="D83" s="26"/>
    </row>
    <row r="84" spans="1:4">
      <c r="A84" s="39"/>
      <c r="B84" s="24" t="s">
        <v>269</v>
      </c>
      <c r="C84" s="25"/>
      <c r="D84" s="26"/>
    </row>
    <row r="85" spans="1:4" ht="22.5">
      <c r="A85" s="23">
        <v>26</v>
      </c>
      <c r="B85" s="24" t="s">
        <v>41</v>
      </c>
      <c r="C85" s="147" t="s">
        <v>13</v>
      </c>
      <c r="D85" s="26">
        <v>472.29599999999999</v>
      </c>
    </row>
    <row r="86" spans="1:4">
      <c r="A86" s="39"/>
      <c r="B86" s="116" t="s">
        <v>175</v>
      </c>
      <c r="C86" s="25"/>
      <c r="D86" s="26"/>
    </row>
    <row r="87" spans="1:4" ht="123.75">
      <c r="A87" s="39"/>
      <c r="B87" s="24" t="s">
        <v>270</v>
      </c>
      <c r="C87" s="25"/>
      <c r="D87" s="26"/>
    </row>
    <row r="88" spans="1:4" ht="22.5">
      <c r="A88" s="23">
        <v>27</v>
      </c>
      <c r="B88" s="24" t="s">
        <v>42</v>
      </c>
      <c r="C88" s="147" t="s">
        <v>13</v>
      </c>
      <c r="D88" s="26">
        <v>28.62</v>
      </c>
    </row>
    <row r="89" spans="1:4">
      <c r="A89" s="39"/>
      <c r="B89" s="116" t="s">
        <v>175</v>
      </c>
      <c r="C89" s="25"/>
      <c r="D89" s="26"/>
    </row>
    <row r="90" spans="1:4">
      <c r="A90" s="39"/>
      <c r="B90" s="24" t="s">
        <v>271</v>
      </c>
      <c r="C90" s="25"/>
      <c r="D90" s="26"/>
    </row>
    <row r="91" spans="1:4" ht="22.5">
      <c r="A91" s="23">
        <v>28</v>
      </c>
      <c r="B91" s="24" t="s">
        <v>43</v>
      </c>
      <c r="C91" s="147" t="s">
        <v>13</v>
      </c>
      <c r="D91" s="26">
        <v>150.62</v>
      </c>
    </row>
    <row r="92" spans="1:4">
      <c r="A92" s="39"/>
      <c r="B92" s="116" t="s">
        <v>174</v>
      </c>
      <c r="C92" s="25"/>
      <c r="D92" s="26"/>
    </row>
    <row r="93" spans="1:4">
      <c r="A93" s="39"/>
      <c r="B93" s="24" t="s">
        <v>272</v>
      </c>
      <c r="C93" s="25"/>
      <c r="D93" s="26"/>
    </row>
    <row r="94" spans="1:4" ht="22.5">
      <c r="A94" s="23">
        <v>29</v>
      </c>
      <c r="B94" s="24" t="s">
        <v>44</v>
      </c>
      <c r="C94" s="147" t="s">
        <v>13</v>
      </c>
      <c r="D94" s="26">
        <v>158.96</v>
      </c>
    </row>
    <row r="95" spans="1:4">
      <c r="A95" s="39"/>
      <c r="B95" s="116" t="s">
        <v>175</v>
      </c>
      <c r="C95" s="25"/>
      <c r="D95" s="26"/>
    </row>
    <row r="96" spans="1:4" ht="56.25">
      <c r="A96" s="39"/>
      <c r="B96" s="24" t="s">
        <v>273</v>
      </c>
      <c r="C96" s="25"/>
      <c r="D96" s="26"/>
    </row>
    <row r="97" spans="1:4">
      <c r="A97" s="23">
        <v>30</v>
      </c>
      <c r="B97" s="24" t="s">
        <v>45</v>
      </c>
      <c r="C97" s="147" t="s">
        <v>13</v>
      </c>
      <c r="D97" s="26">
        <v>135.32</v>
      </c>
    </row>
    <row r="98" spans="1:4">
      <c r="A98" s="39"/>
      <c r="B98" s="116" t="s">
        <v>176</v>
      </c>
      <c r="C98" s="25"/>
      <c r="D98" s="26"/>
    </row>
    <row r="99" spans="1:4" ht="22.5">
      <c r="A99" s="39"/>
      <c r="B99" s="24" t="s">
        <v>274</v>
      </c>
      <c r="C99" s="25"/>
      <c r="D99" s="26"/>
    </row>
    <row r="100" spans="1:4">
      <c r="A100" s="23">
        <v>31</v>
      </c>
      <c r="B100" s="24" t="s">
        <v>46</v>
      </c>
      <c r="C100" s="147" t="s">
        <v>22</v>
      </c>
      <c r="D100" s="26">
        <v>664.86</v>
      </c>
    </row>
    <row r="101" spans="1:4">
      <c r="A101" s="39"/>
      <c r="B101" s="116" t="s">
        <v>177</v>
      </c>
      <c r="C101" s="25"/>
      <c r="D101" s="26"/>
    </row>
    <row r="102" spans="1:4" ht="67.5">
      <c r="A102" s="39"/>
      <c r="B102" s="24" t="s">
        <v>275</v>
      </c>
      <c r="C102" s="25"/>
      <c r="D102" s="26"/>
    </row>
    <row r="103" spans="1:4">
      <c r="A103" s="23">
        <v>32</v>
      </c>
      <c r="B103" s="24" t="s">
        <v>47</v>
      </c>
      <c r="C103" s="147" t="s">
        <v>22</v>
      </c>
      <c r="D103" s="26">
        <v>1531.1</v>
      </c>
    </row>
    <row r="104" spans="1:4">
      <c r="A104" s="39"/>
      <c r="B104" s="116" t="s">
        <v>177</v>
      </c>
      <c r="C104" s="25"/>
      <c r="D104" s="26"/>
    </row>
    <row r="105" spans="1:4" ht="123.75">
      <c r="A105" s="39"/>
      <c r="B105" s="24" t="s">
        <v>276</v>
      </c>
      <c r="C105" s="25"/>
      <c r="D105" s="26"/>
    </row>
    <row r="106" spans="1:4">
      <c r="A106" s="23">
        <v>33</v>
      </c>
      <c r="B106" s="24" t="s">
        <v>48</v>
      </c>
      <c r="C106" s="147" t="s">
        <v>22</v>
      </c>
      <c r="D106" s="26">
        <v>465.6</v>
      </c>
    </row>
    <row r="107" spans="1:4">
      <c r="A107" s="39"/>
      <c r="B107" s="116" t="s">
        <v>177</v>
      </c>
      <c r="C107" s="25"/>
      <c r="D107" s="26"/>
    </row>
    <row r="108" spans="1:4" ht="56.25">
      <c r="A108" s="39"/>
      <c r="B108" s="24" t="s">
        <v>277</v>
      </c>
      <c r="C108" s="25"/>
      <c r="D108" s="26"/>
    </row>
    <row r="109" spans="1:4">
      <c r="A109" s="23">
        <v>34</v>
      </c>
      <c r="B109" s="24" t="s">
        <v>49</v>
      </c>
      <c r="C109" s="147" t="s">
        <v>22</v>
      </c>
      <c r="D109" s="26">
        <v>1225.55</v>
      </c>
    </row>
    <row r="110" spans="1:4">
      <c r="A110" s="39"/>
      <c r="B110" s="116" t="s">
        <v>177</v>
      </c>
      <c r="C110" s="25"/>
      <c r="D110" s="26"/>
    </row>
    <row r="111" spans="1:4" ht="78.75">
      <c r="A111" s="39"/>
      <c r="B111" s="24" t="s">
        <v>278</v>
      </c>
      <c r="C111" s="25"/>
      <c r="D111" s="26"/>
    </row>
    <row r="112" spans="1:4">
      <c r="A112" s="23">
        <v>35</v>
      </c>
      <c r="B112" s="24" t="s">
        <v>50</v>
      </c>
      <c r="C112" s="147" t="s">
        <v>22</v>
      </c>
      <c r="D112" s="26">
        <v>443.15</v>
      </c>
    </row>
    <row r="113" spans="1:4">
      <c r="A113" s="39"/>
      <c r="B113" s="116" t="s">
        <v>177</v>
      </c>
      <c r="C113" s="25"/>
      <c r="D113" s="26"/>
    </row>
    <row r="114" spans="1:4" ht="33.75">
      <c r="A114" s="39"/>
      <c r="B114" s="24" t="s">
        <v>311</v>
      </c>
      <c r="C114" s="25"/>
      <c r="D114" s="26"/>
    </row>
    <row r="115" spans="1:4">
      <c r="A115" s="23">
        <v>36</v>
      </c>
      <c r="B115" s="24" t="s">
        <v>51</v>
      </c>
      <c r="C115" s="147" t="s">
        <v>13</v>
      </c>
      <c r="D115" s="26">
        <v>847.57</v>
      </c>
    </row>
    <row r="116" spans="1:4">
      <c r="A116" s="39"/>
      <c r="B116" s="116" t="s">
        <v>178</v>
      </c>
      <c r="C116" s="25"/>
      <c r="D116" s="26"/>
    </row>
    <row r="117" spans="1:4" ht="101.25">
      <c r="A117" s="39"/>
      <c r="B117" s="24" t="s">
        <v>279</v>
      </c>
      <c r="C117" s="25"/>
      <c r="D117" s="26"/>
    </row>
    <row r="118" spans="1:4">
      <c r="A118" s="23">
        <v>37</v>
      </c>
      <c r="B118" s="24" t="s">
        <v>52</v>
      </c>
      <c r="C118" s="147" t="s">
        <v>13</v>
      </c>
      <c r="D118" s="26">
        <v>3546.68</v>
      </c>
    </row>
    <row r="119" spans="1:4">
      <c r="A119" s="39"/>
      <c r="B119" s="116" t="s">
        <v>179</v>
      </c>
      <c r="C119" s="25"/>
      <c r="D119" s="26"/>
    </row>
    <row r="120" spans="1:4">
      <c r="A120" s="39"/>
      <c r="B120" s="24" t="s">
        <v>319</v>
      </c>
      <c r="C120" s="25"/>
      <c r="D120" s="26"/>
    </row>
    <row r="121" spans="1:4">
      <c r="A121" s="23">
        <v>38</v>
      </c>
      <c r="B121" s="24" t="s">
        <v>53</v>
      </c>
      <c r="C121" s="147" t="s">
        <v>13</v>
      </c>
      <c r="D121" s="26">
        <v>3062.39</v>
      </c>
    </row>
    <row r="122" spans="1:4">
      <c r="A122" s="39"/>
      <c r="B122" s="116" t="s">
        <v>179</v>
      </c>
      <c r="C122" s="25"/>
      <c r="D122" s="26"/>
    </row>
    <row r="123" spans="1:4">
      <c r="A123" s="39"/>
      <c r="B123" s="24" t="s">
        <v>317</v>
      </c>
      <c r="C123" s="25"/>
      <c r="D123" s="26"/>
    </row>
    <row r="124" spans="1:4">
      <c r="A124" s="23">
        <v>39</v>
      </c>
      <c r="B124" s="24" t="s">
        <v>54</v>
      </c>
      <c r="C124" s="147" t="s">
        <v>13</v>
      </c>
      <c r="D124" s="26">
        <v>484.29</v>
      </c>
    </row>
    <row r="125" spans="1:4">
      <c r="A125" s="39"/>
      <c r="B125" s="116" t="s">
        <v>179</v>
      </c>
      <c r="C125" s="25"/>
      <c r="D125" s="26"/>
    </row>
    <row r="126" spans="1:4">
      <c r="A126" s="39"/>
      <c r="B126" s="24" t="s">
        <v>318</v>
      </c>
      <c r="C126" s="25"/>
      <c r="D126" s="26"/>
    </row>
    <row r="127" spans="1:4">
      <c r="A127" s="42" t="s">
        <v>23</v>
      </c>
      <c r="B127" s="43" t="s">
        <v>24</v>
      </c>
      <c r="C127" s="44"/>
      <c r="D127" s="45"/>
    </row>
    <row r="128" spans="1:4">
      <c r="A128" s="15"/>
      <c r="B128" s="16" t="s">
        <v>55</v>
      </c>
      <c r="C128" s="17"/>
      <c r="D128" s="155"/>
    </row>
    <row r="129" spans="1:4">
      <c r="A129" s="23">
        <v>40</v>
      </c>
      <c r="B129" s="24" t="s">
        <v>56</v>
      </c>
      <c r="C129" s="147" t="s">
        <v>13</v>
      </c>
      <c r="D129" s="26">
        <v>3636</v>
      </c>
    </row>
    <row r="130" spans="1:4">
      <c r="A130" s="39"/>
      <c r="B130" s="116" t="s">
        <v>180</v>
      </c>
      <c r="C130" s="25"/>
      <c r="D130" s="26"/>
    </row>
    <row r="131" spans="1:4" ht="33.75">
      <c r="A131" s="39"/>
      <c r="B131" s="24" t="s">
        <v>280</v>
      </c>
      <c r="C131" s="25"/>
      <c r="D131" s="26"/>
    </row>
    <row r="132" spans="1:4">
      <c r="A132" s="23">
        <v>41</v>
      </c>
      <c r="B132" s="24" t="s">
        <v>57</v>
      </c>
      <c r="C132" s="147" t="s">
        <v>13</v>
      </c>
      <c r="D132" s="26">
        <v>9090</v>
      </c>
    </row>
    <row r="133" spans="1:4" ht="22.5">
      <c r="A133" s="39"/>
      <c r="B133" s="116" t="s">
        <v>181</v>
      </c>
      <c r="C133" s="25"/>
      <c r="D133" s="26"/>
    </row>
    <row r="134" spans="1:4" ht="33.75">
      <c r="A134" s="39"/>
      <c r="B134" s="24" t="s">
        <v>281</v>
      </c>
      <c r="C134" s="25"/>
      <c r="D134" s="26"/>
    </row>
    <row r="135" spans="1:4">
      <c r="A135" s="23">
        <v>42</v>
      </c>
      <c r="B135" s="24" t="s">
        <v>58</v>
      </c>
      <c r="C135" s="147" t="s">
        <v>13</v>
      </c>
      <c r="D135" s="26">
        <v>3636</v>
      </c>
    </row>
    <row r="136" spans="1:4">
      <c r="A136" s="39"/>
      <c r="B136" s="116" t="s">
        <v>182</v>
      </c>
      <c r="C136" s="25"/>
      <c r="D136" s="26"/>
    </row>
    <row r="137" spans="1:4" ht="33.75">
      <c r="A137" s="39"/>
      <c r="B137" s="24" t="s">
        <v>280</v>
      </c>
      <c r="C137" s="25"/>
      <c r="D137" s="26"/>
    </row>
    <row r="138" spans="1:4">
      <c r="A138" s="23">
        <v>43</v>
      </c>
      <c r="B138" s="24" t="s">
        <v>59</v>
      </c>
      <c r="C138" s="147" t="s">
        <v>13</v>
      </c>
      <c r="D138" s="26">
        <v>3636</v>
      </c>
    </row>
    <row r="139" spans="1:4">
      <c r="A139" s="39"/>
      <c r="B139" s="116" t="s">
        <v>183</v>
      </c>
      <c r="C139" s="25"/>
      <c r="D139" s="26"/>
    </row>
    <row r="140" spans="1:4" ht="33.75">
      <c r="A140" s="39"/>
      <c r="B140" s="24" t="s">
        <v>280</v>
      </c>
      <c r="C140" s="25"/>
      <c r="D140" s="26"/>
    </row>
    <row r="141" spans="1:4">
      <c r="A141" s="23">
        <v>44</v>
      </c>
      <c r="B141" s="24" t="s">
        <v>60</v>
      </c>
      <c r="C141" s="147" t="s">
        <v>13</v>
      </c>
      <c r="D141" s="26">
        <v>3636</v>
      </c>
    </row>
    <row r="142" spans="1:4">
      <c r="A142" s="39"/>
      <c r="B142" s="116" t="s">
        <v>179</v>
      </c>
      <c r="C142" s="25"/>
      <c r="D142" s="26"/>
    </row>
    <row r="143" spans="1:4" ht="33.75">
      <c r="A143" s="39"/>
      <c r="B143" s="24" t="s">
        <v>280</v>
      </c>
      <c r="C143" s="25"/>
      <c r="D143" s="26"/>
    </row>
    <row r="144" spans="1:4">
      <c r="A144" s="23">
        <v>45</v>
      </c>
      <c r="B144" s="24" t="s">
        <v>61</v>
      </c>
      <c r="C144" s="147" t="s">
        <v>13</v>
      </c>
      <c r="D144" s="26">
        <v>9090</v>
      </c>
    </row>
    <row r="145" spans="1:4">
      <c r="A145" s="39"/>
      <c r="B145" s="116" t="s">
        <v>184</v>
      </c>
      <c r="C145" s="25"/>
      <c r="D145" s="26"/>
    </row>
    <row r="146" spans="1:4" ht="33.75">
      <c r="A146" s="39"/>
      <c r="B146" s="24" t="s">
        <v>281</v>
      </c>
      <c r="C146" s="25"/>
      <c r="D146" s="26"/>
    </row>
    <row r="147" spans="1:4">
      <c r="A147" s="23">
        <v>46</v>
      </c>
      <c r="B147" s="24" t="s">
        <v>62</v>
      </c>
      <c r="C147" s="147" t="s">
        <v>13</v>
      </c>
      <c r="D147" s="26">
        <v>3636</v>
      </c>
    </row>
    <row r="148" spans="1:4">
      <c r="A148" s="39"/>
      <c r="B148" s="116" t="s">
        <v>185</v>
      </c>
      <c r="C148" s="25"/>
      <c r="D148" s="26"/>
    </row>
    <row r="149" spans="1:4" ht="33.75">
      <c r="A149" s="39"/>
      <c r="B149" s="24" t="s">
        <v>280</v>
      </c>
      <c r="C149" s="25"/>
      <c r="D149" s="26"/>
    </row>
    <row r="150" spans="1:4">
      <c r="A150" s="42" t="s">
        <v>23</v>
      </c>
      <c r="B150" s="43" t="s">
        <v>55</v>
      </c>
      <c r="C150" s="44"/>
      <c r="D150" s="45"/>
    </row>
    <row r="151" spans="1:4">
      <c r="A151" s="15"/>
      <c r="B151" s="16" t="s">
        <v>63</v>
      </c>
      <c r="C151" s="17"/>
      <c r="D151" s="155"/>
    </row>
    <row r="152" spans="1:4">
      <c r="A152" s="23">
        <v>47</v>
      </c>
      <c r="B152" s="24" t="s">
        <v>346</v>
      </c>
      <c r="C152" s="209" t="s">
        <v>347</v>
      </c>
      <c r="D152" s="210"/>
    </row>
    <row r="153" spans="1:4">
      <c r="A153" s="42" t="s">
        <v>23</v>
      </c>
      <c r="B153" s="43" t="s">
        <v>63</v>
      </c>
      <c r="C153" s="44"/>
      <c r="D153" s="45"/>
    </row>
    <row r="154" spans="1:4">
      <c r="A154" s="15"/>
      <c r="B154" s="16" t="s">
        <v>64</v>
      </c>
      <c r="C154" s="17"/>
      <c r="D154" s="48"/>
    </row>
    <row r="155" spans="1:4">
      <c r="A155" s="23">
        <v>48</v>
      </c>
      <c r="B155" s="24" t="s">
        <v>65</v>
      </c>
      <c r="C155" s="149" t="s">
        <v>22</v>
      </c>
      <c r="D155" s="50">
        <v>438.29</v>
      </c>
    </row>
    <row r="156" spans="1:4">
      <c r="A156" s="39"/>
      <c r="B156" s="116" t="s">
        <v>204</v>
      </c>
      <c r="C156" s="49"/>
      <c r="D156" s="50"/>
    </row>
    <row r="157" spans="1:4" ht="45">
      <c r="A157" s="39"/>
      <c r="B157" s="24" t="s">
        <v>282</v>
      </c>
      <c r="C157" s="49"/>
      <c r="D157" s="50"/>
    </row>
    <row r="158" spans="1:4">
      <c r="A158" s="39">
        <v>49</v>
      </c>
      <c r="B158" s="24" t="s">
        <v>66</v>
      </c>
      <c r="C158" s="149" t="s">
        <v>22</v>
      </c>
      <c r="D158" s="50">
        <v>34.17</v>
      </c>
    </row>
    <row r="159" spans="1:4">
      <c r="A159" s="39"/>
      <c r="B159" s="116" t="s">
        <v>204</v>
      </c>
      <c r="C159" s="49"/>
      <c r="D159" s="50"/>
    </row>
    <row r="160" spans="1:4">
      <c r="A160" s="39"/>
      <c r="B160" s="24" t="s">
        <v>283</v>
      </c>
      <c r="C160" s="49"/>
      <c r="D160" s="50"/>
    </row>
    <row r="161" spans="1:4">
      <c r="A161" s="23">
        <v>50</v>
      </c>
      <c r="B161" s="24" t="s">
        <v>67</v>
      </c>
      <c r="C161" s="149" t="s">
        <v>13</v>
      </c>
      <c r="D161" s="50">
        <v>5</v>
      </c>
    </row>
    <row r="162" spans="1:4" ht="22.5">
      <c r="A162" s="39"/>
      <c r="B162" s="123" t="s">
        <v>205</v>
      </c>
      <c r="C162" s="49"/>
      <c r="D162" s="50"/>
    </row>
    <row r="163" spans="1:4">
      <c r="A163" s="39"/>
      <c r="B163" s="24" t="s">
        <v>284</v>
      </c>
      <c r="C163" s="49"/>
      <c r="D163" s="50"/>
    </row>
    <row r="164" spans="1:4">
      <c r="A164" s="39">
        <v>51</v>
      </c>
      <c r="B164" s="24" t="s">
        <v>308</v>
      </c>
      <c r="C164" s="149" t="s">
        <v>22</v>
      </c>
      <c r="D164" s="50">
        <v>67.900000000000006</v>
      </c>
    </row>
    <row r="165" spans="1:4" ht="22.5">
      <c r="A165" s="39"/>
      <c r="B165" s="123" t="s">
        <v>309</v>
      </c>
      <c r="C165" s="49"/>
      <c r="D165" s="50"/>
    </row>
    <row r="166" spans="1:4">
      <c r="A166" s="23"/>
      <c r="B166" s="24" t="s">
        <v>310</v>
      </c>
      <c r="C166" s="49"/>
      <c r="D166" s="156"/>
    </row>
    <row r="167" spans="1:4" ht="12" customHeight="1">
      <c r="A167" s="23">
        <v>52</v>
      </c>
      <c r="B167" s="24" t="s">
        <v>68</v>
      </c>
      <c r="C167" s="149" t="s">
        <v>22</v>
      </c>
      <c r="D167" s="50">
        <v>119.3</v>
      </c>
    </row>
    <row r="168" spans="1:4">
      <c r="A168" s="39"/>
      <c r="B168" s="116" t="s">
        <v>186</v>
      </c>
      <c r="C168" s="49"/>
      <c r="D168" s="50"/>
    </row>
    <row r="169" spans="1:4">
      <c r="A169" s="39"/>
      <c r="B169" s="24" t="s">
        <v>285</v>
      </c>
      <c r="C169" s="49"/>
      <c r="D169" s="50"/>
    </row>
    <row r="170" spans="1:4" ht="22.5">
      <c r="A170" s="23">
        <v>53</v>
      </c>
      <c r="B170" s="24" t="s">
        <v>69</v>
      </c>
      <c r="C170" s="149" t="s">
        <v>22</v>
      </c>
      <c r="D170" s="50">
        <v>190</v>
      </c>
    </row>
    <row r="171" spans="1:4">
      <c r="A171" s="39"/>
      <c r="B171" s="116" t="s">
        <v>186</v>
      </c>
      <c r="C171" s="49"/>
      <c r="D171" s="117"/>
    </row>
    <row r="172" spans="1:4">
      <c r="A172" s="39"/>
      <c r="B172" s="24" t="s">
        <v>286</v>
      </c>
      <c r="C172" s="25"/>
      <c r="D172" s="26"/>
    </row>
    <row r="173" spans="1:4">
      <c r="A173" s="23">
        <v>54</v>
      </c>
      <c r="B173" s="24" t="s">
        <v>70</v>
      </c>
      <c r="C173" s="149" t="s">
        <v>71</v>
      </c>
      <c r="D173" s="50">
        <v>16</v>
      </c>
    </row>
    <row r="174" spans="1:4">
      <c r="A174" s="39"/>
      <c r="B174" s="116" t="s">
        <v>186</v>
      </c>
      <c r="C174" s="49"/>
      <c r="D174" s="50"/>
    </row>
    <row r="175" spans="1:4">
      <c r="A175" s="23">
        <v>55</v>
      </c>
      <c r="B175" s="24" t="s">
        <v>202</v>
      </c>
      <c r="C175" s="149" t="s">
        <v>22</v>
      </c>
      <c r="D175" s="50">
        <v>165</v>
      </c>
    </row>
    <row r="176" spans="1:4">
      <c r="A176" s="39"/>
      <c r="B176" s="116" t="s">
        <v>186</v>
      </c>
      <c r="C176" s="49"/>
      <c r="D176" s="50"/>
    </row>
    <row r="177" spans="1:4">
      <c r="A177" s="39"/>
      <c r="B177" s="24" t="s">
        <v>287</v>
      </c>
      <c r="C177" s="49"/>
      <c r="D177" s="50"/>
    </row>
    <row r="178" spans="1:4">
      <c r="A178" s="23">
        <v>56</v>
      </c>
      <c r="B178" s="24" t="s">
        <v>72</v>
      </c>
      <c r="C178" s="149" t="s">
        <v>71</v>
      </c>
      <c r="D178" s="50">
        <v>14</v>
      </c>
    </row>
    <row r="179" spans="1:4">
      <c r="A179" s="39"/>
      <c r="B179" s="116" t="s">
        <v>186</v>
      </c>
      <c r="C179" s="49"/>
      <c r="D179" s="50"/>
    </row>
    <row r="180" spans="1:4">
      <c r="A180" s="23">
        <v>57</v>
      </c>
      <c r="B180" s="24" t="s">
        <v>73</v>
      </c>
      <c r="C180" s="149" t="s">
        <v>74</v>
      </c>
      <c r="D180" s="179">
        <v>50.4</v>
      </c>
    </row>
    <row r="181" spans="1:4">
      <c r="A181" s="39"/>
      <c r="B181" s="123" t="s">
        <v>73</v>
      </c>
      <c r="C181" s="49"/>
      <c r="D181" s="179"/>
    </row>
    <row r="182" spans="1:4">
      <c r="A182" s="39"/>
      <c r="B182" s="177" t="s">
        <v>329</v>
      </c>
      <c r="C182" s="49"/>
      <c r="D182" s="179"/>
    </row>
    <row r="183" spans="1:4">
      <c r="A183" s="23">
        <v>58</v>
      </c>
      <c r="B183" s="24" t="s">
        <v>75</v>
      </c>
      <c r="C183" s="149" t="s">
        <v>74</v>
      </c>
      <c r="D183" s="179">
        <v>100.8</v>
      </c>
    </row>
    <row r="184" spans="1:4">
      <c r="A184" s="39"/>
      <c r="B184" s="123" t="s">
        <v>75</v>
      </c>
      <c r="C184" s="49"/>
      <c r="D184" s="179"/>
    </row>
    <row r="185" spans="1:4">
      <c r="A185" s="39"/>
      <c r="B185" s="24" t="s">
        <v>330</v>
      </c>
      <c r="C185" s="49"/>
      <c r="D185" s="179"/>
    </row>
    <row r="186" spans="1:4">
      <c r="A186" s="163">
        <v>59</v>
      </c>
      <c r="B186" s="177" t="s">
        <v>76</v>
      </c>
      <c r="C186" s="178" t="s">
        <v>74</v>
      </c>
      <c r="D186" s="179">
        <v>50.4</v>
      </c>
    </row>
    <row r="187" spans="1:4">
      <c r="A187" s="163"/>
      <c r="B187" s="180" t="s">
        <v>325</v>
      </c>
      <c r="C187" s="181"/>
      <c r="D187" s="179"/>
    </row>
    <row r="188" spans="1:4">
      <c r="A188" s="163"/>
      <c r="B188" s="182" t="s">
        <v>329</v>
      </c>
      <c r="C188" s="181"/>
      <c r="D188" s="179"/>
    </row>
    <row r="189" spans="1:4">
      <c r="A189" s="23">
        <v>60</v>
      </c>
      <c r="B189" s="24" t="s">
        <v>77</v>
      </c>
      <c r="C189" s="149" t="s">
        <v>74</v>
      </c>
      <c r="D189" s="179">
        <v>50.4</v>
      </c>
    </row>
    <row r="190" spans="1:4">
      <c r="A190" s="39"/>
      <c r="B190" s="123" t="s">
        <v>77</v>
      </c>
      <c r="C190" s="49"/>
      <c r="D190" s="179"/>
    </row>
    <row r="191" spans="1:4">
      <c r="A191" s="39"/>
      <c r="B191" s="177" t="s">
        <v>329</v>
      </c>
      <c r="C191" s="49"/>
      <c r="D191" s="179"/>
    </row>
    <row r="192" spans="1:4">
      <c r="A192" s="23">
        <v>61</v>
      </c>
      <c r="B192" s="24" t="s">
        <v>78</v>
      </c>
      <c r="C192" s="149" t="s">
        <v>74</v>
      </c>
      <c r="D192" s="179">
        <v>50.4</v>
      </c>
    </row>
    <row r="193" spans="1:4">
      <c r="A193" s="39"/>
      <c r="B193" s="123" t="s">
        <v>78</v>
      </c>
      <c r="C193" s="49"/>
      <c r="D193" s="179"/>
    </row>
    <row r="194" spans="1:4">
      <c r="A194" s="39"/>
      <c r="B194" s="177" t="s">
        <v>329</v>
      </c>
      <c r="C194" s="49"/>
      <c r="D194" s="179"/>
    </row>
    <row r="195" spans="1:4">
      <c r="A195" s="23">
        <v>62</v>
      </c>
      <c r="B195" s="24" t="s">
        <v>79</v>
      </c>
      <c r="C195" s="149" t="s">
        <v>74</v>
      </c>
      <c r="D195" s="179">
        <v>50.4</v>
      </c>
    </row>
    <row r="196" spans="1:4">
      <c r="A196" s="39"/>
      <c r="B196" s="123" t="s">
        <v>79</v>
      </c>
      <c r="C196" s="49"/>
      <c r="D196" s="179"/>
    </row>
    <row r="197" spans="1:4">
      <c r="A197" s="39"/>
      <c r="B197" s="177" t="s">
        <v>329</v>
      </c>
      <c r="C197" s="49"/>
      <c r="D197" s="179"/>
    </row>
    <row r="198" spans="1:4">
      <c r="A198" s="23">
        <v>63</v>
      </c>
      <c r="B198" s="24" t="s">
        <v>80</v>
      </c>
      <c r="C198" s="149" t="s">
        <v>74</v>
      </c>
      <c r="D198" s="179">
        <v>50.4</v>
      </c>
    </row>
    <row r="199" spans="1:4">
      <c r="A199" s="39"/>
      <c r="B199" s="123" t="s">
        <v>80</v>
      </c>
      <c r="C199" s="49"/>
      <c r="D199" s="50"/>
    </row>
    <row r="200" spans="1:4">
      <c r="A200" s="39"/>
      <c r="B200" s="177" t="s">
        <v>329</v>
      </c>
      <c r="C200" s="49"/>
      <c r="D200" s="50"/>
    </row>
    <row r="201" spans="1:4">
      <c r="A201" s="23">
        <v>64</v>
      </c>
      <c r="B201" s="24" t="s">
        <v>81</v>
      </c>
      <c r="C201" s="149" t="s">
        <v>13</v>
      </c>
      <c r="D201" s="50">
        <v>96</v>
      </c>
    </row>
    <row r="202" spans="1:4">
      <c r="A202" s="39"/>
      <c r="B202" s="116" t="s">
        <v>186</v>
      </c>
      <c r="C202" s="49"/>
      <c r="D202" s="50"/>
    </row>
    <row r="203" spans="1:4">
      <c r="A203" s="39"/>
      <c r="B203" s="24" t="s">
        <v>261</v>
      </c>
      <c r="C203" s="49"/>
      <c r="D203" s="50"/>
    </row>
    <row r="204" spans="1:4">
      <c r="A204" s="23">
        <v>65</v>
      </c>
      <c r="B204" s="24" t="s">
        <v>82</v>
      </c>
      <c r="C204" s="149" t="s">
        <v>13</v>
      </c>
      <c r="D204" s="50">
        <v>55</v>
      </c>
    </row>
    <row r="205" spans="1:4">
      <c r="A205" s="39"/>
      <c r="B205" s="116" t="s">
        <v>186</v>
      </c>
      <c r="C205" s="49"/>
      <c r="D205" s="50"/>
    </row>
    <row r="206" spans="1:4">
      <c r="A206" s="39"/>
      <c r="B206" s="24" t="s">
        <v>288</v>
      </c>
      <c r="C206" s="49"/>
      <c r="D206" s="50"/>
    </row>
    <row r="207" spans="1:4" ht="22.5">
      <c r="A207" s="23">
        <v>66</v>
      </c>
      <c r="B207" s="24" t="s">
        <v>83</v>
      </c>
      <c r="C207" s="149" t="s">
        <v>13</v>
      </c>
      <c r="D207" s="50">
        <v>59.11</v>
      </c>
    </row>
    <row r="208" spans="1:4" ht="22.5">
      <c r="A208" s="39"/>
      <c r="B208" s="123" t="s">
        <v>210</v>
      </c>
      <c r="C208" s="49"/>
      <c r="D208" s="50"/>
    </row>
    <row r="209" spans="1:4">
      <c r="A209" s="39"/>
      <c r="B209" s="24" t="s">
        <v>316</v>
      </c>
      <c r="C209" s="49"/>
      <c r="D209" s="50"/>
    </row>
    <row r="210" spans="1:4" ht="22.5">
      <c r="A210" s="23">
        <v>67</v>
      </c>
      <c r="B210" s="24" t="s">
        <v>84</v>
      </c>
      <c r="C210" s="178" t="s">
        <v>71</v>
      </c>
      <c r="D210" s="179">
        <v>25</v>
      </c>
    </row>
    <row r="211" spans="1:4" ht="22.5">
      <c r="A211" s="39"/>
      <c r="B211" s="116" t="s">
        <v>187</v>
      </c>
      <c r="C211" s="49"/>
      <c r="D211" s="50"/>
    </row>
    <row r="212" spans="1:4">
      <c r="A212" s="23">
        <v>68</v>
      </c>
      <c r="B212" s="24" t="s">
        <v>85</v>
      </c>
      <c r="C212" s="149" t="s">
        <v>71</v>
      </c>
      <c r="D212" s="50">
        <v>63</v>
      </c>
    </row>
    <row r="213" spans="1:4">
      <c r="A213" s="39"/>
      <c r="B213" s="116" t="s">
        <v>313</v>
      </c>
      <c r="C213" s="49"/>
      <c r="D213" s="50"/>
    </row>
    <row r="214" spans="1:4">
      <c r="A214" s="39"/>
      <c r="B214" s="28" t="s">
        <v>312</v>
      </c>
      <c r="C214" s="49"/>
      <c r="D214" s="50"/>
    </row>
    <row r="215" spans="1:4">
      <c r="A215" s="23">
        <v>69</v>
      </c>
      <c r="B215" s="24" t="s">
        <v>86</v>
      </c>
      <c r="C215" s="149" t="s">
        <v>15</v>
      </c>
      <c r="D215" s="50">
        <v>3.9375</v>
      </c>
    </row>
    <row r="216" spans="1:4" ht="22.5">
      <c r="A216" s="39"/>
      <c r="B216" s="123" t="s">
        <v>209</v>
      </c>
      <c r="C216" s="49"/>
      <c r="D216" s="50"/>
    </row>
    <row r="217" spans="1:4">
      <c r="A217" s="39"/>
      <c r="B217" s="50" t="s">
        <v>289</v>
      </c>
      <c r="C217" s="49"/>
      <c r="D217" s="50"/>
    </row>
    <row r="218" spans="1:4">
      <c r="A218" s="42" t="s">
        <v>23</v>
      </c>
      <c r="B218" s="43" t="s">
        <v>64</v>
      </c>
      <c r="C218" s="44"/>
      <c r="D218" s="51"/>
    </row>
    <row r="219" spans="1:4">
      <c r="A219" s="15"/>
      <c r="B219" s="37" t="s">
        <v>87</v>
      </c>
      <c r="C219" s="38"/>
      <c r="D219" s="157"/>
    </row>
    <row r="220" spans="1:4" ht="23.25" customHeight="1">
      <c r="A220" s="23">
        <v>70</v>
      </c>
      <c r="B220" s="24" t="s">
        <v>88</v>
      </c>
      <c r="C220" s="147" t="s">
        <v>22</v>
      </c>
      <c r="D220" s="26">
        <v>465.6</v>
      </c>
    </row>
    <row r="221" spans="1:4" ht="23.25" customHeight="1">
      <c r="A221" s="39"/>
      <c r="B221" s="116" t="s">
        <v>188</v>
      </c>
      <c r="C221" s="25"/>
      <c r="D221" s="26"/>
    </row>
    <row r="222" spans="1:4" ht="23.25" customHeight="1">
      <c r="A222" s="39"/>
      <c r="B222" s="24" t="s">
        <v>290</v>
      </c>
      <c r="C222" s="25"/>
      <c r="D222" s="26"/>
    </row>
    <row r="223" spans="1:4" ht="22.5">
      <c r="A223" s="23">
        <v>71</v>
      </c>
      <c r="B223" s="24" t="s">
        <v>189</v>
      </c>
      <c r="C223" s="147" t="s">
        <v>13</v>
      </c>
      <c r="D223" s="26">
        <v>5</v>
      </c>
    </row>
    <row r="224" spans="1:4" ht="22.5">
      <c r="A224" s="39"/>
      <c r="B224" s="116" t="s">
        <v>190</v>
      </c>
      <c r="C224" s="25"/>
      <c r="D224" s="26"/>
    </row>
    <row r="225" spans="1:4">
      <c r="A225" s="39"/>
      <c r="B225" s="24" t="s">
        <v>284</v>
      </c>
      <c r="C225" s="25"/>
      <c r="D225" s="26"/>
    </row>
    <row r="226" spans="1:4">
      <c r="A226" s="23">
        <v>72</v>
      </c>
      <c r="B226" s="137" t="s">
        <v>89</v>
      </c>
      <c r="C226" s="147" t="s">
        <v>22</v>
      </c>
      <c r="D226" s="26">
        <v>148</v>
      </c>
    </row>
    <row r="227" spans="1:4">
      <c r="A227" s="39"/>
      <c r="B227" s="138" t="s">
        <v>211</v>
      </c>
      <c r="C227" s="25"/>
      <c r="D227" s="26"/>
    </row>
    <row r="228" spans="1:4">
      <c r="A228" s="39"/>
      <c r="B228" s="24" t="s">
        <v>291</v>
      </c>
      <c r="C228" s="25"/>
      <c r="D228" s="26"/>
    </row>
    <row r="229" spans="1:4">
      <c r="A229" s="23">
        <v>73</v>
      </c>
      <c r="B229" s="24" t="s">
        <v>90</v>
      </c>
      <c r="C229" s="147" t="s">
        <v>71</v>
      </c>
      <c r="D229" s="26">
        <v>14</v>
      </c>
    </row>
    <row r="230" spans="1:4">
      <c r="A230" s="23"/>
      <c r="B230" s="116" t="s">
        <v>90</v>
      </c>
      <c r="C230" s="25"/>
      <c r="D230" s="26"/>
    </row>
    <row r="231" spans="1:4">
      <c r="A231" s="23">
        <v>74</v>
      </c>
      <c r="B231" s="24" t="s">
        <v>91</v>
      </c>
      <c r="C231" s="147" t="s">
        <v>22</v>
      </c>
      <c r="D231" s="26">
        <v>190</v>
      </c>
    </row>
    <row r="232" spans="1:4" ht="22.5">
      <c r="A232" s="39"/>
      <c r="B232" s="116" t="s">
        <v>191</v>
      </c>
      <c r="C232" s="25"/>
      <c r="D232" s="26"/>
    </row>
    <row r="233" spans="1:4">
      <c r="A233" s="39"/>
      <c r="B233" s="24" t="s">
        <v>286</v>
      </c>
      <c r="C233" s="25"/>
      <c r="D233" s="26"/>
    </row>
    <row r="234" spans="1:4">
      <c r="A234" s="23">
        <v>75</v>
      </c>
      <c r="B234" s="24" t="s">
        <v>212</v>
      </c>
      <c r="C234" s="147" t="s">
        <v>22</v>
      </c>
      <c r="D234" s="26">
        <v>31.8</v>
      </c>
    </row>
    <row r="235" spans="1:4">
      <c r="A235" s="39"/>
      <c r="B235" s="123" t="s">
        <v>211</v>
      </c>
      <c r="C235" s="25"/>
      <c r="D235" s="26"/>
    </row>
    <row r="236" spans="1:4">
      <c r="A236" s="39"/>
      <c r="B236" s="24" t="s">
        <v>292</v>
      </c>
      <c r="C236" s="25"/>
      <c r="D236" s="26"/>
    </row>
    <row r="237" spans="1:4">
      <c r="A237" s="23">
        <v>76</v>
      </c>
      <c r="B237" s="24" t="s">
        <v>213</v>
      </c>
      <c r="C237" s="147" t="s">
        <v>22</v>
      </c>
      <c r="D237" s="26">
        <v>1</v>
      </c>
    </row>
    <row r="238" spans="1:4">
      <c r="A238" s="39"/>
      <c r="B238" s="123" t="s">
        <v>211</v>
      </c>
      <c r="C238" s="25"/>
      <c r="D238" s="26"/>
    </row>
    <row r="239" spans="1:4">
      <c r="A239" s="39"/>
      <c r="B239" s="206">
        <v>1</v>
      </c>
      <c r="C239" s="25"/>
      <c r="D239" s="26"/>
    </row>
    <row r="240" spans="1:4">
      <c r="A240" s="23">
        <v>77</v>
      </c>
      <c r="B240" s="24" t="s">
        <v>92</v>
      </c>
      <c r="C240" s="147" t="s">
        <v>22</v>
      </c>
      <c r="D240" s="26">
        <v>143.38</v>
      </c>
    </row>
    <row r="241" spans="1:4">
      <c r="A241" s="39"/>
      <c r="B241" s="123" t="s">
        <v>211</v>
      </c>
      <c r="C241" s="25"/>
      <c r="D241" s="26"/>
    </row>
    <row r="242" spans="1:4">
      <c r="A242" s="39"/>
      <c r="B242" s="24" t="s">
        <v>293</v>
      </c>
      <c r="C242" s="25"/>
      <c r="D242" s="26"/>
    </row>
    <row r="243" spans="1:4">
      <c r="A243" s="23">
        <v>78</v>
      </c>
      <c r="B243" s="24" t="s">
        <v>93</v>
      </c>
      <c r="C243" s="147" t="s">
        <v>13</v>
      </c>
      <c r="D243" s="26">
        <v>55</v>
      </c>
    </row>
    <row r="244" spans="1:4">
      <c r="A244" s="39"/>
      <c r="B244" s="123" t="s">
        <v>211</v>
      </c>
      <c r="C244" s="25"/>
      <c r="D244" s="26"/>
    </row>
    <row r="245" spans="1:4">
      <c r="A245" s="39"/>
      <c r="B245" s="24" t="s">
        <v>288</v>
      </c>
      <c r="C245" s="25"/>
      <c r="D245" s="26"/>
    </row>
    <row r="246" spans="1:4">
      <c r="A246" s="23">
        <v>79</v>
      </c>
      <c r="B246" s="24" t="s">
        <v>201</v>
      </c>
      <c r="C246" s="147" t="s">
        <v>22</v>
      </c>
      <c r="D246" s="26">
        <v>76</v>
      </c>
    </row>
    <row r="247" spans="1:4" ht="22.5">
      <c r="A247" s="39"/>
      <c r="B247" s="123" t="s">
        <v>200</v>
      </c>
      <c r="C247" s="25"/>
      <c r="D247" s="26"/>
    </row>
    <row r="248" spans="1:4">
      <c r="A248" s="39"/>
      <c r="B248" s="24" t="s">
        <v>294</v>
      </c>
      <c r="C248" s="25"/>
      <c r="D248" s="26"/>
    </row>
    <row r="249" spans="1:4">
      <c r="A249" s="23">
        <v>80</v>
      </c>
      <c r="B249" s="24" t="s">
        <v>94</v>
      </c>
      <c r="C249" s="147" t="s">
        <v>22</v>
      </c>
      <c r="D249" s="26">
        <v>77</v>
      </c>
    </row>
    <row r="250" spans="1:4" ht="22.5">
      <c r="A250" s="39"/>
      <c r="B250" s="116" t="s">
        <v>192</v>
      </c>
      <c r="C250" s="25"/>
      <c r="D250" s="26"/>
    </row>
    <row r="251" spans="1:4">
      <c r="A251" s="39"/>
      <c r="B251" s="24" t="s">
        <v>295</v>
      </c>
      <c r="C251" s="25"/>
      <c r="D251" s="26"/>
    </row>
    <row r="252" spans="1:4" ht="22.5">
      <c r="A252" s="23">
        <v>81</v>
      </c>
      <c r="B252" s="24" t="s">
        <v>203</v>
      </c>
      <c r="C252" s="147" t="s">
        <v>22</v>
      </c>
      <c r="D252" s="26">
        <v>12</v>
      </c>
    </row>
    <row r="253" spans="1:4">
      <c r="A253" s="39"/>
      <c r="B253" s="123" t="s">
        <v>211</v>
      </c>
      <c r="C253" s="25"/>
      <c r="D253" s="26"/>
    </row>
    <row r="254" spans="1:4">
      <c r="A254" s="39"/>
      <c r="B254" s="24" t="s">
        <v>296</v>
      </c>
      <c r="C254" s="25"/>
      <c r="D254" s="26"/>
    </row>
    <row r="255" spans="1:4" ht="22.5">
      <c r="A255" s="23">
        <v>82</v>
      </c>
      <c r="B255" s="24" t="s">
        <v>95</v>
      </c>
      <c r="C255" s="147" t="s">
        <v>22</v>
      </c>
      <c r="D255" s="26">
        <v>6.51</v>
      </c>
    </row>
    <row r="256" spans="1:4">
      <c r="A256" s="39"/>
      <c r="B256" s="123" t="s">
        <v>211</v>
      </c>
      <c r="C256" s="25"/>
      <c r="D256" s="26"/>
    </row>
    <row r="257" spans="1:4">
      <c r="A257" s="39"/>
      <c r="B257" s="26" t="s">
        <v>297</v>
      </c>
      <c r="C257" s="25"/>
      <c r="D257" s="26"/>
    </row>
    <row r="258" spans="1:4">
      <c r="A258" s="23">
        <v>83</v>
      </c>
      <c r="B258" s="24" t="s">
        <v>96</v>
      </c>
      <c r="C258" s="147" t="s">
        <v>22</v>
      </c>
      <c r="D258" s="26">
        <v>4.7</v>
      </c>
    </row>
    <row r="259" spans="1:4">
      <c r="A259" s="39"/>
      <c r="B259" s="123" t="s">
        <v>211</v>
      </c>
      <c r="C259" s="25"/>
      <c r="D259" s="26"/>
    </row>
    <row r="260" spans="1:4">
      <c r="A260" s="39"/>
      <c r="B260" s="26" t="s">
        <v>298</v>
      </c>
      <c r="C260" s="25"/>
      <c r="D260" s="26"/>
    </row>
    <row r="261" spans="1:4">
      <c r="A261" s="42" t="s">
        <v>23</v>
      </c>
      <c r="B261" s="43" t="s">
        <v>87</v>
      </c>
      <c r="C261" s="44"/>
      <c r="D261" s="52"/>
    </row>
    <row r="262" spans="1:4">
      <c r="A262" s="15"/>
      <c r="B262" s="16" t="s">
        <v>97</v>
      </c>
      <c r="C262" s="17"/>
      <c r="D262" s="158"/>
    </row>
    <row r="263" spans="1:4" ht="22.5">
      <c r="A263" s="23">
        <v>84</v>
      </c>
      <c r="B263" s="24" t="s">
        <v>98</v>
      </c>
      <c r="C263" s="147" t="s">
        <v>22</v>
      </c>
      <c r="D263" s="26">
        <v>184.45</v>
      </c>
    </row>
    <row r="264" spans="1:4">
      <c r="A264" s="39"/>
      <c r="B264" s="24"/>
      <c r="C264" s="25"/>
      <c r="D264" s="26"/>
    </row>
    <row r="265" spans="1:4">
      <c r="A265" s="39"/>
      <c r="B265" s="24" t="s">
        <v>299</v>
      </c>
      <c r="C265" s="25"/>
      <c r="D265" s="26"/>
    </row>
    <row r="266" spans="1:4">
      <c r="A266" s="23">
        <v>85</v>
      </c>
      <c r="B266" s="53" t="s">
        <v>99</v>
      </c>
      <c r="C266" s="150" t="s">
        <v>13</v>
      </c>
      <c r="D266" s="55">
        <v>26.539100000000001</v>
      </c>
    </row>
    <row r="267" spans="1:4">
      <c r="A267" s="39"/>
      <c r="B267" s="136" t="s">
        <v>214</v>
      </c>
      <c r="C267" s="54"/>
      <c r="D267" s="55"/>
    </row>
    <row r="268" spans="1:4" ht="22.5">
      <c r="A268" s="39"/>
      <c r="B268" s="53" t="s">
        <v>300</v>
      </c>
      <c r="C268" s="54"/>
      <c r="D268" s="55"/>
    </row>
    <row r="269" spans="1:4" ht="22.5">
      <c r="A269" s="23">
        <v>86</v>
      </c>
      <c r="B269" s="53" t="s">
        <v>100</v>
      </c>
      <c r="C269" s="150" t="s">
        <v>13</v>
      </c>
      <c r="D269" s="55">
        <v>26.54</v>
      </c>
    </row>
    <row r="270" spans="1:4">
      <c r="A270" s="39"/>
      <c r="B270" s="136" t="s">
        <v>215</v>
      </c>
      <c r="C270" s="54"/>
      <c r="D270" s="55"/>
    </row>
    <row r="271" spans="1:4" ht="22.5">
      <c r="A271" s="39"/>
      <c r="B271" s="53" t="s">
        <v>300</v>
      </c>
      <c r="C271" s="54"/>
      <c r="D271" s="55"/>
    </row>
    <row r="272" spans="1:4">
      <c r="A272" s="23">
        <v>87</v>
      </c>
      <c r="B272" s="53" t="s">
        <v>101</v>
      </c>
      <c r="C272" s="150" t="s">
        <v>71</v>
      </c>
      <c r="D272" s="55">
        <v>16</v>
      </c>
    </row>
    <row r="273" spans="1:4">
      <c r="A273" s="39"/>
      <c r="B273" s="136" t="s">
        <v>216</v>
      </c>
      <c r="C273" s="54"/>
      <c r="D273" s="55"/>
    </row>
    <row r="274" spans="1:4">
      <c r="A274" s="23">
        <v>88</v>
      </c>
      <c r="B274" s="53" t="s">
        <v>102</v>
      </c>
      <c r="C274" s="150" t="s">
        <v>71</v>
      </c>
      <c r="D274" s="55">
        <v>5</v>
      </c>
    </row>
    <row r="275" spans="1:4">
      <c r="A275" s="39"/>
      <c r="B275" s="136" t="s">
        <v>217</v>
      </c>
      <c r="C275" s="54"/>
      <c r="D275" s="55"/>
    </row>
    <row r="276" spans="1:4">
      <c r="A276" s="23">
        <v>89</v>
      </c>
      <c r="B276" s="53" t="s">
        <v>103</v>
      </c>
      <c r="C276" s="150" t="s">
        <v>71</v>
      </c>
      <c r="D276" s="55">
        <v>2</v>
      </c>
    </row>
    <row r="277" spans="1:4">
      <c r="A277" s="39"/>
      <c r="B277" s="53" t="s">
        <v>217</v>
      </c>
      <c r="C277" s="54"/>
      <c r="D277" s="55"/>
    </row>
    <row r="278" spans="1:4">
      <c r="A278" s="23">
        <v>90</v>
      </c>
      <c r="B278" s="53" t="s">
        <v>104</v>
      </c>
      <c r="C278" s="192" t="s">
        <v>71</v>
      </c>
      <c r="D278" s="50">
        <v>1</v>
      </c>
    </row>
    <row r="279" spans="1:4" ht="22.5">
      <c r="A279" s="39"/>
      <c r="B279" s="136" t="s">
        <v>218</v>
      </c>
      <c r="C279" s="191"/>
      <c r="D279" s="50"/>
    </row>
    <row r="280" spans="1:4">
      <c r="A280" s="23">
        <v>91</v>
      </c>
      <c r="B280" s="53" t="s">
        <v>105</v>
      </c>
      <c r="C280" s="192" t="s">
        <v>71</v>
      </c>
      <c r="D280" s="50">
        <v>1</v>
      </c>
    </row>
    <row r="281" spans="1:4" ht="22.5">
      <c r="A281" s="39"/>
      <c r="B281" s="136" t="s">
        <v>219</v>
      </c>
      <c r="C281" s="54"/>
      <c r="D281" s="55"/>
    </row>
    <row r="282" spans="1:4">
      <c r="A282" s="23">
        <v>92</v>
      </c>
      <c r="B282" s="58" t="s">
        <v>106</v>
      </c>
      <c r="C282" s="151" t="s">
        <v>71</v>
      </c>
      <c r="D282" s="50">
        <v>63</v>
      </c>
    </row>
    <row r="283" spans="1:4" ht="22.5">
      <c r="A283" s="57"/>
      <c r="B283" s="116" t="s">
        <v>220</v>
      </c>
      <c r="C283" s="56"/>
      <c r="D283" s="50"/>
    </row>
    <row r="284" spans="1:4">
      <c r="A284" s="57"/>
      <c r="B284" s="28" t="s">
        <v>312</v>
      </c>
      <c r="C284" s="56"/>
      <c r="D284" s="50"/>
    </row>
    <row r="285" spans="1:4">
      <c r="A285" s="23">
        <v>93</v>
      </c>
      <c r="B285" s="58" t="s">
        <v>107</v>
      </c>
      <c r="C285" s="151" t="s">
        <v>13</v>
      </c>
      <c r="D285" s="50">
        <v>3.58</v>
      </c>
    </row>
    <row r="286" spans="1:4">
      <c r="A286" s="57"/>
      <c r="B286" s="136" t="s">
        <v>214</v>
      </c>
      <c r="C286" s="56"/>
      <c r="D286" s="50"/>
    </row>
    <row r="287" spans="1:4">
      <c r="A287" s="57"/>
      <c r="B287" s="58" t="s">
        <v>301</v>
      </c>
      <c r="C287" s="56"/>
      <c r="D287" s="50"/>
    </row>
    <row r="288" spans="1:4">
      <c r="A288" s="23">
        <v>94</v>
      </c>
      <c r="B288" s="58" t="s">
        <v>108</v>
      </c>
      <c r="C288" s="151" t="s">
        <v>13</v>
      </c>
      <c r="D288" s="140">
        <v>2492.6410000000001</v>
      </c>
    </row>
    <row r="289" spans="1:4" ht="22.5">
      <c r="A289" s="57"/>
      <c r="B289" s="116" t="s">
        <v>221</v>
      </c>
      <c r="C289" s="56"/>
      <c r="D289" s="140"/>
    </row>
    <row r="290" spans="1:4">
      <c r="A290" s="57"/>
      <c r="B290" s="58" t="s">
        <v>302</v>
      </c>
      <c r="C290" s="56"/>
      <c r="D290" s="50"/>
    </row>
    <row r="291" spans="1:4">
      <c r="A291" s="42" t="s">
        <v>23</v>
      </c>
      <c r="B291" s="59" t="s">
        <v>97</v>
      </c>
      <c r="C291" s="60"/>
      <c r="D291" s="51"/>
    </row>
    <row r="292" spans="1:4">
      <c r="A292" s="61"/>
      <c r="B292" s="62" t="s">
        <v>109</v>
      </c>
      <c r="C292" s="63"/>
      <c r="D292" s="159"/>
    </row>
    <row r="293" spans="1:4">
      <c r="A293" s="23">
        <v>95</v>
      </c>
      <c r="B293" s="64" t="s">
        <v>110</v>
      </c>
      <c r="C293" s="65" t="s">
        <v>13</v>
      </c>
      <c r="D293" s="66">
        <v>29.056499999999996</v>
      </c>
    </row>
    <row r="294" spans="1:4">
      <c r="A294" s="67"/>
      <c r="B294" s="118" t="s">
        <v>199</v>
      </c>
      <c r="C294" s="65"/>
      <c r="D294" s="66"/>
    </row>
    <row r="295" spans="1:4">
      <c r="A295" s="67"/>
      <c r="B295" s="66" t="s">
        <v>303</v>
      </c>
      <c r="C295" s="65"/>
      <c r="D295" s="66"/>
    </row>
    <row r="296" spans="1:4" ht="22.5">
      <c r="A296" s="23">
        <v>96</v>
      </c>
      <c r="B296" s="64" t="s">
        <v>111</v>
      </c>
      <c r="C296" s="65" t="s">
        <v>13</v>
      </c>
      <c r="D296" s="66">
        <v>10.169774999999998</v>
      </c>
    </row>
    <row r="297" spans="1:4" ht="45">
      <c r="A297" s="119"/>
      <c r="B297" s="118" t="s">
        <v>222</v>
      </c>
      <c r="C297" s="65"/>
      <c r="D297" s="66"/>
    </row>
    <row r="298" spans="1:4">
      <c r="A298" s="67"/>
      <c r="B298" s="64" t="s">
        <v>304</v>
      </c>
      <c r="C298" s="65"/>
      <c r="D298" s="66"/>
    </row>
    <row r="299" spans="1:4">
      <c r="A299" s="23">
        <v>97</v>
      </c>
      <c r="B299" s="58" t="s">
        <v>112</v>
      </c>
      <c r="C299" s="151" t="s">
        <v>13</v>
      </c>
      <c r="D299" s="50">
        <v>29.056499999999996</v>
      </c>
    </row>
    <row r="300" spans="1:4" ht="22.5">
      <c r="A300" s="119"/>
      <c r="B300" s="116" t="s">
        <v>223</v>
      </c>
      <c r="C300" s="54"/>
      <c r="D300" s="55"/>
    </row>
    <row r="301" spans="1:4">
      <c r="A301" s="67"/>
      <c r="B301" s="66" t="s">
        <v>303</v>
      </c>
      <c r="C301" s="65"/>
      <c r="D301" s="66"/>
    </row>
    <row r="302" spans="1:4">
      <c r="A302" s="23">
        <v>98</v>
      </c>
      <c r="B302" s="58" t="s">
        <v>113</v>
      </c>
      <c r="C302" s="151" t="s">
        <v>13</v>
      </c>
      <c r="D302" s="50">
        <v>29.056499999999996</v>
      </c>
    </row>
    <row r="303" spans="1:4">
      <c r="A303" s="119"/>
      <c r="B303" s="134" t="s">
        <v>224</v>
      </c>
      <c r="C303" s="54"/>
      <c r="D303" s="55"/>
    </row>
    <row r="304" spans="1:4">
      <c r="A304" s="67"/>
      <c r="B304" s="66" t="s">
        <v>303</v>
      </c>
      <c r="C304" s="65"/>
      <c r="D304" s="66"/>
    </row>
    <row r="305" spans="1:4">
      <c r="A305" s="23">
        <v>99</v>
      </c>
      <c r="B305" s="58" t="s">
        <v>114</v>
      </c>
      <c r="C305" s="151" t="s">
        <v>13</v>
      </c>
      <c r="D305" s="50">
        <v>2.625</v>
      </c>
    </row>
    <row r="306" spans="1:4">
      <c r="A306" s="119"/>
      <c r="B306" s="116" t="s">
        <v>114</v>
      </c>
      <c r="C306" s="54"/>
      <c r="D306" s="55"/>
    </row>
    <row r="307" spans="1:4">
      <c r="A307" s="67"/>
      <c r="B307" s="135" t="s">
        <v>305</v>
      </c>
      <c r="C307" s="65"/>
      <c r="D307" s="66"/>
    </row>
    <row r="308" spans="1:4">
      <c r="A308" s="23">
        <v>100</v>
      </c>
      <c r="B308" s="58" t="s">
        <v>115</v>
      </c>
      <c r="C308" s="151" t="s">
        <v>71</v>
      </c>
      <c r="D308" s="50">
        <v>2</v>
      </c>
    </row>
    <row r="309" spans="1:4">
      <c r="A309" s="119"/>
      <c r="B309" s="116" t="s">
        <v>115</v>
      </c>
      <c r="C309" s="54"/>
      <c r="D309" s="55"/>
    </row>
    <row r="310" spans="1:4">
      <c r="A310" s="67"/>
      <c r="B310" s="64" t="s">
        <v>306</v>
      </c>
      <c r="C310" s="65"/>
      <c r="D310" s="66"/>
    </row>
    <row r="311" spans="1:4">
      <c r="A311" s="23">
        <v>101</v>
      </c>
      <c r="B311" s="68" t="s">
        <v>116</v>
      </c>
      <c r="C311" s="69" t="s">
        <v>13</v>
      </c>
      <c r="D311" s="70">
        <v>3.18</v>
      </c>
    </row>
    <row r="312" spans="1:4">
      <c r="A312" s="67"/>
      <c r="B312" s="131" t="s">
        <v>116</v>
      </c>
      <c r="C312" s="69"/>
      <c r="D312" s="70"/>
    </row>
    <row r="313" spans="1:4">
      <c r="A313" s="67"/>
      <c r="B313" s="68" t="s">
        <v>307</v>
      </c>
      <c r="C313" s="69"/>
      <c r="D313" s="70"/>
    </row>
    <row r="314" spans="1:4">
      <c r="A314" s="42" t="s">
        <v>23</v>
      </c>
      <c r="B314" s="59" t="s">
        <v>97</v>
      </c>
      <c r="C314" s="60"/>
      <c r="D314" s="51"/>
    </row>
    <row r="315" spans="1:4">
      <c r="A315" s="61"/>
      <c r="B315" s="62" t="s">
        <v>117</v>
      </c>
      <c r="C315" s="63"/>
      <c r="D315" s="159"/>
    </row>
    <row r="316" spans="1:4">
      <c r="A316" s="163">
        <v>102</v>
      </c>
      <c r="B316" s="164" t="s">
        <v>118</v>
      </c>
      <c r="C316" s="173" t="s">
        <v>71</v>
      </c>
      <c r="D316" s="174">
        <v>3</v>
      </c>
    </row>
    <row r="317" spans="1:4" ht="33.75">
      <c r="A317" s="167"/>
      <c r="B317" s="172" t="s">
        <v>320</v>
      </c>
      <c r="C317" s="165"/>
      <c r="D317" s="166"/>
    </row>
    <row r="318" spans="1:4">
      <c r="A318" s="167"/>
      <c r="B318" s="172" t="s">
        <v>323</v>
      </c>
      <c r="C318" s="165"/>
      <c r="D318" s="166"/>
    </row>
    <row r="319" spans="1:4">
      <c r="A319" s="42" t="s">
        <v>23</v>
      </c>
      <c r="B319" s="59" t="s">
        <v>97</v>
      </c>
      <c r="C319" s="60"/>
      <c r="D319" s="51"/>
    </row>
    <row r="320" spans="1:4">
      <c r="A320" s="61"/>
      <c r="B320" s="62" t="s">
        <v>321</v>
      </c>
      <c r="C320" s="71"/>
      <c r="D320" s="160"/>
    </row>
    <row r="321" spans="1:4">
      <c r="A321" s="163">
        <v>103</v>
      </c>
      <c r="B321" s="168" t="s">
        <v>322</v>
      </c>
      <c r="C321" s="169" t="s">
        <v>74</v>
      </c>
      <c r="D321" s="170">
        <v>173.25</v>
      </c>
    </row>
    <row r="322" spans="1:4" ht="33.75">
      <c r="A322" s="171"/>
      <c r="B322" s="172" t="s">
        <v>326</v>
      </c>
      <c r="C322" s="165"/>
      <c r="D322" s="166"/>
    </row>
    <row r="323" spans="1:4">
      <c r="A323" s="171"/>
      <c r="B323" s="172" t="s">
        <v>328</v>
      </c>
      <c r="C323" s="165"/>
      <c r="D323" s="166"/>
    </row>
    <row r="324" spans="1:4">
      <c r="A324" s="77" t="s">
        <v>23</v>
      </c>
      <c r="B324" s="126" t="s">
        <v>120</v>
      </c>
      <c r="C324" s="127"/>
      <c r="D324" s="128"/>
    </row>
    <row r="325" spans="1:4">
      <c r="A325" s="81" t="s">
        <v>121</v>
      </c>
      <c r="B325" s="81"/>
      <c r="C325" s="81"/>
      <c r="D325" s="82"/>
    </row>
    <row r="326" spans="1:4">
      <c r="C326" s="2"/>
      <c r="D326" s="161"/>
    </row>
    <row r="327" spans="1:4">
      <c r="C327" s="2"/>
      <c r="D327" s="161"/>
    </row>
    <row r="328" spans="1:4">
      <c r="D328" s="141"/>
    </row>
    <row r="329" spans="1:4">
      <c r="D329" s="141"/>
    </row>
    <row r="330" spans="1:4">
      <c r="D330" s="141"/>
    </row>
    <row r="331" spans="1:4">
      <c r="D331" s="141"/>
    </row>
    <row r="332" spans="1:4">
      <c r="D332" s="141"/>
    </row>
    <row r="333" spans="1:4">
      <c r="D333" s="141"/>
    </row>
    <row r="334" spans="1:4">
      <c r="D334" s="141"/>
    </row>
    <row r="335" spans="1:4">
      <c r="D335" s="141"/>
    </row>
    <row r="336" spans="1:4">
      <c r="D336" s="141"/>
    </row>
    <row r="337" spans="1:4">
      <c r="D337" s="141"/>
    </row>
    <row r="338" spans="1:4">
      <c r="D338" s="141"/>
    </row>
    <row r="339" spans="1:4">
      <c r="D339" s="141"/>
    </row>
    <row r="340" spans="1:4">
      <c r="D340" s="141"/>
    </row>
    <row r="341" spans="1:4">
      <c r="D341" s="141"/>
    </row>
    <row r="342" spans="1:4">
      <c r="D342" s="141"/>
    </row>
    <row r="343" spans="1:4">
      <c r="D343" s="141"/>
    </row>
    <row r="344" spans="1:4">
      <c r="D344" s="141"/>
    </row>
    <row r="345" spans="1:4">
      <c r="D345" s="141"/>
    </row>
    <row r="346" spans="1:4">
      <c r="D346" s="141"/>
    </row>
    <row r="347" spans="1:4">
      <c r="D347" s="141"/>
    </row>
    <row r="348" spans="1:4">
      <c r="A348" s="84"/>
      <c r="B348" s="84"/>
      <c r="C348" s="152"/>
      <c r="D348" s="162"/>
    </row>
    <row r="349" spans="1:4">
      <c r="A349" s="84"/>
      <c r="B349" s="84"/>
      <c r="C349" s="152"/>
      <c r="D349" s="84"/>
    </row>
    <row r="350" spans="1:4">
      <c r="A350" s="84"/>
      <c r="B350" s="84"/>
      <c r="C350" s="152"/>
      <c r="D350" s="84"/>
    </row>
    <row r="351" spans="1:4">
      <c r="A351" s="84"/>
      <c r="B351" s="84"/>
      <c r="C351" s="152"/>
      <c r="D351" s="84"/>
    </row>
    <row r="383" spans="1:4">
      <c r="A383" s="85"/>
    </row>
    <row r="384" spans="1:4">
      <c r="A384" s="84"/>
      <c r="B384" s="86"/>
      <c r="C384" s="153"/>
      <c r="D384" s="87"/>
    </row>
    <row r="385" spans="1:4">
      <c r="A385" s="88"/>
      <c r="B385" s="84"/>
      <c r="C385" s="152"/>
      <c r="D385" s="84"/>
    </row>
    <row r="386" spans="1:4">
      <c r="A386" s="84"/>
      <c r="B386" s="84"/>
      <c r="C386" s="152"/>
      <c r="D386" s="84"/>
    </row>
    <row r="387" spans="1:4">
      <c r="A387" s="84"/>
      <c r="B387" s="84"/>
      <c r="C387" s="152"/>
      <c r="D387" s="84"/>
    </row>
    <row r="388" spans="1:4">
      <c r="A388" s="84"/>
      <c r="B388" s="84"/>
      <c r="C388" s="152"/>
      <c r="D388" s="84"/>
    </row>
    <row r="389" spans="1:4">
      <c r="A389" s="84"/>
      <c r="B389" s="84"/>
      <c r="C389" s="152"/>
      <c r="D389" s="84"/>
    </row>
    <row r="390" spans="1:4">
      <c r="A390" s="84"/>
      <c r="B390" s="84"/>
      <c r="C390" s="152"/>
      <c r="D390" s="84"/>
    </row>
    <row r="391" spans="1:4">
      <c r="A391" s="84"/>
      <c r="B391" s="84"/>
      <c r="C391" s="152"/>
      <c r="D391" s="84"/>
    </row>
    <row r="392" spans="1:4">
      <c r="A392" s="84"/>
      <c r="B392" s="84"/>
      <c r="C392" s="152"/>
      <c r="D392" s="84"/>
    </row>
    <row r="393" spans="1:4">
      <c r="A393" s="84"/>
      <c r="B393" s="84"/>
      <c r="C393" s="152"/>
      <c r="D393" s="84"/>
    </row>
    <row r="394" spans="1:4">
      <c r="A394" s="84"/>
      <c r="B394" s="84"/>
      <c r="C394" s="152"/>
      <c r="D394" s="84"/>
    </row>
    <row r="395" spans="1:4">
      <c r="A395" s="84"/>
      <c r="B395" s="84"/>
      <c r="C395" s="152"/>
      <c r="D395" s="84"/>
    </row>
    <row r="396" spans="1:4">
      <c r="A396" s="84"/>
      <c r="B396" s="84"/>
      <c r="C396" s="152"/>
      <c r="D396" s="84"/>
    </row>
    <row r="397" spans="1:4">
      <c r="A397" s="84"/>
      <c r="B397" s="84"/>
      <c r="C397" s="152"/>
      <c r="D397" s="84"/>
    </row>
  </sheetData>
  <mergeCells count="2">
    <mergeCell ref="A1:D1"/>
    <mergeCell ref="C152:D15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D142"/>
  <sheetViews>
    <sheetView view="pageBreakPreview" topLeftCell="A34" zoomScale="60" zoomScaleNormal="85" workbookViewId="0">
      <selection activeCell="I43" sqref="I43"/>
    </sheetView>
  </sheetViews>
  <sheetFormatPr defaultRowHeight="12.75"/>
  <cols>
    <col min="1" max="1" width="10.85546875" style="89" bestFit="1" customWidth="1"/>
    <col min="2" max="2" width="40.42578125" style="89" customWidth="1"/>
    <col min="3" max="3" width="5.5703125" style="89" customWidth="1"/>
    <col min="4" max="4" width="8.5703125" style="99" customWidth="1"/>
    <col min="5" max="16384" width="9.140625" style="89"/>
  </cols>
  <sheetData>
    <row r="1" spans="1:4" ht="15.75">
      <c r="A1" s="211" t="s">
        <v>233</v>
      </c>
      <c r="B1" s="211"/>
      <c r="C1" s="211"/>
      <c r="D1" s="211"/>
    </row>
    <row r="2" spans="1:4" ht="14.25" customHeight="1" thickBot="1">
      <c r="B2" s="90"/>
      <c r="C2" s="90"/>
      <c r="D2" s="91"/>
    </row>
    <row r="3" spans="1:4" ht="13.5" thickTop="1">
      <c r="A3" s="92" t="s">
        <v>0</v>
      </c>
      <c r="B3" s="5" t="s">
        <v>314</v>
      </c>
      <c r="C3" s="93"/>
      <c r="D3" s="94"/>
    </row>
    <row r="4" spans="1:4" ht="13.5" thickBot="1">
      <c r="A4" s="95" t="s">
        <v>1</v>
      </c>
      <c r="B4" s="96" t="s">
        <v>315</v>
      </c>
      <c r="C4" s="97"/>
      <c r="D4" s="130"/>
    </row>
    <row r="5" spans="1:4" ht="13.5" thickTop="1">
      <c r="A5" s="98"/>
    </row>
    <row r="6" spans="1:4" ht="27" customHeight="1">
      <c r="A6" s="100" t="s">
        <v>3</v>
      </c>
      <c r="B6" s="101" t="s">
        <v>4</v>
      </c>
      <c r="C6" s="101" t="s">
        <v>5</v>
      </c>
      <c r="D6" s="101" t="s">
        <v>6</v>
      </c>
    </row>
    <row r="7" spans="1:4">
      <c r="A7" s="61"/>
      <c r="B7" s="62" t="s">
        <v>122</v>
      </c>
      <c r="C7" s="71"/>
      <c r="D7" s="72"/>
    </row>
    <row r="8" spans="1:4" ht="21.75" customHeight="1">
      <c r="A8" s="73">
        <v>1</v>
      </c>
      <c r="B8" s="74" t="s">
        <v>123</v>
      </c>
      <c r="C8" s="75" t="s">
        <v>22</v>
      </c>
      <c r="D8" s="76">
        <v>97.63</v>
      </c>
    </row>
    <row r="9" spans="1:4" ht="21.75" customHeight="1">
      <c r="A9" s="73"/>
      <c r="B9" s="120" t="s">
        <v>193</v>
      </c>
      <c r="C9" s="75"/>
      <c r="D9" s="76"/>
    </row>
    <row r="10" spans="1:4" ht="33.75">
      <c r="A10" s="73"/>
      <c r="B10" s="74" t="s">
        <v>246</v>
      </c>
      <c r="C10" s="75"/>
      <c r="D10" s="76"/>
    </row>
    <row r="11" spans="1:4" ht="21.75" customHeight="1">
      <c r="A11" s="73">
        <v>2</v>
      </c>
      <c r="B11" s="74" t="s">
        <v>124</v>
      </c>
      <c r="C11" s="75" t="s">
        <v>13</v>
      </c>
      <c r="D11" s="76">
        <f>1.1*0.6</f>
        <v>0.66</v>
      </c>
    </row>
    <row r="12" spans="1:4" ht="21.75" customHeight="1">
      <c r="A12" s="73"/>
      <c r="B12" s="120" t="s">
        <v>194</v>
      </c>
      <c r="C12" s="75"/>
      <c r="D12" s="76"/>
    </row>
    <row r="13" spans="1:4">
      <c r="A13" s="73"/>
      <c r="B13" s="74" t="s">
        <v>247</v>
      </c>
      <c r="C13" s="75"/>
      <c r="D13" s="76"/>
    </row>
    <row r="14" spans="1:4">
      <c r="A14" s="77" t="s">
        <v>23</v>
      </c>
      <c r="B14" s="78" t="s">
        <v>125</v>
      </c>
      <c r="C14" s="79"/>
      <c r="D14" s="80"/>
    </row>
    <row r="15" spans="1:4">
      <c r="A15" s="61"/>
      <c r="B15" s="62" t="s">
        <v>126</v>
      </c>
      <c r="C15" s="71"/>
      <c r="D15" s="72"/>
    </row>
    <row r="16" spans="1:4" ht="22.5">
      <c r="A16" s="73">
        <v>3</v>
      </c>
      <c r="B16" s="74" t="s">
        <v>127</v>
      </c>
      <c r="C16" s="75" t="s">
        <v>22</v>
      </c>
      <c r="D16" s="76">
        <v>154.6</v>
      </c>
    </row>
    <row r="17" spans="1:4">
      <c r="A17" s="73"/>
      <c r="B17" s="120" t="s">
        <v>195</v>
      </c>
      <c r="C17" s="75"/>
      <c r="D17" s="76"/>
    </row>
    <row r="18" spans="1:4" ht="33.75">
      <c r="A18" s="73"/>
      <c r="B18" s="74" t="s">
        <v>248</v>
      </c>
      <c r="C18" s="75"/>
      <c r="D18" s="76"/>
    </row>
    <row r="19" spans="1:4">
      <c r="A19" s="73">
        <v>4</v>
      </c>
      <c r="B19" s="74" t="s">
        <v>128</v>
      </c>
      <c r="C19" s="75" t="s">
        <v>22</v>
      </c>
      <c r="D19" s="76">
        <f>D16</f>
        <v>154.6</v>
      </c>
    </row>
    <row r="20" spans="1:4" ht="22.5">
      <c r="A20" s="73"/>
      <c r="B20" s="121" t="s">
        <v>196</v>
      </c>
      <c r="C20" s="75"/>
      <c r="D20" s="76"/>
    </row>
    <row r="21" spans="1:4" ht="33.75">
      <c r="A21" s="73"/>
      <c r="B21" s="74" t="s">
        <v>248</v>
      </c>
      <c r="C21" s="75"/>
      <c r="D21" s="76"/>
    </row>
    <row r="22" spans="1:4" ht="22.5">
      <c r="A22" s="73">
        <v>5</v>
      </c>
      <c r="B22" s="74" t="s">
        <v>129</v>
      </c>
      <c r="C22" s="75" t="s">
        <v>71</v>
      </c>
      <c r="D22" s="76">
        <v>9</v>
      </c>
    </row>
    <row r="23" spans="1:4" ht="22.5">
      <c r="A23" s="73">
        <v>6</v>
      </c>
      <c r="B23" s="74" t="s">
        <v>130</v>
      </c>
      <c r="C23" s="75" t="s">
        <v>71</v>
      </c>
      <c r="D23" s="76">
        <v>4</v>
      </c>
    </row>
    <row r="24" spans="1:4" ht="33.75">
      <c r="A24" s="73">
        <v>7</v>
      </c>
      <c r="B24" s="74" t="s">
        <v>131</v>
      </c>
      <c r="C24" s="75" t="s">
        <v>71</v>
      </c>
      <c r="D24" s="76">
        <v>1</v>
      </c>
    </row>
    <row r="25" spans="1:4" ht="33.75">
      <c r="A25" s="73">
        <v>8</v>
      </c>
      <c r="B25" s="74" t="s">
        <v>132</v>
      </c>
      <c r="C25" s="75" t="s">
        <v>71</v>
      </c>
      <c r="D25" s="76">
        <v>1</v>
      </c>
    </row>
    <row r="26" spans="1:4" ht="22.5">
      <c r="A26" s="73">
        <v>9</v>
      </c>
      <c r="B26" s="74" t="s">
        <v>133</v>
      </c>
      <c r="C26" s="75" t="s">
        <v>71</v>
      </c>
      <c r="D26" s="76">
        <v>2</v>
      </c>
    </row>
    <row r="27" spans="1:4" ht="22.5">
      <c r="A27" s="73">
        <v>10</v>
      </c>
      <c r="B27" s="74" t="s">
        <v>134</v>
      </c>
      <c r="C27" s="75" t="s">
        <v>71</v>
      </c>
      <c r="D27" s="76">
        <v>3</v>
      </c>
    </row>
    <row r="28" spans="1:4" ht="22.5">
      <c r="A28" s="73">
        <v>11</v>
      </c>
      <c r="B28" s="74" t="s">
        <v>135</v>
      </c>
      <c r="C28" s="75" t="s">
        <v>71</v>
      </c>
      <c r="D28" s="76">
        <v>1</v>
      </c>
    </row>
    <row r="29" spans="1:4" ht="22.5">
      <c r="A29" s="73">
        <v>12</v>
      </c>
      <c r="B29" s="74" t="s">
        <v>136</v>
      </c>
      <c r="C29" s="75" t="s">
        <v>71</v>
      </c>
      <c r="D29" s="76">
        <v>2</v>
      </c>
    </row>
    <row r="30" spans="1:4" ht="22.5">
      <c r="A30" s="73">
        <v>13</v>
      </c>
      <c r="B30" s="74" t="s">
        <v>137</v>
      </c>
      <c r="C30" s="75" t="s">
        <v>71</v>
      </c>
      <c r="D30" s="76">
        <v>1</v>
      </c>
    </row>
    <row r="31" spans="1:4" ht="22.5">
      <c r="A31" s="73">
        <v>14</v>
      </c>
      <c r="B31" s="74" t="s">
        <v>138</v>
      </c>
      <c r="C31" s="75" t="s">
        <v>71</v>
      </c>
      <c r="D31" s="76">
        <v>1</v>
      </c>
    </row>
    <row r="32" spans="1:4" ht="22.5">
      <c r="A32" s="73">
        <v>15</v>
      </c>
      <c r="B32" s="74" t="s">
        <v>139</v>
      </c>
      <c r="C32" s="75" t="s">
        <v>71</v>
      </c>
      <c r="D32" s="76">
        <v>3</v>
      </c>
    </row>
    <row r="33" spans="1:4" ht="22.5">
      <c r="A33" s="73">
        <v>16</v>
      </c>
      <c r="B33" s="74" t="s">
        <v>140</v>
      </c>
      <c r="C33" s="75" t="s">
        <v>71</v>
      </c>
      <c r="D33" s="76">
        <v>1</v>
      </c>
    </row>
    <row r="34" spans="1:4">
      <c r="A34" s="77" t="s">
        <v>23</v>
      </c>
      <c r="B34" s="78" t="s">
        <v>126</v>
      </c>
      <c r="C34" s="79"/>
      <c r="D34" s="80"/>
    </row>
    <row r="35" spans="1:4">
      <c r="A35" s="61"/>
      <c r="B35" s="62" t="s">
        <v>141</v>
      </c>
      <c r="C35" s="71"/>
      <c r="D35" s="72"/>
    </row>
    <row r="36" spans="1:4">
      <c r="A36" s="73">
        <v>17</v>
      </c>
      <c r="B36" s="74" t="s">
        <v>197</v>
      </c>
      <c r="C36" s="75" t="s">
        <v>71</v>
      </c>
      <c r="D36" s="76">
        <v>29</v>
      </c>
    </row>
    <row r="37" spans="1:4">
      <c r="A37" s="73"/>
      <c r="B37" s="122" t="s">
        <v>198</v>
      </c>
      <c r="C37" s="75"/>
      <c r="D37" s="76"/>
    </row>
    <row r="38" spans="1:4">
      <c r="A38" s="73">
        <v>18</v>
      </c>
      <c r="B38" s="74" t="s">
        <v>142</v>
      </c>
      <c r="C38" s="75" t="s">
        <v>22</v>
      </c>
      <c r="D38" s="76">
        <v>34.840000000000003</v>
      </c>
    </row>
    <row r="39" spans="1:4">
      <c r="A39" s="73"/>
      <c r="B39" s="74" t="s">
        <v>142</v>
      </c>
      <c r="C39" s="75"/>
      <c r="D39" s="76"/>
    </row>
    <row r="40" spans="1:4">
      <c r="A40" s="73"/>
      <c r="B40" s="74" t="s">
        <v>249</v>
      </c>
      <c r="C40" s="104"/>
      <c r="D40" s="105"/>
    </row>
    <row r="41" spans="1:4">
      <c r="A41" s="77" t="s">
        <v>23</v>
      </c>
      <c r="B41" s="78" t="s">
        <v>141</v>
      </c>
      <c r="C41" s="79"/>
      <c r="D41" s="80"/>
    </row>
    <row r="42" spans="1:4">
      <c r="A42" s="61"/>
      <c r="B42" s="175" t="s">
        <v>63</v>
      </c>
      <c r="C42" s="63"/>
      <c r="D42" s="176"/>
    </row>
    <row r="43" spans="1:4" ht="24.75" customHeight="1">
      <c r="A43" s="125">
        <v>19</v>
      </c>
      <c r="B43" s="168" t="s">
        <v>322</v>
      </c>
      <c r="C43" s="165" t="s">
        <v>74</v>
      </c>
      <c r="D43" s="166">
        <v>3.335</v>
      </c>
    </row>
    <row r="44" spans="1:4" ht="36" customHeight="1">
      <c r="A44" s="125"/>
      <c r="B44" s="172" t="s">
        <v>326</v>
      </c>
      <c r="C44" s="165"/>
      <c r="D44" s="166"/>
    </row>
    <row r="45" spans="1:4" ht="23.25" customHeight="1">
      <c r="A45" s="125"/>
      <c r="B45" s="168" t="s">
        <v>333</v>
      </c>
      <c r="C45" s="165"/>
      <c r="D45" s="166"/>
    </row>
    <row r="46" spans="1:4">
      <c r="A46" s="77" t="s">
        <v>23</v>
      </c>
      <c r="B46" s="126" t="s">
        <v>63</v>
      </c>
      <c r="C46" s="127"/>
      <c r="D46" s="183"/>
    </row>
    <row r="47" spans="1:4">
      <c r="A47" s="61"/>
      <c r="B47" s="62" t="s">
        <v>119</v>
      </c>
      <c r="C47" s="71"/>
      <c r="D47" s="72"/>
    </row>
    <row r="48" spans="1:4" s="1" customFormat="1" ht="22.5">
      <c r="A48" s="184">
        <v>20</v>
      </c>
      <c r="B48" s="177" t="s">
        <v>73</v>
      </c>
      <c r="C48" s="178" t="s">
        <v>74</v>
      </c>
      <c r="D48" s="179">
        <v>2.9</v>
      </c>
    </row>
    <row r="49" spans="1:4" s="1" customFormat="1" ht="22.5">
      <c r="A49" s="184"/>
      <c r="B49" s="180" t="s">
        <v>73</v>
      </c>
      <c r="C49" s="181"/>
      <c r="D49" s="179"/>
    </row>
    <row r="50" spans="1:4" s="1" customFormat="1">
      <c r="A50" s="184"/>
      <c r="B50" s="177" t="s">
        <v>331</v>
      </c>
      <c r="C50" s="181"/>
      <c r="D50" s="179"/>
    </row>
    <row r="51" spans="1:4" s="1" customFormat="1">
      <c r="A51" s="184">
        <v>21</v>
      </c>
      <c r="B51" s="177" t="s">
        <v>75</v>
      </c>
      <c r="C51" s="178" t="s">
        <v>74</v>
      </c>
      <c r="D51" s="179">
        <f>D48*2</f>
        <v>5.8</v>
      </c>
    </row>
    <row r="52" spans="1:4" s="1" customFormat="1">
      <c r="A52" s="184"/>
      <c r="B52" s="180" t="s">
        <v>75</v>
      </c>
      <c r="C52" s="181"/>
      <c r="D52" s="179"/>
    </row>
    <row r="53" spans="1:4" s="1" customFormat="1">
      <c r="A53" s="184"/>
      <c r="B53" s="177" t="s">
        <v>332</v>
      </c>
      <c r="C53" s="181"/>
      <c r="D53" s="179"/>
    </row>
    <row r="54" spans="1:4" s="1" customFormat="1">
      <c r="A54" s="184">
        <v>22</v>
      </c>
      <c r="B54" s="177" t="s">
        <v>76</v>
      </c>
      <c r="C54" s="178" t="s">
        <v>74</v>
      </c>
      <c r="D54" s="179">
        <v>2.9</v>
      </c>
    </row>
    <row r="55" spans="1:4" s="1" customFormat="1">
      <c r="A55" s="184"/>
      <c r="B55" s="180" t="s">
        <v>325</v>
      </c>
      <c r="C55" s="181"/>
      <c r="D55" s="179"/>
    </row>
    <row r="56" spans="1:4" s="1" customFormat="1">
      <c r="A56" s="184"/>
      <c r="B56" s="177" t="s">
        <v>331</v>
      </c>
      <c r="C56" s="181"/>
      <c r="D56" s="179"/>
    </row>
    <row r="57" spans="1:4" s="1" customFormat="1" ht="22.5">
      <c r="A57" s="184">
        <v>23</v>
      </c>
      <c r="B57" s="177" t="s">
        <v>77</v>
      </c>
      <c r="C57" s="178" t="s">
        <v>74</v>
      </c>
      <c r="D57" s="179">
        <v>2.9</v>
      </c>
    </row>
    <row r="58" spans="1:4" s="1" customFormat="1" ht="22.5">
      <c r="A58" s="184"/>
      <c r="B58" s="180" t="s">
        <v>77</v>
      </c>
      <c r="C58" s="181"/>
      <c r="D58" s="179"/>
    </row>
    <row r="59" spans="1:4" s="1" customFormat="1">
      <c r="A59" s="184"/>
      <c r="B59" s="177" t="s">
        <v>331</v>
      </c>
      <c r="C59" s="181"/>
      <c r="D59" s="179"/>
    </row>
    <row r="60" spans="1:4" s="1" customFormat="1">
      <c r="A60" s="184">
        <v>24</v>
      </c>
      <c r="B60" s="177" t="s">
        <v>78</v>
      </c>
      <c r="C60" s="178" t="s">
        <v>74</v>
      </c>
      <c r="D60" s="179">
        <v>2.9</v>
      </c>
    </row>
    <row r="61" spans="1:4" s="1" customFormat="1">
      <c r="A61" s="184"/>
      <c r="B61" s="180" t="s">
        <v>78</v>
      </c>
      <c r="C61" s="181"/>
      <c r="D61" s="179"/>
    </row>
    <row r="62" spans="1:4" s="1" customFormat="1">
      <c r="A62" s="184"/>
      <c r="B62" s="177" t="s">
        <v>331</v>
      </c>
      <c r="C62" s="181"/>
      <c r="D62" s="179"/>
    </row>
    <row r="63" spans="1:4" s="1" customFormat="1">
      <c r="A63" s="184">
        <v>25</v>
      </c>
      <c r="B63" s="177" t="s">
        <v>79</v>
      </c>
      <c r="C63" s="178" t="s">
        <v>74</v>
      </c>
      <c r="D63" s="179">
        <v>2.9</v>
      </c>
    </row>
    <row r="64" spans="1:4" s="1" customFormat="1">
      <c r="A64" s="184"/>
      <c r="B64" s="180" t="s">
        <v>79</v>
      </c>
      <c r="C64" s="181"/>
      <c r="D64" s="179"/>
    </row>
    <row r="65" spans="1:4" s="1" customFormat="1">
      <c r="A65" s="184"/>
      <c r="B65" s="177" t="s">
        <v>331</v>
      </c>
      <c r="C65" s="181"/>
      <c r="D65" s="179"/>
    </row>
    <row r="66" spans="1:4" s="1" customFormat="1">
      <c r="A66" s="184">
        <v>26</v>
      </c>
      <c r="B66" s="177" t="s">
        <v>80</v>
      </c>
      <c r="C66" s="178" t="s">
        <v>74</v>
      </c>
      <c r="D66" s="179">
        <v>2.9</v>
      </c>
    </row>
    <row r="67" spans="1:4" s="1" customFormat="1">
      <c r="A67" s="184"/>
      <c r="B67" s="180" t="s">
        <v>80</v>
      </c>
      <c r="C67" s="181"/>
      <c r="D67" s="179"/>
    </row>
    <row r="68" spans="1:4" s="1" customFormat="1">
      <c r="A68" s="184"/>
      <c r="B68" s="177" t="s">
        <v>331</v>
      </c>
      <c r="C68" s="181"/>
      <c r="D68" s="179"/>
    </row>
    <row r="69" spans="1:4">
      <c r="A69" s="77" t="s">
        <v>23</v>
      </c>
      <c r="B69" s="78" t="s">
        <v>119</v>
      </c>
      <c r="C69" s="79"/>
      <c r="D69" s="80"/>
    </row>
    <row r="70" spans="1:4">
      <c r="A70" s="212" t="s">
        <v>143</v>
      </c>
      <c r="B70" s="213"/>
      <c r="C70" s="213"/>
      <c r="D70" s="214"/>
    </row>
    <row r="71" spans="1:4">
      <c r="D71" s="89"/>
    </row>
    <row r="72" spans="1:4">
      <c r="D72" s="89"/>
    </row>
    <row r="73" spans="1:4">
      <c r="D73" s="89"/>
    </row>
    <row r="74" spans="1:4">
      <c r="D74" s="89"/>
    </row>
    <row r="75" spans="1:4">
      <c r="D75" s="89"/>
    </row>
    <row r="76" spans="1:4">
      <c r="D76" s="89"/>
    </row>
    <row r="77" spans="1:4">
      <c r="D77" s="89"/>
    </row>
    <row r="78" spans="1:4">
      <c r="D78" s="89"/>
    </row>
    <row r="79" spans="1:4">
      <c r="D79" s="89"/>
    </row>
    <row r="80" spans="1:4">
      <c r="D80" s="89"/>
    </row>
    <row r="81" spans="1:4">
      <c r="D81" s="89"/>
    </row>
    <row r="82" spans="1:4">
      <c r="D82" s="89"/>
    </row>
    <row r="83" spans="1:4">
      <c r="D83" s="89"/>
    </row>
    <row r="84" spans="1:4">
      <c r="D84" s="89"/>
    </row>
    <row r="85" spans="1:4">
      <c r="D85" s="89"/>
    </row>
    <row r="86" spans="1:4">
      <c r="D86" s="89"/>
    </row>
    <row r="87" spans="1:4">
      <c r="D87" s="89"/>
    </row>
    <row r="88" spans="1:4">
      <c r="D88" s="89"/>
    </row>
    <row r="89" spans="1:4">
      <c r="D89" s="89"/>
    </row>
    <row r="90" spans="1:4">
      <c r="D90" s="89"/>
    </row>
    <row r="91" spans="1:4">
      <c r="D91" s="89"/>
    </row>
    <row r="92" spans="1:4">
      <c r="D92" s="89"/>
    </row>
    <row r="93" spans="1:4">
      <c r="A93" s="106"/>
      <c r="B93" s="106"/>
      <c r="C93" s="106"/>
      <c r="D93" s="106"/>
    </row>
    <row r="94" spans="1:4">
      <c r="A94" s="106"/>
      <c r="B94" s="106"/>
      <c r="C94" s="106"/>
      <c r="D94" s="106"/>
    </row>
    <row r="95" spans="1:4">
      <c r="A95" s="106"/>
      <c r="B95" s="106"/>
      <c r="C95" s="106"/>
      <c r="D95" s="106"/>
    </row>
    <row r="96" spans="1:4">
      <c r="A96" s="106"/>
      <c r="B96" s="106"/>
      <c r="C96" s="106"/>
      <c r="D96" s="106"/>
    </row>
    <row r="97" spans="4:4">
      <c r="D97" s="89"/>
    </row>
    <row r="98" spans="4:4">
      <c r="D98" s="89"/>
    </row>
    <row r="99" spans="4:4">
      <c r="D99" s="89"/>
    </row>
    <row r="100" spans="4:4">
      <c r="D100" s="89"/>
    </row>
    <row r="101" spans="4:4">
      <c r="D101" s="89"/>
    </row>
    <row r="102" spans="4:4">
      <c r="D102" s="89"/>
    </row>
    <row r="103" spans="4:4">
      <c r="D103" s="89"/>
    </row>
    <row r="104" spans="4:4">
      <c r="D104" s="89"/>
    </row>
    <row r="105" spans="4:4">
      <c r="D105" s="89"/>
    </row>
    <row r="106" spans="4:4">
      <c r="D106" s="89"/>
    </row>
    <row r="107" spans="4:4">
      <c r="D107" s="89"/>
    </row>
    <row r="108" spans="4:4">
      <c r="D108" s="89"/>
    </row>
    <row r="109" spans="4:4">
      <c r="D109" s="89"/>
    </row>
    <row r="110" spans="4:4">
      <c r="D110" s="89"/>
    </row>
    <row r="111" spans="4:4">
      <c r="D111" s="89"/>
    </row>
    <row r="112" spans="4:4">
      <c r="D112" s="89"/>
    </row>
    <row r="113" spans="1:4">
      <c r="D113" s="89"/>
    </row>
    <row r="114" spans="1:4">
      <c r="D114" s="89"/>
    </row>
    <row r="115" spans="1:4">
      <c r="D115" s="89"/>
    </row>
    <row r="116" spans="1:4">
      <c r="D116" s="89"/>
    </row>
    <row r="117" spans="1:4">
      <c r="D117" s="89"/>
    </row>
    <row r="118" spans="1:4">
      <c r="D118" s="89"/>
    </row>
    <row r="119" spans="1:4">
      <c r="D119" s="89"/>
    </row>
    <row r="120" spans="1:4">
      <c r="D120" s="89"/>
    </row>
    <row r="121" spans="1:4">
      <c r="D121" s="89"/>
    </row>
    <row r="122" spans="1:4">
      <c r="D122" s="89"/>
    </row>
    <row r="123" spans="1:4">
      <c r="D123" s="89"/>
    </row>
    <row r="124" spans="1:4">
      <c r="D124" s="89"/>
    </row>
    <row r="125" spans="1:4">
      <c r="D125" s="89"/>
    </row>
    <row r="126" spans="1:4">
      <c r="D126" s="89"/>
    </row>
    <row r="127" spans="1:4">
      <c r="D127" s="89"/>
    </row>
    <row r="128" spans="1:4">
      <c r="A128" s="107"/>
    </row>
    <row r="129" spans="1:4">
      <c r="A129" s="106"/>
      <c r="B129" s="108"/>
      <c r="C129" s="108"/>
      <c r="D129" s="109"/>
    </row>
    <row r="130" spans="1:4">
      <c r="A130" s="110"/>
      <c r="B130" s="106"/>
      <c r="C130" s="106"/>
      <c r="D130" s="111"/>
    </row>
    <row r="131" spans="1:4">
      <c r="A131" s="106"/>
      <c r="B131" s="106"/>
      <c r="C131" s="106"/>
      <c r="D131" s="111"/>
    </row>
    <row r="132" spans="1:4">
      <c r="A132" s="106"/>
      <c r="B132" s="106"/>
      <c r="C132" s="106"/>
      <c r="D132" s="111"/>
    </row>
    <row r="133" spans="1:4">
      <c r="A133" s="106"/>
      <c r="B133" s="106"/>
      <c r="C133" s="106"/>
      <c r="D133" s="111"/>
    </row>
    <row r="134" spans="1:4">
      <c r="A134" s="106"/>
      <c r="B134" s="106"/>
      <c r="C134" s="106"/>
      <c r="D134" s="111"/>
    </row>
    <row r="135" spans="1:4">
      <c r="A135" s="106"/>
      <c r="B135" s="106"/>
      <c r="C135" s="106"/>
      <c r="D135" s="111"/>
    </row>
    <row r="136" spans="1:4">
      <c r="A136" s="106"/>
      <c r="B136" s="106"/>
      <c r="C136" s="106"/>
      <c r="D136" s="111"/>
    </row>
    <row r="137" spans="1:4">
      <c r="A137" s="106"/>
      <c r="B137" s="106"/>
      <c r="C137" s="106"/>
      <c r="D137" s="111"/>
    </row>
    <row r="138" spans="1:4">
      <c r="A138" s="106"/>
      <c r="B138" s="106"/>
      <c r="C138" s="106"/>
      <c r="D138" s="111"/>
    </row>
    <row r="139" spans="1:4">
      <c r="A139" s="106"/>
      <c r="B139" s="106"/>
      <c r="C139" s="106"/>
      <c r="D139" s="111"/>
    </row>
    <row r="140" spans="1:4">
      <c r="A140" s="106"/>
      <c r="B140" s="106"/>
      <c r="C140" s="106"/>
      <c r="D140" s="111"/>
    </row>
    <row r="141" spans="1:4">
      <c r="A141" s="106"/>
      <c r="B141" s="106"/>
      <c r="C141" s="106"/>
      <c r="D141" s="111"/>
    </row>
    <row r="142" spans="1:4">
      <c r="A142" s="106"/>
      <c r="B142" s="106"/>
      <c r="C142" s="106"/>
      <c r="D142" s="111"/>
    </row>
  </sheetData>
  <mergeCells count="2">
    <mergeCell ref="A1:D1"/>
    <mergeCell ref="A70:D70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H143"/>
  <sheetViews>
    <sheetView view="pageBreakPreview" topLeftCell="A46" zoomScale="60" zoomScaleNormal="100" workbookViewId="0">
      <selection activeCell="O68" sqref="O68:O69"/>
    </sheetView>
  </sheetViews>
  <sheetFormatPr defaultRowHeight="12.75"/>
  <cols>
    <col min="1" max="1" width="10" style="2" customWidth="1"/>
    <col min="2" max="2" width="50.7109375" style="2" customWidth="1"/>
    <col min="3" max="3" width="5.5703125" style="2" customWidth="1"/>
    <col min="4" max="4" width="8.5703125" style="2" customWidth="1"/>
    <col min="5" max="8" width="9.140625" style="1" hidden="1" customWidth="1"/>
    <col min="9" max="16384" width="9.140625" style="1"/>
  </cols>
  <sheetData>
    <row r="1" spans="1:8" ht="15.75">
      <c r="A1" s="207" t="s">
        <v>233</v>
      </c>
      <c r="B1" s="207"/>
      <c r="C1" s="207"/>
      <c r="D1" s="207"/>
    </row>
    <row r="2" spans="1:8" ht="13.5" thickBot="1">
      <c r="B2" s="3"/>
      <c r="C2" s="3"/>
      <c r="D2" s="3"/>
      <c r="E2" s="1" t="s">
        <v>236</v>
      </c>
    </row>
    <row r="3" spans="1:8" ht="13.5" thickTop="1">
      <c r="A3" s="4" t="s">
        <v>0</v>
      </c>
      <c r="B3" s="5" t="s">
        <v>314</v>
      </c>
      <c r="C3" s="6"/>
      <c r="D3" s="7"/>
    </row>
    <row r="4" spans="1:8" ht="13.5" thickBot="1">
      <c r="A4" s="8" t="s">
        <v>1</v>
      </c>
      <c r="B4" s="9" t="s">
        <v>144</v>
      </c>
      <c r="C4" s="10"/>
      <c r="D4" s="139"/>
    </row>
    <row r="5" spans="1:8" ht="13.5" thickTop="1">
      <c r="A5" s="11"/>
    </row>
    <row r="6" spans="1:8" ht="15" customHeight="1">
      <c r="A6" s="12" t="s">
        <v>3</v>
      </c>
      <c r="B6" s="13" t="s">
        <v>4</v>
      </c>
      <c r="C6" s="13" t="s">
        <v>5</v>
      </c>
      <c r="D6" s="13" t="s">
        <v>6</v>
      </c>
      <c r="E6" s="14" t="s">
        <v>7</v>
      </c>
      <c r="F6" s="14" t="s">
        <v>8</v>
      </c>
      <c r="G6" s="14" t="s">
        <v>9</v>
      </c>
      <c r="H6" s="14" t="s">
        <v>10</v>
      </c>
    </row>
    <row r="7" spans="1:8">
      <c r="A7" s="112"/>
      <c r="B7" s="113" t="s">
        <v>145</v>
      </c>
      <c r="C7" s="17"/>
      <c r="D7" s="18"/>
      <c r="E7" s="19"/>
      <c r="F7" s="20"/>
      <c r="G7" s="21"/>
      <c r="H7" s="114"/>
    </row>
    <row r="8" spans="1:8">
      <c r="A8" s="115">
        <v>1</v>
      </c>
      <c r="B8" s="124" t="s">
        <v>146</v>
      </c>
      <c r="C8" s="25" t="s">
        <v>13</v>
      </c>
      <c r="D8" s="26">
        <v>641.97</v>
      </c>
      <c r="E8" s="40">
        <v>3.1E-4</v>
      </c>
      <c r="F8" s="41">
        <f>D8*E8</f>
        <v>0.19901070000000001</v>
      </c>
      <c r="G8" s="40">
        <v>0</v>
      </c>
      <c r="H8" s="41">
        <f>D8*G8</f>
        <v>0</v>
      </c>
    </row>
    <row r="9" spans="1:8">
      <c r="A9" s="115"/>
      <c r="B9" s="116" t="s">
        <v>146</v>
      </c>
      <c r="C9" s="25"/>
      <c r="D9" s="26"/>
      <c r="E9" s="40"/>
      <c r="F9" s="41"/>
      <c r="G9" s="40"/>
      <c r="H9" s="41"/>
    </row>
    <row r="10" spans="1:8">
      <c r="A10" s="115"/>
      <c r="B10" s="26" t="s">
        <v>237</v>
      </c>
      <c r="C10" s="25"/>
      <c r="D10" s="26"/>
      <c r="E10" s="40"/>
      <c r="F10" s="41"/>
      <c r="G10" s="40"/>
      <c r="H10" s="41"/>
    </row>
    <row r="11" spans="1:8" ht="22.5">
      <c r="A11" s="115">
        <v>2</v>
      </c>
      <c r="B11" s="124" t="s">
        <v>147</v>
      </c>
      <c r="C11" s="25" t="s">
        <v>13</v>
      </c>
      <c r="D11" s="26">
        <v>19.260000000000002</v>
      </c>
      <c r="E11" s="40"/>
      <c r="F11" s="41"/>
      <c r="G11" s="40"/>
      <c r="H11" s="41"/>
    </row>
    <row r="12" spans="1:8" ht="33.75">
      <c r="A12" s="115"/>
      <c r="B12" s="132" t="s">
        <v>225</v>
      </c>
      <c r="C12" s="25"/>
      <c r="D12" s="26"/>
      <c r="E12" s="40"/>
      <c r="F12" s="41"/>
      <c r="G12" s="40"/>
      <c r="H12" s="41"/>
    </row>
    <row r="13" spans="1:8">
      <c r="A13" s="115"/>
      <c r="B13" s="26" t="s">
        <v>238</v>
      </c>
      <c r="C13" s="25"/>
      <c r="D13" s="26"/>
      <c r="E13" s="40"/>
      <c r="F13" s="41"/>
      <c r="G13" s="40"/>
      <c r="H13" s="41"/>
    </row>
    <row r="14" spans="1:8">
      <c r="A14" s="115">
        <v>3</v>
      </c>
      <c r="B14" s="124" t="s">
        <v>148</v>
      </c>
      <c r="C14" s="25" t="s">
        <v>13</v>
      </c>
      <c r="D14" s="26">
        <v>602.78</v>
      </c>
      <c r="E14" s="40"/>
      <c r="F14" s="41"/>
      <c r="G14" s="40"/>
      <c r="H14" s="41"/>
    </row>
    <row r="15" spans="1:8">
      <c r="A15" s="115"/>
      <c r="B15" s="132" t="s">
        <v>173</v>
      </c>
      <c r="C15" s="25"/>
      <c r="D15" s="26"/>
      <c r="E15" s="40"/>
      <c r="F15" s="41"/>
      <c r="G15" s="40"/>
      <c r="H15" s="41"/>
    </row>
    <row r="16" spans="1:8">
      <c r="A16" s="115"/>
      <c r="B16" s="124" t="s">
        <v>239</v>
      </c>
      <c r="C16" s="25"/>
      <c r="D16" s="26"/>
      <c r="E16" s="40"/>
      <c r="F16" s="41"/>
      <c r="G16" s="40"/>
      <c r="H16" s="41"/>
    </row>
    <row r="17" spans="1:8">
      <c r="A17" s="115">
        <v>4</v>
      </c>
      <c r="B17" s="124" t="s">
        <v>149</v>
      </c>
      <c r="C17" s="25" t="s">
        <v>13</v>
      </c>
      <c r="D17" s="26">
        <v>602.78</v>
      </c>
      <c r="E17" s="40"/>
      <c r="F17" s="41"/>
      <c r="G17" s="40"/>
      <c r="H17" s="41"/>
    </row>
    <row r="18" spans="1:8">
      <c r="A18" s="115"/>
      <c r="B18" s="116" t="s">
        <v>173</v>
      </c>
      <c r="C18" s="25"/>
      <c r="D18" s="26"/>
      <c r="E18" s="40"/>
      <c r="F18" s="41"/>
      <c r="G18" s="40"/>
      <c r="H18" s="41"/>
    </row>
    <row r="19" spans="1:8">
      <c r="A19" s="115"/>
      <c r="B19" s="124" t="s">
        <v>239</v>
      </c>
      <c r="C19" s="25"/>
      <c r="D19" s="26"/>
      <c r="E19" s="40"/>
      <c r="F19" s="41"/>
      <c r="G19" s="40"/>
      <c r="H19" s="41"/>
    </row>
    <row r="20" spans="1:8">
      <c r="A20" s="115">
        <v>5</v>
      </c>
      <c r="B20" s="124" t="s">
        <v>150</v>
      </c>
      <c r="C20" s="25" t="s">
        <v>13</v>
      </c>
      <c r="D20" s="26">
        <v>602.78</v>
      </c>
      <c r="E20" s="40"/>
      <c r="F20" s="41"/>
      <c r="G20" s="40"/>
      <c r="H20" s="41"/>
    </row>
    <row r="21" spans="1:8">
      <c r="A21" s="115"/>
      <c r="B21" s="116" t="s">
        <v>173</v>
      </c>
      <c r="C21" s="25"/>
      <c r="D21" s="26"/>
      <c r="E21" s="40"/>
      <c r="F21" s="41"/>
      <c r="G21" s="40"/>
      <c r="H21" s="41"/>
    </row>
    <row r="22" spans="1:8">
      <c r="A22" s="115"/>
      <c r="B22" s="124" t="s">
        <v>239</v>
      </c>
      <c r="C22" s="25"/>
      <c r="D22" s="26"/>
      <c r="E22" s="40"/>
      <c r="F22" s="41"/>
      <c r="G22" s="40"/>
      <c r="H22" s="41"/>
    </row>
    <row r="23" spans="1:8" ht="22.5">
      <c r="A23" s="133">
        <v>6</v>
      </c>
      <c r="B23" s="124" t="s">
        <v>151</v>
      </c>
      <c r="C23" s="25" t="s">
        <v>22</v>
      </c>
      <c r="D23" s="26">
        <v>8.9</v>
      </c>
      <c r="E23" s="40"/>
      <c r="F23" s="41"/>
      <c r="G23" s="40"/>
      <c r="H23" s="41"/>
    </row>
    <row r="24" spans="1:8" ht="22.5">
      <c r="A24" s="133"/>
      <c r="B24" s="132" t="s">
        <v>231</v>
      </c>
      <c r="C24" s="25"/>
      <c r="D24" s="26"/>
      <c r="E24" s="40"/>
      <c r="F24" s="41"/>
      <c r="G24" s="40"/>
      <c r="H24" s="41"/>
    </row>
    <row r="25" spans="1:8">
      <c r="A25" s="133"/>
      <c r="B25" s="124" t="s">
        <v>240</v>
      </c>
      <c r="C25" s="25"/>
      <c r="D25" s="26"/>
      <c r="E25" s="40"/>
      <c r="F25" s="41"/>
      <c r="G25" s="40"/>
      <c r="H25" s="41"/>
    </row>
    <row r="26" spans="1:8" ht="22.5">
      <c r="A26" s="133">
        <v>7</v>
      </c>
      <c r="B26" s="124" t="s">
        <v>152</v>
      </c>
      <c r="C26" s="25" t="s">
        <v>22</v>
      </c>
      <c r="D26" s="26">
        <v>23.3</v>
      </c>
      <c r="E26" s="40"/>
      <c r="F26" s="41"/>
      <c r="G26" s="40"/>
      <c r="H26" s="41"/>
    </row>
    <row r="27" spans="1:8" ht="22.5">
      <c r="A27" s="133"/>
      <c r="B27" s="132" t="s">
        <v>230</v>
      </c>
      <c r="C27" s="25"/>
      <c r="D27" s="26"/>
      <c r="E27" s="40"/>
      <c r="F27" s="41"/>
      <c r="G27" s="40"/>
      <c r="H27" s="41"/>
    </row>
    <row r="28" spans="1:8">
      <c r="A28" s="133"/>
      <c r="B28" s="124" t="s">
        <v>241</v>
      </c>
      <c r="C28" s="25"/>
      <c r="D28" s="26"/>
      <c r="E28" s="40"/>
      <c r="F28" s="41"/>
      <c r="G28" s="40"/>
      <c r="H28" s="41"/>
    </row>
    <row r="29" spans="1:8" ht="22.5">
      <c r="A29" s="133">
        <v>8</v>
      </c>
      <c r="B29" s="124" t="s">
        <v>153</v>
      </c>
      <c r="C29" s="25" t="s">
        <v>22</v>
      </c>
      <c r="D29" s="26">
        <v>61.9</v>
      </c>
      <c r="E29" s="40"/>
      <c r="F29" s="41"/>
      <c r="G29" s="40"/>
      <c r="H29" s="41"/>
    </row>
    <row r="30" spans="1:8" ht="22.5">
      <c r="A30" s="133"/>
      <c r="B30" s="132" t="s">
        <v>229</v>
      </c>
      <c r="C30" s="25"/>
      <c r="D30" s="26"/>
      <c r="E30" s="40"/>
      <c r="F30" s="41"/>
      <c r="G30" s="40"/>
      <c r="H30" s="41"/>
    </row>
    <row r="31" spans="1:8">
      <c r="A31" s="133"/>
      <c r="B31" s="124" t="s">
        <v>242</v>
      </c>
      <c r="C31" s="25"/>
      <c r="D31" s="26"/>
      <c r="E31" s="40"/>
      <c r="F31" s="41"/>
      <c r="G31" s="40"/>
      <c r="H31" s="41"/>
    </row>
    <row r="32" spans="1:8" ht="22.5">
      <c r="A32" s="133">
        <v>9</v>
      </c>
      <c r="B32" s="124" t="s">
        <v>154</v>
      </c>
      <c r="C32" s="25" t="s">
        <v>22</v>
      </c>
      <c r="D32" s="26">
        <v>36.450000000000003</v>
      </c>
      <c r="E32" s="40"/>
      <c r="F32" s="41"/>
      <c r="G32" s="40"/>
      <c r="H32" s="41"/>
    </row>
    <row r="33" spans="1:8" ht="22.5">
      <c r="A33" s="133"/>
      <c r="B33" s="132" t="s">
        <v>228</v>
      </c>
      <c r="C33" s="25"/>
      <c r="D33" s="26"/>
      <c r="E33" s="40"/>
      <c r="F33" s="41"/>
      <c r="G33" s="40"/>
      <c r="H33" s="41"/>
    </row>
    <row r="34" spans="1:8">
      <c r="A34" s="133"/>
      <c r="B34" s="124" t="s">
        <v>243</v>
      </c>
      <c r="C34" s="25"/>
      <c r="D34" s="26"/>
      <c r="E34" s="40"/>
      <c r="F34" s="41"/>
      <c r="G34" s="40"/>
      <c r="H34" s="41"/>
    </row>
    <row r="35" spans="1:8" ht="22.5">
      <c r="A35" s="133">
        <v>10</v>
      </c>
      <c r="B35" s="124" t="s">
        <v>155</v>
      </c>
      <c r="C35" s="25" t="s">
        <v>22</v>
      </c>
      <c r="D35" s="26">
        <v>24.2</v>
      </c>
      <c r="E35" s="40"/>
      <c r="F35" s="41"/>
      <c r="G35" s="40"/>
      <c r="H35" s="41"/>
    </row>
    <row r="36" spans="1:8" ht="22.5">
      <c r="A36" s="133"/>
      <c r="B36" s="132" t="s">
        <v>227</v>
      </c>
      <c r="C36" s="25"/>
      <c r="D36" s="26"/>
      <c r="E36" s="40"/>
      <c r="F36" s="41"/>
      <c r="G36" s="40"/>
      <c r="H36" s="41"/>
    </row>
    <row r="37" spans="1:8">
      <c r="A37" s="133"/>
      <c r="B37" s="124" t="s">
        <v>244</v>
      </c>
      <c r="C37" s="25"/>
      <c r="D37" s="26"/>
      <c r="E37" s="40"/>
      <c r="F37" s="41"/>
      <c r="G37" s="40"/>
      <c r="H37" s="41"/>
    </row>
    <row r="38" spans="1:8" ht="22.5">
      <c r="A38" s="133">
        <v>11</v>
      </c>
      <c r="B38" s="124" t="s">
        <v>156</v>
      </c>
      <c r="C38" s="25" t="s">
        <v>13</v>
      </c>
      <c r="D38" s="26">
        <v>641.97</v>
      </c>
      <c r="E38" s="40"/>
      <c r="F38" s="41"/>
      <c r="G38" s="40"/>
      <c r="H38" s="41"/>
    </row>
    <row r="39" spans="1:8">
      <c r="A39" s="133"/>
      <c r="B39" s="132" t="s">
        <v>226</v>
      </c>
      <c r="C39" s="25"/>
      <c r="D39" s="26"/>
      <c r="E39" s="40"/>
      <c r="F39" s="41"/>
      <c r="G39" s="40"/>
      <c r="H39" s="41"/>
    </row>
    <row r="40" spans="1:8">
      <c r="A40" s="133"/>
      <c r="B40" s="124" t="s">
        <v>237</v>
      </c>
      <c r="C40" s="25"/>
      <c r="D40" s="26"/>
      <c r="E40" s="40"/>
      <c r="F40" s="41"/>
      <c r="G40" s="40"/>
      <c r="H40" s="41"/>
    </row>
    <row r="41" spans="1:8">
      <c r="A41" s="133">
        <v>12</v>
      </c>
      <c r="B41" s="124" t="s">
        <v>157</v>
      </c>
      <c r="C41" s="194" t="s">
        <v>71</v>
      </c>
      <c r="D41" s="26">
        <v>1</v>
      </c>
      <c r="E41" s="40"/>
      <c r="F41" s="41"/>
      <c r="G41" s="40"/>
      <c r="H41" s="41"/>
    </row>
    <row r="42" spans="1:8" ht="33.75">
      <c r="A42" s="133"/>
      <c r="B42" s="193" t="s">
        <v>334</v>
      </c>
      <c r="C42" s="25"/>
      <c r="D42" s="26"/>
      <c r="E42" s="40"/>
      <c r="F42" s="41"/>
      <c r="G42" s="40"/>
      <c r="H42" s="41"/>
    </row>
    <row r="43" spans="1:8">
      <c r="A43" s="133"/>
      <c r="B43" s="124">
        <v>1</v>
      </c>
      <c r="C43" s="25"/>
      <c r="D43" s="26"/>
      <c r="E43" s="40"/>
      <c r="F43" s="41"/>
      <c r="G43" s="40"/>
      <c r="H43" s="41"/>
    </row>
    <row r="44" spans="1:8" ht="22.5">
      <c r="A44" s="133">
        <v>13</v>
      </c>
      <c r="B44" s="124" t="s">
        <v>158</v>
      </c>
      <c r="C44" s="25" t="s">
        <v>13</v>
      </c>
      <c r="D44" s="26">
        <v>108.2</v>
      </c>
      <c r="E44" s="40"/>
      <c r="F44" s="41"/>
      <c r="G44" s="40"/>
      <c r="H44" s="41"/>
    </row>
    <row r="45" spans="1:8">
      <c r="A45" s="133"/>
      <c r="B45" s="116" t="s">
        <v>173</v>
      </c>
      <c r="C45" s="25"/>
      <c r="D45" s="26"/>
      <c r="E45" s="40"/>
      <c r="F45" s="41"/>
      <c r="G45" s="40"/>
      <c r="H45" s="41"/>
    </row>
    <row r="46" spans="1:8">
      <c r="A46" s="133"/>
      <c r="B46" s="124" t="s">
        <v>245</v>
      </c>
      <c r="C46" s="25"/>
      <c r="D46" s="26"/>
      <c r="E46" s="40"/>
      <c r="F46" s="41"/>
      <c r="G46" s="40"/>
      <c r="H46" s="41"/>
    </row>
    <row r="47" spans="1:8">
      <c r="A47" s="133">
        <v>14</v>
      </c>
      <c r="B47" s="168" t="s">
        <v>322</v>
      </c>
      <c r="C47" s="165" t="s">
        <v>74</v>
      </c>
      <c r="D47" s="166">
        <v>44.67</v>
      </c>
      <c r="E47" s="40"/>
      <c r="F47" s="41"/>
      <c r="G47" s="40"/>
      <c r="H47" s="41"/>
    </row>
    <row r="48" spans="1:8" ht="33.75">
      <c r="A48" s="133"/>
      <c r="B48" s="172" t="s">
        <v>326</v>
      </c>
      <c r="C48" s="165"/>
      <c r="D48" s="166"/>
      <c r="E48" s="40"/>
      <c r="F48" s="41"/>
      <c r="G48" s="40"/>
      <c r="H48" s="41"/>
    </row>
    <row r="49" spans="1:8">
      <c r="A49" s="133"/>
      <c r="B49" s="168" t="s">
        <v>335</v>
      </c>
      <c r="C49" s="165"/>
      <c r="D49" s="166"/>
      <c r="E49" s="40"/>
      <c r="F49" s="41"/>
      <c r="G49" s="40"/>
      <c r="H49" s="41"/>
    </row>
    <row r="50" spans="1:8">
      <c r="A50" s="133">
        <v>15</v>
      </c>
      <c r="B50" s="177" t="s">
        <v>73</v>
      </c>
      <c r="C50" s="178" t="s">
        <v>74</v>
      </c>
      <c r="D50" s="179">
        <v>2.5</v>
      </c>
      <c r="E50" s="185"/>
      <c r="F50" s="41"/>
      <c r="G50" s="40"/>
      <c r="H50" s="41"/>
    </row>
    <row r="51" spans="1:8">
      <c r="A51" s="133"/>
      <c r="B51" s="180" t="s">
        <v>73</v>
      </c>
      <c r="C51" s="181"/>
      <c r="D51" s="179"/>
      <c r="E51" s="185"/>
      <c r="F51" s="41"/>
      <c r="G51" s="40"/>
      <c r="H51" s="41"/>
    </row>
    <row r="52" spans="1:8">
      <c r="A52" s="133"/>
      <c r="B52" s="177" t="s">
        <v>327</v>
      </c>
      <c r="C52" s="181"/>
      <c r="D52" s="179"/>
      <c r="E52" s="185"/>
      <c r="F52" s="41"/>
      <c r="G52" s="40"/>
      <c r="H52" s="41"/>
    </row>
    <row r="53" spans="1:8">
      <c r="A53" s="133">
        <v>16</v>
      </c>
      <c r="B53" s="177" t="s">
        <v>75</v>
      </c>
      <c r="C53" s="178" t="s">
        <v>74</v>
      </c>
      <c r="D53" s="179">
        <v>2.5</v>
      </c>
      <c r="E53" s="185"/>
      <c r="F53" s="41"/>
      <c r="G53" s="40"/>
      <c r="H53" s="41"/>
    </row>
    <row r="54" spans="1:8">
      <c r="A54" s="133"/>
      <c r="B54" s="180" t="s">
        <v>75</v>
      </c>
      <c r="C54" s="181"/>
      <c r="D54" s="179"/>
      <c r="E54" s="185"/>
      <c r="F54" s="41"/>
      <c r="G54" s="40"/>
      <c r="H54" s="41"/>
    </row>
    <row r="55" spans="1:8">
      <c r="A55" s="133"/>
      <c r="B55" s="177" t="s">
        <v>327</v>
      </c>
      <c r="C55" s="181"/>
      <c r="D55" s="179"/>
      <c r="E55" s="185"/>
      <c r="F55" s="41"/>
      <c r="G55" s="40"/>
      <c r="H55" s="41"/>
    </row>
    <row r="56" spans="1:8">
      <c r="A56" s="133">
        <v>17</v>
      </c>
      <c r="B56" s="177" t="s">
        <v>76</v>
      </c>
      <c r="C56" s="178" t="s">
        <v>74</v>
      </c>
      <c r="D56" s="179">
        <v>2.5</v>
      </c>
      <c r="E56" s="185"/>
      <c r="F56" s="41"/>
      <c r="G56" s="40"/>
      <c r="H56" s="41"/>
    </row>
    <row r="57" spans="1:8">
      <c r="A57" s="133"/>
      <c r="B57" s="180" t="s">
        <v>325</v>
      </c>
      <c r="C57" s="181"/>
      <c r="D57" s="179"/>
      <c r="E57" s="185"/>
      <c r="F57" s="41"/>
      <c r="G57" s="40"/>
      <c r="H57" s="41"/>
    </row>
    <row r="58" spans="1:8">
      <c r="A58" s="133"/>
      <c r="B58" s="177" t="s">
        <v>324</v>
      </c>
      <c r="C58" s="181"/>
      <c r="D58" s="179"/>
      <c r="E58" s="185"/>
      <c r="F58" s="41"/>
      <c r="G58" s="40"/>
      <c r="H58" s="41"/>
    </row>
    <row r="59" spans="1:8">
      <c r="A59" s="133"/>
      <c r="B59" s="177" t="s">
        <v>327</v>
      </c>
      <c r="C59" s="181"/>
      <c r="D59" s="179"/>
      <c r="E59" s="185"/>
      <c r="F59" s="41"/>
      <c r="G59" s="40"/>
      <c r="H59" s="41"/>
    </row>
    <row r="60" spans="1:8">
      <c r="A60" s="133">
        <v>18</v>
      </c>
      <c r="B60" s="180" t="s">
        <v>77</v>
      </c>
      <c r="C60" s="178" t="s">
        <v>74</v>
      </c>
      <c r="D60" s="179">
        <v>2.5</v>
      </c>
      <c r="E60" s="185"/>
      <c r="F60" s="41"/>
      <c r="G60" s="40"/>
      <c r="H60" s="41"/>
    </row>
    <row r="61" spans="1:8">
      <c r="A61" s="133"/>
      <c r="B61" s="177" t="s">
        <v>327</v>
      </c>
      <c r="C61" s="181"/>
      <c r="D61" s="179"/>
      <c r="E61" s="185"/>
      <c r="F61" s="41"/>
      <c r="G61" s="40"/>
      <c r="H61" s="41"/>
    </row>
    <row r="62" spans="1:8">
      <c r="A62" s="133">
        <v>19</v>
      </c>
      <c r="B62" s="177" t="s">
        <v>78</v>
      </c>
      <c r="C62" s="178" t="s">
        <v>74</v>
      </c>
      <c r="D62" s="179">
        <v>2.5</v>
      </c>
      <c r="E62" s="185"/>
      <c r="F62" s="41"/>
      <c r="G62" s="40"/>
      <c r="H62" s="41"/>
    </row>
    <row r="63" spans="1:8">
      <c r="A63" s="133"/>
      <c r="B63" s="180" t="s">
        <v>78</v>
      </c>
      <c r="C63" s="181"/>
      <c r="D63" s="179"/>
      <c r="E63" s="185"/>
      <c r="F63" s="41"/>
      <c r="G63" s="40"/>
      <c r="H63" s="41"/>
    </row>
    <row r="64" spans="1:8">
      <c r="A64" s="133"/>
      <c r="B64" s="177" t="s">
        <v>327</v>
      </c>
      <c r="C64" s="181"/>
      <c r="D64" s="179"/>
      <c r="E64" s="185"/>
      <c r="F64" s="41"/>
      <c r="G64" s="40"/>
      <c r="H64" s="41"/>
    </row>
    <row r="65" spans="1:8">
      <c r="A65" s="133">
        <v>20</v>
      </c>
      <c r="B65" s="177" t="s">
        <v>79</v>
      </c>
      <c r="C65" s="178" t="s">
        <v>74</v>
      </c>
      <c r="D65" s="179">
        <v>2.5</v>
      </c>
      <c r="E65" s="185"/>
      <c r="F65" s="41"/>
      <c r="G65" s="40"/>
      <c r="H65" s="41"/>
    </row>
    <row r="66" spans="1:8">
      <c r="A66" s="133"/>
      <c r="B66" s="180" t="s">
        <v>79</v>
      </c>
      <c r="C66" s="181"/>
      <c r="D66" s="179"/>
      <c r="E66" s="185"/>
      <c r="F66" s="41"/>
      <c r="G66" s="40"/>
      <c r="H66" s="41"/>
    </row>
    <row r="67" spans="1:8">
      <c r="A67" s="133"/>
      <c r="B67" s="177" t="s">
        <v>327</v>
      </c>
      <c r="C67" s="181"/>
      <c r="D67" s="179"/>
      <c r="E67" s="185"/>
      <c r="F67" s="41"/>
      <c r="G67" s="40"/>
      <c r="H67" s="41"/>
    </row>
    <row r="68" spans="1:8">
      <c r="A68" s="133">
        <v>21</v>
      </c>
      <c r="B68" s="177" t="s">
        <v>80</v>
      </c>
      <c r="C68" s="178" t="s">
        <v>74</v>
      </c>
      <c r="D68" s="189">
        <v>2.5</v>
      </c>
      <c r="E68" s="185"/>
      <c r="F68" s="41"/>
      <c r="G68" s="40"/>
      <c r="H68" s="41"/>
    </row>
    <row r="69" spans="1:8">
      <c r="A69" s="133"/>
      <c r="B69" s="187" t="s">
        <v>80</v>
      </c>
      <c r="C69" s="191"/>
      <c r="D69" s="179"/>
      <c r="E69" s="185"/>
      <c r="F69" s="41"/>
      <c r="G69" s="40"/>
      <c r="H69" s="41"/>
    </row>
    <row r="70" spans="1:8">
      <c r="A70" s="186"/>
      <c r="B70" s="187" t="s">
        <v>327</v>
      </c>
      <c r="C70" s="191"/>
      <c r="D70" s="179"/>
      <c r="E70" s="188"/>
      <c r="F70" s="41"/>
      <c r="G70" s="188"/>
      <c r="H70" s="41"/>
    </row>
    <row r="71" spans="1:8">
      <c r="A71" s="42" t="s">
        <v>23</v>
      </c>
      <c r="B71" s="43" t="s">
        <v>159</v>
      </c>
      <c r="C71" s="60"/>
      <c r="D71" s="190"/>
      <c r="E71" s="46"/>
      <c r="F71" s="47">
        <f>SUM(F7:F44)</f>
        <v>0.19901070000000001</v>
      </c>
      <c r="G71" s="46"/>
      <c r="H71" s="47">
        <f>SUM(H7:H44)</f>
        <v>0</v>
      </c>
    </row>
    <row r="72" spans="1:8" s="89" customFormat="1">
      <c r="A72" s="212" t="s">
        <v>160</v>
      </c>
      <c r="B72" s="213"/>
      <c r="C72" s="213"/>
      <c r="D72" s="214"/>
      <c r="E72" s="102"/>
      <c r="F72" s="103"/>
      <c r="G72" s="102"/>
      <c r="H72" s="103"/>
    </row>
    <row r="73" spans="1:8">
      <c r="D73" s="83"/>
    </row>
    <row r="94" spans="1:4">
      <c r="A94" s="84"/>
      <c r="B94" s="84"/>
      <c r="C94" s="84"/>
      <c r="D94" s="84"/>
    </row>
    <row r="95" spans="1:4">
      <c r="A95" s="84"/>
      <c r="B95" s="84"/>
      <c r="C95" s="84"/>
      <c r="D95" s="84"/>
    </row>
    <row r="96" spans="1:4">
      <c r="A96" s="84"/>
      <c r="B96" s="84"/>
      <c r="C96" s="84"/>
      <c r="D96" s="84"/>
    </row>
    <row r="97" spans="1:4">
      <c r="A97" s="84"/>
      <c r="B97" s="84"/>
      <c r="C97" s="84"/>
      <c r="D97" s="84"/>
    </row>
    <row r="129" spans="1:4">
      <c r="A129" s="85"/>
    </row>
    <row r="130" spans="1:4">
      <c r="A130" s="84"/>
      <c r="B130" s="86"/>
      <c r="C130" s="86"/>
      <c r="D130" s="87"/>
    </row>
    <row r="131" spans="1:4">
      <c r="A131" s="88"/>
      <c r="B131" s="84"/>
      <c r="C131" s="84"/>
      <c r="D131" s="84"/>
    </row>
    <row r="132" spans="1:4">
      <c r="A132" s="84"/>
      <c r="B132" s="84"/>
      <c r="C132" s="84"/>
      <c r="D132" s="84"/>
    </row>
    <row r="133" spans="1:4">
      <c r="A133" s="84"/>
      <c r="B133" s="84"/>
      <c r="C133" s="84"/>
      <c r="D133" s="84"/>
    </row>
    <row r="134" spans="1:4">
      <c r="A134" s="84"/>
      <c r="B134" s="84"/>
      <c r="C134" s="84"/>
      <c r="D134" s="84"/>
    </row>
    <row r="135" spans="1:4">
      <c r="A135" s="84"/>
      <c r="B135" s="84"/>
      <c r="C135" s="84"/>
      <c r="D135" s="84"/>
    </row>
    <row r="136" spans="1:4">
      <c r="A136" s="84"/>
      <c r="B136" s="84"/>
      <c r="C136" s="84"/>
      <c r="D136" s="84"/>
    </row>
    <row r="137" spans="1:4">
      <c r="A137" s="84"/>
      <c r="B137" s="84"/>
      <c r="C137" s="84"/>
      <c r="D137" s="84"/>
    </row>
    <row r="138" spans="1:4">
      <c r="A138" s="84"/>
      <c r="B138" s="84"/>
      <c r="C138" s="84"/>
      <c r="D138" s="84"/>
    </row>
    <row r="139" spans="1:4">
      <c r="A139" s="84"/>
      <c r="B139" s="84"/>
      <c r="C139" s="84"/>
      <c r="D139" s="84"/>
    </row>
    <row r="140" spans="1:4">
      <c r="A140" s="84"/>
      <c r="B140" s="84"/>
      <c r="C140" s="84"/>
      <c r="D140" s="84"/>
    </row>
    <row r="141" spans="1:4">
      <c r="A141" s="84"/>
      <c r="B141" s="84"/>
      <c r="C141" s="84"/>
      <c r="D141" s="84"/>
    </row>
    <row r="142" spans="1:4">
      <c r="A142" s="84"/>
      <c r="B142" s="84"/>
      <c r="C142" s="84"/>
      <c r="D142" s="84"/>
    </row>
    <row r="143" spans="1:4">
      <c r="A143" s="84"/>
      <c r="B143" s="84"/>
      <c r="C143" s="84"/>
      <c r="D143" s="84"/>
    </row>
  </sheetData>
  <mergeCells count="2">
    <mergeCell ref="A1:D1"/>
    <mergeCell ref="A72:D7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BT16"/>
  <sheetViews>
    <sheetView view="pageBreakPreview" zoomScale="60" zoomScaleNormal="100" workbookViewId="0">
      <selection activeCell="Q26" sqref="Q26"/>
    </sheetView>
  </sheetViews>
  <sheetFormatPr defaultRowHeight="15"/>
  <cols>
    <col min="2" max="2" width="60.7109375" customWidth="1"/>
  </cols>
  <sheetData>
    <row r="1" spans="1:72" s="1" customFormat="1" ht="15.75">
      <c r="A1" s="207" t="s">
        <v>233</v>
      </c>
      <c r="B1" s="207"/>
      <c r="C1" s="207"/>
      <c r="D1" s="207"/>
    </row>
    <row r="2" spans="1:72" s="1" customFormat="1" ht="13.5" thickBot="1">
      <c r="A2" s="2"/>
      <c r="B2" s="3"/>
      <c r="C2" s="3"/>
      <c r="D2" s="3"/>
    </row>
    <row r="3" spans="1:72" s="1" customFormat="1" ht="13.5" thickTop="1">
      <c r="A3" s="4" t="s">
        <v>0</v>
      </c>
      <c r="B3" s="5" t="s">
        <v>314</v>
      </c>
      <c r="C3" s="6"/>
      <c r="D3" s="7"/>
    </row>
    <row r="4" spans="1:72" s="1" customFormat="1" ht="13.5" thickBot="1">
      <c r="A4" s="8" t="s">
        <v>1</v>
      </c>
      <c r="B4" s="9" t="s">
        <v>336</v>
      </c>
      <c r="C4" s="10"/>
      <c r="D4" s="139"/>
    </row>
    <row r="5" spans="1:72" s="1" customFormat="1" ht="13.5" thickTop="1">
      <c r="A5" s="11"/>
      <c r="B5" s="2"/>
      <c r="C5" s="2"/>
      <c r="D5" s="2"/>
    </row>
    <row r="6" spans="1:72" s="1" customFormat="1" ht="15" customHeight="1">
      <c r="A6" s="195" t="s">
        <v>3</v>
      </c>
      <c r="B6" s="196" t="s">
        <v>4</v>
      </c>
      <c r="C6" s="196" t="s">
        <v>5</v>
      </c>
      <c r="D6" s="196" t="s">
        <v>6</v>
      </c>
    </row>
    <row r="7" spans="1:72" s="1" customFormat="1" ht="12.75">
      <c r="A7" s="112"/>
      <c r="B7" s="112" t="s">
        <v>337</v>
      </c>
      <c r="C7" s="197"/>
      <c r="D7" s="198"/>
      <c r="F7" s="27"/>
      <c r="H7" s="22"/>
    </row>
    <row r="8" spans="1:72" s="1" customFormat="1" ht="12.75">
      <c r="A8" s="199">
        <v>1</v>
      </c>
      <c r="B8" s="200" t="s">
        <v>338</v>
      </c>
      <c r="C8" s="191" t="s">
        <v>339</v>
      </c>
      <c r="D8" s="179">
        <v>1</v>
      </c>
      <c r="F8" s="27"/>
      <c r="H8" s="22"/>
      <c r="BS8" s="22"/>
      <c r="BT8" s="22"/>
    </row>
    <row r="9" spans="1:72" s="1" customFormat="1" ht="45">
      <c r="A9" s="199"/>
      <c r="B9" s="201" t="s">
        <v>340</v>
      </c>
      <c r="C9" s="191"/>
      <c r="D9" s="179"/>
      <c r="H9" s="22"/>
      <c r="BS9" s="22"/>
      <c r="BT9" s="22"/>
    </row>
    <row r="10" spans="1:72" s="1" customFormat="1" ht="12.75">
      <c r="A10" s="199">
        <v>2</v>
      </c>
      <c r="B10" s="200" t="s">
        <v>341</v>
      </c>
      <c r="C10" s="191" t="s">
        <v>339</v>
      </c>
      <c r="D10" s="179">
        <v>1</v>
      </c>
      <c r="F10" s="27"/>
      <c r="H10" s="22"/>
      <c r="BS10" s="22"/>
      <c r="BT10" s="22"/>
    </row>
    <row r="11" spans="1:72" ht="45.75">
      <c r="A11" s="202"/>
      <c r="B11" s="201" t="s">
        <v>342</v>
      </c>
      <c r="C11" s="202"/>
      <c r="D11" s="202"/>
    </row>
    <row r="12" spans="1:72" s="1" customFormat="1" ht="12.75">
      <c r="A12" s="199">
        <v>3</v>
      </c>
      <c r="B12" s="200" t="s">
        <v>343</v>
      </c>
      <c r="C12" s="191" t="s">
        <v>339</v>
      </c>
      <c r="D12" s="179">
        <v>1</v>
      </c>
      <c r="F12" s="27"/>
      <c r="H12" s="22"/>
      <c r="BS12" s="22"/>
      <c r="BT12" s="22"/>
    </row>
    <row r="13" spans="1:72" ht="34.5">
      <c r="A13" s="202"/>
      <c r="B13" s="201" t="s">
        <v>344</v>
      </c>
      <c r="C13" s="202"/>
      <c r="D13" s="202"/>
    </row>
    <row r="14" spans="1:72" s="1" customFormat="1" ht="12.75">
      <c r="A14" s="203"/>
      <c r="B14" s="203" t="s">
        <v>345</v>
      </c>
      <c r="C14" s="204"/>
      <c r="D14" s="205"/>
      <c r="F14" s="27"/>
      <c r="H14" s="22"/>
    </row>
    <row r="15" spans="1:72" s="1" customFormat="1" ht="12.75">
      <c r="A15" s="199">
        <v>4</v>
      </c>
      <c r="B15" s="200" t="s">
        <v>345</v>
      </c>
      <c r="C15" s="191" t="s">
        <v>339</v>
      </c>
      <c r="D15" s="179">
        <v>1</v>
      </c>
      <c r="F15" s="27"/>
      <c r="H15" s="22"/>
      <c r="BS15" s="22"/>
      <c r="BT15" s="22"/>
    </row>
    <row r="16" spans="1:72">
      <c r="A16" s="202"/>
      <c r="B16" s="201" t="s">
        <v>348</v>
      </c>
      <c r="C16" s="202"/>
      <c r="D16" s="202"/>
    </row>
  </sheetData>
  <mergeCells count="1">
    <mergeCell ref="A1:D1"/>
  </mergeCells>
  <pageMargins left="0.7" right="0.7" top="0.78740157499999996" bottom="0.78740157499999996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SO01 Fasáda</vt:lpstr>
      <vt:lpstr>SO02 Výplně</vt:lpstr>
      <vt:lpstr>SO03 Střecha</vt:lpstr>
      <vt:lpstr>SO VRN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PHolbova</dc:creator>
  <cp:lastModifiedBy>PHolbova</cp:lastModifiedBy>
  <cp:lastPrinted>2014-06-20T10:06:29Z</cp:lastPrinted>
  <dcterms:created xsi:type="dcterms:W3CDTF">2014-06-06T07:02:34Z</dcterms:created>
  <dcterms:modified xsi:type="dcterms:W3CDTF">2014-06-20T12:29:36Z</dcterms:modified>
</cp:coreProperties>
</file>