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for\Desktop\Dotace jiné\Obec Bitozeves\VŘ\"/>
    </mc:Choice>
  </mc:AlternateContent>
  <bookViews>
    <workbookView xWindow="0" yWindow="0" windowWidth="28800" windowHeight="12210"/>
  </bookViews>
  <sheets>
    <sheet name="Souhrn" sheetId="1" r:id="rId1"/>
    <sheet name="FVE1" sheetId="2" r:id="rId2"/>
    <sheet name="FVE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" l="1"/>
  <c r="G35" i="3"/>
  <c r="G34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8" i="3"/>
  <c r="G17" i="3"/>
  <c r="G16" i="3"/>
  <c r="G15" i="3"/>
  <c r="G14" i="3"/>
  <c r="G13" i="3"/>
  <c r="G12" i="3"/>
  <c r="G11" i="3"/>
  <c r="G36" i="2"/>
  <c r="G35" i="2"/>
  <c r="G34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8" i="2"/>
  <c r="G17" i="2"/>
  <c r="G16" i="2"/>
  <c r="G15" i="2"/>
  <c r="G14" i="2"/>
  <c r="G13" i="2"/>
  <c r="G12" i="2"/>
  <c r="G11" i="2"/>
  <c r="G42" i="2" l="1"/>
  <c r="G43" i="2"/>
  <c r="G44" i="2" s="1"/>
  <c r="G42" i="3"/>
  <c r="G43" i="3" s="1"/>
  <c r="G44" i="3" s="1"/>
  <c r="F13" i="1"/>
  <c r="E13" i="1" l="1"/>
  <c r="E14" i="1" s="1"/>
  <c r="E15" i="1" s="1"/>
  <c r="G13" i="1"/>
</calcChain>
</file>

<file path=xl/sharedStrings.xml><?xml version="1.0" encoding="utf-8"?>
<sst xmlns="http://schemas.openxmlformats.org/spreadsheetml/2006/main" count="164" uniqueCount="71">
  <si>
    <t>Zadavatel</t>
  </si>
  <si>
    <t>Veřejná zakázka</t>
  </si>
  <si>
    <t>Cena (Kč bez DPH)</t>
  </si>
  <si>
    <t>Výkon FVE (kWp)</t>
  </si>
  <si>
    <t>Kapacita baterie (kWh)</t>
  </si>
  <si>
    <t>Objekty</t>
  </si>
  <si>
    <t>01</t>
  </si>
  <si>
    <t>02</t>
  </si>
  <si>
    <t>Celková nabídková cena</t>
  </si>
  <si>
    <t>Celkový výkon</t>
  </si>
  <si>
    <t>Celková kapacita</t>
  </si>
  <si>
    <t>Nabídková cena v Kč bez DPH</t>
  </si>
  <si>
    <t>DPH v Kč samostatně (21 %)</t>
  </si>
  <si>
    <t>Celková nabídková cena v Kč včetně DPH</t>
  </si>
  <si>
    <t>Příloha č. 4 ZD - technická specifikace</t>
  </si>
  <si>
    <t>Objekt 01</t>
  </si>
  <si>
    <t>Pol. č.</t>
  </si>
  <si>
    <t>Technické parametry</t>
  </si>
  <si>
    <t>Počet MJ</t>
  </si>
  <si>
    <t>MJ</t>
  </si>
  <si>
    <t>Cena za MJ v Kč bez DPH</t>
  </si>
  <si>
    <t>Celková cena v Kč bez DPH</t>
  </si>
  <si>
    <t>FV Systém - materiál</t>
  </si>
  <si>
    <t>ks</t>
  </si>
  <si>
    <t>kpl</t>
  </si>
  <si>
    <t>Montážní systém na střechu</t>
  </si>
  <si>
    <t xml:space="preserve">Výkonový optimizér / odpojovač s funkcí vypnutí a odpojení od elektrické instalace na bezpečné napětí dle vyhlášky č. 114/2023 Sb. </t>
  </si>
  <si>
    <t>AC kabeláž (CYKY, CYSY)</t>
  </si>
  <si>
    <t>DC kabeláž (CYA)</t>
  </si>
  <si>
    <t>Rozvaděč DC, přepěťové ochrany, pojistky, odpojovače, svorky</t>
  </si>
  <si>
    <t>Rozvaděč AC, přepěťové ochrany, jištění, stykače, přepínač sítí</t>
  </si>
  <si>
    <t>FV systém - práce</t>
  </si>
  <si>
    <t>Montáž panelů</t>
  </si>
  <si>
    <t>Propojení AC, DC a komunikace</t>
  </si>
  <si>
    <t>Lištování AC a DC v objektu a po fasádě</t>
  </si>
  <si>
    <t>Prostupy zdí</t>
  </si>
  <si>
    <t>Nastavení zařízení a zaškolení obshluhy</t>
  </si>
  <si>
    <t>Doprava</t>
  </si>
  <si>
    <t>Zpracování realizační dokumentace a další administrativa</t>
  </si>
  <si>
    <t>Ekologická likvidace odpadového materiálu</t>
  </si>
  <si>
    <t>Zajištění umožnění trvalého provozu</t>
  </si>
  <si>
    <t>Protipožární ucpávka</t>
  </si>
  <si>
    <t>Výstupní revize</t>
  </si>
  <si>
    <t>Akumulace</t>
  </si>
  <si>
    <t>Montáž, instalace, zprovoznění</t>
  </si>
  <si>
    <t>FV systém</t>
  </si>
  <si>
    <t>kWp</t>
  </si>
  <si>
    <t>Akumulace (min. využitelná kapacita)</t>
  </si>
  <si>
    <t>kWh</t>
  </si>
  <si>
    <t>Součet</t>
  </si>
  <si>
    <t>Cena v Kč bez DPH</t>
  </si>
  <si>
    <t>Cena v Kč včetně DPH</t>
  </si>
  <si>
    <t>Solární panel o výkonu</t>
  </si>
  <si>
    <t>Zadavatel:</t>
  </si>
  <si>
    <t>VZ:</t>
  </si>
  <si>
    <t>Objekt 02</t>
  </si>
  <si>
    <t>Přiložit technické listy k FV panelům, Střídačům a Bateriím!</t>
  </si>
  <si>
    <t>Obec Pnětluky, Pnětluky 26, 440 01 Pnětluky</t>
  </si>
  <si>
    <t>Instalace FVE v Pnětlukách</t>
  </si>
  <si>
    <t xml:space="preserve">Střídač / střídače asymetrické hybridní - celkový minimální výkon 25 kW </t>
  </si>
  <si>
    <t>Rozvaděč RPV a úprava ER a HDR</t>
  </si>
  <si>
    <t>Automatická detekce požáru s napojením na FVE stop s online výstrahou</t>
  </si>
  <si>
    <t>Obec Bitozeves, Bitozeves 50, 440 01 Louny</t>
  </si>
  <si>
    <t>Instalace FVE v Bitozevsi</t>
  </si>
  <si>
    <t>Kulturní dům, Bitozeves 80</t>
  </si>
  <si>
    <t>OÚ, Bitozeves 50</t>
  </si>
  <si>
    <t xml:space="preserve">Střídač / střídače asymetrické hybridní - celkový minimální výkon 30 kW </t>
  </si>
  <si>
    <t>PBŘ</t>
  </si>
  <si>
    <t>Bateriový systém (min. využitelná kapacita 28,00 kWh)</t>
  </si>
  <si>
    <t>Bateriový systém (min. využitelná kapacita 29,00 kWh)</t>
  </si>
  <si>
    <t>Obecní úřad, Bitozeves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</si>
</sst>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2" fontId="0" fillId="0" borderId="1" xfId="0" applyNumberFormat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5" fillId="0" borderId="0" xfId="0" applyFont="1"/>
    <xf numFmtId="0" fontId="0" fillId="0" borderId="0" xfId="0" applyAlignment="1">
      <alignment vertical="top"/>
    </xf>
    <xf numFmtId="0" fontId="0" fillId="8" borderId="1" xfId="0" applyFill="1" applyBorder="1" applyAlignment="1">
      <alignment vertical="top"/>
    </xf>
    <xf numFmtId="0" fontId="1" fillId="9" borderId="0" xfId="0" applyFont="1" applyFill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0" fontId="0" fillId="9" borderId="0" xfId="0" applyFill="1" applyAlignment="1">
      <alignment vertical="top"/>
    </xf>
    <xf numFmtId="4" fontId="0" fillId="0" borderId="2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0" fillId="8" borderId="0" xfId="0" applyFill="1" applyBorder="1" applyAlignment="1">
      <alignment vertical="top"/>
    </xf>
    <xf numFmtId="2" fontId="0" fillId="0" borderId="0" xfId="0" applyNumberFormat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0" xfId="0" applyFill="1" applyAlignment="1">
      <alignment vertical="top"/>
    </xf>
    <xf numFmtId="0" fontId="7" fillId="0" borderId="0" xfId="0" applyFont="1" applyAlignment="1">
      <alignment horizontal="left" vertical="top" wrapText="1"/>
    </xf>
    <xf numFmtId="0" fontId="8" fillId="11" borderId="0" xfId="0" applyFont="1" applyFill="1" applyAlignment="1">
      <alignment horizontal="center" vertical="top"/>
    </xf>
    <xf numFmtId="0" fontId="9" fillId="11" borderId="0" xfId="0" applyFont="1" applyFill="1" applyAlignment="1">
      <alignment horizontal="left" vertical="top"/>
    </xf>
    <xf numFmtId="0" fontId="0" fillId="11" borderId="0" xfId="0" applyFill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0" fillId="12" borderId="0" xfId="0" applyFill="1" applyAlignment="1">
      <alignment vertical="top"/>
    </xf>
    <xf numFmtId="0" fontId="1" fillId="12" borderId="0" xfId="0" applyFont="1" applyFill="1" applyAlignment="1">
      <alignment vertical="top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3" fontId="0" fillId="10" borderId="1" xfId="0" applyNumberFormat="1" applyFill="1" applyBorder="1" applyAlignment="1" applyProtection="1">
      <alignment horizontal="center" vertical="top"/>
      <protection locked="0"/>
    </xf>
    <xf numFmtId="4" fontId="0" fillId="10" borderId="1" xfId="0" applyNumberFormat="1" applyFill="1" applyBorder="1" applyAlignment="1" applyProtection="1">
      <alignment horizontal="right" vertical="top"/>
      <protection locked="0"/>
    </xf>
    <xf numFmtId="3" fontId="0" fillId="8" borderId="1" xfId="0" applyNumberFormat="1" applyFill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0" borderId="0" xfId="0" applyAlignment="1">
      <alignment horizontal="center" vertical="top"/>
    </xf>
    <xf numFmtId="3" fontId="0" fillId="10" borderId="1" xfId="0" applyNumberFormat="1" applyFill="1" applyBorder="1" applyAlignment="1">
      <alignment horizontal="center" vertical="top"/>
    </xf>
    <xf numFmtId="2" fontId="0" fillId="8" borderId="6" xfId="0" applyNumberForma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5" fillId="8" borderId="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</cellXfs>
  <cellStyles count="1">
    <cellStyle name="Normální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workbookViewId="0">
      <selection activeCell="F9" sqref="F9"/>
    </sheetView>
  </sheetViews>
  <sheetFormatPr defaultRowHeight="15" x14ac:dyDescent="0.25"/>
  <cols>
    <col min="4" max="4" width="28" style="16" customWidth="1"/>
    <col min="5" max="5" width="16.140625" style="16" customWidth="1"/>
    <col min="6" max="6" width="17.7109375" customWidth="1"/>
    <col min="7" max="7" width="21.28515625" customWidth="1"/>
  </cols>
  <sheetData>
    <row r="2" spans="2:7" x14ac:dyDescent="0.25">
      <c r="B2" s="1" t="s">
        <v>14</v>
      </c>
      <c r="C2" s="1"/>
    </row>
    <row r="4" spans="2:7" x14ac:dyDescent="0.25">
      <c r="B4" s="2" t="s">
        <v>0</v>
      </c>
      <c r="C4" s="2"/>
      <c r="D4" s="53" t="s">
        <v>62</v>
      </c>
      <c r="E4" s="53"/>
      <c r="F4" s="53"/>
      <c r="G4" s="53"/>
    </row>
    <row r="5" spans="2:7" x14ac:dyDescent="0.25">
      <c r="B5" s="3" t="s">
        <v>1</v>
      </c>
      <c r="C5" s="3"/>
      <c r="D5" s="54" t="s">
        <v>63</v>
      </c>
      <c r="E5" s="54"/>
      <c r="F5" s="54"/>
      <c r="G5" s="54"/>
    </row>
    <row r="7" spans="2:7" x14ac:dyDescent="0.25">
      <c r="E7" s="21" t="s">
        <v>2</v>
      </c>
      <c r="F7" s="4" t="s">
        <v>3</v>
      </c>
      <c r="G7" s="5" t="s">
        <v>4</v>
      </c>
    </row>
    <row r="8" spans="2:7" x14ac:dyDescent="0.25">
      <c r="B8" s="6" t="s">
        <v>5</v>
      </c>
      <c r="C8" s="7" t="s">
        <v>6</v>
      </c>
      <c r="D8" s="17" t="s">
        <v>64</v>
      </c>
      <c r="E8" s="22"/>
      <c r="F8" s="8"/>
      <c r="G8" s="8"/>
    </row>
    <row r="9" spans="2:7" x14ac:dyDescent="0.25">
      <c r="C9" s="7" t="s">
        <v>7</v>
      </c>
      <c r="D9" s="17" t="s">
        <v>65</v>
      </c>
      <c r="E9" s="22"/>
      <c r="F9" s="8"/>
      <c r="G9" s="8"/>
    </row>
    <row r="10" spans="2:7" x14ac:dyDescent="0.25">
      <c r="C10" s="7"/>
      <c r="D10" s="17"/>
      <c r="E10" s="22"/>
      <c r="F10" s="8"/>
      <c r="G10" s="8"/>
    </row>
    <row r="11" spans="2:7" x14ac:dyDescent="0.25">
      <c r="C11" s="7"/>
      <c r="D11" s="27"/>
      <c r="E11" s="28"/>
      <c r="F11" s="8"/>
      <c r="G11" s="8"/>
    </row>
    <row r="12" spans="2:7" x14ac:dyDescent="0.25">
      <c r="C12" s="7"/>
      <c r="D12" s="18" t="s">
        <v>8</v>
      </c>
      <c r="E12" s="23"/>
      <c r="F12" s="9" t="s">
        <v>9</v>
      </c>
      <c r="G12" s="10" t="s">
        <v>10</v>
      </c>
    </row>
    <row r="13" spans="2:7" x14ac:dyDescent="0.25">
      <c r="B13" s="11"/>
      <c r="C13" s="7"/>
      <c r="D13" s="19" t="s">
        <v>11</v>
      </c>
      <c r="E13" s="24">
        <f>SUM(E8:E9)</f>
        <v>0</v>
      </c>
      <c r="F13" s="12">
        <f>SUM(F8:F9)</f>
        <v>0</v>
      </c>
      <c r="G13" s="12">
        <f>SUM(G8:G9)</f>
        <v>0</v>
      </c>
    </row>
    <row r="14" spans="2:7" x14ac:dyDescent="0.25">
      <c r="B14" s="11"/>
      <c r="C14" s="7"/>
      <c r="D14" s="19" t="s">
        <v>12</v>
      </c>
      <c r="E14" s="25">
        <f>0.21*E13</f>
        <v>0</v>
      </c>
      <c r="F14" s="13"/>
      <c r="G14" s="13"/>
    </row>
    <row r="15" spans="2:7" ht="25.5" x14ac:dyDescent="0.25">
      <c r="B15" s="11"/>
      <c r="C15" s="7"/>
      <c r="D15" s="19" t="s">
        <v>13</v>
      </c>
      <c r="E15" s="26">
        <f>E14+E13</f>
        <v>0</v>
      </c>
      <c r="F15" s="14"/>
      <c r="G15" s="14"/>
    </row>
    <row r="16" spans="2:7" x14ac:dyDescent="0.25">
      <c r="C16" s="7"/>
    </row>
    <row r="17" spans="3:7" x14ac:dyDescent="0.25">
      <c r="C17" s="7"/>
      <c r="D17" s="52" t="s">
        <v>56</v>
      </c>
      <c r="E17" s="52"/>
      <c r="F17" s="52"/>
      <c r="G17" s="52"/>
    </row>
    <row r="18" spans="3:7" x14ac:dyDescent="0.25">
      <c r="C18" s="7"/>
      <c r="D18" s="20"/>
      <c r="E18" s="20"/>
      <c r="F18" s="15"/>
      <c r="G18" s="15"/>
    </row>
    <row r="19" spans="3:7" x14ac:dyDescent="0.25">
      <c r="C19" s="7"/>
      <c r="D19" s="52"/>
      <c r="E19" s="52"/>
      <c r="F19" s="52"/>
      <c r="G19" s="52"/>
    </row>
    <row r="20" spans="3:7" x14ac:dyDescent="0.25">
      <c r="C20" s="7"/>
      <c r="D20" s="20"/>
      <c r="E20" s="20"/>
      <c r="F20" s="15"/>
      <c r="G20" s="15"/>
    </row>
    <row r="21" spans="3:7" x14ac:dyDescent="0.25">
      <c r="C21" s="7"/>
      <c r="D21" s="52"/>
      <c r="E21" s="52"/>
      <c r="F21" s="52"/>
      <c r="G21" s="52"/>
    </row>
  </sheetData>
  <mergeCells count="6">
    <mergeCell ref="D21:G21"/>
    <mergeCell ref="D4:G4"/>
    <mergeCell ref="D5:E5"/>
    <mergeCell ref="F5:G5"/>
    <mergeCell ref="D17:G17"/>
    <mergeCell ref="D19:G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topLeftCell="A10" workbookViewId="0">
      <selection activeCell="C34" sqref="C34"/>
    </sheetView>
  </sheetViews>
  <sheetFormatPr defaultRowHeight="15" x14ac:dyDescent="0.25"/>
  <cols>
    <col min="2" max="2" width="9.42578125" style="16" customWidth="1"/>
    <col min="3" max="3" width="62.85546875" style="16" customWidth="1"/>
    <col min="4" max="4" width="10.85546875" style="16" customWidth="1"/>
    <col min="5" max="5" width="10" style="16" customWidth="1"/>
    <col min="6" max="6" width="12.7109375" style="16" customWidth="1"/>
    <col min="7" max="7" width="12.140625" style="16" customWidth="1"/>
  </cols>
  <sheetData>
    <row r="2" spans="2:7" x14ac:dyDescent="0.25">
      <c r="B2" s="1" t="s">
        <v>14</v>
      </c>
      <c r="C2" s="1"/>
      <c r="F2"/>
      <c r="G2"/>
    </row>
    <row r="3" spans="2:7" x14ac:dyDescent="0.25">
      <c r="B3"/>
      <c r="C3"/>
      <c r="F3"/>
      <c r="G3"/>
    </row>
    <row r="4" spans="2:7" x14ac:dyDescent="0.25">
      <c r="B4" s="2" t="s">
        <v>53</v>
      </c>
      <c r="C4" s="2" t="s">
        <v>62</v>
      </c>
      <c r="D4" s="53"/>
      <c r="E4" s="53"/>
      <c r="F4" s="53"/>
      <c r="G4" s="53"/>
    </row>
    <row r="5" spans="2:7" x14ac:dyDescent="0.25">
      <c r="B5" s="3" t="s">
        <v>54</v>
      </c>
      <c r="C5" s="3" t="s">
        <v>63</v>
      </c>
      <c r="D5" s="54"/>
      <c r="E5" s="54"/>
      <c r="F5" s="54"/>
      <c r="G5" s="54"/>
    </row>
    <row r="7" spans="2:7" x14ac:dyDescent="0.25">
      <c r="B7" s="31"/>
      <c r="C7" s="31"/>
      <c r="D7" s="31"/>
      <c r="E7" s="31"/>
      <c r="F7" s="31"/>
      <c r="G7" s="31"/>
    </row>
    <row r="8" spans="2:7" ht="18.75" x14ac:dyDescent="0.25">
      <c r="B8" s="32" t="s">
        <v>15</v>
      </c>
      <c r="C8" s="33" t="s">
        <v>64</v>
      </c>
      <c r="D8" s="34"/>
      <c r="E8" s="34"/>
      <c r="F8" s="34"/>
      <c r="G8" s="34"/>
    </row>
    <row r="9" spans="2:7" ht="24" x14ac:dyDescent="0.25">
      <c r="B9" s="35" t="s">
        <v>16</v>
      </c>
      <c r="C9" s="36" t="s">
        <v>17</v>
      </c>
      <c r="D9" s="35" t="s">
        <v>18</v>
      </c>
      <c r="E9" s="35" t="s">
        <v>19</v>
      </c>
      <c r="F9" s="37" t="s">
        <v>20</v>
      </c>
      <c r="G9" s="38" t="s">
        <v>21</v>
      </c>
    </row>
    <row r="10" spans="2:7" x14ac:dyDescent="0.25">
      <c r="B10" s="39"/>
      <c r="C10" s="40" t="s">
        <v>22</v>
      </c>
      <c r="D10" s="39"/>
      <c r="E10" s="39"/>
      <c r="F10" s="39"/>
      <c r="G10" s="39"/>
    </row>
    <row r="11" spans="2:7" x14ac:dyDescent="0.25">
      <c r="B11" s="41">
        <v>1</v>
      </c>
      <c r="C11" s="42" t="s">
        <v>52</v>
      </c>
      <c r="D11" s="43"/>
      <c r="E11" s="41" t="s">
        <v>23</v>
      </c>
      <c r="F11" s="44">
        <v>0</v>
      </c>
      <c r="G11" s="25">
        <f t="shared" ref="G11:G18" si="0">D11*F11</f>
        <v>0</v>
      </c>
    </row>
    <row r="12" spans="2:7" x14ac:dyDescent="0.25">
      <c r="B12" s="41">
        <v>3</v>
      </c>
      <c r="C12" s="42" t="s">
        <v>66</v>
      </c>
      <c r="D12" s="41">
        <v>1</v>
      </c>
      <c r="E12" s="41" t="s">
        <v>23</v>
      </c>
      <c r="F12" s="44">
        <v>0</v>
      </c>
      <c r="G12" s="25">
        <f t="shared" si="0"/>
        <v>0</v>
      </c>
    </row>
    <row r="13" spans="2:7" x14ac:dyDescent="0.25">
      <c r="B13" s="41">
        <v>4</v>
      </c>
      <c r="C13" s="42" t="s">
        <v>25</v>
      </c>
      <c r="D13" s="45">
        <v>1</v>
      </c>
      <c r="E13" s="41" t="s">
        <v>23</v>
      </c>
      <c r="F13" s="44">
        <v>0</v>
      </c>
      <c r="G13" s="25">
        <f t="shared" si="0"/>
        <v>0</v>
      </c>
    </row>
    <row r="14" spans="2:7" ht="25.5" x14ac:dyDescent="0.25">
      <c r="B14" s="41">
        <v>5</v>
      </c>
      <c r="C14" s="42" t="s">
        <v>26</v>
      </c>
      <c r="D14" s="49"/>
      <c r="E14" s="41" t="s">
        <v>23</v>
      </c>
      <c r="F14" s="44">
        <v>0</v>
      </c>
      <c r="G14" s="25">
        <f t="shared" si="0"/>
        <v>0</v>
      </c>
    </row>
    <row r="15" spans="2:7" x14ac:dyDescent="0.25">
      <c r="B15" s="41">
        <v>6</v>
      </c>
      <c r="C15" s="42" t="s">
        <v>27</v>
      </c>
      <c r="D15" s="41">
        <v>250</v>
      </c>
      <c r="E15" s="41" t="s">
        <v>23</v>
      </c>
      <c r="F15" s="44">
        <v>0</v>
      </c>
      <c r="G15" s="25">
        <f t="shared" si="0"/>
        <v>0</v>
      </c>
    </row>
    <row r="16" spans="2:7" x14ac:dyDescent="0.25">
      <c r="B16" s="41">
        <v>7</v>
      </c>
      <c r="C16" s="42" t="s">
        <v>28</v>
      </c>
      <c r="D16" s="41">
        <v>150</v>
      </c>
      <c r="E16" s="41" t="s">
        <v>23</v>
      </c>
      <c r="F16" s="44">
        <v>0</v>
      </c>
      <c r="G16" s="25">
        <f t="shared" si="0"/>
        <v>0</v>
      </c>
    </row>
    <row r="17" spans="2:7" x14ac:dyDescent="0.25">
      <c r="B17" s="41">
        <v>8</v>
      </c>
      <c r="C17" s="42" t="s">
        <v>29</v>
      </c>
      <c r="D17" s="41">
        <v>2</v>
      </c>
      <c r="E17" s="41" t="s">
        <v>24</v>
      </c>
      <c r="F17" s="44">
        <v>0</v>
      </c>
      <c r="G17" s="25">
        <f t="shared" si="0"/>
        <v>0</v>
      </c>
    </row>
    <row r="18" spans="2:7" x14ac:dyDescent="0.25">
      <c r="B18" s="41">
        <v>9</v>
      </c>
      <c r="C18" s="42" t="s">
        <v>30</v>
      </c>
      <c r="D18" s="41">
        <v>2</v>
      </c>
      <c r="E18" s="41" t="s">
        <v>24</v>
      </c>
      <c r="F18" s="44">
        <v>0</v>
      </c>
      <c r="G18" s="25">
        <f t="shared" si="0"/>
        <v>0</v>
      </c>
    </row>
    <row r="19" spans="2:7" x14ac:dyDescent="0.25">
      <c r="B19" s="39"/>
      <c r="C19" s="40" t="s">
        <v>31</v>
      </c>
      <c r="D19" s="39"/>
      <c r="E19" s="39"/>
      <c r="F19" s="39"/>
      <c r="G19" s="39"/>
    </row>
    <row r="20" spans="2:7" x14ac:dyDescent="0.25">
      <c r="B20" s="41">
        <v>13</v>
      </c>
      <c r="C20" s="42" t="s">
        <v>32</v>
      </c>
      <c r="D20" s="41">
        <v>1</v>
      </c>
      <c r="E20" s="41" t="s">
        <v>24</v>
      </c>
      <c r="F20" s="44">
        <v>0</v>
      </c>
      <c r="G20" s="25">
        <f t="shared" ref="G20:G32" si="1">D20*F20</f>
        <v>0</v>
      </c>
    </row>
    <row r="21" spans="2:7" x14ac:dyDescent="0.25">
      <c r="B21" s="41">
        <v>14</v>
      </c>
      <c r="C21" s="42" t="s">
        <v>33</v>
      </c>
      <c r="D21" s="41">
        <v>1</v>
      </c>
      <c r="E21" s="41" t="s">
        <v>24</v>
      </c>
      <c r="F21" s="44">
        <v>0</v>
      </c>
      <c r="G21" s="25">
        <f t="shared" si="1"/>
        <v>0</v>
      </c>
    </row>
    <row r="22" spans="2:7" x14ac:dyDescent="0.25">
      <c r="B22" s="41">
        <v>15</v>
      </c>
      <c r="C22" s="42" t="s">
        <v>34</v>
      </c>
      <c r="D22" s="41">
        <v>1</v>
      </c>
      <c r="E22" s="41" t="s">
        <v>24</v>
      </c>
      <c r="F22" s="44">
        <v>0</v>
      </c>
      <c r="G22" s="25">
        <f t="shared" si="1"/>
        <v>0</v>
      </c>
    </row>
    <row r="23" spans="2:7" x14ac:dyDescent="0.25">
      <c r="B23" s="41">
        <v>16</v>
      </c>
      <c r="C23" s="42" t="s">
        <v>35</v>
      </c>
      <c r="D23" s="41">
        <v>3</v>
      </c>
      <c r="E23" s="41" t="s">
        <v>24</v>
      </c>
      <c r="F23" s="44">
        <v>0</v>
      </c>
      <c r="G23" s="25">
        <f t="shared" si="1"/>
        <v>0</v>
      </c>
    </row>
    <row r="24" spans="2:7" x14ac:dyDescent="0.25">
      <c r="B24" s="41">
        <v>17</v>
      </c>
      <c r="C24" s="42" t="s">
        <v>36</v>
      </c>
      <c r="D24" s="41">
        <v>1</v>
      </c>
      <c r="E24" s="41" t="s">
        <v>24</v>
      </c>
      <c r="F24" s="44">
        <v>0</v>
      </c>
      <c r="G24" s="25">
        <f t="shared" si="1"/>
        <v>0</v>
      </c>
    </row>
    <row r="25" spans="2:7" x14ac:dyDescent="0.25">
      <c r="B25" s="41">
        <v>18</v>
      </c>
      <c r="C25" s="42" t="s">
        <v>37</v>
      </c>
      <c r="D25" s="41">
        <v>1</v>
      </c>
      <c r="E25" s="41" t="s">
        <v>24</v>
      </c>
      <c r="F25" s="44">
        <v>0</v>
      </c>
      <c r="G25" s="25">
        <f t="shared" si="1"/>
        <v>0</v>
      </c>
    </row>
    <row r="26" spans="2:7" x14ac:dyDescent="0.25">
      <c r="B26" s="41">
        <v>19</v>
      </c>
      <c r="C26" s="42" t="s">
        <v>38</v>
      </c>
      <c r="D26" s="41">
        <v>1</v>
      </c>
      <c r="E26" s="41" t="s">
        <v>24</v>
      </c>
      <c r="F26" s="44">
        <v>0</v>
      </c>
      <c r="G26" s="25">
        <f t="shared" si="1"/>
        <v>0</v>
      </c>
    </row>
    <row r="27" spans="2:7" x14ac:dyDescent="0.25">
      <c r="B27" s="41">
        <v>20</v>
      </c>
      <c r="C27" s="46" t="s">
        <v>39</v>
      </c>
      <c r="D27" s="41">
        <v>1</v>
      </c>
      <c r="E27" s="41" t="s">
        <v>24</v>
      </c>
      <c r="F27" s="44">
        <v>0</v>
      </c>
      <c r="G27" s="25">
        <f t="shared" si="1"/>
        <v>0</v>
      </c>
    </row>
    <row r="28" spans="2:7" x14ac:dyDescent="0.25">
      <c r="B28" s="41">
        <v>21</v>
      </c>
      <c r="C28" s="42" t="s">
        <v>40</v>
      </c>
      <c r="D28" s="41">
        <v>1</v>
      </c>
      <c r="E28" s="41" t="s">
        <v>24</v>
      </c>
      <c r="F28" s="44">
        <v>0</v>
      </c>
      <c r="G28" s="25">
        <f t="shared" si="1"/>
        <v>0</v>
      </c>
    </row>
    <row r="29" spans="2:7" x14ac:dyDescent="0.25">
      <c r="B29" s="41">
        <v>22</v>
      </c>
      <c r="C29" s="46" t="s">
        <v>61</v>
      </c>
      <c r="D29" s="41">
        <v>1</v>
      </c>
      <c r="E29" s="41" t="s">
        <v>24</v>
      </c>
      <c r="F29" s="44">
        <v>0</v>
      </c>
      <c r="G29" s="25">
        <f t="shared" si="1"/>
        <v>0</v>
      </c>
    </row>
    <row r="30" spans="2:7" x14ac:dyDescent="0.25">
      <c r="B30" s="41">
        <v>23</v>
      </c>
      <c r="C30" s="46" t="s">
        <v>67</v>
      </c>
      <c r="D30" s="41">
        <v>1</v>
      </c>
      <c r="E30" s="41" t="s">
        <v>24</v>
      </c>
      <c r="F30" s="44">
        <v>0</v>
      </c>
      <c r="G30" s="25">
        <f t="shared" si="1"/>
        <v>0</v>
      </c>
    </row>
    <row r="31" spans="2:7" x14ac:dyDescent="0.25">
      <c r="B31" s="41">
        <v>24</v>
      </c>
      <c r="C31" s="42" t="s">
        <v>42</v>
      </c>
      <c r="D31" s="41">
        <v>1</v>
      </c>
      <c r="E31" s="41" t="s">
        <v>24</v>
      </c>
      <c r="F31" s="44">
        <v>0</v>
      </c>
      <c r="G31" s="25">
        <f t="shared" si="1"/>
        <v>0</v>
      </c>
    </row>
    <row r="32" spans="2:7" x14ac:dyDescent="0.25">
      <c r="B32" s="41">
        <v>26</v>
      </c>
      <c r="C32" s="46" t="s">
        <v>60</v>
      </c>
      <c r="D32" s="41">
        <v>1</v>
      </c>
      <c r="E32" s="41" t="s">
        <v>24</v>
      </c>
      <c r="F32" s="44">
        <v>0</v>
      </c>
      <c r="G32" s="25">
        <f t="shared" si="1"/>
        <v>0</v>
      </c>
    </row>
    <row r="33" spans="2:7" x14ac:dyDescent="0.25">
      <c r="B33" s="39"/>
      <c r="C33" s="40" t="s">
        <v>43</v>
      </c>
      <c r="D33" s="39"/>
      <c r="E33" s="39"/>
      <c r="F33" s="39"/>
      <c r="G33" s="39"/>
    </row>
    <row r="34" spans="2:7" x14ac:dyDescent="0.25">
      <c r="B34" s="41">
        <v>28</v>
      </c>
      <c r="C34" s="42" t="s">
        <v>69</v>
      </c>
      <c r="D34" s="41">
        <v>1</v>
      </c>
      <c r="E34" s="41" t="s">
        <v>24</v>
      </c>
      <c r="F34" s="44">
        <v>0</v>
      </c>
      <c r="G34" s="25">
        <f t="shared" ref="G34:G36" si="2">D34*F34</f>
        <v>0</v>
      </c>
    </row>
    <row r="35" spans="2:7" x14ac:dyDescent="0.25">
      <c r="B35" s="41">
        <v>29</v>
      </c>
      <c r="C35" s="42" t="s">
        <v>44</v>
      </c>
      <c r="D35" s="41">
        <v>1</v>
      </c>
      <c r="E35" s="41" t="s">
        <v>24</v>
      </c>
      <c r="F35" s="44">
        <v>0</v>
      </c>
      <c r="G35" s="25">
        <f t="shared" si="2"/>
        <v>0</v>
      </c>
    </row>
    <row r="36" spans="2:7" x14ac:dyDescent="0.25">
      <c r="B36" s="41">
        <v>30</v>
      </c>
      <c r="C36" s="42" t="s">
        <v>37</v>
      </c>
      <c r="D36" s="41">
        <v>1</v>
      </c>
      <c r="E36" s="41" t="s">
        <v>24</v>
      </c>
      <c r="F36" s="44">
        <v>0</v>
      </c>
      <c r="G36" s="25">
        <f t="shared" si="2"/>
        <v>0</v>
      </c>
    </row>
    <row r="37" spans="2:7" ht="15.75" thickBot="1" x14ac:dyDescent="0.3"/>
    <row r="38" spans="2:7" ht="15.75" thickBot="1" x14ac:dyDescent="0.3">
      <c r="C38" s="58" t="s">
        <v>45</v>
      </c>
      <c r="D38" s="59"/>
      <c r="E38" s="59"/>
      <c r="F38" s="50"/>
      <c r="G38" s="47" t="s">
        <v>46</v>
      </c>
    </row>
    <row r="39" spans="2:7" ht="15.75" thickBot="1" x14ac:dyDescent="0.3">
      <c r="C39" s="58" t="s">
        <v>47</v>
      </c>
      <c r="D39" s="59"/>
      <c r="E39" s="59"/>
      <c r="F39" s="50"/>
      <c r="G39" s="47" t="s">
        <v>48</v>
      </c>
    </row>
    <row r="41" spans="2:7" x14ac:dyDescent="0.25">
      <c r="C41" s="18" t="s">
        <v>49</v>
      </c>
      <c r="D41" s="23"/>
      <c r="E41" s="23"/>
      <c r="F41" s="23"/>
      <c r="G41" s="23"/>
    </row>
    <row r="42" spans="2:7" x14ac:dyDescent="0.25">
      <c r="B42" s="48"/>
      <c r="C42" s="55" t="s">
        <v>50</v>
      </c>
      <c r="D42" s="56"/>
      <c r="E42" s="56"/>
      <c r="F42" s="57"/>
      <c r="G42" s="25">
        <f>SUM(G11:G36)</f>
        <v>0</v>
      </c>
    </row>
    <row r="43" spans="2:7" x14ac:dyDescent="0.25">
      <c r="B43" s="48"/>
      <c r="C43" s="55" t="s">
        <v>12</v>
      </c>
      <c r="D43" s="56"/>
      <c r="E43" s="56"/>
      <c r="F43" s="57"/>
      <c r="G43" s="25">
        <f>SUM(G42)*1.21</f>
        <v>0</v>
      </c>
    </row>
    <row r="44" spans="2:7" x14ac:dyDescent="0.25">
      <c r="B44" s="48"/>
      <c r="C44" s="55" t="s">
        <v>51</v>
      </c>
      <c r="D44" s="56"/>
      <c r="E44" s="56"/>
      <c r="F44" s="57"/>
      <c r="G44" s="26">
        <f>SUM(G42:G43)</f>
        <v>0</v>
      </c>
    </row>
  </sheetData>
  <mergeCells count="8">
    <mergeCell ref="C43:F43"/>
    <mergeCell ref="C44:F44"/>
    <mergeCell ref="D4:G4"/>
    <mergeCell ref="D5:E5"/>
    <mergeCell ref="F5:G5"/>
    <mergeCell ref="C38:E38"/>
    <mergeCell ref="C39:E39"/>
    <mergeCell ref="C42:F42"/>
  </mergeCells>
  <conditionalFormatting sqref="D11">
    <cfRule type="cellIs" dxfId="1" priority="1" operator="greaterThan">
      <formula>62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7" workbookViewId="0">
      <selection activeCell="C34" sqref="C34"/>
    </sheetView>
  </sheetViews>
  <sheetFormatPr defaultRowHeight="15" x14ac:dyDescent="0.25"/>
  <cols>
    <col min="2" max="2" width="11" customWidth="1"/>
    <col min="3" max="3" width="64.28515625" customWidth="1"/>
    <col min="4" max="4" width="10.42578125" customWidth="1"/>
    <col min="5" max="5" width="11.28515625" customWidth="1"/>
    <col min="6" max="6" width="10.5703125" customWidth="1"/>
    <col min="7" max="7" width="12.5703125" customWidth="1"/>
  </cols>
  <sheetData>
    <row r="1" spans="1:7" x14ac:dyDescent="0.25">
      <c r="A1" s="16"/>
      <c r="B1" s="16"/>
      <c r="C1" s="16"/>
      <c r="D1" s="16"/>
      <c r="E1" s="16"/>
      <c r="F1" s="16"/>
      <c r="G1" s="16"/>
    </row>
    <row r="2" spans="1:7" x14ac:dyDescent="0.25">
      <c r="A2" s="16"/>
      <c r="B2" s="51" t="s">
        <v>14</v>
      </c>
      <c r="C2" s="51"/>
      <c r="D2" s="16"/>
      <c r="E2" s="16"/>
      <c r="F2" s="16"/>
      <c r="G2" s="16"/>
    </row>
    <row r="3" spans="1:7" x14ac:dyDescent="0.25">
      <c r="A3" s="16"/>
      <c r="B3" s="16"/>
      <c r="C3" s="16"/>
      <c r="D3" s="16"/>
      <c r="E3" s="16"/>
      <c r="F3" s="16"/>
      <c r="G3" s="16"/>
    </row>
    <row r="4" spans="1:7" x14ac:dyDescent="0.25">
      <c r="A4" s="16"/>
      <c r="B4" s="29" t="s">
        <v>53</v>
      </c>
      <c r="C4" s="29" t="s">
        <v>57</v>
      </c>
      <c r="D4" s="60"/>
      <c r="E4" s="60"/>
      <c r="F4" s="60"/>
      <c r="G4" s="60"/>
    </row>
    <row r="5" spans="1:7" x14ac:dyDescent="0.25">
      <c r="A5" s="16"/>
      <c r="B5" s="30" t="s">
        <v>54</v>
      </c>
      <c r="C5" s="30" t="s">
        <v>58</v>
      </c>
      <c r="D5" s="61"/>
      <c r="E5" s="61"/>
      <c r="F5" s="61"/>
      <c r="G5" s="61"/>
    </row>
    <row r="6" spans="1:7" x14ac:dyDescent="0.25">
      <c r="A6" s="16"/>
      <c r="B6" s="16"/>
      <c r="C6" s="16"/>
      <c r="D6" s="16"/>
      <c r="E6" s="16"/>
      <c r="F6" s="16"/>
      <c r="G6" s="16"/>
    </row>
    <row r="7" spans="1:7" x14ac:dyDescent="0.25">
      <c r="A7" s="16"/>
      <c r="B7" s="31"/>
      <c r="C7" s="31"/>
      <c r="D7" s="31"/>
      <c r="E7" s="31"/>
      <c r="F7" s="31"/>
      <c r="G7" s="31"/>
    </row>
    <row r="8" spans="1:7" ht="18.75" x14ac:dyDescent="0.25">
      <c r="A8" s="16"/>
      <c r="B8" s="32" t="s">
        <v>55</v>
      </c>
      <c r="C8" s="33" t="s">
        <v>70</v>
      </c>
      <c r="D8" s="34"/>
      <c r="E8" s="34"/>
      <c r="F8" s="34"/>
      <c r="G8" s="34"/>
    </row>
    <row r="9" spans="1:7" ht="24" x14ac:dyDescent="0.25">
      <c r="A9" s="16"/>
      <c r="B9" s="35" t="s">
        <v>16</v>
      </c>
      <c r="C9" s="36" t="s">
        <v>17</v>
      </c>
      <c r="D9" s="35" t="s">
        <v>18</v>
      </c>
      <c r="E9" s="35" t="s">
        <v>19</v>
      </c>
      <c r="F9" s="37" t="s">
        <v>20</v>
      </c>
      <c r="G9" s="38" t="s">
        <v>21</v>
      </c>
    </row>
    <row r="10" spans="1:7" x14ac:dyDescent="0.25">
      <c r="A10" s="16"/>
      <c r="B10" s="39"/>
      <c r="C10" s="40" t="s">
        <v>22</v>
      </c>
      <c r="D10" s="39"/>
      <c r="E10" s="39"/>
      <c r="F10" s="39"/>
      <c r="G10" s="39"/>
    </row>
    <row r="11" spans="1:7" x14ac:dyDescent="0.25">
      <c r="A11" s="16"/>
      <c r="B11" s="41">
        <v>1</v>
      </c>
      <c r="C11" s="42" t="s">
        <v>52</v>
      </c>
      <c r="D11" s="43"/>
      <c r="E11" s="41" t="s">
        <v>23</v>
      </c>
      <c r="F11" s="44">
        <v>0</v>
      </c>
      <c r="G11" s="25">
        <f t="shared" ref="G11:G18" si="0">D11*F11</f>
        <v>0</v>
      </c>
    </row>
    <row r="12" spans="1:7" x14ac:dyDescent="0.25">
      <c r="A12" s="16"/>
      <c r="B12" s="41">
        <v>3</v>
      </c>
      <c r="C12" s="42" t="s">
        <v>59</v>
      </c>
      <c r="D12" s="41">
        <v>1</v>
      </c>
      <c r="E12" s="41" t="s">
        <v>23</v>
      </c>
      <c r="F12" s="44">
        <v>0</v>
      </c>
      <c r="G12" s="25">
        <f t="shared" si="0"/>
        <v>0</v>
      </c>
    </row>
    <row r="13" spans="1:7" x14ac:dyDescent="0.25">
      <c r="A13" s="16"/>
      <c r="B13" s="41">
        <v>4</v>
      </c>
      <c r="C13" s="42" t="s">
        <v>25</v>
      </c>
      <c r="D13" s="45">
        <v>1</v>
      </c>
      <c r="E13" s="41" t="s">
        <v>23</v>
      </c>
      <c r="F13" s="44">
        <v>0</v>
      </c>
      <c r="G13" s="25">
        <f t="shared" si="0"/>
        <v>0</v>
      </c>
    </row>
    <row r="14" spans="1:7" ht="25.5" x14ac:dyDescent="0.25">
      <c r="A14" s="16"/>
      <c r="B14" s="41">
        <v>5</v>
      </c>
      <c r="C14" s="42" t="s">
        <v>26</v>
      </c>
      <c r="D14" s="49"/>
      <c r="E14" s="41" t="s">
        <v>23</v>
      </c>
      <c r="F14" s="44">
        <v>0</v>
      </c>
      <c r="G14" s="25">
        <f t="shared" si="0"/>
        <v>0</v>
      </c>
    </row>
    <row r="15" spans="1:7" x14ac:dyDescent="0.25">
      <c r="A15" s="16"/>
      <c r="B15" s="41">
        <v>6</v>
      </c>
      <c r="C15" s="42" t="s">
        <v>27</v>
      </c>
      <c r="D15" s="41">
        <v>150</v>
      </c>
      <c r="E15" s="41" t="s">
        <v>23</v>
      </c>
      <c r="F15" s="44">
        <v>0</v>
      </c>
      <c r="G15" s="25">
        <f t="shared" si="0"/>
        <v>0</v>
      </c>
    </row>
    <row r="16" spans="1:7" x14ac:dyDescent="0.25">
      <c r="A16" s="16"/>
      <c r="B16" s="41">
        <v>7</v>
      </c>
      <c r="C16" s="42" t="s">
        <v>28</v>
      </c>
      <c r="D16" s="41">
        <v>150</v>
      </c>
      <c r="E16" s="41" t="s">
        <v>23</v>
      </c>
      <c r="F16" s="44">
        <v>0</v>
      </c>
      <c r="G16" s="25">
        <f t="shared" si="0"/>
        <v>0</v>
      </c>
    </row>
    <row r="17" spans="1:7" x14ac:dyDescent="0.25">
      <c r="A17" s="16"/>
      <c r="B17" s="41">
        <v>8</v>
      </c>
      <c r="C17" s="42" t="s">
        <v>29</v>
      </c>
      <c r="D17" s="41">
        <v>2</v>
      </c>
      <c r="E17" s="41" t="s">
        <v>24</v>
      </c>
      <c r="F17" s="44">
        <v>0</v>
      </c>
      <c r="G17" s="25">
        <f t="shared" si="0"/>
        <v>0</v>
      </c>
    </row>
    <row r="18" spans="1:7" x14ac:dyDescent="0.25">
      <c r="A18" s="16"/>
      <c r="B18" s="41">
        <v>9</v>
      </c>
      <c r="C18" s="42" t="s">
        <v>30</v>
      </c>
      <c r="D18" s="41">
        <v>2</v>
      </c>
      <c r="E18" s="41" t="s">
        <v>24</v>
      </c>
      <c r="F18" s="44">
        <v>0</v>
      </c>
      <c r="G18" s="25">
        <f t="shared" si="0"/>
        <v>0</v>
      </c>
    </row>
    <row r="19" spans="1:7" x14ac:dyDescent="0.25">
      <c r="A19" s="16"/>
      <c r="B19" s="39"/>
      <c r="C19" s="40" t="s">
        <v>31</v>
      </c>
      <c r="D19" s="39"/>
      <c r="E19" s="39"/>
      <c r="F19" s="39"/>
      <c r="G19" s="39"/>
    </row>
    <row r="20" spans="1:7" x14ac:dyDescent="0.25">
      <c r="A20" s="16"/>
      <c r="B20" s="41">
        <v>13</v>
      </c>
      <c r="C20" s="42" t="s">
        <v>32</v>
      </c>
      <c r="D20" s="41">
        <v>1</v>
      </c>
      <c r="E20" s="41" t="s">
        <v>24</v>
      </c>
      <c r="F20" s="44">
        <v>0</v>
      </c>
      <c r="G20" s="25">
        <f t="shared" ref="G20:G32" si="1">D20*F20</f>
        <v>0</v>
      </c>
    </row>
    <row r="21" spans="1:7" x14ac:dyDescent="0.25">
      <c r="A21" s="16"/>
      <c r="B21" s="41">
        <v>14</v>
      </c>
      <c r="C21" s="42" t="s">
        <v>33</v>
      </c>
      <c r="D21" s="41">
        <v>1</v>
      </c>
      <c r="E21" s="41" t="s">
        <v>24</v>
      </c>
      <c r="F21" s="44">
        <v>0</v>
      </c>
      <c r="G21" s="25">
        <f t="shared" si="1"/>
        <v>0</v>
      </c>
    </row>
    <row r="22" spans="1:7" x14ac:dyDescent="0.25">
      <c r="A22" s="16"/>
      <c r="B22" s="41">
        <v>15</v>
      </c>
      <c r="C22" s="42" t="s">
        <v>34</v>
      </c>
      <c r="D22" s="41">
        <v>1</v>
      </c>
      <c r="E22" s="41" t="s">
        <v>24</v>
      </c>
      <c r="F22" s="44">
        <v>0</v>
      </c>
      <c r="G22" s="25">
        <f t="shared" si="1"/>
        <v>0</v>
      </c>
    </row>
    <row r="23" spans="1:7" x14ac:dyDescent="0.25">
      <c r="A23" s="16"/>
      <c r="B23" s="41">
        <v>16</v>
      </c>
      <c r="C23" s="42" t="s">
        <v>35</v>
      </c>
      <c r="D23" s="41">
        <v>3</v>
      </c>
      <c r="E23" s="41" t="s">
        <v>24</v>
      </c>
      <c r="F23" s="44">
        <v>0</v>
      </c>
      <c r="G23" s="25">
        <f t="shared" si="1"/>
        <v>0</v>
      </c>
    </row>
    <row r="24" spans="1:7" x14ac:dyDescent="0.25">
      <c r="A24" s="16"/>
      <c r="B24" s="41">
        <v>17</v>
      </c>
      <c r="C24" s="42" t="s">
        <v>36</v>
      </c>
      <c r="D24" s="41">
        <v>1</v>
      </c>
      <c r="E24" s="41" t="s">
        <v>24</v>
      </c>
      <c r="F24" s="44">
        <v>0</v>
      </c>
      <c r="G24" s="25">
        <f t="shared" si="1"/>
        <v>0</v>
      </c>
    </row>
    <row r="25" spans="1:7" x14ac:dyDescent="0.25">
      <c r="A25" s="16"/>
      <c r="B25" s="41">
        <v>18</v>
      </c>
      <c r="C25" s="42" t="s">
        <v>37</v>
      </c>
      <c r="D25" s="41">
        <v>1</v>
      </c>
      <c r="E25" s="41" t="s">
        <v>24</v>
      </c>
      <c r="F25" s="44">
        <v>0</v>
      </c>
      <c r="G25" s="25">
        <f t="shared" si="1"/>
        <v>0</v>
      </c>
    </row>
    <row r="26" spans="1:7" x14ac:dyDescent="0.25">
      <c r="A26" s="16"/>
      <c r="B26" s="41">
        <v>19</v>
      </c>
      <c r="C26" s="42" t="s">
        <v>38</v>
      </c>
      <c r="D26" s="41">
        <v>1</v>
      </c>
      <c r="E26" s="41" t="s">
        <v>24</v>
      </c>
      <c r="F26" s="44">
        <v>0</v>
      </c>
      <c r="G26" s="25">
        <f t="shared" si="1"/>
        <v>0</v>
      </c>
    </row>
    <row r="27" spans="1:7" x14ac:dyDescent="0.25">
      <c r="A27" s="16"/>
      <c r="B27" s="41">
        <v>20</v>
      </c>
      <c r="C27" s="46" t="s">
        <v>39</v>
      </c>
      <c r="D27" s="41">
        <v>1</v>
      </c>
      <c r="E27" s="41" t="s">
        <v>24</v>
      </c>
      <c r="F27" s="44">
        <v>0</v>
      </c>
      <c r="G27" s="25">
        <f t="shared" si="1"/>
        <v>0</v>
      </c>
    </row>
    <row r="28" spans="1:7" x14ac:dyDescent="0.25">
      <c r="A28" s="16"/>
      <c r="B28" s="41">
        <v>21</v>
      </c>
      <c r="C28" s="42" t="s">
        <v>40</v>
      </c>
      <c r="D28" s="41">
        <v>1</v>
      </c>
      <c r="E28" s="41" t="s">
        <v>24</v>
      </c>
      <c r="F28" s="44">
        <v>0</v>
      </c>
      <c r="G28" s="25">
        <f t="shared" si="1"/>
        <v>0</v>
      </c>
    </row>
    <row r="29" spans="1:7" x14ac:dyDescent="0.25">
      <c r="A29" s="16"/>
      <c r="B29" s="41">
        <v>22</v>
      </c>
      <c r="C29" s="46" t="s">
        <v>41</v>
      </c>
      <c r="D29" s="41">
        <v>1</v>
      </c>
      <c r="E29" s="41" t="s">
        <v>24</v>
      </c>
      <c r="F29" s="44">
        <v>0</v>
      </c>
      <c r="G29" s="25">
        <f t="shared" si="1"/>
        <v>0</v>
      </c>
    </row>
    <row r="30" spans="1:7" x14ac:dyDescent="0.25">
      <c r="A30" s="16"/>
      <c r="B30" s="41">
        <v>23</v>
      </c>
      <c r="C30" s="46" t="s">
        <v>61</v>
      </c>
      <c r="D30" s="41">
        <v>1</v>
      </c>
      <c r="E30" s="41" t="s">
        <v>24</v>
      </c>
      <c r="F30" s="44">
        <v>0</v>
      </c>
      <c r="G30" s="25">
        <f t="shared" si="1"/>
        <v>0</v>
      </c>
    </row>
    <row r="31" spans="1:7" x14ac:dyDescent="0.25">
      <c r="A31" s="16"/>
      <c r="B31" s="41">
        <v>24</v>
      </c>
      <c r="C31" s="42" t="s">
        <v>42</v>
      </c>
      <c r="D31" s="41">
        <v>1</v>
      </c>
      <c r="E31" s="41" t="s">
        <v>24</v>
      </c>
      <c r="F31" s="44">
        <v>0</v>
      </c>
      <c r="G31" s="25">
        <f t="shared" si="1"/>
        <v>0</v>
      </c>
    </row>
    <row r="32" spans="1:7" x14ac:dyDescent="0.25">
      <c r="A32" s="16"/>
      <c r="B32" s="41">
        <v>26</v>
      </c>
      <c r="C32" s="46" t="s">
        <v>60</v>
      </c>
      <c r="D32" s="41">
        <v>1</v>
      </c>
      <c r="E32" s="41" t="s">
        <v>24</v>
      </c>
      <c r="F32" s="44">
        <v>0</v>
      </c>
      <c r="G32" s="25">
        <f t="shared" si="1"/>
        <v>0</v>
      </c>
    </row>
    <row r="33" spans="1:7" x14ac:dyDescent="0.25">
      <c r="A33" s="16"/>
      <c r="B33" s="39"/>
      <c r="C33" s="40" t="s">
        <v>43</v>
      </c>
      <c r="D33" s="39"/>
      <c r="E33" s="39"/>
      <c r="F33" s="39"/>
      <c r="G33" s="39"/>
    </row>
    <row r="34" spans="1:7" x14ac:dyDescent="0.25">
      <c r="A34" s="16"/>
      <c r="B34" s="41">
        <v>28</v>
      </c>
      <c r="C34" s="42" t="s">
        <v>68</v>
      </c>
      <c r="D34" s="41">
        <v>1</v>
      </c>
      <c r="E34" s="41" t="s">
        <v>24</v>
      </c>
      <c r="F34" s="44">
        <v>0</v>
      </c>
      <c r="G34" s="25">
        <f t="shared" ref="G34:G36" si="2">D34*F34</f>
        <v>0</v>
      </c>
    </row>
    <row r="35" spans="1:7" x14ac:dyDescent="0.25">
      <c r="A35" s="16"/>
      <c r="B35" s="41">
        <v>29</v>
      </c>
      <c r="C35" s="42" t="s">
        <v>44</v>
      </c>
      <c r="D35" s="41">
        <v>1</v>
      </c>
      <c r="E35" s="41" t="s">
        <v>24</v>
      </c>
      <c r="F35" s="44">
        <v>0</v>
      </c>
      <c r="G35" s="25">
        <f t="shared" si="2"/>
        <v>0</v>
      </c>
    </row>
    <row r="36" spans="1:7" x14ac:dyDescent="0.25">
      <c r="A36" s="16"/>
      <c r="B36" s="41">
        <v>30</v>
      </c>
      <c r="C36" s="42" t="s">
        <v>37</v>
      </c>
      <c r="D36" s="41">
        <v>1</v>
      </c>
      <c r="E36" s="41" t="s">
        <v>24</v>
      </c>
      <c r="F36" s="44">
        <v>0</v>
      </c>
      <c r="G36" s="25">
        <f t="shared" si="2"/>
        <v>0</v>
      </c>
    </row>
    <row r="37" spans="1:7" ht="15.75" thickBot="1" x14ac:dyDescent="0.3">
      <c r="A37" s="16"/>
      <c r="B37" s="16"/>
      <c r="C37" s="16"/>
      <c r="D37" s="16"/>
      <c r="E37" s="16"/>
      <c r="F37" s="16"/>
      <c r="G37" s="16"/>
    </row>
    <row r="38" spans="1:7" ht="15.75" thickBot="1" x14ac:dyDescent="0.3">
      <c r="A38" s="16"/>
      <c r="B38" s="16"/>
      <c r="C38" s="58" t="s">
        <v>45</v>
      </c>
      <c r="D38" s="59"/>
      <c r="E38" s="59"/>
      <c r="F38" s="50"/>
      <c r="G38" s="47" t="s">
        <v>46</v>
      </c>
    </row>
    <row r="39" spans="1:7" ht="15.75" thickBot="1" x14ac:dyDescent="0.3">
      <c r="A39" s="16"/>
      <c r="B39" s="16"/>
      <c r="C39" s="58" t="s">
        <v>47</v>
      </c>
      <c r="D39" s="59"/>
      <c r="E39" s="59"/>
      <c r="F39" s="50"/>
      <c r="G39" s="47" t="s">
        <v>48</v>
      </c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8" t="s">
        <v>49</v>
      </c>
      <c r="D41" s="23"/>
      <c r="E41" s="23"/>
      <c r="F41" s="23"/>
      <c r="G41" s="23"/>
    </row>
    <row r="42" spans="1:7" x14ac:dyDescent="0.25">
      <c r="A42" s="16"/>
      <c r="B42" s="48"/>
      <c r="C42" s="55" t="s">
        <v>50</v>
      </c>
      <c r="D42" s="56"/>
      <c r="E42" s="56"/>
      <c r="F42" s="57"/>
      <c r="G42" s="25">
        <f>SUM(G11:G36)</f>
        <v>0</v>
      </c>
    </row>
    <row r="43" spans="1:7" x14ac:dyDescent="0.25">
      <c r="A43" s="16"/>
      <c r="B43" s="48"/>
      <c r="C43" s="55" t="s">
        <v>12</v>
      </c>
      <c r="D43" s="56"/>
      <c r="E43" s="56"/>
      <c r="F43" s="57"/>
      <c r="G43" s="25">
        <f>SUM(G42)*1.21</f>
        <v>0</v>
      </c>
    </row>
    <row r="44" spans="1:7" x14ac:dyDescent="0.25">
      <c r="A44" s="16"/>
      <c r="B44" s="48"/>
      <c r="C44" s="55" t="s">
        <v>51</v>
      </c>
      <c r="D44" s="56"/>
      <c r="E44" s="56"/>
      <c r="F44" s="57"/>
      <c r="G44" s="26">
        <f>SUM(G42:G43)</f>
        <v>0</v>
      </c>
    </row>
  </sheetData>
  <mergeCells count="8">
    <mergeCell ref="C43:F43"/>
    <mergeCell ref="C44:F44"/>
    <mergeCell ref="D4:G4"/>
    <mergeCell ref="D5:E5"/>
    <mergeCell ref="F5:G5"/>
    <mergeCell ref="C38:E38"/>
    <mergeCell ref="C39:E39"/>
    <mergeCell ref="C42:F42"/>
  </mergeCells>
  <conditionalFormatting sqref="D11">
    <cfRule type="cellIs" dxfId="0" priority="1" operator="greaterThan">
      <formula>62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FVE1</vt:lpstr>
      <vt:lpstr>FVE2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Comfor</dc:creator>
  <cp:lastModifiedBy>Comfor</cp:lastModifiedBy>
  <dcterms:created xsi:type="dcterms:W3CDTF">2025-03-18T15:46:14Z</dcterms:created>
  <dcterms:modified xsi:type="dcterms:W3CDTF">2025-12-11T10:47:33Z</dcterms:modified>
</cp:coreProperties>
</file>