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G9" i="1"/>
  <c r="F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<sst xmlns="http://schemas.openxmlformats.org/spreadsheetml/2006/main" count="42" uniqueCount="41">
  <si>
    <r>
      <t>Výkupní ceny dřevní hmoty (v Kč bez DPH/m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 lokalita OM (odvozní místo) = cena dříví (v Kč bez DPH)</t>
    </r>
    <r>
      <rPr>
        <b/>
        <sz val="11"/>
        <color rgb="FFFF0000"/>
        <rFont val="Calibri"/>
        <family val="2"/>
        <charset val="238"/>
        <scheme val="minor"/>
      </rPr>
      <t xml:space="preserve">  </t>
    </r>
  </si>
  <si>
    <t>Dřevina - Kvalita</t>
  </si>
  <si>
    <t>12 cm - 14 cm STP</t>
  </si>
  <si>
    <t>15 cm - 19 cm STP</t>
  </si>
  <si>
    <t>20cm - 24cm STP</t>
  </si>
  <si>
    <t>25 cm - 29 cm STP</t>
  </si>
  <si>
    <t>30 cm - 39 cm STP</t>
  </si>
  <si>
    <t>40 cm+ STP</t>
  </si>
  <si>
    <t>Pro zhodnocení váha (%)</t>
  </si>
  <si>
    <t>SM  III. Tř. B/C</t>
  </si>
  <si>
    <t>SM  III. Tř. KH</t>
  </si>
  <si>
    <t>SM  III. Tř. D</t>
  </si>
  <si>
    <t>JD (JDO) lll Tř. B/C</t>
  </si>
  <si>
    <t>JD (JDO) lll Tř. D</t>
  </si>
  <si>
    <t>MD II Tř.</t>
  </si>
  <si>
    <t>MD III Tř. A</t>
  </si>
  <si>
    <t>MD III Tř. B/C</t>
  </si>
  <si>
    <t>MD III Tř. D</t>
  </si>
  <si>
    <t>BO (VJ) III Tř. B/C</t>
  </si>
  <si>
    <t>BO (VJ) III Tř. D</t>
  </si>
  <si>
    <r>
      <t xml:space="preserve">Vlákninové dříví </t>
    </r>
    <r>
      <rPr>
        <sz val="9"/>
        <color theme="1"/>
        <rFont val="Calibri"/>
        <family val="2"/>
        <charset val="238"/>
        <scheme val="minor"/>
      </rPr>
      <t>(bez rozdílu tloušťky)</t>
    </r>
  </si>
  <si>
    <r>
      <t xml:space="preserve">List. dříví měkké               </t>
    </r>
    <r>
      <rPr>
        <sz val="9"/>
        <color theme="1"/>
        <rFont val="Calibri"/>
        <family val="2"/>
        <charset val="238"/>
        <scheme val="minor"/>
      </rPr>
      <t>(bez rozdílu tloušťky)</t>
    </r>
  </si>
  <si>
    <t>List. dříví tvrdé  (i BR) - (bez rozdílu tloušťky)</t>
  </si>
  <si>
    <t xml:space="preserve"> Cena za těžební činnosti a za činnosti související s těžbou dříví (v Kč bez DPH) </t>
  </si>
  <si>
    <t>Specifikace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</si>
  <si>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</si>
  <si>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Těžba dřeva (těžař) v porostech do 60 let</t>
  </si>
  <si>
    <t>Těžba dřeva (těžař) v porostech nad 60 let</t>
  </si>
  <si>
    <t>Vyvážení dřeva na odvozní místo v porostech do 60 let</t>
  </si>
  <si>
    <t>Vyvážení dřeva na odvozní místo v porostech nad 60 let</t>
  </si>
  <si>
    <r>
      <t>Harvestorová technologie včetně vyvážení na odvozní místo, hmotnatost -0,29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</si>
  <si>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Harvestorová technologie včetně vyvážení na odvozní místo, hmotnatost 0,30-0,59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</si>
  <si>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Harvestorová technologie včetně vyvážení na odvozní místo, hmotnatost 0,60+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</si>
  <si>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Přibližování dříví lesní lanovkou včetně vyvážení na odvozní místo</t>
  </si>
  <si>
    <t>Přibližování na vývozní místo v porostech do 60 let</t>
  </si>
  <si>
    <t>Přibližování na vývozní místo v porostech nad 60 let</t>
  </si>
  <si>
    <t>Úklid klestu</t>
  </si>
  <si>
    <t>Úklid klestu s pálením</t>
  </si>
  <si>
    <t>Ošetření dřeva proti kůrovci - loupáním</t>
  </si>
  <si>
    <t>Ošetření dřeva proti kůrovci - chemicky</t>
  </si>
  <si>
    <t>Podklad pro interní výpočet VZ 35/2025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</si>
</sst>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0" borderId="8" xfId="0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/>
    <xf numFmtId="0" fontId="1" fillId="0" borderId="1" xfId="0" applyFont="1" applyBorder="1"/>
    <xf numFmtId="0" fontId="0" fillId="0" borderId="14" xfId="0" applyBorder="1"/>
    <xf numFmtId="0" fontId="1" fillId="0" borderId="15" xfId="0" applyFont="1" applyBorder="1"/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5" xfId="0" applyFill="1" applyBorder="1"/>
    <xf numFmtId="0" fontId="0" fillId="0" borderId="27" xfId="0" applyBorder="1"/>
    <xf numFmtId="0" fontId="0" fillId="0" borderId="28" xfId="0" applyBorder="1"/>
    <xf numFmtId="0" fontId="1" fillId="0" borderId="24" xfId="0" applyFont="1" applyBorder="1"/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/>
  </sheetViews>
  <sheetFormatPr defaultRowHeight="15" x14ac:dyDescent="0.25"/>
  <cols>
    <col min="1" max="1" width="18" customWidth="1"/>
    <col min="2" max="6" width="16.7109375" customWidth="1"/>
    <col min="7" max="7" width="10.85546875" customWidth="1"/>
    <col min="8" max="8" width="23" customWidth="1"/>
  </cols>
  <sheetData>
    <row r="1" spans="1:8" ht="15.75" thickBot="1" x14ac:dyDescent="0.3">
      <c r="A1" s="1" t="s">
        <v>40</v>
      </c>
    </row>
    <row r="2" spans="1:8" ht="18" thickBot="1" x14ac:dyDescent="0.3">
      <c r="A2" s="36" t="s">
        <v>0</v>
      </c>
      <c r="B2" s="37"/>
      <c r="C2" s="37"/>
      <c r="D2" s="37"/>
      <c r="E2" s="37"/>
      <c r="F2" s="37"/>
      <c r="G2" s="38"/>
      <c r="H2" s="2"/>
    </row>
    <row r="3" spans="1:8" ht="14.45" customHeight="1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4" t="s">
        <v>8</v>
      </c>
    </row>
    <row r="4" spans="1:8" ht="14.45" customHeight="1" x14ac:dyDescent="0.25">
      <c r="A4" s="5" t="s">
        <v>9</v>
      </c>
      <c r="B4" s="6">
        <f>0.05*1</f>
        <v>0.05</v>
      </c>
      <c r="C4" s="5">
        <f>0.15*1</f>
        <v>0.15</v>
      </c>
      <c r="D4" s="5">
        <f>0.25*1</f>
        <v>0.25</v>
      </c>
      <c r="E4" s="5">
        <f>0.2*1</f>
        <v>0.2</v>
      </c>
      <c r="F4" s="5">
        <f>0.25*1</f>
        <v>0.25</v>
      </c>
      <c r="G4" s="5">
        <f>0.1*1</f>
        <v>0.1</v>
      </c>
      <c r="H4" s="5">
        <v>36</v>
      </c>
    </row>
    <row r="5" spans="1:8" ht="14.45" customHeight="1" x14ac:dyDescent="0.25">
      <c r="A5" s="5" t="s">
        <v>10</v>
      </c>
      <c r="B5" s="6">
        <f>0.05*1</f>
        <v>0.05</v>
      </c>
      <c r="C5" s="5">
        <f t="shared" ref="C5:C6" si="0">0.15*1</f>
        <v>0.15</v>
      </c>
      <c r="D5" s="5">
        <f t="shared" ref="D5:F14" si="1">0.25*1</f>
        <v>0.25</v>
      </c>
      <c r="E5" s="5">
        <f t="shared" ref="E5:E6" si="2">0.2*1</f>
        <v>0.2</v>
      </c>
      <c r="F5" s="5">
        <f t="shared" si="1"/>
        <v>0.25</v>
      </c>
      <c r="G5" s="5">
        <f t="shared" ref="G5:G6" si="3">0.1*1</f>
        <v>0.1</v>
      </c>
      <c r="H5" s="5">
        <v>5</v>
      </c>
    </row>
    <row r="6" spans="1:8" ht="14.45" customHeight="1" x14ac:dyDescent="0.25">
      <c r="A6" s="5" t="s">
        <v>11</v>
      </c>
      <c r="B6" s="6">
        <f>0.05*1</f>
        <v>0.05</v>
      </c>
      <c r="C6" s="5">
        <f t="shared" si="0"/>
        <v>0.15</v>
      </c>
      <c r="D6" s="5">
        <f t="shared" si="1"/>
        <v>0.25</v>
      </c>
      <c r="E6" s="5">
        <f t="shared" si="2"/>
        <v>0.2</v>
      </c>
      <c r="F6" s="5">
        <f t="shared" si="1"/>
        <v>0.25</v>
      </c>
      <c r="G6" s="5">
        <f t="shared" si="3"/>
        <v>0.1</v>
      </c>
      <c r="H6" s="5">
        <v>12</v>
      </c>
    </row>
    <row r="7" spans="1:8" ht="14.45" customHeight="1" x14ac:dyDescent="0.25">
      <c r="A7" s="5" t="s">
        <v>12</v>
      </c>
      <c r="B7" s="6">
        <f t="shared" ref="B7:B14" si="4">0.05*1</f>
        <v>0.05</v>
      </c>
      <c r="C7" s="5">
        <f>0.1*1</f>
        <v>0.1</v>
      </c>
      <c r="D7" s="5">
        <f t="shared" si="1"/>
        <v>0.25</v>
      </c>
      <c r="E7" s="5">
        <f t="shared" si="1"/>
        <v>0.25</v>
      </c>
      <c r="F7" s="5">
        <f t="shared" si="1"/>
        <v>0.25</v>
      </c>
      <c r="G7" s="5">
        <f>0.1*1</f>
        <v>0.1</v>
      </c>
      <c r="H7" s="5">
        <v>3</v>
      </c>
    </row>
    <row r="8" spans="1:8" ht="14.45" customHeight="1" x14ac:dyDescent="0.25">
      <c r="A8" s="5" t="s">
        <v>13</v>
      </c>
      <c r="B8" s="6">
        <f t="shared" si="4"/>
        <v>0.05</v>
      </c>
      <c r="C8" s="5">
        <f>0.1*1</f>
        <v>0.1</v>
      </c>
      <c r="D8" s="5">
        <f t="shared" si="1"/>
        <v>0.25</v>
      </c>
      <c r="E8" s="5">
        <f t="shared" si="1"/>
        <v>0.25</v>
      </c>
      <c r="F8" s="5">
        <f t="shared" si="1"/>
        <v>0.25</v>
      </c>
      <c r="G8" s="5">
        <f>0.1*1</f>
        <v>0.1</v>
      </c>
      <c r="H8" s="5">
        <v>2</v>
      </c>
    </row>
    <row r="9" spans="1:8" ht="14.45" customHeight="1" x14ac:dyDescent="0.25">
      <c r="A9" s="5" t="s">
        <v>14</v>
      </c>
      <c r="B9" s="7"/>
      <c r="C9" s="7"/>
      <c r="D9" s="7"/>
      <c r="E9" s="7"/>
      <c r="F9" s="5">
        <f>0.25*1</f>
        <v>0.25</v>
      </c>
      <c r="G9" s="5">
        <f>0.75*1</f>
        <v>0.75</v>
      </c>
      <c r="H9" s="5">
        <v>0.25</v>
      </c>
    </row>
    <row r="10" spans="1:8" ht="14.45" customHeight="1" x14ac:dyDescent="0.25">
      <c r="A10" s="5" t="s">
        <v>15</v>
      </c>
      <c r="B10" s="7"/>
      <c r="C10" s="7"/>
      <c r="D10" s="7"/>
      <c r="E10" s="7"/>
      <c r="F10" s="5">
        <f>0.25*1</f>
        <v>0.25</v>
      </c>
      <c r="G10" s="5">
        <f>0.75*1</f>
        <v>0.75</v>
      </c>
      <c r="H10" s="5">
        <v>0.75</v>
      </c>
    </row>
    <row r="11" spans="1:8" ht="14.45" customHeight="1" x14ac:dyDescent="0.25">
      <c r="A11" s="5" t="s">
        <v>16</v>
      </c>
      <c r="B11" s="6">
        <f t="shared" si="4"/>
        <v>0.05</v>
      </c>
      <c r="C11" s="5">
        <f>0.1*1</f>
        <v>0.1</v>
      </c>
      <c r="D11" s="5">
        <f t="shared" si="1"/>
        <v>0.25</v>
      </c>
      <c r="E11" s="5">
        <f t="shared" si="1"/>
        <v>0.25</v>
      </c>
      <c r="F11" s="5">
        <f t="shared" si="1"/>
        <v>0.25</v>
      </c>
      <c r="G11" s="5">
        <f>0.1*1</f>
        <v>0.1</v>
      </c>
      <c r="H11" s="5">
        <v>3</v>
      </c>
    </row>
    <row r="12" spans="1:8" ht="14.45" customHeight="1" x14ac:dyDescent="0.25">
      <c r="A12" s="5" t="s">
        <v>17</v>
      </c>
      <c r="B12" s="6">
        <f t="shared" si="4"/>
        <v>0.05</v>
      </c>
      <c r="C12" s="5">
        <f>0.1*1</f>
        <v>0.1</v>
      </c>
      <c r="D12" s="5">
        <f t="shared" si="1"/>
        <v>0.25</v>
      </c>
      <c r="E12" s="5">
        <f t="shared" si="1"/>
        <v>0.25</v>
      </c>
      <c r="F12" s="5">
        <f t="shared" si="1"/>
        <v>0.25</v>
      </c>
      <c r="G12" s="5">
        <f>0.1*1</f>
        <v>0.1</v>
      </c>
      <c r="H12" s="5">
        <v>3</v>
      </c>
    </row>
    <row r="13" spans="1:8" ht="14.45" customHeight="1" x14ac:dyDescent="0.25">
      <c r="A13" s="5" t="s">
        <v>18</v>
      </c>
      <c r="B13" s="6">
        <f t="shared" si="4"/>
        <v>0.05</v>
      </c>
      <c r="C13" s="5">
        <f t="shared" ref="C13:C14" si="5">0.15*1</f>
        <v>0.15</v>
      </c>
      <c r="D13" s="5">
        <f t="shared" si="1"/>
        <v>0.25</v>
      </c>
      <c r="E13" s="5">
        <f t="shared" si="1"/>
        <v>0.25</v>
      </c>
      <c r="F13" s="5">
        <f t="shared" si="1"/>
        <v>0.25</v>
      </c>
      <c r="G13" s="5">
        <f t="shared" ref="G13:G14" si="6">0.05*1</f>
        <v>0.05</v>
      </c>
      <c r="H13" s="5">
        <v>2.5</v>
      </c>
    </row>
    <row r="14" spans="1:8" ht="14.45" customHeight="1" x14ac:dyDescent="0.25">
      <c r="A14" s="5" t="s">
        <v>19</v>
      </c>
      <c r="B14" s="6">
        <f t="shared" si="4"/>
        <v>0.05</v>
      </c>
      <c r="C14" s="5">
        <f t="shared" si="5"/>
        <v>0.15</v>
      </c>
      <c r="D14" s="5">
        <f t="shared" si="1"/>
        <v>0.25</v>
      </c>
      <c r="E14" s="5">
        <f t="shared" si="1"/>
        <v>0.25</v>
      </c>
      <c r="F14" s="5">
        <f t="shared" si="1"/>
        <v>0.25</v>
      </c>
      <c r="G14" s="5">
        <f t="shared" si="6"/>
        <v>0.05</v>
      </c>
      <c r="H14" s="5">
        <v>1.5</v>
      </c>
    </row>
    <row r="15" spans="1:8" ht="27.75" x14ac:dyDescent="0.25">
      <c r="A15" s="8" t="s">
        <v>20</v>
      </c>
      <c r="B15" s="39">
        <v>1</v>
      </c>
      <c r="C15" s="40"/>
      <c r="D15" s="40"/>
      <c r="E15" s="40"/>
      <c r="F15" s="40"/>
      <c r="G15" s="40"/>
      <c r="H15" s="5">
        <v>22</v>
      </c>
    </row>
    <row r="16" spans="1:8" ht="27.75" x14ac:dyDescent="0.25">
      <c r="A16" s="8" t="s">
        <v>21</v>
      </c>
      <c r="B16" s="39">
        <v>1</v>
      </c>
      <c r="C16" s="40"/>
      <c r="D16" s="40"/>
      <c r="E16" s="40"/>
      <c r="F16" s="40"/>
      <c r="G16" s="40"/>
      <c r="H16" s="5">
        <v>2</v>
      </c>
    </row>
    <row r="17" spans="1:8" ht="25.5" thickBot="1" x14ac:dyDescent="0.3">
      <c r="A17" s="9" t="s">
        <v>22</v>
      </c>
      <c r="B17" s="41">
        <v>1</v>
      </c>
      <c r="C17" s="42"/>
      <c r="D17" s="42"/>
      <c r="E17" s="42"/>
      <c r="F17" s="42"/>
      <c r="G17" s="42"/>
      <c r="H17" s="10">
        <v>7</v>
      </c>
    </row>
    <row r="18" spans="1:8" ht="15.75" thickBot="1" x14ac:dyDescent="0.3">
      <c r="A18" s="11"/>
      <c r="B18" s="12"/>
      <c r="C18" s="12"/>
      <c r="D18" s="12"/>
      <c r="E18" s="12"/>
      <c r="F18" s="12"/>
      <c r="G18" s="12"/>
    </row>
    <row r="19" spans="1:8" ht="15.75" thickBot="1" x14ac:dyDescent="0.3">
      <c r="A19" s="43" t="s">
        <v>23</v>
      </c>
      <c r="B19" s="44"/>
      <c r="C19" s="44"/>
      <c r="D19" s="44"/>
      <c r="E19" s="45"/>
    </row>
    <row r="20" spans="1:8" ht="18" thickBot="1" x14ac:dyDescent="0.3">
      <c r="A20" s="43" t="s">
        <v>24</v>
      </c>
      <c r="B20" s="44"/>
      <c r="C20" s="44"/>
      <c r="D20" s="45"/>
      <c r="E20" s="13" t="s">
        <v>25</v>
      </c>
      <c r="G20" s="14"/>
      <c r="H20" s="15" t="s">
        <v>8</v>
      </c>
    </row>
    <row r="21" spans="1:8" ht="14.45" customHeight="1" x14ac:dyDescent="0.25">
      <c r="A21" s="30" t="s">
        <v>26</v>
      </c>
      <c r="B21" s="31"/>
      <c r="C21" s="31"/>
      <c r="D21" s="32"/>
      <c r="E21" s="4"/>
      <c r="G21" s="16"/>
      <c r="H21" s="17">
        <v>5</v>
      </c>
    </row>
    <row r="22" spans="1:8" ht="14.45" customHeight="1" x14ac:dyDescent="0.25">
      <c r="A22" s="33" t="s">
        <v>27</v>
      </c>
      <c r="B22" s="34"/>
      <c r="C22" s="34"/>
      <c r="D22" s="35"/>
      <c r="E22" s="5"/>
      <c r="G22" s="18"/>
      <c r="H22" s="19">
        <v>55</v>
      </c>
    </row>
    <row r="23" spans="1:8" ht="14.45" customHeight="1" x14ac:dyDescent="0.25">
      <c r="A23" s="24" t="s">
        <v>28</v>
      </c>
      <c r="B23" s="25"/>
      <c r="C23" s="25"/>
      <c r="D23" s="26"/>
      <c r="E23" s="5"/>
      <c r="G23" s="18"/>
      <c r="H23" s="19">
        <v>5</v>
      </c>
    </row>
    <row r="24" spans="1:8" ht="14.45" customHeight="1" x14ac:dyDescent="0.25">
      <c r="A24" s="24" t="s">
        <v>29</v>
      </c>
      <c r="B24" s="25"/>
      <c r="C24" s="25"/>
      <c r="D24" s="26"/>
      <c r="E24" s="5"/>
      <c r="G24" s="18"/>
      <c r="H24" s="20">
        <v>40</v>
      </c>
    </row>
    <row r="25" spans="1:8" ht="14.45" customHeight="1" x14ac:dyDescent="0.25">
      <c r="A25" s="24" t="s">
        <v>30</v>
      </c>
      <c r="B25" s="25"/>
      <c r="C25" s="25"/>
      <c r="D25" s="26"/>
      <c r="E25" s="5"/>
      <c r="G25" s="18"/>
      <c r="H25" s="19">
        <v>10</v>
      </c>
    </row>
    <row r="26" spans="1:8" ht="14.45" customHeight="1" x14ac:dyDescent="0.25">
      <c r="A26" s="24" t="s">
        <v>31</v>
      </c>
      <c r="B26" s="25"/>
      <c r="C26" s="25"/>
      <c r="D26" s="26"/>
      <c r="E26" s="5"/>
      <c r="G26" s="18"/>
      <c r="H26" s="19">
        <v>10</v>
      </c>
    </row>
    <row r="27" spans="1:8" ht="14.45" customHeight="1" x14ac:dyDescent="0.25">
      <c r="A27" s="24" t="s">
        <v>32</v>
      </c>
      <c r="B27" s="25"/>
      <c r="C27" s="25"/>
      <c r="D27" s="26"/>
      <c r="E27" s="5"/>
      <c r="G27" s="18"/>
      <c r="H27" s="19">
        <v>10</v>
      </c>
    </row>
    <row r="28" spans="1:8" ht="14.45" customHeight="1" x14ac:dyDescent="0.25">
      <c r="A28" s="24" t="s">
        <v>33</v>
      </c>
      <c r="B28" s="25"/>
      <c r="C28" s="25"/>
      <c r="D28" s="26"/>
      <c r="E28" s="5"/>
      <c r="G28" s="18"/>
      <c r="H28" s="19">
        <v>15</v>
      </c>
    </row>
    <row r="29" spans="1:8" ht="14.45" customHeight="1" x14ac:dyDescent="0.25">
      <c r="A29" s="24" t="s">
        <v>34</v>
      </c>
      <c r="B29" s="25"/>
      <c r="C29" s="25"/>
      <c r="D29" s="26"/>
      <c r="E29" s="5"/>
      <c r="G29" s="18"/>
      <c r="H29" s="19">
        <v>5</v>
      </c>
    </row>
    <row r="30" spans="1:8" ht="14.45" customHeight="1" x14ac:dyDescent="0.25">
      <c r="A30" s="24" t="s">
        <v>35</v>
      </c>
      <c r="B30" s="25"/>
      <c r="C30" s="25"/>
      <c r="D30" s="26"/>
      <c r="E30" s="5"/>
      <c r="G30" s="21"/>
      <c r="H30" s="22">
        <v>10</v>
      </c>
    </row>
    <row r="31" spans="1:8" ht="14.45" customHeight="1" x14ac:dyDescent="0.25">
      <c r="A31" s="24" t="s">
        <v>36</v>
      </c>
      <c r="B31" s="25"/>
      <c r="C31" s="25"/>
      <c r="D31" s="26"/>
      <c r="E31" s="5"/>
      <c r="G31" s="18"/>
      <c r="H31" s="19">
        <v>35</v>
      </c>
    </row>
    <row r="32" spans="1:8" ht="14.45" customHeight="1" x14ac:dyDescent="0.25">
      <c r="A32" s="24" t="s">
        <v>37</v>
      </c>
      <c r="B32" s="25"/>
      <c r="C32" s="25"/>
      <c r="D32" s="26"/>
      <c r="E32" s="5"/>
      <c r="G32" s="23"/>
      <c r="H32" s="19">
        <v>5</v>
      </c>
    </row>
    <row r="33" spans="1:8" ht="14.45" customHeight="1" x14ac:dyDescent="0.25">
      <c r="A33" s="24" t="s">
        <v>38</v>
      </c>
      <c r="B33" s="25"/>
      <c r="C33" s="25"/>
      <c r="D33" s="26"/>
      <c r="E33" s="5"/>
      <c r="G33" s="23"/>
      <c r="H33" s="19">
        <v>1.5</v>
      </c>
    </row>
    <row r="34" spans="1:8" ht="14.45" customHeight="1" thickBot="1" x14ac:dyDescent="0.3">
      <c r="A34" s="27" t="s">
        <v>39</v>
      </c>
      <c r="B34" s="28"/>
      <c r="C34" s="28"/>
      <c r="D34" s="29"/>
      <c r="E34" s="10"/>
      <c r="G34" s="23"/>
      <c r="H34" s="19">
        <v>1.5</v>
      </c>
    </row>
  </sheetData>
  <mergeCells count="20">
    <mergeCell ref="A26:D26"/>
    <mergeCell ref="A2:G2"/>
    <mergeCell ref="B15:G15"/>
    <mergeCell ref="B16:G16"/>
    <mergeCell ref="B17:G17"/>
    <mergeCell ref="A19:E19"/>
    <mergeCell ref="A20:D20"/>
    <mergeCell ref="A21:D21"/>
    <mergeCell ref="A22:D22"/>
    <mergeCell ref="A23:D23"/>
    <mergeCell ref="A24:D24"/>
    <mergeCell ref="A25:D25"/>
    <mergeCell ref="A33:D33"/>
    <mergeCell ref="A34:D34"/>
    <mergeCell ref="A27:D27"/>
    <mergeCell ref="A28:D28"/>
    <mergeCell ref="A29:D29"/>
    <mergeCell ref="A30:D30"/>
    <mergeCell ref="A31:D31"/>
    <mergeCell ref="A32:D32"/>
  </mergeCells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2025-07-02T11:00:38Z</dcterms:modified>
</cp:coreProperties>
</file>