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projektindustrys.r.o./Documents/04_podnikatelska_akademie/kovo_in/01_technologie_2020/07_vr/vr_03_cnc_frezka_robot_soustruh/01_vyhlaseni/"/>
    </mc:Choice>
  </mc:AlternateContent>
  <xr:revisionPtr revIDLastSave="0" documentId="13_ncr:1_{BA1DEC15-F0CE-3541-B979-DCFAFB574397}" xr6:coauthVersionLast="47" xr6:coauthVersionMax="47" xr10:uidLastSave="{00000000-0000-0000-0000-000000000000}"/>
  <bookViews>
    <workbookView xWindow="0" yWindow="860" windowWidth="33600" windowHeight="19500" xr2:uid="{00000000-000D-0000-FFFF-FFFF00000000}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7" i="4" l="1"/>
  <c r="I108" i="4"/>
  <c r="I106" i="4"/>
  <c r="I67" i="4"/>
  <c r="I66" i="4"/>
  <c r="I65" i="4"/>
  <c r="I62" i="4"/>
  <c r="I61" i="4"/>
  <c r="I60" i="4"/>
  <c r="I57" i="4"/>
  <c r="I56" i="4"/>
  <c r="I55" i="4"/>
  <c r="I87" i="4"/>
  <c r="I86" i="4"/>
  <c r="I85" i="4"/>
  <c r="F10" i="4"/>
  <c r="I82" i="4"/>
  <c r="I81" i="4"/>
  <c r="I80" i="4"/>
  <c r="I77" i="4"/>
  <c r="I76" i="4"/>
  <c r="I75" i="4"/>
  <c r="I72" i="4"/>
  <c r="I71" i="4"/>
  <c r="I70" i="4"/>
  <c r="I52" i="4"/>
  <c r="I51" i="4"/>
  <c r="I50" i="4"/>
  <c r="I104" i="4"/>
  <c r="I103" i="4"/>
  <c r="I102" i="4"/>
  <c r="I98" i="4"/>
  <c r="I97" i="4"/>
  <c r="I96" i="4"/>
  <c r="I92" i="4"/>
  <c r="I91" i="4"/>
  <c r="I90" i="4"/>
  <c r="I47" i="4"/>
  <c r="I46" i="4"/>
  <c r="I45" i="4"/>
  <c r="I42" i="4"/>
  <c r="I41" i="4"/>
  <c r="I40" i="4"/>
  <c r="I37" i="4"/>
  <c r="I36" i="4"/>
  <c r="I35" i="4"/>
  <c r="I32" i="4"/>
  <c r="I31" i="4"/>
  <c r="I30" i="4"/>
  <c r="I27" i="4"/>
  <c r="I26" i="4"/>
  <c r="I25" i="4"/>
  <c r="I22" i="4"/>
  <c r="I21" i="4"/>
  <c r="I20" i="4"/>
  <c r="I17" i="4"/>
  <c r="I16" i="4"/>
  <c r="I15" i="4"/>
  <c r="I8" i="4"/>
  <c r="I7" i="4"/>
  <c r="I6" i="4"/>
</calcChain>
</file>

<file path=xl/sharedStrings.xml><?xml version="1.0" encoding="utf-8"?>
<sst xmlns="http://schemas.openxmlformats.org/spreadsheetml/2006/main" count="206" uniqueCount="82">
  <si>
    <t>Hodnotící kritéria</t>
  </si>
  <si>
    <t>Nejnižší cena</t>
  </si>
  <si>
    <t>Hodnocení proběhlo dne:</t>
  </si>
  <si>
    <t>mm</t>
  </si>
  <si>
    <t>Váha kritéria (v %)</t>
  </si>
  <si>
    <r>
      <t xml:space="preserve">Celková cena za pořízení technologií </t>
    </r>
    <r>
      <rPr>
        <sz val="10"/>
        <color indexed="8"/>
        <rFont val="Times New Roman"/>
        <family val="1"/>
      </rPr>
      <t>(v požadovaném počtu kusů, bez DPH)</t>
    </r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</si>
  <si>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</si>
  <si>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</si>
  <si>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</si>
  <si>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</si>
  <si>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</si>
  <si>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t>1.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</si>
  <si>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MAXIMÁLNÍ</t>
  </si>
  <si>
    <r>
      <t>2.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</si>
  <si>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3.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</si>
  <si>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Min. 500 mm</t>
  </si>
  <si>
    <r>
      <t>4.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</si>
  <si>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5.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</si>
  <si>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6.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</si>
  <si>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Min. 30 m/min</t>
  </si>
  <si>
    <r>
      <t>7.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</si>
  <si>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Servisní podmínky:</t>
  </si>
  <si>
    <t>Cena bez DPH (Kč)</t>
  </si>
  <si>
    <t>Nabídka účastníka 1</t>
  </si>
  <si>
    <t>Nabídka účastníka 2</t>
  </si>
  <si>
    <t>Nabídka účastníka 3</t>
  </si>
  <si>
    <t>Hodiny</t>
  </si>
  <si>
    <t>Hodnocení uchzečů</t>
  </si>
  <si>
    <t>Nejnižší hodnota</t>
  </si>
  <si>
    <t>Čas příjezdu servisního technika v pracovních dnech od nahlášení závady stroje v záruční době (v hodinách)</t>
  </si>
  <si>
    <t>Nejvyšší hodnota</t>
  </si>
  <si>
    <t>Získané body</t>
  </si>
  <si>
    <t>m/min</t>
  </si>
  <si>
    <t>Celkové hodnocení</t>
  </si>
  <si>
    <t>Vyhodnotili:</t>
  </si>
  <si>
    <t>Předseda komise</t>
  </si>
  <si>
    <t>Člen komise</t>
  </si>
  <si>
    <t>Nejvíce bodů získala nabídka účastníka:</t>
  </si>
  <si>
    <t>Jméno a příjmení</t>
  </si>
  <si>
    <t>Dodací podmínky:</t>
  </si>
  <si>
    <t>Termín dodání technologie včetně uvedení do plného provozu (dny)</t>
  </si>
  <si>
    <t>„Výběrové řízení na dodávku technologií“</t>
  </si>
  <si>
    <t>kW</t>
  </si>
  <si>
    <t>Dny</t>
  </si>
  <si>
    <t>8.</t>
  </si>
  <si>
    <t>15.</t>
  </si>
  <si>
    <t>14.</t>
  </si>
  <si>
    <t>13.</t>
  </si>
  <si>
    <t>12.</t>
  </si>
  <si>
    <t>11.</t>
  </si>
  <si>
    <t>10.</t>
  </si>
  <si>
    <t>9.</t>
  </si>
  <si>
    <t>16.</t>
  </si>
  <si>
    <t>Dílčí plnění část C) 1 ks CNC soustruh</t>
  </si>
  <si>
    <t>Max. výkon motoru hlavního vřetena</t>
  </si>
  <si>
    <t>Max. výkon motoru sekundárního vřetena</t>
  </si>
  <si>
    <t>Max. kroutící moment hlavního vřetena</t>
  </si>
  <si>
    <t>Max. kroutící moment sekundárního vřetena</t>
  </si>
  <si>
    <t>Zdvih v ose X</t>
  </si>
  <si>
    <t>Zdvih v ose Z</t>
  </si>
  <si>
    <t>Zdvih v ose B</t>
  </si>
  <si>
    <t>Rychloposuv v ose X</t>
  </si>
  <si>
    <t>Rychloposuv v ose Z</t>
  </si>
  <si>
    <t>Rychloposuv v ose B</t>
  </si>
  <si>
    <t>Max. výkon motoru poháněných nástrojů</t>
  </si>
  <si>
    <t>Max. kroutící moment poháněných nástrojů</t>
  </si>
  <si>
    <t>Oběžný průměr nad ložem</t>
  </si>
  <si>
    <t>Oběžný průměr nad supportem</t>
  </si>
  <si>
    <t>Průměr soustružení</t>
  </si>
  <si>
    <t>Délka soustružení ve sklíčidle</t>
  </si>
  <si>
    <t>Min. 280 mm</t>
  </si>
  <si>
    <t>Min. 380 mm</t>
  </si>
  <si>
    <t>Min. 580 mm</t>
  </si>
  <si>
    <t>Min. 20 Nm</t>
  </si>
  <si>
    <t>Min. 3,5 kW</t>
  </si>
  <si>
    <t>Min. 550 mm</t>
  </si>
  <si>
    <t>Min. 200 mm</t>
  </si>
  <si>
    <t>Min. 45 Nm</t>
  </si>
  <si>
    <t>Min. 160 Nm</t>
  </si>
  <si>
    <t>Min. 5 kW</t>
  </si>
  <si>
    <t>Min. 11 kW</t>
  </si>
  <si>
    <t>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</si>
</sst>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2"/>
      <name val="Arial"/>
      <family val="2"/>
      <charset val="238"/>
    </font>
    <font>
      <sz val="11"/>
      <color rgb="FF000000"/>
      <name val="Symbol"/>
      <charset val="2"/>
    </font>
    <font>
      <sz val="9"/>
      <color rgb="FF000000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2" borderId="0"/>
  </cellStyleXfs>
  <cellXfs count="101">
    <xf numFmtId="0" fontId="0" fillId="0" borderId="0" xfId="0"/>
    <xf numFmtId="0" fontId="15" fillId="0" borderId="0" xfId="0" applyFont="1" applyAlignment="1">
      <alignment horizontal="center" vertical="center" wrapText="1"/>
    </xf>
    <xf numFmtId="0" fontId="10" fillId="0" borderId="0" xfId="2" applyFont="1"/>
    <xf numFmtId="1" fontId="10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10" fillId="0" borderId="0" xfId="2" applyFont="1" applyAlignment="1">
      <alignment horizontal="center"/>
    </xf>
    <xf numFmtId="0" fontId="4" fillId="0" borderId="0" xfId="0" applyFont="1"/>
    <xf numFmtId="0" fontId="11" fillId="0" borderId="0" xfId="0" applyFont="1" applyAlignment="1">
      <alignment horizontal="center"/>
    </xf>
    <xf numFmtId="0" fontId="10" fillId="0" borderId="0" xfId="2" applyFont="1" applyAlignment="1">
      <alignment horizontal="left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" fillId="0" borderId="0" xfId="2" applyFont="1" applyAlignment="1">
      <alignment horizontal="left"/>
    </xf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 applyAlignment="1">
      <alignment horizontal="center" vertical="center"/>
    </xf>
    <xf numFmtId="164" fontId="2" fillId="0" borderId="3" xfId="2" applyNumberFormat="1" applyFont="1" applyBorder="1" applyAlignment="1">
      <alignment horizontal="center"/>
    </xf>
    <xf numFmtId="0" fontId="2" fillId="0" borderId="4" xfId="2" applyFont="1" applyBorder="1"/>
    <xf numFmtId="164" fontId="2" fillId="0" borderId="5" xfId="2" applyNumberFormat="1" applyFont="1" applyBorder="1" applyAlignment="1">
      <alignment horizontal="center"/>
    </xf>
    <xf numFmtId="0" fontId="4" fillId="0" borderId="1" xfId="0" applyFont="1" applyBorder="1"/>
    <xf numFmtId="0" fontId="11" fillId="0" borderId="1" xfId="0" applyFont="1" applyBorder="1" applyAlignment="1">
      <alignment horizontal="center"/>
    </xf>
    <xf numFmtId="0" fontId="4" fillId="0" borderId="2" xfId="0" applyFont="1" applyBorder="1"/>
    <xf numFmtId="164" fontId="10" fillId="0" borderId="3" xfId="2" applyNumberFormat="1" applyFont="1" applyBorder="1" applyAlignment="1">
      <alignment horizontal="center"/>
    </xf>
    <xf numFmtId="0" fontId="10" fillId="0" borderId="4" xfId="2" applyFont="1" applyBorder="1"/>
    <xf numFmtId="0" fontId="10" fillId="0" borderId="4" xfId="2" applyFont="1" applyBorder="1" applyAlignment="1">
      <alignment horizontal="center"/>
    </xf>
    <xf numFmtId="164" fontId="10" fillId="0" borderId="5" xfId="2" applyNumberFormat="1" applyFont="1" applyBorder="1" applyAlignment="1">
      <alignment horizontal="center"/>
    </xf>
    <xf numFmtId="1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5" xfId="0" applyFont="1" applyBorder="1"/>
    <xf numFmtId="0" fontId="2" fillId="0" borderId="1" xfId="2" applyFont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4" fillId="0" borderId="6" xfId="2" applyFont="1" applyBorder="1" applyAlignment="1">
      <alignment horizontal="right" vertical="center"/>
    </xf>
    <xf numFmtId="0" fontId="14" fillId="0" borderId="0" xfId="2" applyFont="1" applyAlignment="1">
      <alignment horizontal="right" vertical="center"/>
    </xf>
    <xf numFmtId="0" fontId="14" fillId="0" borderId="8" xfId="2" applyFont="1" applyBorder="1" applyAlignment="1">
      <alignment horizontal="right" vertical="center"/>
    </xf>
    <xf numFmtId="0" fontId="14" fillId="0" borderId="4" xfId="2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8" fillId="0" borderId="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7" xfId="2" applyFont="1" applyBorder="1" applyAlignment="1">
      <alignment horizontal="right"/>
    </xf>
    <xf numFmtId="0" fontId="14" fillId="0" borderId="1" xfId="2" applyFont="1" applyBorder="1" applyAlignment="1">
      <alignment horizontal="right"/>
    </xf>
    <xf numFmtId="0" fontId="14" fillId="0" borderId="6" xfId="2" applyFont="1" applyBorder="1" applyAlignment="1">
      <alignment horizontal="right"/>
    </xf>
    <xf numFmtId="0" fontId="14" fillId="0" borderId="0" xfId="2" applyFont="1" applyAlignment="1">
      <alignment horizontal="right"/>
    </xf>
    <xf numFmtId="0" fontId="23" fillId="0" borderId="6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2" applyFont="1" applyBorder="1"/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4"/>
  <sheetViews>
    <sheetView tabSelected="1" topLeftCell="A4" workbookViewId="0">
      <selection activeCell="L94" sqref="L94"/>
    </sheetView>
  </sheetViews>
  <sheetFormatPr baseColWidth="10" defaultRowHeight="13" x14ac:dyDescent="0.15"/>
  <cols>
    <col min="1" max="1" width="2.83203125" customWidth="1"/>
    <col min="2" max="2" width="3.6640625" customWidth="1"/>
    <col min="3" max="3" width="21.5" customWidth="1"/>
    <col min="7" max="7" width="17" bestFit="1" customWidth="1"/>
    <col min="8" max="8" width="16.33203125" bestFit="1" customWidth="1"/>
    <col min="9" max="9" width="17.33203125" bestFit="1" customWidth="1"/>
  </cols>
  <sheetData>
    <row r="1" spans="2:10" ht="18" x14ac:dyDescent="0.2">
      <c r="B1" s="59" t="s">
        <v>41</v>
      </c>
      <c r="C1" s="60"/>
      <c r="D1" s="60"/>
      <c r="E1" s="60"/>
      <c r="F1" s="60"/>
      <c r="G1" s="60"/>
      <c r="H1" s="60"/>
      <c r="I1" s="61"/>
    </row>
    <row r="2" spans="2:10" ht="18" x14ac:dyDescent="0.2">
      <c r="B2" s="87" t="s">
        <v>53</v>
      </c>
      <c r="C2" s="88"/>
      <c r="D2" s="88"/>
      <c r="E2" s="88"/>
      <c r="F2" s="88"/>
      <c r="G2" s="88"/>
      <c r="H2" s="88"/>
      <c r="I2" s="89"/>
    </row>
    <row r="3" spans="2:10" ht="45" x14ac:dyDescent="0.15">
      <c r="B3" s="75" t="s">
        <v>0</v>
      </c>
      <c r="C3" s="67"/>
      <c r="D3" s="67"/>
      <c r="E3" s="67"/>
      <c r="F3" s="48" t="s">
        <v>4</v>
      </c>
      <c r="G3" s="67" t="s">
        <v>27</v>
      </c>
      <c r="H3" s="67"/>
      <c r="I3" s="68"/>
      <c r="J3" s="13"/>
    </row>
    <row r="4" spans="2:10" x14ac:dyDescent="0.15">
      <c r="B4" s="56" t="s">
        <v>5</v>
      </c>
      <c r="C4" s="53"/>
      <c r="D4" s="53"/>
      <c r="E4" s="53"/>
      <c r="F4" s="53">
        <v>62</v>
      </c>
      <c r="G4" s="25"/>
      <c r="H4" s="26" t="s">
        <v>22</v>
      </c>
      <c r="I4" s="27"/>
    </row>
    <row r="5" spans="2:10" ht="14" customHeight="1" x14ac:dyDescent="0.15">
      <c r="B5" s="57"/>
      <c r="C5" s="54"/>
      <c r="D5" s="54"/>
      <c r="E5" s="54"/>
      <c r="F5" s="54"/>
      <c r="G5" s="8" t="s">
        <v>1</v>
      </c>
      <c r="H5" s="9">
        <v>1</v>
      </c>
      <c r="I5" s="21" t="s">
        <v>31</v>
      </c>
    </row>
    <row r="6" spans="2:10" ht="14" customHeight="1" x14ac:dyDescent="0.15">
      <c r="B6" s="57"/>
      <c r="C6" s="54"/>
      <c r="D6" s="54"/>
      <c r="E6" s="54"/>
      <c r="F6" s="54"/>
      <c r="G6" s="2" t="s">
        <v>23</v>
      </c>
      <c r="H6" s="3">
        <v>1</v>
      </c>
      <c r="I6" s="28">
        <f>(H5/H6)*$F$4</f>
        <v>62</v>
      </c>
    </row>
    <row r="7" spans="2:10" ht="14" customHeight="1" x14ac:dyDescent="0.15">
      <c r="B7" s="57"/>
      <c r="C7" s="54"/>
      <c r="D7" s="54"/>
      <c r="E7" s="54"/>
      <c r="F7" s="54"/>
      <c r="G7" s="2" t="s">
        <v>24</v>
      </c>
      <c r="H7" s="5">
        <v>2</v>
      </c>
      <c r="I7" s="28">
        <f>(H5/H7)*$F$4</f>
        <v>31</v>
      </c>
    </row>
    <row r="8" spans="2:10" ht="15" customHeight="1" x14ac:dyDescent="0.15">
      <c r="B8" s="58"/>
      <c r="C8" s="55"/>
      <c r="D8" s="55"/>
      <c r="E8" s="55"/>
      <c r="F8" s="55"/>
      <c r="G8" s="29" t="s">
        <v>25</v>
      </c>
      <c r="H8" s="30">
        <v>3</v>
      </c>
      <c r="I8" s="31">
        <f>(H5/H8)*$F$4</f>
        <v>20.666666666666664</v>
      </c>
    </row>
    <row r="9" spans="2:10" ht="15" customHeight="1" x14ac:dyDescent="0.15">
      <c r="B9" s="1"/>
      <c r="C9" s="1"/>
      <c r="D9" s="1"/>
      <c r="E9" s="1"/>
      <c r="F9" s="1"/>
      <c r="G9" s="2"/>
      <c r="H9" s="5"/>
      <c r="I9" s="4"/>
    </row>
    <row r="10" spans="2:10" ht="16" customHeight="1" x14ac:dyDescent="0.15">
      <c r="B10" s="70" t="s">
        <v>6</v>
      </c>
      <c r="C10" s="71"/>
      <c r="D10" s="71"/>
      <c r="E10" s="71"/>
      <c r="F10" s="53">
        <f>E13+E18+E23+E28+E33+E38+E43+E88+E48+E53+E58+E63+E68+E73+E78+E83</f>
        <v>8</v>
      </c>
      <c r="G10" s="93"/>
      <c r="H10" s="93"/>
      <c r="I10" s="94"/>
    </row>
    <row r="11" spans="2:10" ht="24" customHeight="1" x14ac:dyDescent="0.15">
      <c r="B11" s="76" t="s">
        <v>7</v>
      </c>
      <c r="C11" s="77"/>
      <c r="D11" s="77"/>
      <c r="E11" s="77"/>
      <c r="F11" s="54"/>
      <c r="G11" s="95"/>
      <c r="H11" s="95"/>
      <c r="I11" s="96"/>
    </row>
    <row r="12" spans="2:10" ht="28" x14ac:dyDescent="0.15">
      <c r="B12" s="69" t="s">
        <v>8</v>
      </c>
      <c r="C12" s="92"/>
      <c r="D12" s="10" t="s">
        <v>9</v>
      </c>
      <c r="E12" s="10" t="s">
        <v>10</v>
      </c>
      <c r="F12" s="54"/>
      <c r="G12" s="95"/>
      <c r="H12" s="95"/>
      <c r="I12" s="96"/>
    </row>
    <row r="13" spans="2:10" x14ac:dyDescent="0.15">
      <c r="B13" s="69" t="s">
        <v>11</v>
      </c>
      <c r="C13" s="72" t="s">
        <v>54</v>
      </c>
      <c r="D13" s="72" t="s">
        <v>12</v>
      </c>
      <c r="E13" s="72">
        <v>0.5</v>
      </c>
      <c r="F13" s="54"/>
      <c r="G13" s="6"/>
      <c r="H13" s="7" t="s">
        <v>42</v>
      </c>
      <c r="I13" s="38"/>
    </row>
    <row r="14" spans="2:10" ht="14" x14ac:dyDescent="0.15">
      <c r="B14" s="69"/>
      <c r="C14" s="72"/>
      <c r="D14" s="72"/>
      <c r="E14" s="72"/>
      <c r="F14" s="54"/>
      <c r="G14" s="8" t="s">
        <v>30</v>
      </c>
      <c r="H14" s="9">
        <v>3</v>
      </c>
      <c r="I14" s="21" t="s">
        <v>31</v>
      </c>
    </row>
    <row r="15" spans="2:10" ht="14" x14ac:dyDescent="0.15">
      <c r="B15" s="69"/>
      <c r="C15" s="72"/>
      <c r="D15" s="72"/>
      <c r="E15" s="72"/>
      <c r="F15" s="54"/>
      <c r="G15" s="2" t="s">
        <v>23</v>
      </c>
      <c r="H15" s="3">
        <v>1</v>
      </c>
      <c r="I15" s="28">
        <f>(H15/H14)*$E$13</f>
        <v>0.16666666666666666</v>
      </c>
    </row>
    <row r="16" spans="2:10" ht="14" x14ac:dyDescent="0.15">
      <c r="B16" s="69"/>
      <c r="C16" s="72"/>
      <c r="D16" s="72"/>
      <c r="E16" s="72"/>
      <c r="F16" s="54"/>
      <c r="G16" s="2" t="s">
        <v>24</v>
      </c>
      <c r="H16" s="5">
        <v>2</v>
      </c>
      <c r="I16" s="28">
        <f>(H16/H14)*$E$13</f>
        <v>0.33333333333333331</v>
      </c>
    </row>
    <row r="17" spans="2:9" ht="14" x14ac:dyDescent="0.15">
      <c r="B17" s="69"/>
      <c r="C17" s="72"/>
      <c r="D17" s="11" t="s">
        <v>80</v>
      </c>
      <c r="E17" s="72"/>
      <c r="F17" s="54"/>
      <c r="G17" s="2" t="s">
        <v>25</v>
      </c>
      <c r="H17" s="5">
        <v>3</v>
      </c>
      <c r="I17" s="28">
        <f>(H17/H14)*$E$13</f>
        <v>0.5</v>
      </c>
    </row>
    <row r="18" spans="2:9" x14ac:dyDescent="0.15">
      <c r="B18" s="69" t="s">
        <v>13</v>
      </c>
      <c r="C18" s="72" t="s">
        <v>55</v>
      </c>
      <c r="D18" s="72" t="s">
        <v>12</v>
      </c>
      <c r="E18" s="72">
        <v>0.5</v>
      </c>
      <c r="F18" s="54"/>
      <c r="G18" s="6"/>
      <c r="H18" s="7" t="s">
        <v>42</v>
      </c>
      <c r="I18" s="38"/>
    </row>
    <row r="19" spans="2:9" ht="14" x14ac:dyDescent="0.15">
      <c r="B19" s="69"/>
      <c r="C19" s="72"/>
      <c r="D19" s="72"/>
      <c r="E19" s="72"/>
      <c r="F19" s="54"/>
      <c r="G19" s="8" t="s">
        <v>30</v>
      </c>
      <c r="H19" s="9">
        <v>3</v>
      </c>
      <c r="I19" s="21" t="s">
        <v>31</v>
      </c>
    </row>
    <row r="20" spans="2:9" ht="14" x14ac:dyDescent="0.15">
      <c r="B20" s="69"/>
      <c r="C20" s="72"/>
      <c r="D20" s="72"/>
      <c r="E20" s="72"/>
      <c r="F20" s="54"/>
      <c r="G20" s="2" t="s">
        <v>23</v>
      </c>
      <c r="H20" s="3">
        <v>1</v>
      </c>
      <c r="I20" s="28">
        <f>(H20/H19)*$E$18</f>
        <v>0.16666666666666666</v>
      </c>
    </row>
    <row r="21" spans="2:9" ht="13" customHeight="1" x14ac:dyDescent="0.15">
      <c r="B21" s="69"/>
      <c r="C21" s="72"/>
      <c r="D21" s="72"/>
      <c r="E21" s="72"/>
      <c r="F21" s="54"/>
      <c r="G21" s="2" t="s">
        <v>24</v>
      </c>
      <c r="H21" s="5">
        <v>2</v>
      </c>
      <c r="I21" s="28">
        <f>(H21/H19)*$E$18</f>
        <v>0.33333333333333331</v>
      </c>
    </row>
    <row r="22" spans="2:9" ht="14" x14ac:dyDescent="0.15">
      <c r="B22" s="69"/>
      <c r="C22" s="72"/>
      <c r="D22" s="11" t="s">
        <v>79</v>
      </c>
      <c r="E22" s="72"/>
      <c r="F22" s="54"/>
      <c r="G22" s="2" t="s">
        <v>25</v>
      </c>
      <c r="H22" s="5">
        <v>3</v>
      </c>
      <c r="I22" s="28">
        <f>(H22/H19)*$E$18</f>
        <v>0.5</v>
      </c>
    </row>
    <row r="23" spans="2:9" x14ac:dyDescent="0.15">
      <c r="B23" s="69" t="s">
        <v>14</v>
      </c>
      <c r="C23" s="72" t="s">
        <v>56</v>
      </c>
      <c r="D23" s="72" t="s">
        <v>12</v>
      </c>
      <c r="E23" s="72">
        <v>0.5</v>
      </c>
      <c r="F23" s="54"/>
      <c r="G23" s="6"/>
      <c r="H23" s="7" t="s">
        <v>81</v>
      </c>
      <c r="I23" s="38"/>
    </row>
    <row r="24" spans="2:9" ht="14" x14ac:dyDescent="0.15">
      <c r="B24" s="69"/>
      <c r="C24" s="72"/>
      <c r="D24" s="72"/>
      <c r="E24" s="72"/>
      <c r="F24" s="54"/>
      <c r="G24" s="8" t="s">
        <v>30</v>
      </c>
      <c r="H24" s="9">
        <v>3</v>
      </c>
      <c r="I24" s="21" t="s">
        <v>31</v>
      </c>
    </row>
    <row r="25" spans="2:9" ht="14" x14ac:dyDescent="0.15">
      <c r="B25" s="69"/>
      <c r="C25" s="72"/>
      <c r="D25" s="72"/>
      <c r="E25" s="72"/>
      <c r="F25" s="54"/>
      <c r="G25" s="2" t="s">
        <v>23</v>
      </c>
      <c r="H25" s="3">
        <v>1</v>
      </c>
      <c r="I25" s="28">
        <f>(H25/H24)*$E$23</f>
        <v>0.16666666666666666</v>
      </c>
    </row>
    <row r="26" spans="2:9" ht="14" x14ac:dyDescent="0.15">
      <c r="B26" s="69"/>
      <c r="C26" s="72"/>
      <c r="D26" s="72"/>
      <c r="E26" s="72"/>
      <c r="F26" s="54"/>
      <c r="G26" s="2" t="s">
        <v>24</v>
      </c>
      <c r="H26" s="5">
        <v>2</v>
      </c>
      <c r="I26" s="28">
        <f>(H26/H24)*$E$23</f>
        <v>0.33333333333333331</v>
      </c>
    </row>
    <row r="27" spans="2:9" ht="14" x14ac:dyDescent="0.15">
      <c r="B27" s="69"/>
      <c r="C27" s="72"/>
      <c r="D27" s="11" t="s">
        <v>78</v>
      </c>
      <c r="E27" s="72"/>
      <c r="F27" s="54"/>
      <c r="G27" s="2" t="s">
        <v>25</v>
      </c>
      <c r="H27" s="5">
        <v>3</v>
      </c>
      <c r="I27" s="28">
        <f>(H27/H24)*$E$23</f>
        <v>0.5</v>
      </c>
    </row>
    <row r="28" spans="2:9" x14ac:dyDescent="0.15">
      <c r="B28" s="69" t="s">
        <v>16</v>
      </c>
      <c r="C28" s="72" t="s">
        <v>57</v>
      </c>
      <c r="D28" s="72" t="s">
        <v>12</v>
      </c>
      <c r="E28" s="72">
        <v>0.5</v>
      </c>
      <c r="F28" s="54"/>
      <c r="G28" s="6"/>
      <c r="H28" s="7" t="s">
        <v>81</v>
      </c>
      <c r="I28" s="38"/>
    </row>
    <row r="29" spans="2:9" ht="14" x14ac:dyDescent="0.15">
      <c r="B29" s="69"/>
      <c r="C29" s="72"/>
      <c r="D29" s="72"/>
      <c r="E29" s="72"/>
      <c r="F29" s="54"/>
      <c r="G29" s="8" t="s">
        <v>30</v>
      </c>
      <c r="H29" s="9">
        <v>3</v>
      </c>
      <c r="I29" s="21" t="s">
        <v>31</v>
      </c>
    </row>
    <row r="30" spans="2:9" ht="14" x14ac:dyDescent="0.15">
      <c r="B30" s="69"/>
      <c r="C30" s="72"/>
      <c r="D30" s="72"/>
      <c r="E30" s="72"/>
      <c r="F30" s="54"/>
      <c r="G30" s="2" t="s">
        <v>23</v>
      </c>
      <c r="H30" s="3">
        <v>1</v>
      </c>
      <c r="I30" s="28">
        <f>(H30/H29)*$E$28</f>
        <v>0.16666666666666666</v>
      </c>
    </row>
    <row r="31" spans="2:9" ht="14" x14ac:dyDescent="0.15">
      <c r="B31" s="69"/>
      <c r="C31" s="72"/>
      <c r="D31" s="72"/>
      <c r="E31" s="72"/>
      <c r="F31" s="54"/>
      <c r="G31" s="2" t="s">
        <v>24</v>
      </c>
      <c r="H31" s="5">
        <v>2</v>
      </c>
      <c r="I31" s="28">
        <f>(H31/H29)*$E$28</f>
        <v>0.33333333333333331</v>
      </c>
    </row>
    <row r="32" spans="2:9" ht="14" x14ac:dyDescent="0.15">
      <c r="B32" s="69"/>
      <c r="C32" s="72"/>
      <c r="D32" s="11" t="s">
        <v>77</v>
      </c>
      <c r="E32" s="72"/>
      <c r="F32" s="54"/>
      <c r="G32" s="2" t="s">
        <v>25</v>
      </c>
      <c r="H32" s="5">
        <v>3</v>
      </c>
      <c r="I32" s="28">
        <f>(H32/H29)*$E$28</f>
        <v>0.5</v>
      </c>
    </row>
    <row r="33" spans="2:9" x14ac:dyDescent="0.15">
      <c r="B33" s="69" t="s">
        <v>17</v>
      </c>
      <c r="C33" s="72" t="s">
        <v>58</v>
      </c>
      <c r="D33" s="72" t="s">
        <v>12</v>
      </c>
      <c r="E33" s="72">
        <v>0.5</v>
      </c>
      <c r="F33" s="54"/>
      <c r="G33" s="6"/>
      <c r="H33" s="7" t="s">
        <v>3</v>
      </c>
      <c r="I33" s="38"/>
    </row>
    <row r="34" spans="2:9" ht="14" x14ac:dyDescent="0.15">
      <c r="B34" s="69"/>
      <c r="C34" s="72"/>
      <c r="D34" s="72"/>
      <c r="E34" s="72"/>
      <c r="F34" s="54"/>
      <c r="G34" s="8" t="s">
        <v>30</v>
      </c>
      <c r="H34" s="9">
        <v>3</v>
      </c>
      <c r="I34" s="21" t="s">
        <v>31</v>
      </c>
    </row>
    <row r="35" spans="2:9" ht="14" x14ac:dyDescent="0.15">
      <c r="B35" s="69"/>
      <c r="C35" s="72"/>
      <c r="D35" s="72"/>
      <c r="E35" s="72"/>
      <c r="F35" s="54"/>
      <c r="G35" s="2" t="s">
        <v>23</v>
      </c>
      <c r="H35" s="3">
        <v>1</v>
      </c>
      <c r="I35" s="28">
        <f>(H35/H34)*$E$33</f>
        <v>0.16666666666666666</v>
      </c>
    </row>
    <row r="36" spans="2:9" ht="14" x14ac:dyDescent="0.15">
      <c r="B36" s="69"/>
      <c r="C36" s="72"/>
      <c r="D36" s="72"/>
      <c r="E36" s="72"/>
      <c r="F36" s="54"/>
      <c r="G36" s="2" t="s">
        <v>24</v>
      </c>
      <c r="H36" s="5">
        <v>2</v>
      </c>
      <c r="I36" s="28">
        <f>(H36/H34)*$E$33</f>
        <v>0.33333333333333331</v>
      </c>
    </row>
    <row r="37" spans="2:9" ht="14" x14ac:dyDescent="0.15">
      <c r="B37" s="69"/>
      <c r="C37" s="72"/>
      <c r="D37" s="11" t="s">
        <v>76</v>
      </c>
      <c r="E37" s="72"/>
      <c r="F37" s="54"/>
      <c r="G37" s="2" t="s">
        <v>25</v>
      </c>
      <c r="H37" s="5">
        <v>3</v>
      </c>
      <c r="I37" s="28">
        <f>(H37/H34)*$E$33</f>
        <v>0.5</v>
      </c>
    </row>
    <row r="38" spans="2:9" x14ac:dyDescent="0.15">
      <c r="B38" s="69" t="s">
        <v>18</v>
      </c>
      <c r="C38" s="72" t="s">
        <v>59</v>
      </c>
      <c r="D38" s="74" t="s">
        <v>12</v>
      </c>
      <c r="E38" s="72">
        <v>0.5</v>
      </c>
      <c r="F38" s="54"/>
      <c r="G38" s="6"/>
      <c r="H38" s="7" t="s">
        <v>3</v>
      </c>
      <c r="I38" s="38"/>
    </row>
    <row r="39" spans="2:9" ht="14" x14ac:dyDescent="0.15">
      <c r="B39" s="69"/>
      <c r="C39" s="72"/>
      <c r="D39" s="74"/>
      <c r="E39" s="72"/>
      <c r="F39" s="54"/>
      <c r="G39" s="8" t="s">
        <v>30</v>
      </c>
      <c r="H39" s="9">
        <v>3</v>
      </c>
      <c r="I39" s="21" t="s">
        <v>31</v>
      </c>
    </row>
    <row r="40" spans="2:9" ht="14" x14ac:dyDescent="0.15">
      <c r="B40" s="69"/>
      <c r="C40" s="72"/>
      <c r="D40" s="74"/>
      <c r="E40" s="72"/>
      <c r="F40" s="54"/>
      <c r="G40" s="2" t="s">
        <v>23</v>
      </c>
      <c r="H40" s="3">
        <v>1</v>
      </c>
      <c r="I40" s="28">
        <f>(H40/H39)*$E$38</f>
        <v>0.16666666666666666</v>
      </c>
    </row>
    <row r="41" spans="2:9" ht="14" x14ac:dyDescent="0.15">
      <c r="B41" s="69"/>
      <c r="C41" s="72"/>
      <c r="D41" s="74"/>
      <c r="E41" s="72"/>
      <c r="F41" s="54"/>
      <c r="G41" s="2" t="s">
        <v>24</v>
      </c>
      <c r="H41" s="5">
        <v>2</v>
      </c>
      <c r="I41" s="28">
        <f>(H41/H39)*$E$38</f>
        <v>0.33333333333333331</v>
      </c>
    </row>
    <row r="42" spans="2:9" ht="14" x14ac:dyDescent="0.15">
      <c r="B42" s="69"/>
      <c r="C42" s="72"/>
      <c r="D42" s="12" t="s">
        <v>75</v>
      </c>
      <c r="E42" s="72"/>
      <c r="F42" s="54"/>
      <c r="G42" s="2" t="s">
        <v>25</v>
      </c>
      <c r="H42" s="5">
        <v>3</v>
      </c>
      <c r="I42" s="28">
        <f>(H42/H39)*$E$38</f>
        <v>0.5</v>
      </c>
    </row>
    <row r="43" spans="2:9" x14ac:dyDescent="0.15">
      <c r="B43" s="69" t="s">
        <v>20</v>
      </c>
      <c r="C43" s="72" t="s">
        <v>60</v>
      </c>
      <c r="D43" s="74" t="s">
        <v>12</v>
      </c>
      <c r="E43" s="72">
        <v>0.5</v>
      </c>
      <c r="F43" s="54"/>
      <c r="G43" s="6"/>
      <c r="H43" s="7" t="s">
        <v>3</v>
      </c>
      <c r="I43" s="38"/>
    </row>
    <row r="44" spans="2:9" ht="14" x14ac:dyDescent="0.15">
      <c r="B44" s="69"/>
      <c r="C44" s="72"/>
      <c r="D44" s="74"/>
      <c r="E44" s="72"/>
      <c r="F44" s="54"/>
      <c r="G44" s="8" t="s">
        <v>30</v>
      </c>
      <c r="H44" s="9">
        <v>3</v>
      </c>
      <c r="I44" s="21" t="s">
        <v>31</v>
      </c>
    </row>
    <row r="45" spans="2:9" ht="14" x14ac:dyDescent="0.15">
      <c r="B45" s="69"/>
      <c r="C45" s="72"/>
      <c r="D45" s="74"/>
      <c r="E45" s="72"/>
      <c r="F45" s="54"/>
      <c r="G45" s="2" t="s">
        <v>23</v>
      </c>
      <c r="H45" s="3">
        <v>1</v>
      </c>
      <c r="I45" s="28">
        <f>(H45/H44)*$E$43</f>
        <v>0.16666666666666666</v>
      </c>
    </row>
    <row r="46" spans="2:9" ht="14" x14ac:dyDescent="0.15">
      <c r="B46" s="69"/>
      <c r="C46" s="72"/>
      <c r="D46" s="74"/>
      <c r="E46" s="72"/>
      <c r="F46" s="54"/>
      <c r="G46" s="2" t="s">
        <v>24</v>
      </c>
      <c r="H46" s="5">
        <v>2</v>
      </c>
      <c r="I46" s="28">
        <f>(H46/H44)*$E$43</f>
        <v>0.33333333333333331</v>
      </c>
    </row>
    <row r="47" spans="2:9" ht="14" x14ac:dyDescent="0.15">
      <c r="B47" s="69"/>
      <c r="C47" s="72"/>
      <c r="D47" s="12" t="s">
        <v>75</v>
      </c>
      <c r="E47" s="72"/>
      <c r="F47" s="54"/>
      <c r="G47" s="2" t="s">
        <v>25</v>
      </c>
      <c r="H47" s="5">
        <v>3</v>
      </c>
      <c r="I47" s="28">
        <f>(H47/H44)*$E$43</f>
        <v>0.5</v>
      </c>
    </row>
    <row r="48" spans="2:9" ht="14" customHeight="1" x14ac:dyDescent="0.15">
      <c r="B48" s="97" t="s">
        <v>44</v>
      </c>
      <c r="C48" s="72" t="s">
        <v>61</v>
      </c>
      <c r="D48" s="74" t="s">
        <v>12</v>
      </c>
      <c r="E48" s="72">
        <v>0.5</v>
      </c>
      <c r="F48" s="54"/>
      <c r="G48" s="6"/>
      <c r="H48" s="7" t="s">
        <v>32</v>
      </c>
      <c r="I48" s="38"/>
    </row>
    <row r="49" spans="2:9" ht="14" x14ac:dyDescent="0.15">
      <c r="B49" s="97"/>
      <c r="C49" s="72"/>
      <c r="D49" s="74"/>
      <c r="E49" s="72"/>
      <c r="F49" s="54"/>
      <c r="G49" s="8" t="s">
        <v>30</v>
      </c>
      <c r="H49" s="9">
        <v>3</v>
      </c>
      <c r="I49" s="21" t="s">
        <v>31</v>
      </c>
    </row>
    <row r="50" spans="2:9" ht="14" x14ac:dyDescent="0.15">
      <c r="B50" s="97"/>
      <c r="C50" s="72"/>
      <c r="D50" s="74"/>
      <c r="E50" s="72"/>
      <c r="F50" s="54"/>
      <c r="G50" s="2" t="s">
        <v>23</v>
      </c>
      <c r="H50" s="3">
        <v>1</v>
      </c>
      <c r="I50" s="28">
        <f>(H50/H49)*$E$43</f>
        <v>0.16666666666666666</v>
      </c>
    </row>
    <row r="51" spans="2:9" ht="14" x14ac:dyDescent="0.15">
      <c r="B51" s="97"/>
      <c r="C51" s="72"/>
      <c r="D51" s="74"/>
      <c r="E51" s="72"/>
      <c r="F51" s="54"/>
      <c r="G51" s="2" t="s">
        <v>24</v>
      </c>
      <c r="H51" s="5">
        <v>2</v>
      </c>
      <c r="I51" s="28">
        <f>(H51/H49)*$E$43</f>
        <v>0.33333333333333331</v>
      </c>
    </row>
    <row r="52" spans="2:9" ht="14" x14ac:dyDescent="0.15">
      <c r="B52" s="97"/>
      <c r="C52" s="72"/>
      <c r="D52" s="12" t="s">
        <v>19</v>
      </c>
      <c r="E52" s="72"/>
      <c r="F52" s="54"/>
      <c r="G52" s="2" t="s">
        <v>25</v>
      </c>
      <c r="H52" s="5">
        <v>3</v>
      </c>
      <c r="I52" s="28">
        <f>(H52/H49)*$E$43</f>
        <v>0.5</v>
      </c>
    </row>
    <row r="53" spans="2:9" x14ac:dyDescent="0.15">
      <c r="B53" s="97" t="s">
        <v>51</v>
      </c>
      <c r="C53" s="72" t="s">
        <v>62</v>
      </c>
      <c r="D53" s="74" t="s">
        <v>12</v>
      </c>
      <c r="E53" s="72">
        <v>0.5</v>
      </c>
      <c r="F53" s="54"/>
      <c r="G53" s="6"/>
      <c r="H53" s="7" t="s">
        <v>32</v>
      </c>
      <c r="I53" s="38"/>
    </row>
    <row r="54" spans="2:9" ht="14" x14ac:dyDescent="0.15">
      <c r="B54" s="97"/>
      <c r="C54" s="72"/>
      <c r="D54" s="74"/>
      <c r="E54" s="72"/>
      <c r="F54" s="54"/>
      <c r="G54" s="8" t="s">
        <v>30</v>
      </c>
      <c r="H54" s="9">
        <v>3</v>
      </c>
      <c r="I54" s="21" t="s">
        <v>31</v>
      </c>
    </row>
    <row r="55" spans="2:9" ht="14" x14ac:dyDescent="0.15">
      <c r="B55" s="97"/>
      <c r="C55" s="72"/>
      <c r="D55" s="74"/>
      <c r="E55" s="72"/>
      <c r="F55" s="54"/>
      <c r="G55" s="2" t="s">
        <v>23</v>
      </c>
      <c r="H55" s="3">
        <v>1</v>
      </c>
      <c r="I55" s="28">
        <f>(H55/H54)*$E$43</f>
        <v>0.16666666666666666</v>
      </c>
    </row>
    <row r="56" spans="2:9" ht="14" x14ac:dyDescent="0.15">
      <c r="B56" s="97"/>
      <c r="C56" s="72"/>
      <c r="D56" s="74"/>
      <c r="E56" s="72"/>
      <c r="F56" s="54"/>
      <c r="G56" s="2" t="s">
        <v>24</v>
      </c>
      <c r="H56" s="5">
        <v>2</v>
      </c>
      <c r="I56" s="28">
        <f>(H56/H54)*$E$43</f>
        <v>0.33333333333333331</v>
      </c>
    </row>
    <row r="57" spans="2:9" ht="14" x14ac:dyDescent="0.15">
      <c r="B57" s="97"/>
      <c r="C57" s="72"/>
      <c r="D57" s="12" t="s">
        <v>19</v>
      </c>
      <c r="E57" s="72"/>
      <c r="F57" s="54"/>
      <c r="G57" s="2" t="s">
        <v>25</v>
      </c>
      <c r="H57" s="5">
        <v>3</v>
      </c>
      <c r="I57" s="28">
        <f>(H57/H54)*$E$43</f>
        <v>0.5</v>
      </c>
    </row>
    <row r="58" spans="2:9" x14ac:dyDescent="0.15">
      <c r="B58" s="97" t="s">
        <v>50</v>
      </c>
      <c r="C58" s="72" t="s">
        <v>63</v>
      </c>
      <c r="D58" s="74" t="s">
        <v>12</v>
      </c>
      <c r="E58" s="72">
        <v>0.5</v>
      </c>
      <c r="F58" s="54"/>
      <c r="G58" s="6"/>
      <c r="H58" s="7" t="s">
        <v>32</v>
      </c>
      <c r="I58" s="38"/>
    </row>
    <row r="59" spans="2:9" ht="14" x14ac:dyDescent="0.15">
      <c r="B59" s="97"/>
      <c r="C59" s="72"/>
      <c r="D59" s="74"/>
      <c r="E59" s="72"/>
      <c r="F59" s="54"/>
      <c r="G59" s="8" t="s">
        <v>30</v>
      </c>
      <c r="H59" s="9">
        <v>3</v>
      </c>
      <c r="I59" s="21" t="s">
        <v>31</v>
      </c>
    </row>
    <row r="60" spans="2:9" ht="14" x14ac:dyDescent="0.15">
      <c r="B60" s="97"/>
      <c r="C60" s="72"/>
      <c r="D60" s="74"/>
      <c r="E60" s="72"/>
      <c r="F60" s="54"/>
      <c r="G60" s="2" t="s">
        <v>23</v>
      </c>
      <c r="H60" s="3">
        <v>1</v>
      </c>
      <c r="I60" s="28">
        <f>(H60/H59)*$E$43</f>
        <v>0.16666666666666666</v>
      </c>
    </row>
    <row r="61" spans="2:9" ht="14" x14ac:dyDescent="0.15">
      <c r="B61" s="97"/>
      <c r="C61" s="72"/>
      <c r="D61" s="74"/>
      <c r="E61" s="72"/>
      <c r="F61" s="54"/>
      <c r="G61" s="2" t="s">
        <v>24</v>
      </c>
      <c r="H61" s="5">
        <v>2</v>
      </c>
      <c r="I61" s="28">
        <f>(H61/H59)*$E$43</f>
        <v>0.33333333333333331</v>
      </c>
    </row>
    <row r="62" spans="2:9" ht="14" x14ac:dyDescent="0.15">
      <c r="B62" s="97"/>
      <c r="C62" s="72"/>
      <c r="D62" s="12" t="s">
        <v>19</v>
      </c>
      <c r="E62" s="72"/>
      <c r="F62" s="54"/>
      <c r="G62" s="2" t="s">
        <v>25</v>
      </c>
      <c r="H62" s="5">
        <v>3</v>
      </c>
      <c r="I62" s="28">
        <f>(H62/H59)*$E$43</f>
        <v>0.5</v>
      </c>
    </row>
    <row r="63" spans="2:9" x14ac:dyDescent="0.15">
      <c r="B63" s="97" t="s">
        <v>49</v>
      </c>
      <c r="C63" s="72" t="s">
        <v>64</v>
      </c>
      <c r="D63" s="74" t="s">
        <v>12</v>
      </c>
      <c r="E63" s="72">
        <v>0.5</v>
      </c>
      <c r="F63" s="54"/>
      <c r="G63" s="6"/>
      <c r="H63" s="7" t="s">
        <v>42</v>
      </c>
      <c r="I63" s="38"/>
    </row>
    <row r="64" spans="2:9" ht="14" x14ac:dyDescent="0.15">
      <c r="B64" s="97"/>
      <c r="C64" s="72"/>
      <c r="D64" s="74"/>
      <c r="E64" s="72"/>
      <c r="F64" s="54"/>
      <c r="G64" s="8" t="s">
        <v>30</v>
      </c>
      <c r="H64" s="9">
        <v>3</v>
      </c>
      <c r="I64" s="21" t="s">
        <v>31</v>
      </c>
    </row>
    <row r="65" spans="2:9" ht="14" x14ac:dyDescent="0.15">
      <c r="B65" s="97"/>
      <c r="C65" s="72"/>
      <c r="D65" s="74"/>
      <c r="E65" s="72"/>
      <c r="F65" s="54"/>
      <c r="G65" s="2" t="s">
        <v>23</v>
      </c>
      <c r="H65" s="3">
        <v>1</v>
      </c>
      <c r="I65" s="28">
        <f>(H65/H64)*$E$43</f>
        <v>0.16666666666666666</v>
      </c>
    </row>
    <row r="66" spans="2:9" ht="14" x14ac:dyDescent="0.15">
      <c r="B66" s="97"/>
      <c r="C66" s="72"/>
      <c r="D66" s="74"/>
      <c r="E66" s="72"/>
      <c r="F66" s="54"/>
      <c r="G66" s="2" t="s">
        <v>24</v>
      </c>
      <c r="H66" s="5">
        <v>2</v>
      </c>
      <c r="I66" s="28">
        <f>(H66/H64)*$E$43</f>
        <v>0.33333333333333331</v>
      </c>
    </row>
    <row r="67" spans="2:9" ht="14" x14ac:dyDescent="0.15">
      <c r="B67" s="97"/>
      <c r="C67" s="72"/>
      <c r="D67" s="12" t="s">
        <v>74</v>
      </c>
      <c r="E67" s="72"/>
      <c r="F67" s="54"/>
      <c r="G67" s="2" t="s">
        <v>25</v>
      </c>
      <c r="H67" s="5">
        <v>3</v>
      </c>
      <c r="I67" s="28">
        <f>(H67/H64)*$E$43</f>
        <v>0.5</v>
      </c>
    </row>
    <row r="68" spans="2:9" x14ac:dyDescent="0.15">
      <c r="B68" s="97" t="s">
        <v>48</v>
      </c>
      <c r="C68" s="72" t="s">
        <v>65</v>
      </c>
      <c r="D68" s="74" t="s">
        <v>12</v>
      </c>
      <c r="E68" s="72">
        <v>0.5</v>
      </c>
      <c r="F68" s="54"/>
      <c r="G68" s="6"/>
      <c r="H68" s="7" t="s">
        <v>81</v>
      </c>
      <c r="I68" s="38"/>
    </row>
    <row r="69" spans="2:9" ht="14" x14ac:dyDescent="0.15">
      <c r="B69" s="97"/>
      <c r="C69" s="72"/>
      <c r="D69" s="74"/>
      <c r="E69" s="72"/>
      <c r="F69" s="54"/>
      <c r="G69" s="8" t="s">
        <v>30</v>
      </c>
      <c r="H69" s="9">
        <v>3</v>
      </c>
      <c r="I69" s="21" t="s">
        <v>31</v>
      </c>
    </row>
    <row r="70" spans="2:9" ht="14" x14ac:dyDescent="0.15">
      <c r="B70" s="97"/>
      <c r="C70" s="72"/>
      <c r="D70" s="74"/>
      <c r="E70" s="72"/>
      <c r="F70" s="54"/>
      <c r="G70" s="2" t="s">
        <v>23</v>
      </c>
      <c r="H70" s="3">
        <v>1</v>
      </c>
      <c r="I70" s="28">
        <f>(H70/H69)*$E$43</f>
        <v>0.16666666666666666</v>
      </c>
    </row>
    <row r="71" spans="2:9" ht="14" x14ac:dyDescent="0.15">
      <c r="B71" s="97"/>
      <c r="C71" s="72"/>
      <c r="D71" s="74"/>
      <c r="E71" s="72"/>
      <c r="F71" s="54"/>
      <c r="G71" s="2" t="s">
        <v>24</v>
      </c>
      <c r="H71" s="5">
        <v>2</v>
      </c>
      <c r="I71" s="28">
        <f>(H71/H69)*$E$43</f>
        <v>0.33333333333333331</v>
      </c>
    </row>
    <row r="72" spans="2:9" ht="14" x14ac:dyDescent="0.15">
      <c r="B72" s="97"/>
      <c r="C72" s="72"/>
      <c r="D72" s="12" t="s">
        <v>73</v>
      </c>
      <c r="E72" s="72"/>
      <c r="F72" s="54"/>
      <c r="G72" s="2" t="s">
        <v>25</v>
      </c>
      <c r="H72" s="5">
        <v>3</v>
      </c>
      <c r="I72" s="28">
        <f>(H72/H69)*$E$43</f>
        <v>0.5</v>
      </c>
    </row>
    <row r="73" spans="2:9" x14ac:dyDescent="0.15">
      <c r="B73" s="97" t="s">
        <v>47</v>
      </c>
      <c r="C73" s="72" t="s">
        <v>66</v>
      </c>
      <c r="D73" s="74" t="s">
        <v>12</v>
      </c>
      <c r="E73" s="72">
        <v>0.5</v>
      </c>
      <c r="F73" s="54"/>
      <c r="G73" s="6"/>
      <c r="H73" s="7" t="s">
        <v>3</v>
      </c>
      <c r="I73" s="38"/>
    </row>
    <row r="74" spans="2:9" ht="14" x14ac:dyDescent="0.15">
      <c r="B74" s="97"/>
      <c r="C74" s="72"/>
      <c r="D74" s="74"/>
      <c r="E74" s="72"/>
      <c r="F74" s="54"/>
      <c r="G74" s="8" t="s">
        <v>30</v>
      </c>
      <c r="H74" s="9">
        <v>3</v>
      </c>
      <c r="I74" s="21" t="s">
        <v>31</v>
      </c>
    </row>
    <row r="75" spans="2:9" ht="14" x14ac:dyDescent="0.15">
      <c r="B75" s="97"/>
      <c r="C75" s="72"/>
      <c r="D75" s="74"/>
      <c r="E75" s="72"/>
      <c r="F75" s="54"/>
      <c r="G75" s="2" t="s">
        <v>23</v>
      </c>
      <c r="H75" s="3">
        <v>1</v>
      </c>
      <c r="I75" s="28">
        <f>(H75/H74)*$E$43</f>
        <v>0.16666666666666666</v>
      </c>
    </row>
    <row r="76" spans="2:9" ht="14" x14ac:dyDescent="0.15">
      <c r="B76" s="97"/>
      <c r="C76" s="72"/>
      <c r="D76" s="74"/>
      <c r="E76" s="72"/>
      <c r="F76" s="54"/>
      <c r="G76" s="2" t="s">
        <v>24</v>
      </c>
      <c r="H76" s="5">
        <v>2</v>
      </c>
      <c r="I76" s="28">
        <f>(H76/H74)*$E$43</f>
        <v>0.33333333333333331</v>
      </c>
    </row>
    <row r="77" spans="2:9" ht="14" x14ac:dyDescent="0.15">
      <c r="B77" s="97"/>
      <c r="C77" s="72"/>
      <c r="D77" s="12" t="s">
        <v>72</v>
      </c>
      <c r="E77" s="72"/>
      <c r="F77" s="54"/>
      <c r="G77" s="2" t="s">
        <v>25</v>
      </c>
      <c r="H77" s="5">
        <v>3</v>
      </c>
      <c r="I77" s="28">
        <f>(H77/H74)*$E$43</f>
        <v>0.5</v>
      </c>
    </row>
    <row r="78" spans="2:9" x14ac:dyDescent="0.15">
      <c r="B78" s="69" t="s">
        <v>46</v>
      </c>
      <c r="C78" s="72" t="s">
        <v>67</v>
      </c>
      <c r="D78" s="74" t="s">
        <v>12</v>
      </c>
      <c r="E78" s="72">
        <v>0.5</v>
      </c>
      <c r="F78" s="54"/>
      <c r="G78" s="6"/>
      <c r="H78" s="7" t="s">
        <v>3</v>
      </c>
      <c r="I78" s="38"/>
    </row>
    <row r="79" spans="2:9" ht="14" x14ac:dyDescent="0.15">
      <c r="B79" s="69"/>
      <c r="C79" s="72"/>
      <c r="D79" s="74"/>
      <c r="E79" s="72"/>
      <c r="F79" s="54"/>
      <c r="G79" s="8" t="s">
        <v>30</v>
      </c>
      <c r="H79" s="9">
        <v>3</v>
      </c>
      <c r="I79" s="21" t="s">
        <v>31</v>
      </c>
    </row>
    <row r="80" spans="2:9" ht="14" x14ac:dyDescent="0.15">
      <c r="B80" s="69"/>
      <c r="C80" s="72"/>
      <c r="D80" s="74"/>
      <c r="E80" s="72"/>
      <c r="F80" s="54"/>
      <c r="G80" s="2" t="s">
        <v>23</v>
      </c>
      <c r="H80" s="3">
        <v>1</v>
      </c>
      <c r="I80" s="28">
        <f>(H80/H79)*$E$43</f>
        <v>0.16666666666666666</v>
      </c>
    </row>
    <row r="81" spans="2:9" ht="14" x14ac:dyDescent="0.15">
      <c r="B81" s="69"/>
      <c r="C81" s="72"/>
      <c r="D81" s="74"/>
      <c r="E81" s="72"/>
      <c r="F81" s="54"/>
      <c r="G81" s="2" t="s">
        <v>24</v>
      </c>
      <c r="H81" s="5">
        <v>2</v>
      </c>
      <c r="I81" s="28">
        <f>(H81/H79)*$E$43</f>
        <v>0.33333333333333331</v>
      </c>
    </row>
    <row r="82" spans="2:9" ht="14" x14ac:dyDescent="0.15">
      <c r="B82" s="69"/>
      <c r="C82" s="72"/>
      <c r="D82" s="12" t="s">
        <v>71</v>
      </c>
      <c r="E82" s="72"/>
      <c r="F82" s="54"/>
      <c r="G82" s="2" t="s">
        <v>25</v>
      </c>
      <c r="H82" s="5">
        <v>3</v>
      </c>
      <c r="I82" s="28">
        <f>(H82/H79)*$E$43</f>
        <v>0.5</v>
      </c>
    </row>
    <row r="83" spans="2:9" x14ac:dyDescent="0.15">
      <c r="B83" s="97" t="s">
        <v>45</v>
      </c>
      <c r="C83" s="72" t="s">
        <v>68</v>
      </c>
      <c r="D83" s="74" t="s">
        <v>12</v>
      </c>
      <c r="E83" s="72">
        <v>0.5</v>
      </c>
      <c r="F83" s="54"/>
      <c r="G83" s="6"/>
      <c r="H83" s="7" t="s">
        <v>3</v>
      </c>
      <c r="I83" s="38"/>
    </row>
    <row r="84" spans="2:9" ht="14" x14ac:dyDescent="0.15">
      <c r="B84" s="97"/>
      <c r="C84" s="72"/>
      <c r="D84" s="74"/>
      <c r="E84" s="72"/>
      <c r="F84" s="54"/>
      <c r="G84" s="8" t="s">
        <v>30</v>
      </c>
      <c r="H84" s="9">
        <v>3</v>
      </c>
      <c r="I84" s="21" t="s">
        <v>31</v>
      </c>
    </row>
    <row r="85" spans="2:9" ht="14" x14ac:dyDescent="0.15">
      <c r="B85" s="97"/>
      <c r="C85" s="72"/>
      <c r="D85" s="74"/>
      <c r="E85" s="72"/>
      <c r="F85" s="54"/>
      <c r="G85" s="2" t="s">
        <v>23</v>
      </c>
      <c r="H85" s="3">
        <v>1</v>
      </c>
      <c r="I85" s="28">
        <f>(H85/H84)*$E$43</f>
        <v>0.16666666666666666</v>
      </c>
    </row>
    <row r="86" spans="2:9" ht="14" x14ac:dyDescent="0.15">
      <c r="B86" s="97"/>
      <c r="C86" s="72"/>
      <c r="D86" s="74"/>
      <c r="E86" s="72"/>
      <c r="F86" s="54"/>
      <c r="G86" s="2" t="s">
        <v>24</v>
      </c>
      <c r="H86" s="5">
        <v>2</v>
      </c>
      <c r="I86" s="28">
        <f>(H86/H84)*$E$43</f>
        <v>0.33333333333333331</v>
      </c>
    </row>
    <row r="87" spans="2:9" ht="14" x14ac:dyDescent="0.15">
      <c r="B87" s="97"/>
      <c r="C87" s="72"/>
      <c r="D87" s="12" t="s">
        <v>70</v>
      </c>
      <c r="E87" s="72"/>
      <c r="F87" s="54"/>
      <c r="G87" s="2" t="s">
        <v>25</v>
      </c>
      <c r="H87" s="5">
        <v>3</v>
      </c>
      <c r="I87" s="28">
        <f>(H87/H84)*$E$43</f>
        <v>0.5</v>
      </c>
    </row>
    <row r="88" spans="2:9" ht="13" customHeight="1" x14ac:dyDescent="0.15">
      <c r="B88" s="97" t="s">
        <v>52</v>
      </c>
      <c r="C88" s="72" t="s">
        <v>69</v>
      </c>
      <c r="D88" s="74" t="s">
        <v>12</v>
      </c>
      <c r="E88" s="72">
        <v>0.5</v>
      </c>
      <c r="F88" s="54"/>
      <c r="G88" s="6"/>
      <c r="H88" s="7" t="s">
        <v>3</v>
      </c>
      <c r="I88" s="38"/>
    </row>
    <row r="89" spans="2:9" ht="14" x14ac:dyDescent="0.15">
      <c r="B89" s="97"/>
      <c r="C89" s="72"/>
      <c r="D89" s="74"/>
      <c r="E89" s="72"/>
      <c r="F89" s="54"/>
      <c r="G89" s="8" t="s">
        <v>30</v>
      </c>
      <c r="H89" s="9">
        <v>3</v>
      </c>
      <c r="I89" s="21" t="s">
        <v>31</v>
      </c>
    </row>
    <row r="90" spans="2:9" ht="14" x14ac:dyDescent="0.15">
      <c r="B90" s="97"/>
      <c r="C90" s="72"/>
      <c r="D90" s="74"/>
      <c r="E90" s="72"/>
      <c r="F90" s="54"/>
      <c r="G90" s="2" t="s">
        <v>23</v>
      </c>
      <c r="H90" s="3">
        <v>1</v>
      </c>
      <c r="I90" s="28">
        <f>(H90/H89)*$E$88</f>
        <v>0.16666666666666666</v>
      </c>
    </row>
    <row r="91" spans="2:9" ht="14" x14ac:dyDescent="0.15">
      <c r="B91" s="97"/>
      <c r="C91" s="72"/>
      <c r="D91" s="74"/>
      <c r="E91" s="72"/>
      <c r="F91" s="54"/>
      <c r="G91" s="2" t="s">
        <v>24</v>
      </c>
      <c r="H91" s="5">
        <v>2</v>
      </c>
      <c r="I91" s="28">
        <f>(H91/H89)*$E$88</f>
        <v>0.33333333333333331</v>
      </c>
    </row>
    <row r="92" spans="2:9" ht="14" x14ac:dyDescent="0.15">
      <c r="B92" s="98"/>
      <c r="C92" s="73"/>
      <c r="D92" s="44" t="s">
        <v>15</v>
      </c>
      <c r="E92" s="72"/>
      <c r="F92" s="55"/>
      <c r="G92" s="29" t="s">
        <v>25</v>
      </c>
      <c r="H92" s="30">
        <v>3</v>
      </c>
      <c r="I92" s="31">
        <f>(H92/H89)*$E$88</f>
        <v>0.5</v>
      </c>
    </row>
    <row r="93" spans="2:9" ht="16" x14ac:dyDescent="0.15">
      <c r="B93" s="10"/>
      <c r="C93" s="11"/>
      <c r="D93" s="12"/>
      <c r="E93" s="11"/>
      <c r="F93" s="1"/>
      <c r="G93" s="2"/>
      <c r="H93" s="5"/>
      <c r="I93" s="4"/>
    </row>
    <row r="94" spans="2:9" ht="14" x14ac:dyDescent="0.15">
      <c r="B94" s="70" t="s">
        <v>21</v>
      </c>
      <c r="C94" s="71"/>
      <c r="D94" s="71"/>
      <c r="E94" s="71"/>
      <c r="F94" s="53">
        <v>10</v>
      </c>
      <c r="G94" s="18"/>
      <c r="H94" s="19" t="s">
        <v>26</v>
      </c>
      <c r="I94" s="20"/>
    </row>
    <row r="95" spans="2:9" ht="16" customHeight="1" x14ac:dyDescent="0.15">
      <c r="B95" s="62" t="s">
        <v>29</v>
      </c>
      <c r="C95" s="63"/>
      <c r="D95" s="63"/>
      <c r="E95" s="63"/>
      <c r="F95" s="54"/>
      <c r="G95" s="14" t="s">
        <v>28</v>
      </c>
      <c r="H95" s="17">
        <v>1</v>
      </c>
      <c r="I95" s="21" t="s">
        <v>31</v>
      </c>
    </row>
    <row r="96" spans="2:9" ht="16" customHeight="1" x14ac:dyDescent="0.15">
      <c r="B96" s="64"/>
      <c r="C96" s="63"/>
      <c r="D96" s="63"/>
      <c r="E96" s="63"/>
      <c r="F96" s="54"/>
      <c r="G96" s="15" t="s">
        <v>23</v>
      </c>
      <c r="H96" s="32">
        <v>1</v>
      </c>
      <c r="I96" s="22">
        <f>(H95/H96)*$F$94</f>
        <v>10</v>
      </c>
    </row>
    <row r="97" spans="2:9" ht="16" customHeight="1" x14ac:dyDescent="0.15">
      <c r="B97" s="64"/>
      <c r="C97" s="63"/>
      <c r="D97" s="63"/>
      <c r="E97" s="63"/>
      <c r="F97" s="54"/>
      <c r="G97" s="15" t="s">
        <v>24</v>
      </c>
      <c r="H97" s="33">
        <v>2</v>
      </c>
      <c r="I97" s="22">
        <f>(H95/H97)*$F$94</f>
        <v>5</v>
      </c>
    </row>
    <row r="98" spans="2:9" x14ac:dyDescent="0.15">
      <c r="B98" s="65"/>
      <c r="C98" s="66"/>
      <c r="D98" s="66"/>
      <c r="E98" s="66"/>
      <c r="F98" s="55"/>
      <c r="G98" s="23" t="s">
        <v>25</v>
      </c>
      <c r="H98" s="34">
        <v>3</v>
      </c>
      <c r="I98" s="24">
        <f>(H95/H98)*$F$94</f>
        <v>3.333333333333333</v>
      </c>
    </row>
    <row r="99" spans="2:9" ht="16" x14ac:dyDescent="0.15">
      <c r="B99" s="47"/>
      <c r="C99" s="47"/>
      <c r="D99" s="47"/>
      <c r="E99" s="47"/>
      <c r="F99" s="1"/>
      <c r="G99" s="15"/>
      <c r="H99" s="33"/>
      <c r="I99" s="16"/>
    </row>
    <row r="100" spans="2:9" ht="13" customHeight="1" x14ac:dyDescent="0.15">
      <c r="B100" s="90" t="s">
        <v>39</v>
      </c>
      <c r="C100" s="91"/>
      <c r="D100" s="91"/>
      <c r="E100" s="91"/>
      <c r="F100" s="53">
        <v>20</v>
      </c>
      <c r="G100" s="18"/>
      <c r="H100" s="19" t="s">
        <v>43</v>
      </c>
      <c r="I100" s="20"/>
    </row>
    <row r="101" spans="2:9" ht="16" customHeight="1" x14ac:dyDescent="0.15">
      <c r="B101" s="57" t="s">
        <v>40</v>
      </c>
      <c r="C101" s="54"/>
      <c r="D101" s="54"/>
      <c r="E101" s="54"/>
      <c r="F101" s="54"/>
      <c r="G101" s="14" t="s">
        <v>28</v>
      </c>
      <c r="H101" s="17">
        <v>1</v>
      </c>
      <c r="I101" s="21" t="s">
        <v>31</v>
      </c>
    </row>
    <row r="102" spans="2:9" ht="16" customHeight="1" x14ac:dyDescent="0.15">
      <c r="B102" s="57"/>
      <c r="C102" s="54"/>
      <c r="D102" s="54"/>
      <c r="E102" s="54"/>
      <c r="F102" s="54"/>
      <c r="G102" s="15" t="s">
        <v>23</v>
      </c>
      <c r="H102" s="32">
        <v>1</v>
      </c>
      <c r="I102" s="22">
        <f>(H101/H102)*$F$100</f>
        <v>20</v>
      </c>
    </row>
    <row r="103" spans="2:9" ht="16" customHeight="1" x14ac:dyDescent="0.15">
      <c r="B103" s="57"/>
      <c r="C103" s="54"/>
      <c r="D103" s="54"/>
      <c r="E103" s="54"/>
      <c r="F103" s="54"/>
      <c r="G103" s="15" t="s">
        <v>24</v>
      </c>
      <c r="H103" s="33">
        <v>2</v>
      </c>
      <c r="I103" s="22">
        <f>(H101/H103)*$F$100</f>
        <v>10</v>
      </c>
    </row>
    <row r="104" spans="2:9" ht="16" customHeight="1" x14ac:dyDescent="0.15">
      <c r="B104" s="58"/>
      <c r="C104" s="55"/>
      <c r="D104" s="55"/>
      <c r="E104" s="55"/>
      <c r="F104" s="55"/>
      <c r="G104" s="23" t="s">
        <v>25</v>
      </c>
      <c r="H104" s="34">
        <v>3</v>
      </c>
      <c r="I104" s="24">
        <f>(H101/H104)*$F$100</f>
        <v>6.6666666666666661</v>
      </c>
    </row>
    <row r="106" spans="2:9" x14ac:dyDescent="0.15">
      <c r="B106" s="78" t="s">
        <v>33</v>
      </c>
      <c r="C106" s="79"/>
      <c r="D106" s="79"/>
      <c r="E106" s="79"/>
      <c r="F106" s="79"/>
      <c r="G106" s="79"/>
      <c r="H106" s="40" t="s">
        <v>23</v>
      </c>
      <c r="I106" s="41">
        <f>I6+I15+I20+I25+I30+I35+I40+I45+I90+I96+I102+I50+I55+I60+I65+I70+I75+I80+I85</f>
        <v>94.666666666666686</v>
      </c>
    </row>
    <row r="107" spans="2:9" x14ac:dyDescent="0.15">
      <c r="B107" s="80"/>
      <c r="C107" s="99"/>
      <c r="D107" s="99"/>
      <c r="E107" s="99"/>
      <c r="F107" s="99"/>
      <c r="G107" s="99"/>
      <c r="H107" s="100" t="s">
        <v>24</v>
      </c>
      <c r="I107" s="42">
        <f t="shared" ref="I107:I108" si="0">I7+I16+I21+I26+I31+I36+I41+I46+I91+I97+I103+I51+I56+I61+I66+I71+I76+I81+I86</f>
        <v>51.333333333333357</v>
      </c>
    </row>
    <row r="108" spans="2:9" x14ac:dyDescent="0.15">
      <c r="B108" s="81"/>
      <c r="C108" s="82"/>
      <c r="D108" s="82"/>
      <c r="E108" s="82"/>
      <c r="F108" s="82"/>
      <c r="G108" s="82"/>
      <c r="H108" s="23" t="s">
        <v>25</v>
      </c>
      <c r="I108" s="43">
        <f t="shared" si="0"/>
        <v>38.666666666666664</v>
      </c>
    </row>
    <row r="110" spans="2:9" x14ac:dyDescent="0.15">
      <c r="B110" s="83" t="s">
        <v>37</v>
      </c>
      <c r="C110" s="84"/>
      <c r="D110" s="84"/>
      <c r="E110" s="84"/>
      <c r="F110" s="84"/>
      <c r="G110" s="84"/>
      <c r="H110" s="35"/>
      <c r="I110" s="36"/>
    </row>
    <row r="111" spans="2:9" x14ac:dyDescent="0.15">
      <c r="B111" s="85" t="s">
        <v>2</v>
      </c>
      <c r="C111" s="86"/>
      <c r="D111" s="86"/>
      <c r="E111" s="86"/>
      <c r="F111" s="86"/>
      <c r="G111" s="86"/>
      <c r="I111" s="37"/>
    </row>
    <row r="112" spans="2:9" x14ac:dyDescent="0.15">
      <c r="B112" s="49" t="s">
        <v>34</v>
      </c>
      <c r="C112" s="50"/>
      <c r="D112" s="50"/>
      <c r="E112" s="50"/>
      <c r="F112" s="50"/>
      <c r="G112" s="50"/>
      <c r="H112" s="45" t="s">
        <v>38</v>
      </c>
      <c r="I112" s="38" t="s">
        <v>35</v>
      </c>
    </row>
    <row r="113" spans="2:9" x14ac:dyDescent="0.15">
      <c r="B113" s="49"/>
      <c r="C113" s="50"/>
      <c r="D113" s="50"/>
      <c r="E113" s="50"/>
      <c r="F113" s="50"/>
      <c r="G113" s="50"/>
      <c r="H113" s="45" t="s">
        <v>38</v>
      </c>
      <c r="I113" s="38" t="s">
        <v>36</v>
      </c>
    </row>
    <row r="114" spans="2:9" x14ac:dyDescent="0.15">
      <c r="B114" s="51"/>
      <c r="C114" s="52"/>
      <c r="D114" s="52"/>
      <c r="E114" s="52"/>
      <c r="F114" s="52"/>
      <c r="G114" s="52"/>
      <c r="H114" s="46" t="s">
        <v>38</v>
      </c>
      <c r="I114" s="39" t="s">
        <v>36</v>
      </c>
    </row>
  </sheetData>
  <mergeCells count="85">
    <mergeCell ref="B73:B77"/>
    <mergeCell ref="B78:B82"/>
    <mergeCell ref="B83:B87"/>
    <mergeCell ref="B48:B52"/>
    <mergeCell ref="B53:B57"/>
    <mergeCell ref="B58:B62"/>
    <mergeCell ref="B63:B67"/>
    <mergeCell ref="B68:B72"/>
    <mergeCell ref="C78:C82"/>
    <mergeCell ref="D78:D81"/>
    <mergeCell ref="E78:E82"/>
    <mergeCell ref="C83:C87"/>
    <mergeCell ref="D83:D86"/>
    <mergeCell ref="E83:E87"/>
    <mergeCell ref="E63:E67"/>
    <mergeCell ref="C68:C72"/>
    <mergeCell ref="D68:D71"/>
    <mergeCell ref="E68:E72"/>
    <mergeCell ref="C73:C77"/>
    <mergeCell ref="D73:D76"/>
    <mergeCell ref="E73:E77"/>
    <mergeCell ref="B2:I2"/>
    <mergeCell ref="B100:E100"/>
    <mergeCell ref="B101:E104"/>
    <mergeCell ref="B12:C12"/>
    <mergeCell ref="E18:E22"/>
    <mergeCell ref="G10:I12"/>
    <mergeCell ref="D38:D41"/>
    <mergeCell ref="C38:C42"/>
    <mergeCell ref="B38:B42"/>
    <mergeCell ref="E43:E47"/>
    <mergeCell ref="D43:D46"/>
    <mergeCell ref="C43:C47"/>
    <mergeCell ref="B43:B47"/>
    <mergeCell ref="D18:D21"/>
    <mergeCell ref="C88:C92"/>
    <mergeCell ref="B88:B92"/>
    <mergeCell ref="B106:G108"/>
    <mergeCell ref="B110:G110"/>
    <mergeCell ref="B111:G111"/>
    <mergeCell ref="E23:E27"/>
    <mergeCell ref="D23:D26"/>
    <mergeCell ref="C23:C27"/>
    <mergeCell ref="B23:B27"/>
    <mergeCell ref="E28:E32"/>
    <mergeCell ref="D28:D31"/>
    <mergeCell ref="C28:C32"/>
    <mergeCell ref="B28:B32"/>
    <mergeCell ref="E33:E37"/>
    <mergeCell ref="D33:D36"/>
    <mergeCell ref="C33:C37"/>
    <mergeCell ref="B33:B37"/>
    <mergeCell ref="E38:E42"/>
    <mergeCell ref="D88:D91"/>
    <mergeCell ref="C13:C17"/>
    <mergeCell ref="B3:E3"/>
    <mergeCell ref="B10:E10"/>
    <mergeCell ref="B11:E11"/>
    <mergeCell ref="C48:C52"/>
    <mergeCell ref="D48:D51"/>
    <mergeCell ref="E48:E52"/>
    <mergeCell ref="C53:C57"/>
    <mergeCell ref="D53:D56"/>
    <mergeCell ref="E53:E57"/>
    <mergeCell ref="C58:C62"/>
    <mergeCell ref="D58:D61"/>
    <mergeCell ref="E58:E62"/>
    <mergeCell ref="C63:C67"/>
    <mergeCell ref="D63:D66"/>
    <mergeCell ref="B112:G114"/>
    <mergeCell ref="F94:F98"/>
    <mergeCell ref="B4:E8"/>
    <mergeCell ref="F4:F8"/>
    <mergeCell ref="B1:I1"/>
    <mergeCell ref="B95:E98"/>
    <mergeCell ref="G3:I3"/>
    <mergeCell ref="F100:F104"/>
    <mergeCell ref="B13:B17"/>
    <mergeCell ref="F10:F92"/>
    <mergeCell ref="B94:E94"/>
    <mergeCell ref="E13:E17"/>
    <mergeCell ref="D13:D16"/>
    <mergeCell ref="B18:B22"/>
    <mergeCell ref="C18:C22"/>
    <mergeCell ref="E88:E92"/>
  </mergeCells>
  <phoneticPr fontId="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Microsoft Office User</cp:lastModifiedBy>
  <cp:lastPrinted>2017-11-23T10:27:53Z</cp:lastPrinted>
  <dcterms:created xsi:type="dcterms:W3CDTF">2017-07-04T11:09:43Z</dcterms:created>
  <dcterms:modified xsi:type="dcterms:W3CDTF">2023-02-20T21:10:47Z</dcterms:modified>
</cp:coreProperties>
</file>