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166925"/>
  <xr:revisionPtr revIDLastSave="0" documentId="13_ncr:1_{08889D26-CBD0-40F9-9331-9B2D24E597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enová tabulka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3" l="1"/>
  <c r="E21" i="3" s="1"/>
  <c r="E20" i="3" l="1"/>
</calcChain>
</file>

<file path=xl/sharedStrings.xml><?xml version="1.0" encoding="utf-8"?>
<sst xmlns="http://schemas.openxmlformats.org/spreadsheetml/2006/main" count="39" uniqueCount="25">
  <si>
    <t>Počet</t>
  </si>
  <si>
    <t>Položka</t>
  </si>
  <si>
    <t>---</t>
  </si>
  <si>
    <r>
      <rPr>
        <u/>
        <sz val="8"/>
        <color theme="1"/>
        <rFont val="Calibri"/>
        <family val="2"/>
        <charset val="238"/>
        <scheme val="minor"/>
      </rPr>
      <t>Celková</t>
    </r>
    <r>
      <rPr>
        <sz val="8"/>
        <color theme="1"/>
        <rFont val="Calibri"/>
        <family val="2"/>
        <charset val="238"/>
        <scheme val="minor"/>
      </rPr>
      <t xml:space="preserve"> cena 
za uvedený Počet 
[Kč bez DPH]</t>
    </r>
  </si>
  <si>
    <r>
      <t xml:space="preserve">Cena za </t>
    </r>
    <r>
      <rPr>
        <u/>
        <sz val="8"/>
        <color theme="1"/>
        <rFont val="Calibri"/>
        <family val="2"/>
        <charset val="238"/>
        <scheme val="minor"/>
      </rPr>
      <t>prodlouženou záruku a záruční servis</t>
    </r>
    <r>
      <rPr>
        <sz val="8"/>
        <color theme="1"/>
        <rFont val="Calibri"/>
        <family val="2"/>
        <charset val="238"/>
        <scheme val="minor"/>
      </rPr>
      <t xml:space="preserve"> k zařízení dle specifikace 
[Kč bez DPH]</t>
    </r>
  </si>
  <si>
    <r>
      <rPr>
        <u/>
        <sz val="8"/>
        <color theme="1"/>
        <rFont val="Calibri"/>
        <family val="2"/>
        <charset val="238"/>
        <scheme val="minor"/>
      </rPr>
      <t>Tech. podpora po dobu 5 let</t>
    </r>
    <r>
      <rPr>
        <sz val="8"/>
        <color theme="1"/>
        <rFont val="Calibri"/>
        <family val="2"/>
        <charset val="238"/>
        <scheme val="minor"/>
      </rPr>
      <t xml:space="preserve"> (maintenance, bezpečnostní update, patche, subskribce, nároky na aktualizační balíčky dat atd.) 
[Kč bez DPH]</t>
    </r>
  </si>
  <si>
    <t>Název dodavatele:</t>
  </si>
  <si>
    <t>Nabídková cena celkem v Kč bez DPH</t>
  </si>
  <si>
    <t>DPH ve výši 21 %</t>
  </si>
  <si>
    <t>Nabídková cena celkem v Kč včetně DPH</t>
  </si>
  <si>
    <t>Páteření přepínač s příslušenstvím</t>
  </si>
  <si>
    <t>Přístupový přepínač typu 1 s příslušenstvím</t>
  </si>
  <si>
    <t>Přístupový přepínač typu 2 s příslušenstvím</t>
  </si>
  <si>
    <t>Archivační úložiště záloh</t>
  </si>
  <si>
    <t>Nástroj na komplexní správu logů</t>
  </si>
  <si>
    <t>Úložiště pro komplexní správu logů</t>
  </si>
  <si>
    <t>Monitoring infrastruktury</t>
  </si>
  <si>
    <t>Ochrana před škodlivým kódem</t>
  </si>
  <si>
    <t>Nástroj pro ověřování identitty uživatelů a správců</t>
  </si>
  <si>
    <t>350 (300 uživatelů/koncových zařízení a 50 serverů)</t>
  </si>
  <si>
    <t>HW tokeny pro ověřování uživatelů a správců</t>
  </si>
  <si>
    <t>SW tokeny pro ověřování uživatelů a správců</t>
  </si>
  <si>
    <t>Implementační služby ke všem dodaným technologiím</t>
  </si>
  <si>
    <t>Cenová tabulka veřejné zakázky s názvem "Zvýšení kybernetické bezpečnosti města Tábor"</t>
  </si>
  <si>
    <t>Aricoma Systems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</si>
</sst>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3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name val="Calibri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</font>
    <font>
      <i/>
      <sz val="9"/>
      <name val="Calibri"/>
      <family val="2"/>
      <charset val="238"/>
      <scheme val="minor"/>
    </font>
    <font>
      <u/>
      <sz val="8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164" fontId="2" fillId="0" borderId="6" xfId="0" quotePrefix="1" applyNumberFormat="1" applyFont="1" applyBorder="1" applyAlignment="1">
      <alignment horizontal="center" vertical="center"/>
    </xf>
    <xf numFmtId="164" fontId="2" fillId="3" borderId="6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164" fontId="11" fillId="4" borderId="10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164" fontId="11" fillId="4" borderId="18" xfId="0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3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3" fontId="12" fillId="0" borderId="14" xfId="0" applyNumberFormat="1" applyFont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14" xfId="0" applyFont="1" applyBorder="1" applyAlignment="1">
      <alignment horizontal="left" wrapText="1"/>
    </xf>
    <xf numFmtId="0" fontId="12" fillId="0" borderId="7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15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4" fillId="2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D7F3F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7F3FD"/>
  </sheetPr>
  <dimension ref="A1:M53"/>
  <sheetViews>
    <sheetView tabSelected="1" view="pageLayout" zoomScaleNormal="130" workbookViewId="0">
      <selection activeCell="A24" sqref="A24:E26"/>
    </sheetView>
  </sheetViews>
  <sheetFormatPr defaultColWidth="9.140625" defaultRowHeight="12" x14ac:dyDescent="0.25"/>
  <cols>
    <col min="1" max="1" width="39.5703125" style="1" customWidth="1"/>
    <col min="2" max="2" width="16.85546875" style="1" customWidth="1"/>
    <col min="3" max="5" width="22.5703125" style="1" customWidth="1"/>
    <col min="6" max="8" width="9.140625" style="1"/>
    <col min="9" max="9" width="14.85546875" style="1" customWidth="1"/>
    <col min="10" max="10" width="14.5703125" style="1" customWidth="1"/>
    <col min="11" max="14" width="9.140625" style="1"/>
    <col min="15" max="15" width="11.5703125" style="1" customWidth="1"/>
    <col min="16" max="16384" width="9.140625" style="1"/>
  </cols>
  <sheetData>
    <row r="1" spans="1:13" ht="18" customHeight="1" x14ac:dyDescent="0.25">
      <c r="A1" s="35" t="s">
        <v>23</v>
      </c>
      <c r="B1" s="35"/>
      <c r="C1" s="35"/>
      <c r="D1" s="35"/>
      <c r="E1" s="35"/>
    </row>
    <row r="2" spans="1:13" ht="6.95" customHeight="1" x14ac:dyDescent="0.25">
      <c r="A2" s="37"/>
      <c r="B2" s="37"/>
      <c r="C2" s="37"/>
      <c r="D2" s="37"/>
      <c r="E2" s="37"/>
    </row>
    <row r="3" spans="1:13" ht="30" customHeight="1" x14ac:dyDescent="0.25">
      <c r="A3" s="15" t="s">
        <v>6</v>
      </c>
      <c r="B3" s="38" t="s">
        <v>24</v>
      </c>
      <c r="C3" s="39"/>
      <c r="D3" s="39"/>
      <c r="E3" s="40"/>
    </row>
    <row r="4" spans="1:13" ht="14.25" customHeight="1" x14ac:dyDescent="0.25">
      <c r="A4" s="36"/>
      <c r="B4" s="36"/>
      <c r="C4" s="36"/>
      <c r="D4" s="36"/>
      <c r="E4" s="36"/>
    </row>
    <row r="5" spans="1:13" ht="6.95" customHeight="1" x14ac:dyDescent="0.25"/>
    <row r="6" spans="1:13" ht="71.25" customHeight="1" x14ac:dyDescent="0.25">
      <c r="A6" s="8" t="s">
        <v>1</v>
      </c>
      <c r="B6" s="9" t="s">
        <v>0</v>
      </c>
      <c r="C6" s="10" t="s">
        <v>3</v>
      </c>
      <c r="D6" s="10" t="s">
        <v>4</v>
      </c>
      <c r="E6" s="10" t="s">
        <v>5</v>
      </c>
      <c r="H6" s="3"/>
      <c r="I6" s="4"/>
      <c r="J6" s="4"/>
      <c r="M6" s="5"/>
    </row>
    <row r="7" spans="1:13" ht="18" customHeight="1" x14ac:dyDescent="0.25">
      <c r="A7" s="7" t="s">
        <v>10</v>
      </c>
      <c r="B7" s="16">
        <v>2</v>
      </c>
      <c r="C7" s="12">
        <v>1877540</v>
      </c>
      <c r="D7" s="12">
        <v>40940</v>
      </c>
      <c r="E7" s="11" t="s">
        <v>2</v>
      </c>
      <c r="G7" s="2"/>
    </row>
    <row r="8" spans="1:13" ht="18" customHeight="1" x14ac:dyDescent="0.25">
      <c r="A8" s="7" t="s">
        <v>11</v>
      </c>
      <c r="B8" s="16">
        <v>6</v>
      </c>
      <c r="C8" s="12">
        <v>607320</v>
      </c>
      <c r="D8" s="12">
        <v>60730</v>
      </c>
      <c r="E8" s="11" t="s">
        <v>2</v>
      </c>
      <c r="G8" s="2"/>
    </row>
    <row r="9" spans="1:13" ht="18" customHeight="1" x14ac:dyDescent="0.25">
      <c r="A9" s="7" t="s">
        <v>12</v>
      </c>
      <c r="B9" s="16">
        <v>17</v>
      </c>
      <c r="C9" s="12">
        <v>1720740</v>
      </c>
      <c r="D9" s="12">
        <v>172070</v>
      </c>
      <c r="E9" s="11" t="s">
        <v>2</v>
      </c>
      <c r="G9" s="2"/>
    </row>
    <row r="10" spans="1:13" ht="18" customHeight="1" x14ac:dyDescent="0.25">
      <c r="A10" s="7" t="s">
        <v>13</v>
      </c>
      <c r="B10" s="16">
        <v>1</v>
      </c>
      <c r="C10" s="12">
        <v>1920000</v>
      </c>
      <c r="D10" s="12">
        <v>330000</v>
      </c>
      <c r="E10" s="11" t="s">
        <v>2</v>
      </c>
      <c r="G10" s="2"/>
    </row>
    <row r="11" spans="1:13" ht="18" customHeight="1" x14ac:dyDescent="0.25">
      <c r="A11" s="7" t="s">
        <v>14</v>
      </c>
      <c r="B11" s="16">
        <v>1</v>
      </c>
      <c r="C11" s="12">
        <v>699630</v>
      </c>
      <c r="D11" s="11" t="s">
        <v>2</v>
      </c>
      <c r="E11" s="12">
        <v>0</v>
      </c>
      <c r="G11" s="2"/>
    </row>
    <row r="12" spans="1:13" ht="18" customHeight="1" x14ac:dyDescent="0.25">
      <c r="A12" s="7" t="s">
        <v>15</v>
      </c>
      <c r="B12" s="16">
        <v>1</v>
      </c>
      <c r="C12" s="12">
        <v>240000</v>
      </c>
      <c r="D12" s="12">
        <v>0</v>
      </c>
      <c r="E12" s="11" t="s">
        <v>2</v>
      </c>
      <c r="G12" s="2"/>
    </row>
    <row r="13" spans="1:13" ht="18" customHeight="1" x14ac:dyDescent="0.25">
      <c r="A13" s="7" t="s">
        <v>16</v>
      </c>
      <c r="B13" s="16">
        <v>1</v>
      </c>
      <c r="C13" s="12">
        <v>251640</v>
      </c>
      <c r="D13" s="11" t="s">
        <v>2</v>
      </c>
      <c r="E13" s="12">
        <v>314930</v>
      </c>
      <c r="G13" s="2"/>
    </row>
    <row r="14" spans="1:13" ht="39.75" customHeight="1" x14ac:dyDescent="0.25">
      <c r="A14" s="7" t="s">
        <v>17</v>
      </c>
      <c r="B14" s="16" t="s">
        <v>19</v>
      </c>
      <c r="C14" s="12">
        <v>2723000</v>
      </c>
      <c r="D14" s="11" t="s">
        <v>2</v>
      </c>
      <c r="E14" s="12">
        <v>756000</v>
      </c>
      <c r="G14" s="2"/>
    </row>
    <row r="15" spans="1:13" ht="18" customHeight="1" x14ac:dyDescent="0.25">
      <c r="A15" s="7" t="s">
        <v>18</v>
      </c>
      <c r="B15" s="16">
        <v>1</v>
      </c>
      <c r="C15" s="12">
        <v>97040</v>
      </c>
      <c r="D15" s="11" t="s">
        <v>2</v>
      </c>
      <c r="E15" s="12">
        <v>0</v>
      </c>
      <c r="G15" s="2"/>
    </row>
    <row r="16" spans="1:13" ht="18" customHeight="1" x14ac:dyDescent="0.25">
      <c r="A16" s="7" t="s">
        <v>20</v>
      </c>
      <c r="B16" s="16">
        <v>200</v>
      </c>
      <c r="C16" s="12">
        <v>280000</v>
      </c>
      <c r="D16" s="11" t="s">
        <v>2</v>
      </c>
      <c r="E16" s="11" t="s">
        <v>2</v>
      </c>
      <c r="G16" s="2"/>
    </row>
    <row r="17" spans="1:9" ht="18" customHeight="1" x14ac:dyDescent="0.25">
      <c r="A17" s="7" t="s">
        <v>21</v>
      </c>
      <c r="B17" s="16">
        <v>100</v>
      </c>
      <c r="C17" s="12">
        <v>145000</v>
      </c>
      <c r="D17" s="11" t="s">
        <v>2</v>
      </c>
      <c r="E17" s="11" t="s">
        <v>2</v>
      </c>
      <c r="G17" s="2"/>
    </row>
    <row r="18" spans="1:9" ht="18" customHeight="1" x14ac:dyDescent="0.25">
      <c r="A18" s="7" t="s">
        <v>22</v>
      </c>
      <c r="B18" s="16">
        <v>1</v>
      </c>
      <c r="C18" s="12">
        <v>615000</v>
      </c>
      <c r="D18" s="11" t="s">
        <v>2</v>
      </c>
      <c r="E18" s="11" t="s">
        <v>2</v>
      </c>
      <c r="G18" s="2"/>
    </row>
    <row r="19" spans="1:9" ht="18" customHeight="1" thickBot="1" x14ac:dyDescent="0.3">
      <c r="B19" s="13"/>
      <c r="C19" s="24" t="s">
        <v>7</v>
      </c>
      <c r="D19" s="25"/>
      <c r="E19" s="17">
        <f>SUM(C7:E18)</f>
        <v>12851580</v>
      </c>
      <c r="F19" s="3"/>
    </row>
    <row r="20" spans="1:9" ht="18" customHeight="1" thickBot="1" x14ac:dyDescent="0.3">
      <c r="B20" s="13"/>
      <c r="C20" s="22" t="s">
        <v>8</v>
      </c>
      <c r="D20" s="23"/>
      <c r="E20" s="14">
        <f>E19*0.21</f>
        <v>2698831.8</v>
      </c>
      <c r="F20" s="3"/>
    </row>
    <row r="21" spans="1:9" ht="18" customHeight="1" thickBot="1" x14ac:dyDescent="0.3">
      <c r="B21" s="13"/>
      <c r="C21" s="22" t="s">
        <v>9</v>
      </c>
      <c r="D21" s="23"/>
      <c r="E21" s="14">
        <f>E19*1.21</f>
        <v>15550411.799999999</v>
      </c>
      <c r="F21" s="3"/>
    </row>
    <row r="22" spans="1:9" ht="12" customHeight="1" x14ac:dyDescent="0.25"/>
    <row r="23" spans="1:9" ht="18" customHeight="1" x14ac:dyDescent="0.25">
      <c r="A23" s="18"/>
      <c r="B23" s="19"/>
      <c r="C23" s="20"/>
      <c r="D23" s="19"/>
      <c r="E23" s="21"/>
      <c r="I23" s="6"/>
    </row>
    <row r="24" spans="1:9" ht="18" customHeight="1" x14ac:dyDescent="0.25">
      <c r="A24" s="26"/>
      <c r="B24" s="27"/>
      <c r="C24" s="27"/>
      <c r="D24" s="27"/>
      <c r="E24" s="28"/>
    </row>
    <row r="25" spans="1:9" ht="18" customHeight="1" x14ac:dyDescent="0.25">
      <c r="A25" s="29"/>
      <c r="B25" s="30"/>
      <c r="C25" s="30"/>
      <c r="D25" s="30"/>
      <c r="E25" s="31"/>
    </row>
    <row r="26" spans="1:9" ht="18" customHeight="1" x14ac:dyDescent="0.25">
      <c r="A26" s="32"/>
      <c r="B26" s="33"/>
      <c r="C26" s="33"/>
      <c r="D26" s="33"/>
      <c r="E26" s="34"/>
    </row>
    <row r="27" spans="1:9" ht="18" customHeight="1" x14ac:dyDescent="0.25"/>
    <row r="28" spans="1:9" ht="18" customHeight="1" x14ac:dyDescent="0.25"/>
    <row r="29" spans="1:9" ht="18" customHeight="1" x14ac:dyDescent="0.25"/>
    <row r="30" spans="1:9" ht="18" customHeight="1" x14ac:dyDescent="0.25"/>
    <row r="31" spans="1:9" ht="18" customHeight="1" x14ac:dyDescent="0.25"/>
    <row r="32" spans="1:9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</sheetData>
  <mergeCells count="8">
    <mergeCell ref="C20:D20"/>
    <mergeCell ref="C21:D21"/>
    <mergeCell ref="C19:D19"/>
    <mergeCell ref="A24:E26"/>
    <mergeCell ref="A1:E1"/>
    <mergeCell ref="A4:E4"/>
    <mergeCell ref="A2:E2"/>
    <mergeCell ref="B3:E3"/>
  </mergeCells>
  <pageMargins left="0.7" right="0.7" top="0.78740157499999996" bottom="0.78740157499999996" header="0.3" footer="0.3"/>
  <pageSetup paperSize="9" orientation="landscape" horizontalDpi="300" verticalDpi="300" r:id="rId1"/>
  <headerFooter>
    <oddHeader>&amp;C Příloha č. 3 smlouvy č. j. R-05/13-2025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A007CCCDA8D54FA9F3D5493B9DEF9D" ma:contentTypeVersion="4" ma:contentTypeDescription="Vytvoří nový dokument" ma:contentTypeScope="" ma:versionID="62365a02c749eaad8241d02a59d68622">
  <xsd:schema xmlns:xsd="http://www.w3.org/2001/XMLSchema" xmlns:xs="http://www.w3.org/2001/XMLSchema" xmlns:p="http://schemas.microsoft.com/office/2006/metadata/properties" xmlns:ns2="efc70a08-0c70-4bb3-a941-a0aee4da6f14" targetNamespace="http://schemas.microsoft.com/office/2006/metadata/properties" ma:root="true" ma:fieldsID="3aed97a46bec4f5a9211c500bbd472aa" ns2:_="">
    <xsd:import namespace="efc70a08-0c70-4bb3-a941-a0aee4da6f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70a08-0c70-4bb3-a941-a0aee4da6f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4CF7E6-519F-4554-AA56-A206378FA1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4FFD0D-31A1-44C8-A6F6-9DA2A6CE76AC}">
  <ds:schemaRefs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cffb50c7-30d4-45fd-804a-57d1fa8865f2"/>
  </ds:schemaRefs>
</ds:datastoreItem>
</file>

<file path=customXml/itemProps3.xml><?xml version="1.0" encoding="utf-8"?>
<ds:datastoreItem xmlns:ds="http://schemas.openxmlformats.org/officeDocument/2006/customXml" ds:itemID="{D129FA14-8E34-47BC-9578-3D7FA8C60A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70a08-0c70-4bb3-a941-a0aee4da6f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tabulka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2022-01-18T16:23:11Z</dcterms:created>
  <dcterms:modified xsi:type="dcterms:W3CDTF">2025-04-07T12:01:13Z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0x0101005BA007CCCDA8D54FA9F3D5493B9DEF9D</vt:lpwstr>
  </property>
  <property fmtid="{D5CDD505-2E9C-101B-9397-08002B2CF9AE}" pid="3" name="MSIP_Label_82a99ebc-0f39-4fac-abab-b8d6469272ed_Enabled">
    <vt:lpwstr>true</vt:lpwstr>
  </property>
  <property fmtid="{D5CDD505-2E9C-101B-9397-08002B2CF9AE}" pid="4" name="MSIP_Label_82a99ebc-0f39-4fac-abab-b8d6469272ed_SetDate">
    <vt:lpwstr>2025-03-14T15:54:01Z</vt:lpwstr>
  </property>
  <property fmtid="{D5CDD505-2E9C-101B-9397-08002B2CF9AE}" pid="5" name="MSIP_Label_82a99ebc-0f39-4fac-abab-b8d6469272ed_Method">
    <vt:lpwstr>Standard</vt:lpwstr>
  </property>
  <property fmtid="{D5CDD505-2E9C-101B-9397-08002B2CF9AE}" pid="6" name="MSIP_Label_82a99ebc-0f39-4fac-abab-b8d6469272ed_Name">
    <vt:lpwstr>Interní informace (Internal use)</vt:lpwstr>
  </property>
  <property fmtid="{D5CDD505-2E9C-101B-9397-08002B2CF9AE}" pid="7" name="MSIP_Label_82a99ebc-0f39-4fac-abab-b8d6469272ed_SiteId">
    <vt:lpwstr>0e9caf50-a549-4565-9c6d-4dc78e847c80</vt:lpwstr>
  </property>
  <property fmtid="{D5CDD505-2E9C-101B-9397-08002B2CF9AE}" pid="8" name="MSIP_Label_82a99ebc-0f39-4fac-abab-b8d6469272ed_ActionId">
    <vt:lpwstr>803fe36f-cecb-4911-b44d-85d4d4322f47</vt:lpwstr>
  </property>
  <property fmtid="{D5CDD505-2E9C-101B-9397-08002B2CF9AE}" pid="9" name="MSIP_Label_82a99ebc-0f39-4fac-abab-b8d6469272ed_ContentBits">
    <vt:lpwstr>0</vt:lpwstr>
  </property>
  <property fmtid="{D5CDD505-2E9C-101B-9397-08002B2CF9AE}" pid="10" name="MSIP_Label_82a99ebc-0f39-4fac-abab-b8d6469272ed_Tag">
    <vt:lpwstr>10, 3, 0, 1</vt:lpwstr>
  </property>
</Properties>
</file>