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Z:\#PRÁVĚ PROBÍHAJÍCÍ\2026\FVE Drásov\Zadávací dokumentace\"/>
    </mc:Choice>
  </mc:AlternateContent>
  <xr:revisionPtr revIDLastSave="0" documentId="13_ncr:1_{66323B99-C443-4A2C-A65B-3CA0743B98B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  <c r="F18" i="1"/>
  <c r="F40" i="1"/>
  <c r="F39" i="1"/>
  <c r="F38" i="1"/>
  <c r="F37" i="1"/>
  <c r="F34" i="1"/>
  <c r="F33" i="1"/>
  <c r="F32" i="1"/>
  <c r="F28" i="1"/>
  <c r="F27" i="1"/>
  <c r="F26" i="1"/>
  <c r="F25" i="1"/>
  <c r="F24" i="1"/>
  <c r="F23" i="1"/>
  <c r="F21" i="1"/>
  <c r="F19" i="1"/>
  <c r="F17" i="1"/>
  <c r="F16" i="1"/>
  <c r="F15" i="1"/>
  <c r="F14" i="1"/>
  <c r="F13" i="1"/>
  <c r="F12" i="1"/>
  <c r="F11" i="1"/>
  <c r="F10" i="1"/>
  <c r="F9" i="1"/>
  <c r="F8" i="1"/>
  <c r="F7" i="1"/>
  <c r="F6" i="1"/>
  <c r="F41" i="1" l="1"/>
  <c r="F29" i="1"/>
  <c r="F22" i="1"/>
  <c r="F30" i="1" l="1"/>
  <c r="F31" i="1" l="1"/>
  <c r="F35" i="1" s="1"/>
  <c r="F43" i="1" s="1"/>
  <c r="F44" i="1" l="1"/>
  <c r="F45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tc={38EB44F3-B33B-46EF-9798-78BF8C358B35}</author>
  </authors>
  <commentList>
    <comment ref="B3" authorId="0" shapeId="0" xr:uid="{00000000-0006-0000-0000-000001000000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Název a popis technologie vč. nabízeného výkonu/kapacity celkem a kapacity 1 článku či panelu</t>
      </text>
    </comment>
  </commentList>
</comments>
</file>

<file path=xl/sharedStrings.xml><?xml version="1.0" encoding="utf-8"?>
<sst xmlns="http://schemas.openxmlformats.org/spreadsheetml/2006/main" count="98" uniqueCount="74">
  <si>
    <t>Veřejná zakázka: Výstavba fotovoltaických elektráren v městysu Drásov</t>
  </si>
  <si>
    <t>Dodavatel vyplní jednotkové ceny bez DPH. Součet položek musí odpovídat celkové nabídkové ceně bez DPH uvedené v nabídce, krycím listu a smlouvě.</t>
  </si>
  <si>
    <t>Rozpad ceny slouží pro kontrolu úplnosti ocenění, fakturační členění, dotační administraci a posouzení případných změn závazku; hodnoticím kritériem je celková nabídková cena bez DPH.</t>
  </si>
  <si>
    <t>Položka</t>
  </si>
  <si>
    <t>Typ - technická specifikace
(Název a popis technologie vč. nabízeného výkonu/kapacity celkem a kapacity 1 článku či panelu)</t>
  </si>
  <si>
    <t>Množství</t>
  </si>
  <si>
    <t>jednotka</t>
  </si>
  <si>
    <t>Cena za jednotku bez DPH</t>
  </si>
  <si>
    <t>1. Projekční práce</t>
  </si>
  <si>
    <t>Dokumentace rekonstrukce a úprav střech</t>
  </si>
  <si>
    <t>Projektová dokumentace a podklady k úpravám střech včetně případného statického posouzení, koordinace kotvení FVE a vazby na hromosvodovou soustavu.</t>
  </si>
  <si>
    <t>kpl</t>
  </si>
  <si>
    <t>Dokumentace FVE</t>
  </si>
  <si>
    <t>Projektová dokumentace FVE včetně dokumentace pro povolení záměru, je-li vyžadována, dokumentace pro provedení stavby (DPS), schémat zapojení, rozmístění panelů, měničů, baterií, ochran a DSPS.</t>
  </si>
  <si>
    <t>Inženýrská a administrativní činnost</t>
  </si>
  <si>
    <t>Vyjádření stavebního úřadu, podklady pro povolení stavby, připojení k distribuční soustavě, UTP, licence a doklady vyžadované poskytovatelem dotace a provozovatelem distribuční soustavy.</t>
  </si>
  <si>
    <t>Projekční práce celkem</t>
  </si>
  <si>
    <t>2. FVE včetně instalace</t>
  </si>
  <si>
    <t>FVE č. 1 – fotbalové kabiny</t>
  </si>
  <si>
    <t>Dodávka a instalace FVE na objektu fotbalových kabin, Všechovická 600, Drásov; instalovaný výkon 36,8 kWp, včetně panelů a související technologie.</t>
  </si>
  <si>
    <t>FVE č. 2 – Základní škola</t>
  </si>
  <si>
    <t>Dodávka a instalace FVE na objektu Základní školy, Školní 167, Drásov; instalovaný výkon 49,41 kWp, včetně panelů a související technologie.</t>
  </si>
  <si>
    <t>FVE č. 3 – Obecní dům</t>
  </si>
  <si>
    <t>Dodávka a instalace FVE na objektu Obecního domu, Všechovická 61, Drásov, případně objekt č. evidenční 32; instalovaný výkon 41,72 kWp, včetně panelů a související technologie.</t>
  </si>
  <si>
    <t>Konstrukce pro uchycení panelů</t>
  </si>
  <si>
    <t>Nosné, kotevní a montážní konstrukce pro panely včetně montážního materiálu a koordinace s úpravami střech a hromosvodu.</t>
  </si>
  <si>
    <t>Měniče / střídače</t>
  </si>
  <si>
    <t>Střídače a související prvky s řízením dodávky do distribuční soustavy dle podmínek připojení a MODF RES+.</t>
  </si>
  <si>
    <t>Rozvaděče a elektromateriál DC/AC</t>
  </si>
  <si>
    <t>DC a AC rozvaděče, jištění, ochrany, svodiče přepětí, elektromateriál a potřebné úpravy elektroměrového rozvaděče.</t>
  </si>
  <si>
    <t>Kabeláž DC/AC</t>
  </si>
  <si>
    <t>DC a AC kabeláž včetně chrániček, žlabů, prostupů a napojení jednotlivých technologických částí.</t>
  </si>
  <si>
    <t>Montáž, revize a uvedení FVE do provozu</t>
  </si>
  <si>
    <t>Montážní práce, výchozí revize, zkoušky, nastavení, spuštění provozu, podání žádosti o první paralelní připojení (UTP) a uvedení do trvalého provozu.</t>
  </si>
  <si>
    <t>Zaškolení obsluhy a předání provozních podkladů</t>
  </si>
  <si>
    <t>Zaškolení obsluhy a předání provozních, revizních, záručních a dalších dokladů nutných k řádnému užívání díla.</t>
  </si>
  <si>
    <t>FVE včetně instalace celkem</t>
  </si>
  <si>
    <t>3. Baterie včetně instalace</t>
  </si>
  <si>
    <t>Bateriové úložiště FVE č. 1</t>
  </si>
  <si>
    <t>Dodávka a instalace bateriového úložiště pro FVE č. 1 s akumulací 41,5 kWh, včetně BMS a potřebného příslušenství.</t>
  </si>
  <si>
    <t>Bateriové úložiště FVE č. 2</t>
  </si>
  <si>
    <t>Dodávka a instalace bateriového úložiště pro FVE č. 2 s akumulací 51,2 kWh, včetně BMS a potřebného příslušenství.</t>
  </si>
  <si>
    <t>Bateriové úložiště FVE č. 3</t>
  </si>
  <si>
    <t>Dodávka a instalace bateriového úložiště pro FVE č. 3 s akumulací 41,40 kWh, včetně BMS a potřebného příslušenství.</t>
  </si>
  <si>
    <t>Kabeláž a jištění BESS</t>
  </si>
  <si>
    <t>Kabeláž, jištění, ochrany, propojení a rozhraní bateriového úložiště k FVE, měničům a energetickému managementu.</t>
  </si>
  <si>
    <t>Montáž, zprovoznění a funkční zkoušky BESS</t>
  </si>
  <si>
    <t>Montáž, nastavení, uvedení do provozu, protokol o funkční zkoušce využitelné kapacity a doklady k záruce a recyklaci akumulátorů.</t>
  </si>
  <si>
    <t>Baterie včetně instalace celkem</t>
  </si>
  <si>
    <t>4. Zavedení energetického managementu</t>
  </si>
  <si>
    <t>PLC / EMS hardware</t>
  </si>
  <si>
    <t>Externí PLC nebo obdobné řídicí zařízení včetně měřicích a řídicích prvků pro optimalizaci výroby, spotřeby a akumulace energie.</t>
  </si>
  <si>
    <t>Online monitoring 24/7</t>
  </si>
  <si>
    <t>Vzdálený monitoring FVE a sítě nemovitostí přes internet bez nutnosti veřejné IP adresy; zobrazení výroby, spotřeby, soběstačnosti, stavu akumulace, importu/exportu a historie dat.</t>
  </si>
  <si>
    <t>Regulace dodávky do distribuční soustavy</t>
  </si>
  <si>
    <t>Nastavení a prokázání plynulé nebo diskrétní regulace dodávky do DS podle podmínek RES+ a smluv o připojení; dodržení maximálního přetoku 5 kW pro každé OM, není-li stanoveno jinak.</t>
  </si>
  <si>
    <t>Software, licence a administrátorské přístupy</t>
  </si>
  <si>
    <t>Uživatelské rozhraní, licence, předání administrátorských přístupů, archivace dat minimálně v členění den/měsíc/rok a doložení screenshotů aplikace monitoringu.</t>
  </si>
  <si>
    <t>Zavedení energetického managementu celkem</t>
  </si>
  <si>
    <t>5. Stavební úpravy střechy</t>
  </si>
  <si>
    <t>Rekonstrukce střechy objektu Základní školy</t>
  </si>
  <si>
    <t>Stavební úpravy a rekonstrukce střešní konstrukce objektu Základní školy, Školní 167, Drásov, nezbytné pro bezpečnou a dotačně uznatelnou realizaci FVE.</t>
  </si>
  <si>
    <t>Stavební připravenost, prostupy a kotvení</t>
  </si>
  <si>
    <t>Úpravy prostupů, kotevních prvků, zapravení dotčených konstrukcí a uvedení dotčených prostor do původního nebo řádně dokončeného stavu.</t>
  </si>
  <si>
    <t>Úprava a koordinace hromosvodové soustavy / LPS</t>
  </si>
  <si>
    <t>Úprava, koordinace a případné doplnění hromosvodové soustavy a související požárně bezpečnostní opatření vyvolaná instalací FVE.</t>
  </si>
  <si>
    <t>Lešení, pomocné konstrukce, odpad a úklid</t>
  </si>
  <si>
    <t>Lešení nebo jiné pomocné konstrukce, průběžná likvidace odpadu, závěrečný úklid a uvedení okolních ploch do řádného stavu.</t>
  </si>
  <si>
    <t>Stavební úpravy střechy celkem</t>
  </si>
  <si>
    <t>Cena celkem bez DPH</t>
  </si>
  <si>
    <t>DPH</t>
  </si>
  <si>
    <t>Sazbu DPH doplní dodavatel podle právních předpisů; při režimu přenesení daňové povinnosti uvede odpovídající režim.</t>
  </si>
  <si>
    <t>Cena celkem vč. DPH</t>
  </si>
  <si>
    <t xml:space="preserve"> Rozpad nabídkové 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</si>
</sst>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\ &quot;Kč&quot;"/>
  </numFmts>
  <fonts count="15" x14ac:knownFonts="1">
    <font>
      <sz val="11"/>
      <color theme="1"/>
      <name val="Aptos Narrow"/>
    </font>
    <font>
      <sz val="11"/>
      <color theme="1"/>
      <name val="Aptos Narrow"/>
    </font>
    <font>
      <b/>
      <sz val="11"/>
      <color theme="1"/>
      <name val="Aptos Narrow"/>
    </font>
    <font>
      <sz val="11"/>
      <name val="Aptos Narrow"/>
    </font>
    <font>
      <sz val="10"/>
      <color theme="1"/>
      <name val="Arial"/>
    </font>
    <font>
      <sz val="11"/>
      <color rgb="FFFF0000"/>
      <name val="Aptos Narrow"/>
    </font>
    <font>
      <b/>
      <sz val="11"/>
      <name val="Aptos Narrow"/>
    </font>
    <font>
      <b/>
      <sz val="14"/>
      <color theme="1"/>
      <name val="Aptos Narrow"/>
    </font>
    <font>
      <i/>
      <sz val="10"/>
      <color theme="1"/>
      <name val="Aptos Narrow"/>
    </font>
    <font>
      <b/>
      <i/>
      <sz val="10"/>
      <color theme="1"/>
      <name val="Aptos Narrow"/>
    </font>
    <font>
      <b/>
      <sz val="11"/>
      <color rgb="FF000000"/>
      <name val="Aptos Narrow"/>
    </font>
    <font>
      <b/>
      <sz val="10"/>
      <color rgb="FF000000"/>
      <name val="Arial"/>
    </font>
    <font>
      <sz val="11"/>
      <color theme="1"/>
      <name val="Aptos Narrow"/>
      <family val="2"/>
    </font>
    <font>
      <sz val="11"/>
      <name val="Aptos Narrow"/>
      <family val="2"/>
    </font>
    <font>
      <b/>
      <sz val="11"/>
      <name val="Aptos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D9EAF7"/>
      </patternFill>
    </fill>
    <fill>
      <patternFill patternType="solid">
        <fgColor rgb="FFE2F0D9"/>
      </patternFill>
    </fill>
    <fill>
      <patternFill patternType="solid">
        <fgColor rgb="FFFCE4D6"/>
      </patternFill>
    </fill>
    <fill>
      <patternFill patternType="solid">
        <fgColor rgb="FFD9EAD3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0">
    <xf numFmtId="0" fontId="0" fillId="0" borderId="0" xfId="0"/>
    <xf numFmtId="0" fontId="0" fillId="0" borderId="7" xfId="0" applyBorder="1" applyAlignment="1">
      <alignment wrapText="1"/>
    </xf>
    <xf numFmtId="0" fontId="0" fillId="0" borderId="10" xfId="0" applyBorder="1" applyAlignment="1">
      <alignment wrapText="1"/>
    </xf>
    <xf numFmtId="0" fontId="3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vertical="center" wrapText="1"/>
    </xf>
    <xf numFmtId="0" fontId="0" fillId="0" borderId="16" xfId="0" applyBorder="1" applyAlignment="1">
      <alignment wrapText="1"/>
    </xf>
    <xf numFmtId="0" fontId="0" fillId="0" borderId="8" xfId="0" applyBorder="1" applyAlignment="1">
      <alignment wrapText="1"/>
    </xf>
    <xf numFmtId="0" fontId="3" fillId="0" borderId="8" xfId="0" applyFont="1" applyBorder="1" applyAlignment="1">
      <alignment horizontal="left" vertical="center" wrapText="1"/>
    </xf>
    <xf numFmtId="0" fontId="4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2" borderId="19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2" fillId="3" borderId="1" xfId="0" applyFont="1" applyFill="1" applyBorder="1" applyAlignment="1">
      <alignment horizontal="left" wrapText="1"/>
    </xf>
    <xf numFmtId="0" fontId="0" fillId="3" borderId="2" xfId="0" applyFill="1" applyBorder="1" applyAlignment="1">
      <alignment wrapText="1"/>
    </xf>
    <xf numFmtId="4" fontId="0" fillId="0" borderId="0" xfId="0" applyNumberFormat="1"/>
    <xf numFmtId="0" fontId="0" fillId="0" borderId="23" xfId="0" applyBorder="1" applyAlignment="1">
      <alignment wrapText="1"/>
    </xf>
    <xf numFmtId="0" fontId="3" fillId="0" borderId="23" xfId="0" applyFont="1" applyBorder="1" applyAlignment="1">
      <alignment horizontal="left" vertical="center" wrapText="1"/>
    </xf>
    <xf numFmtId="0" fontId="0" fillId="0" borderId="22" xfId="0" applyBorder="1" applyAlignment="1">
      <alignment wrapText="1"/>
    </xf>
    <xf numFmtId="3" fontId="0" fillId="0" borderId="0" xfId="0" applyNumberFormat="1"/>
    <xf numFmtId="0" fontId="0" fillId="2" borderId="14" xfId="0" applyFill="1" applyBorder="1" applyAlignment="1">
      <alignment horizontal="center" wrapText="1"/>
    </xf>
    <xf numFmtId="43" fontId="0" fillId="0" borderId="0" xfId="1" applyFont="1"/>
    <xf numFmtId="0" fontId="0" fillId="0" borderId="18" xfId="0" applyBorder="1" applyAlignment="1">
      <alignment wrapText="1"/>
    </xf>
    <xf numFmtId="43" fontId="5" fillId="0" borderId="0" xfId="1" applyFont="1"/>
    <xf numFmtId="0" fontId="5" fillId="0" borderId="0" xfId="0" applyFont="1"/>
    <xf numFmtId="0" fontId="10" fillId="4" borderId="7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164" fontId="10" fillId="4" borderId="9" xfId="0" applyNumberFormat="1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left" vertical="center" wrapText="1"/>
    </xf>
    <xf numFmtId="0" fontId="10" fillId="5" borderId="8" xfId="0" applyFont="1" applyFill="1" applyBorder="1" applyAlignment="1">
      <alignment horizontal="left" vertical="center" wrapText="1"/>
    </xf>
    <xf numFmtId="0" fontId="10" fillId="6" borderId="23" xfId="0" applyFont="1" applyFill="1" applyBorder="1" applyAlignment="1">
      <alignment horizontal="left" vertical="center" wrapText="1"/>
    </xf>
    <xf numFmtId="0" fontId="10" fillId="6" borderId="8" xfId="0" applyFont="1" applyFill="1" applyBorder="1" applyAlignment="1">
      <alignment horizontal="left" vertical="center" wrapText="1"/>
    </xf>
    <xf numFmtId="0" fontId="10" fillId="5" borderId="23" xfId="0" applyFont="1" applyFill="1" applyBorder="1" applyAlignment="1">
      <alignment horizontal="left" vertical="center" wrapText="1"/>
    </xf>
    <xf numFmtId="0" fontId="11" fillId="5" borderId="7" xfId="0" applyFont="1" applyFill="1" applyBorder="1" applyAlignment="1">
      <alignment horizontal="left" vertical="center" wrapText="1"/>
    </xf>
    <xf numFmtId="0" fontId="10" fillId="6" borderId="1" xfId="0" applyFont="1" applyFill="1" applyBorder="1" applyAlignment="1">
      <alignment horizontal="left" vertical="center" wrapText="1"/>
    </xf>
    <xf numFmtId="0" fontId="10" fillId="6" borderId="2" xfId="0" applyFont="1" applyFill="1" applyBorder="1" applyAlignment="1">
      <alignment horizontal="left" vertical="center" wrapText="1"/>
    </xf>
    <xf numFmtId="0" fontId="10" fillId="5" borderId="4" xfId="0" applyFont="1" applyFill="1" applyBorder="1" applyAlignment="1">
      <alignment horizontal="left" vertical="center" wrapText="1"/>
    </xf>
    <xf numFmtId="0" fontId="10" fillId="5" borderId="5" xfId="0" applyFont="1" applyFill="1" applyBorder="1" applyAlignment="1">
      <alignment horizontal="left" vertical="center" wrapText="1"/>
    </xf>
    <xf numFmtId="0" fontId="10" fillId="6" borderId="7" xfId="0" applyFont="1" applyFill="1" applyBorder="1" applyAlignment="1">
      <alignment horizontal="left" vertical="center" wrapText="1"/>
    </xf>
    <xf numFmtId="4" fontId="0" fillId="2" borderId="8" xfId="0" applyNumberFormat="1" applyFill="1" applyBorder="1" applyAlignment="1">
      <alignment horizontal="center" wrapText="1"/>
    </xf>
    <xf numFmtId="4" fontId="10" fillId="6" borderId="8" xfId="0" applyNumberFormat="1" applyFont="1" applyFill="1" applyBorder="1" applyAlignment="1">
      <alignment horizontal="left" vertical="center" wrapText="1"/>
    </xf>
    <xf numFmtId="4" fontId="10" fillId="5" borderId="8" xfId="0" applyNumberFormat="1" applyFont="1" applyFill="1" applyBorder="1" applyAlignment="1">
      <alignment horizontal="left" vertical="center" wrapText="1"/>
    </xf>
    <xf numFmtId="4" fontId="0" fillId="2" borderId="11" xfId="0" applyNumberFormat="1" applyFill="1" applyBorder="1" applyAlignment="1">
      <alignment horizontal="center" wrapText="1"/>
    </xf>
    <xf numFmtId="4" fontId="0" fillId="3" borderId="20" xfId="0" applyNumberFormat="1" applyFill="1" applyBorder="1" applyAlignment="1">
      <alignment horizontal="center" wrapText="1"/>
    </xf>
    <xf numFmtId="4" fontId="0" fillId="0" borderId="2" xfId="0" applyNumberFormat="1" applyBorder="1" applyAlignment="1">
      <alignment horizontal="center" vertical="center" wrapText="1"/>
    </xf>
    <xf numFmtId="4" fontId="0" fillId="2" borderId="5" xfId="0" applyNumberFormat="1" applyFill="1" applyBorder="1" applyAlignment="1">
      <alignment horizontal="center" wrapText="1"/>
    </xf>
    <xf numFmtId="4" fontId="0" fillId="2" borderId="18" xfId="0" applyNumberFormat="1" applyFill="1" applyBorder="1" applyAlignment="1">
      <alignment horizontal="center" wrapText="1"/>
    </xf>
    <xf numFmtId="4" fontId="0" fillId="3" borderId="2" xfId="0" applyNumberFormat="1" applyFill="1" applyBorder="1" applyAlignment="1">
      <alignment horizontal="center" wrapText="1"/>
    </xf>
    <xf numFmtId="4" fontId="10" fillId="5" borderId="5" xfId="0" applyNumberFormat="1" applyFont="1" applyFill="1" applyBorder="1" applyAlignment="1">
      <alignment horizontal="left" vertical="center" wrapText="1"/>
    </xf>
    <xf numFmtId="4" fontId="3" fillId="2" borderId="11" xfId="0" applyNumberFormat="1" applyFont="1" applyFill="1" applyBorder="1" applyAlignment="1">
      <alignment horizontal="center" wrapText="1"/>
    </xf>
    <xf numFmtId="0" fontId="4" fillId="0" borderId="14" xfId="0" applyFont="1" applyBorder="1" applyAlignment="1">
      <alignment horizontal="center" vertical="center" wrapText="1"/>
    </xf>
    <xf numFmtId="0" fontId="0" fillId="0" borderId="20" xfId="0" applyBorder="1" applyAlignment="1">
      <alignment wrapText="1"/>
    </xf>
    <xf numFmtId="164" fontId="0" fillId="0" borderId="21" xfId="0" applyNumberFormat="1" applyBorder="1" applyAlignment="1">
      <alignment wrapText="1"/>
    </xf>
    <xf numFmtId="4" fontId="11" fillId="5" borderId="8" xfId="0" applyNumberFormat="1" applyFont="1" applyFill="1" applyBorder="1" applyAlignment="1">
      <alignment horizontal="left" vertical="center" wrapText="1"/>
    </xf>
    <xf numFmtId="4" fontId="10" fillId="5" borderId="9" xfId="0" applyNumberFormat="1" applyFont="1" applyFill="1" applyBorder="1" applyAlignment="1">
      <alignment horizontal="left" vertical="center" wrapText="1"/>
    </xf>
    <xf numFmtId="4" fontId="0" fillId="0" borderId="8" xfId="0" applyNumberFormat="1" applyBorder="1" applyAlignment="1">
      <alignment wrapText="1"/>
    </xf>
    <xf numFmtId="4" fontId="0" fillId="0" borderId="9" xfId="0" applyNumberFormat="1" applyBorder="1" applyAlignment="1">
      <alignment wrapText="1"/>
    </xf>
    <xf numFmtId="4" fontId="10" fillId="6" borderId="9" xfId="0" applyNumberFormat="1" applyFont="1" applyFill="1" applyBorder="1" applyAlignment="1">
      <alignment horizontal="left" vertical="center" wrapText="1"/>
    </xf>
    <xf numFmtId="4" fontId="0" fillId="0" borderId="11" xfId="0" applyNumberFormat="1" applyBorder="1" applyAlignment="1">
      <alignment wrapText="1"/>
    </xf>
    <xf numFmtId="4" fontId="0" fillId="0" borderId="12" xfId="0" applyNumberFormat="1" applyBorder="1" applyAlignment="1">
      <alignment wrapText="1"/>
    </xf>
    <xf numFmtId="4" fontId="0" fillId="3" borderId="20" xfId="0" applyNumberFormat="1" applyFill="1" applyBorder="1" applyAlignment="1">
      <alignment wrapText="1"/>
    </xf>
    <xf numFmtId="4" fontId="2" fillId="3" borderId="21" xfId="0" applyNumberFormat="1" applyFont="1" applyFill="1" applyBorder="1" applyAlignment="1">
      <alignment wrapText="1"/>
    </xf>
    <xf numFmtId="4" fontId="0" fillId="0" borderId="2" xfId="0" applyNumberFormat="1" applyBorder="1" applyAlignment="1">
      <alignment wrapText="1"/>
    </xf>
    <xf numFmtId="4" fontId="0" fillId="0" borderId="3" xfId="0" applyNumberFormat="1" applyBorder="1" applyAlignment="1">
      <alignment wrapText="1"/>
    </xf>
    <xf numFmtId="4" fontId="0" fillId="0" borderId="5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4" fontId="0" fillId="0" borderId="18" xfId="0" applyNumberFormat="1" applyBorder="1" applyAlignment="1">
      <alignment wrapText="1"/>
    </xf>
    <xf numFmtId="4" fontId="0" fillId="0" borderId="17" xfId="0" applyNumberFormat="1" applyBorder="1" applyAlignment="1">
      <alignment wrapText="1"/>
    </xf>
    <xf numFmtId="4" fontId="0" fillId="3" borderId="2" xfId="0" applyNumberFormat="1" applyFill="1" applyBorder="1" applyAlignment="1">
      <alignment wrapText="1"/>
    </xf>
    <xf numFmtId="4" fontId="2" fillId="3" borderId="3" xfId="0" applyNumberFormat="1" applyFont="1" applyFill="1" applyBorder="1" applyAlignment="1">
      <alignment wrapText="1"/>
    </xf>
    <xf numFmtId="4" fontId="10" fillId="6" borderId="2" xfId="0" applyNumberFormat="1" applyFont="1" applyFill="1" applyBorder="1" applyAlignment="1">
      <alignment horizontal="left" vertical="center" wrapText="1"/>
    </xf>
    <xf numFmtId="4" fontId="10" fillId="6" borderId="3" xfId="0" applyNumberFormat="1" applyFont="1" applyFill="1" applyBorder="1" applyAlignment="1">
      <alignment horizontal="left" vertical="center" wrapText="1"/>
    </xf>
    <xf numFmtId="4" fontId="10" fillId="5" borderId="6" xfId="0" applyNumberFormat="1" applyFont="1" applyFill="1" applyBorder="1" applyAlignment="1">
      <alignment horizontal="left" vertical="center" wrapText="1"/>
    </xf>
    <xf numFmtId="0" fontId="3" fillId="0" borderId="10" xfId="0" applyFont="1" applyBorder="1" applyAlignment="1">
      <alignment wrapText="1"/>
    </xf>
    <xf numFmtId="4" fontId="3" fillId="0" borderId="11" xfId="0" applyNumberFormat="1" applyFont="1" applyBorder="1" applyAlignment="1">
      <alignment wrapText="1"/>
    </xf>
    <xf numFmtId="4" fontId="6" fillId="0" borderId="12" xfId="0" applyNumberFormat="1" applyFont="1" applyBorder="1" applyAlignment="1">
      <alignment wrapText="1"/>
    </xf>
    <xf numFmtId="4" fontId="6" fillId="0" borderId="5" xfId="0" applyNumberFormat="1" applyFont="1" applyBorder="1" applyAlignment="1">
      <alignment wrapText="1"/>
    </xf>
    <xf numFmtId="4" fontId="6" fillId="0" borderId="6" xfId="0" applyNumberFormat="1" applyFont="1" applyBorder="1" applyAlignment="1">
      <alignment wrapText="1"/>
    </xf>
    <xf numFmtId="4" fontId="6" fillId="0" borderId="8" xfId="0" applyNumberFormat="1" applyFont="1" applyBorder="1" applyAlignment="1">
      <alignment wrapText="1"/>
    </xf>
    <xf numFmtId="4" fontId="6" fillId="0" borderId="9" xfId="0" applyNumberFormat="1" applyFont="1" applyBorder="1" applyAlignment="1">
      <alignment wrapText="1"/>
    </xf>
    <xf numFmtId="4" fontId="6" fillId="0" borderId="11" xfId="0" applyNumberFormat="1" applyFont="1" applyBorder="1" applyAlignment="1">
      <alignment wrapText="1"/>
    </xf>
    <xf numFmtId="0" fontId="10" fillId="6" borderId="0" xfId="0" applyFont="1" applyFill="1" applyAlignment="1">
      <alignment horizontal="left" vertical="center" wrapText="1"/>
    </xf>
    <xf numFmtId="4" fontId="10" fillId="6" borderId="0" xfId="0" applyNumberFormat="1" applyFont="1" applyFill="1" applyAlignment="1">
      <alignment horizontal="left" vertical="center" wrapText="1"/>
    </xf>
    <xf numFmtId="0" fontId="10" fillId="5" borderId="0" xfId="0" applyFont="1" applyFill="1" applyAlignment="1">
      <alignment horizontal="left" vertical="center" wrapText="1"/>
    </xf>
    <xf numFmtId="4" fontId="10" fillId="5" borderId="0" xfId="0" applyNumberFormat="1" applyFont="1" applyFill="1" applyAlignment="1">
      <alignment horizontal="left" vertical="center" wrapText="1"/>
    </xf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0" fontId="10" fillId="7" borderId="0" xfId="0" applyFont="1" applyFill="1" applyAlignment="1">
      <alignment horizontal="left" vertical="center" wrapText="1"/>
    </xf>
    <xf numFmtId="4" fontId="10" fillId="7" borderId="0" xfId="0" applyNumberFormat="1" applyFont="1" applyFill="1" applyAlignment="1">
      <alignment horizontal="left" vertical="center" wrapText="1"/>
    </xf>
    <xf numFmtId="9" fontId="10" fillId="7" borderId="0" xfId="0" applyNumberFormat="1" applyFont="1" applyFill="1" applyAlignment="1">
      <alignment horizontal="left" vertical="center" wrapText="1"/>
    </xf>
    <xf numFmtId="0" fontId="11" fillId="6" borderId="7" xfId="0" applyFont="1" applyFill="1" applyBorder="1" applyAlignment="1">
      <alignment horizontal="left" vertical="center" wrapText="1" indent="3"/>
    </xf>
    <xf numFmtId="0" fontId="12" fillId="3" borderId="20" xfId="0" applyFont="1" applyFill="1" applyBorder="1" applyAlignment="1">
      <alignment wrapText="1"/>
    </xf>
    <xf numFmtId="0" fontId="12" fillId="3" borderId="19" xfId="0" applyFont="1" applyFill="1" applyBorder="1" applyAlignment="1">
      <alignment horizontal="left" wrapText="1"/>
    </xf>
    <xf numFmtId="0" fontId="12" fillId="0" borderId="1" xfId="0" applyFont="1" applyBorder="1" applyAlignment="1">
      <alignment horizontal="center" wrapText="1"/>
    </xf>
    <xf numFmtId="0" fontId="12" fillId="0" borderId="2" xfId="0" applyFont="1" applyBorder="1" applyAlignment="1">
      <alignment wrapText="1"/>
    </xf>
    <xf numFmtId="0" fontId="12" fillId="3" borderId="13" xfId="0" applyFont="1" applyFill="1" applyBorder="1" applyAlignment="1">
      <alignment wrapText="1"/>
    </xf>
    <xf numFmtId="0" fontId="12" fillId="3" borderId="14" xfId="0" applyFont="1" applyFill="1" applyBorder="1" applyAlignment="1">
      <alignment wrapText="1"/>
    </xf>
    <xf numFmtId="4" fontId="12" fillId="3" borderId="14" xfId="0" applyNumberFormat="1" applyFont="1" applyFill="1" applyBorder="1" applyAlignment="1">
      <alignment wrapText="1"/>
    </xf>
    <xf numFmtId="4" fontId="12" fillId="3" borderId="15" xfId="0" applyNumberFormat="1" applyFont="1" applyFill="1" applyBorder="1" applyAlignment="1">
      <alignment wrapText="1"/>
    </xf>
    <xf numFmtId="4" fontId="12" fillId="0" borderId="0" xfId="0" applyNumberFormat="1" applyFont="1"/>
    <xf numFmtId="0" fontId="12" fillId="0" borderId="0" xfId="0" applyFont="1"/>
    <xf numFmtId="0" fontId="13" fillId="0" borderId="11" xfId="0" applyFont="1" applyBorder="1" applyAlignment="1">
      <alignment wrapText="1"/>
    </xf>
    <xf numFmtId="0" fontId="14" fillId="0" borderId="11" xfId="0" applyFont="1" applyBorder="1" applyAlignment="1">
      <alignment wrapText="1"/>
    </xf>
    <xf numFmtId="0" fontId="13" fillId="0" borderId="5" xfId="0" applyFont="1" applyBorder="1" applyAlignment="1">
      <alignment wrapText="1"/>
    </xf>
    <xf numFmtId="0" fontId="13" fillId="0" borderId="8" xfId="0" applyFont="1" applyBorder="1" applyAlignment="1">
      <alignment wrapText="1"/>
    </xf>
    <xf numFmtId="0" fontId="13" fillId="0" borderId="4" xfId="0" applyFont="1" applyBorder="1" applyAlignment="1">
      <alignment wrapText="1"/>
    </xf>
    <xf numFmtId="0" fontId="13" fillId="0" borderId="7" xfId="0" applyFont="1" applyBorder="1" applyAlignment="1">
      <alignment wrapText="1"/>
    </xf>
    <xf numFmtId="0" fontId="13" fillId="0" borderId="10" xfId="0" applyFont="1" applyBorder="1" applyAlignment="1">
      <alignment wrapText="1"/>
    </xf>
    <xf numFmtId="0" fontId="4" fillId="0" borderId="16" xfId="0" applyFont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19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left" vertical="center" wrapText="1"/>
    </xf>
  </cellXfs>
  <cellStyles count="2">
    <cellStyle name="Čárka" xfId="1" xr:uid="{00000000-0005-0000-0000-000000000000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350520</xdr:colOff>
      <xdr:row>30</xdr:row>
      <xdr:rowOff>144780</xdr:rowOff>
    </xdr:to>
    <xdr:sp macro="" textlink="">
      <xdr:nvSpPr>
        <xdr:cNvPr id="1026" name="Text Box 2" hidden="1">
          <a:extLst>
            <a:ext uri="{FF2B5EF4-FFF2-40B4-BE49-F238E27FC236}">
              <a16:creationId xmlns:a16="http://schemas.microsoft.com/office/drawing/2014/main" id="{A2A46F9C-1770-07DF-3EF4-562ABCF2ED6D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350520</xdr:colOff>
      <xdr:row>30</xdr:row>
      <xdr:rowOff>144780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71026C03-F4DD-C5D9-079D-EC216B701D67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620000" cy="1139952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350520</xdr:colOff>
      <xdr:row>30</xdr:row>
      <xdr:rowOff>144780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CBE9ABCF-67A2-BCF9-FC5C-F2753C10159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620000" cy="1133856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Klára Šmeráková" id="{08DAB992-34DE-451E-A775-38297B12523B}" userId="" providerId=""/>
</personList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3" dT="2026-02-09T14:30:48.42" personId="{08DAB992-34DE-451E-A775-38297B12523B}" id="{38EB44F3-B33B-46EF-9798-78BF8C358B35}">
    <text>Název a popis technologie vč. nabízeného výkonu/kapacity celkem a kapacity 1 článku či panelu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"/>
  <sheetViews>
    <sheetView tabSelected="1" workbookViewId="0">
      <selection activeCell="A8" sqref="A8:XFD8"/>
    </sheetView>
  </sheetViews>
  <sheetFormatPr defaultRowHeight="14.4" x14ac:dyDescent="0.3"/>
  <cols>
    <col min="1" max="1" width="34" customWidth="1"/>
    <col min="2" max="2" width="72" customWidth="1"/>
    <col min="3" max="4" width="12" customWidth="1"/>
    <col min="5" max="6" width="18" customWidth="1"/>
    <col min="7" max="7" width="16.21875" customWidth="1"/>
    <col min="8" max="9" width="9.77734375" customWidth="1"/>
  </cols>
  <sheetData>
    <row r="1" spans="1:7" ht="19.2" customHeight="1" x14ac:dyDescent="0.3">
      <c r="A1" s="110" t="s">
        <v>73</v>
      </c>
      <c r="B1" s="110"/>
      <c r="C1" s="110"/>
      <c r="D1" s="110"/>
      <c r="E1" s="110"/>
      <c r="F1" s="110"/>
    </row>
    <row r="2" spans="1:7" ht="28.8" customHeight="1" x14ac:dyDescent="0.3">
      <c r="A2" s="111" t="s">
        <v>0</v>
      </c>
      <c r="B2" s="111"/>
      <c r="C2" s="111"/>
      <c r="D2" s="111"/>
      <c r="E2" s="111"/>
      <c r="F2" s="111"/>
    </row>
    <row r="3" spans="1:7" ht="28.8" customHeight="1" x14ac:dyDescent="0.3">
      <c r="A3" s="112" t="s">
        <v>1</v>
      </c>
      <c r="B3" s="113"/>
      <c r="C3" s="114"/>
      <c r="D3" s="114"/>
      <c r="E3" s="114"/>
      <c r="F3" s="115"/>
    </row>
    <row r="4" spans="1:7" ht="28.8" customHeight="1" x14ac:dyDescent="0.3">
      <c r="A4" s="116" t="s">
        <v>2</v>
      </c>
      <c r="B4" s="117"/>
      <c r="C4" s="117"/>
      <c r="D4" s="117"/>
      <c r="E4" s="118"/>
      <c r="F4" s="119"/>
    </row>
    <row r="5" spans="1:7" x14ac:dyDescent="0.3">
      <c r="A5" s="12"/>
      <c r="B5" s="13"/>
      <c r="C5" s="51"/>
      <c r="D5" s="21"/>
      <c r="E5" s="52"/>
      <c r="F5" s="53"/>
    </row>
    <row r="6" spans="1:7" ht="39.6" customHeight="1" x14ac:dyDescent="0.3">
      <c r="A6" s="26" t="s">
        <v>3</v>
      </c>
      <c r="B6" s="27" t="s">
        <v>4</v>
      </c>
      <c r="C6" s="27" t="s">
        <v>5</v>
      </c>
      <c r="D6" s="27" t="s">
        <v>6</v>
      </c>
      <c r="E6" s="27" t="s">
        <v>7</v>
      </c>
      <c r="F6" s="28" t="e">
        <f t="shared" ref="F6:F13" si="0">C6*E6</f>
        <v>#VALUE!</v>
      </c>
    </row>
    <row r="7" spans="1:7" ht="11.55" customHeight="1" x14ac:dyDescent="0.3">
      <c r="A7" s="29" t="s">
        <v>8</v>
      </c>
      <c r="B7" s="30"/>
      <c r="C7" s="54"/>
      <c r="D7" s="54"/>
      <c r="E7" s="42"/>
      <c r="F7" s="55">
        <f t="shared" si="0"/>
        <v>0</v>
      </c>
    </row>
    <row r="8" spans="1:7" ht="30.6" customHeight="1" x14ac:dyDescent="0.3">
      <c r="A8" s="3" t="s">
        <v>9</v>
      </c>
      <c r="B8" s="7" t="s">
        <v>10</v>
      </c>
      <c r="C8" s="40">
        <v>1</v>
      </c>
      <c r="D8" s="40" t="s">
        <v>11</v>
      </c>
      <c r="E8" s="56"/>
      <c r="F8" s="57">
        <f t="shared" si="0"/>
        <v>0</v>
      </c>
    </row>
    <row r="9" spans="1:7" ht="43.8" customHeight="1" x14ac:dyDescent="0.3">
      <c r="A9" s="1" t="s">
        <v>12</v>
      </c>
      <c r="B9" s="17" t="s">
        <v>13</v>
      </c>
      <c r="C9" s="40">
        <v>1</v>
      </c>
      <c r="D9" s="40" t="s">
        <v>11</v>
      </c>
      <c r="E9" s="56"/>
      <c r="F9" s="57">
        <f t="shared" si="0"/>
        <v>0</v>
      </c>
    </row>
    <row r="10" spans="1:7" ht="43.8" customHeight="1" x14ac:dyDescent="0.3">
      <c r="A10" s="1" t="s">
        <v>14</v>
      </c>
      <c r="B10" s="17" t="s">
        <v>15</v>
      </c>
      <c r="C10" s="40">
        <v>1</v>
      </c>
      <c r="D10" s="40" t="s">
        <v>11</v>
      </c>
      <c r="E10" s="56"/>
      <c r="F10" s="57">
        <f t="shared" si="0"/>
        <v>0</v>
      </c>
    </row>
    <row r="11" spans="1:7" ht="17.399999999999999" customHeight="1" x14ac:dyDescent="0.3">
      <c r="A11" s="91" t="s">
        <v>16</v>
      </c>
      <c r="B11" s="31"/>
      <c r="C11" s="41"/>
      <c r="D11" s="41"/>
      <c r="E11" s="41"/>
      <c r="F11" s="58">
        <f t="shared" si="0"/>
        <v>0</v>
      </c>
    </row>
    <row r="12" spans="1:7" ht="25.8" customHeight="1" x14ac:dyDescent="0.3">
      <c r="A12" s="34" t="s">
        <v>17</v>
      </c>
      <c r="B12" s="33"/>
      <c r="C12" s="42"/>
      <c r="D12" s="42"/>
      <c r="E12" s="42"/>
      <c r="F12" s="55">
        <f t="shared" si="0"/>
        <v>0</v>
      </c>
    </row>
    <row r="13" spans="1:7" ht="33.6" customHeight="1" x14ac:dyDescent="0.3">
      <c r="A13" s="4" t="s">
        <v>18</v>
      </c>
      <c r="B13" s="18" t="s">
        <v>19</v>
      </c>
      <c r="C13" s="40">
        <v>1</v>
      </c>
      <c r="D13" s="40" t="s">
        <v>11</v>
      </c>
      <c r="E13" s="56"/>
      <c r="F13" s="57">
        <f t="shared" si="0"/>
        <v>0</v>
      </c>
    </row>
    <row r="14" spans="1:7" ht="42.6" customHeight="1" x14ac:dyDescent="0.3">
      <c r="A14" s="2" t="s">
        <v>20</v>
      </c>
      <c r="B14" s="19" t="s">
        <v>21</v>
      </c>
      <c r="C14" s="43">
        <v>1</v>
      </c>
      <c r="D14" s="43" t="s">
        <v>11</v>
      </c>
      <c r="E14" s="59"/>
      <c r="F14" s="60">
        <f>C14*E14</f>
        <v>0</v>
      </c>
    </row>
    <row r="15" spans="1:7" ht="45.6" customHeight="1" x14ac:dyDescent="0.3">
      <c r="A15" s="93" t="s">
        <v>22</v>
      </c>
      <c r="B15" s="92" t="s">
        <v>23</v>
      </c>
      <c r="C15" s="44">
        <v>1</v>
      </c>
      <c r="D15" s="44" t="s">
        <v>11</v>
      </c>
      <c r="E15" s="61"/>
      <c r="F15" s="62">
        <f>C15*E15</f>
        <v>0</v>
      </c>
      <c r="G15" s="16"/>
    </row>
    <row r="16" spans="1:7" ht="37.200000000000003" customHeight="1" x14ac:dyDescent="0.3">
      <c r="A16" s="94" t="s">
        <v>24</v>
      </c>
      <c r="B16" s="95" t="s">
        <v>25</v>
      </c>
      <c r="C16" s="45">
        <v>1</v>
      </c>
      <c r="D16" s="45" t="s">
        <v>11</v>
      </c>
      <c r="E16" s="63"/>
      <c r="F16" s="64">
        <f>C16*E16</f>
        <v>0</v>
      </c>
    </row>
    <row r="17" spans="1:9" ht="33.6" customHeight="1" x14ac:dyDescent="0.3">
      <c r="A17" s="8" t="s">
        <v>26</v>
      </c>
      <c r="B17" s="9" t="s">
        <v>27</v>
      </c>
      <c r="C17" s="46">
        <v>1</v>
      </c>
      <c r="D17" s="46" t="s">
        <v>11</v>
      </c>
      <c r="E17" s="65"/>
      <c r="F17" s="66">
        <f t="shared" ref="F17:F20" si="1">C17*E17</f>
        <v>0</v>
      </c>
    </row>
    <row r="18" spans="1:9" ht="33.6" customHeight="1" x14ac:dyDescent="0.3">
      <c r="A18" s="8" t="s">
        <v>28</v>
      </c>
      <c r="B18" s="9" t="s">
        <v>29</v>
      </c>
      <c r="C18" s="46">
        <v>1</v>
      </c>
      <c r="D18" s="46" t="s">
        <v>11</v>
      </c>
      <c r="E18" s="65"/>
      <c r="F18" s="66">
        <f t="shared" si="1"/>
        <v>0</v>
      </c>
    </row>
    <row r="19" spans="1:9" ht="11.55" customHeight="1" x14ac:dyDescent="0.3">
      <c r="A19" s="4" t="s">
        <v>30</v>
      </c>
      <c r="B19" s="6" t="s">
        <v>31</v>
      </c>
      <c r="C19" s="40">
        <v>1</v>
      </c>
      <c r="D19" s="40" t="s">
        <v>11</v>
      </c>
      <c r="E19" s="56"/>
      <c r="F19" s="57">
        <f t="shared" si="1"/>
        <v>0</v>
      </c>
    </row>
    <row r="20" spans="1:9" ht="25.2" customHeight="1" x14ac:dyDescent="0.3">
      <c r="A20" s="109" t="s">
        <v>32</v>
      </c>
      <c r="B20" s="6" t="s">
        <v>33</v>
      </c>
      <c r="C20" s="47">
        <v>1</v>
      </c>
      <c r="D20" s="47" t="s">
        <v>11</v>
      </c>
      <c r="E20" s="67"/>
      <c r="F20" s="68">
        <f t="shared" si="1"/>
        <v>0</v>
      </c>
    </row>
    <row r="21" spans="1:9" ht="32.4" customHeight="1" x14ac:dyDescent="0.3">
      <c r="A21" s="14" t="s">
        <v>34</v>
      </c>
      <c r="B21" s="15" t="s">
        <v>35</v>
      </c>
      <c r="C21" s="48">
        <v>1</v>
      </c>
      <c r="D21" s="48" t="s">
        <v>11</v>
      </c>
      <c r="E21" s="69"/>
      <c r="F21" s="70">
        <f>C21*E21</f>
        <v>0</v>
      </c>
      <c r="G21" s="16"/>
    </row>
    <row r="22" spans="1:9" ht="24" customHeight="1" x14ac:dyDescent="0.3">
      <c r="A22" s="35" t="s">
        <v>36</v>
      </c>
      <c r="B22" s="36"/>
      <c r="C22" s="71"/>
      <c r="D22" s="71"/>
      <c r="E22" s="71"/>
      <c r="F22" s="72">
        <f>SUM(F13:F21)</f>
        <v>0</v>
      </c>
    </row>
    <row r="23" spans="1:9" ht="22.8" customHeight="1" x14ac:dyDescent="0.3">
      <c r="A23" s="37" t="s">
        <v>37</v>
      </c>
      <c r="B23" s="38"/>
      <c r="C23" s="49"/>
      <c r="D23" s="49"/>
      <c r="E23" s="49"/>
      <c r="F23" s="73">
        <f t="shared" ref="F23:F27" si="2">C23*E23</f>
        <v>0</v>
      </c>
    </row>
    <row r="24" spans="1:9" ht="28.8" customHeight="1" x14ac:dyDescent="0.3">
      <c r="A24" s="10" t="s">
        <v>38</v>
      </c>
      <c r="B24" s="11" t="s">
        <v>39</v>
      </c>
      <c r="C24" s="40">
        <v>1</v>
      </c>
      <c r="D24" s="40" t="s">
        <v>11</v>
      </c>
      <c r="E24" s="56"/>
      <c r="F24" s="57">
        <f t="shared" ref="F24" si="3">C24*E24</f>
        <v>0</v>
      </c>
    </row>
    <row r="25" spans="1:9" ht="28.2" customHeight="1" x14ac:dyDescent="0.3">
      <c r="A25" s="1" t="s">
        <v>40</v>
      </c>
      <c r="B25" s="6" t="s">
        <v>41</v>
      </c>
      <c r="C25" s="40">
        <v>1</v>
      </c>
      <c r="D25" s="40" t="s">
        <v>11</v>
      </c>
      <c r="E25" s="56"/>
      <c r="F25" s="57">
        <f t="shared" si="2"/>
        <v>0</v>
      </c>
    </row>
    <row r="26" spans="1:9" ht="32.4" customHeight="1" x14ac:dyDescent="0.3">
      <c r="A26" s="1" t="s">
        <v>42</v>
      </c>
      <c r="B26" s="6" t="s">
        <v>43</v>
      </c>
      <c r="C26" s="40">
        <v>1</v>
      </c>
      <c r="D26" s="40" t="s">
        <v>11</v>
      </c>
      <c r="E26" s="56"/>
      <c r="F26" s="57">
        <f t="shared" si="2"/>
        <v>0</v>
      </c>
    </row>
    <row r="27" spans="1:9" ht="38.4" customHeight="1" x14ac:dyDescent="0.3">
      <c r="A27" s="5" t="s">
        <v>44</v>
      </c>
      <c r="B27" s="23" t="s">
        <v>45</v>
      </c>
      <c r="C27" s="47">
        <v>1</v>
      </c>
      <c r="D27" s="47" t="s">
        <v>11</v>
      </c>
      <c r="E27" s="67"/>
      <c r="F27" s="68">
        <f t="shared" si="2"/>
        <v>0</v>
      </c>
    </row>
    <row r="28" spans="1:9" s="101" customFormat="1" ht="31.8" customHeight="1" x14ac:dyDescent="0.3">
      <c r="A28" s="96" t="s">
        <v>46</v>
      </c>
      <c r="B28" s="97" t="s">
        <v>47</v>
      </c>
      <c r="C28" s="98">
        <v>1</v>
      </c>
      <c r="D28" s="98" t="s">
        <v>11</v>
      </c>
      <c r="E28" s="98"/>
      <c r="F28" s="99">
        <f>C28*E28</f>
        <v>0</v>
      </c>
      <c r="G28" s="100"/>
      <c r="H28" s="100"/>
      <c r="I28" s="100"/>
    </row>
    <row r="29" spans="1:9" ht="22.8" customHeight="1" x14ac:dyDescent="0.3">
      <c r="A29" s="39" t="s">
        <v>48</v>
      </c>
      <c r="B29" s="32"/>
      <c r="C29" s="41"/>
      <c r="D29" s="41"/>
      <c r="E29" s="41"/>
      <c r="F29" s="58">
        <f t="shared" ref="F29:F31" si="4">SUM(F24:F28)</f>
        <v>0</v>
      </c>
      <c r="G29" s="22"/>
    </row>
    <row r="30" spans="1:9" s="25" customFormat="1" ht="33" customHeight="1" x14ac:dyDescent="0.3">
      <c r="A30" s="29" t="s">
        <v>49</v>
      </c>
      <c r="B30" s="30"/>
      <c r="C30" s="42"/>
      <c r="D30" s="42"/>
      <c r="E30" s="42"/>
      <c r="F30" s="55">
        <f t="shared" si="4"/>
        <v>0</v>
      </c>
      <c r="G30" s="24"/>
    </row>
    <row r="31" spans="1:9" s="25" customFormat="1" ht="36.6" customHeight="1" x14ac:dyDescent="0.3">
      <c r="A31" s="74" t="s">
        <v>50</v>
      </c>
      <c r="B31" s="102" t="s">
        <v>51</v>
      </c>
      <c r="C31" s="50">
        <v>1</v>
      </c>
      <c r="D31" s="50" t="s">
        <v>11</v>
      </c>
      <c r="E31" s="75"/>
      <c r="F31" s="76">
        <f t="shared" si="4"/>
        <v>0</v>
      </c>
      <c r="G31" s="24"/>
    </row>
    <row r="32" spans="1:9" ht="30.6" customHeight="1" x14ac:dyDescent="0.3">
      <c r="A32" s="106" t="s">
        <v>52</v>
      </c>
      <c r="B32" s="104" t="s">
        <v>53</v>
      </c>
      <c r="C32" s="77">
        <v>1</v>
      </c>
      <c r="D32" s="77" t="s">
        <v>11</v>
      </c>
      <c r="E32" s="77"/>
      <c r="F32" s="78">
        <f>C32*E32</f>
        <v>0</v>
      </c>
    </row>
    <row r="33" spans="1:7" ht="49.8" customHeight="1" x14ac:dyDescent="0.3">
      <c r="A33" s="107" t="s">
        <v>54</v>
      </c>
      <c r="B33" s="105" t="s">
        <v>55</v>
      </c>
      <c r="C33" s="79">
        <v>1</v>
      </c>
      <c r="D33" s="79" t="s">
        <v>11</v>
      </c>
      <c r="E33" s="79"/>
      <c r="F33" s="80">
        <f>C33*E33</f>
        <v>0</v>
      </c>
    </row>
    <row r="34" spans="1:7" ht="34.799999999999997" customHeight="1" x14ac:dyDescent="0.3">
      <c r="A34" s="108" t="s">
        <v>56</v>
      </c>
      <c r="B34" s="103" t="s">
        <v>57</v>
      </c>
      <c r="C34" s="81">
        <v>1</v>
      </c>
      <c r="D34" s="81" t="s">
        <v>11</v>
      </c>
      <c r="E34" s="81"/>
      <c r="F34" s="76">
        <f>C34*E34</f>
        <v>0</v>
      </c>
    </row>
    <row r="35" spans="1:7" ht="33.6" customHeight="1" x14ac:dyDescent="0.3">
      <c r="A35" s="82" t="s">
        <v>58</v>
      </c>
      <c r="B35" s="82"/>
      <c r="C35" s="83"/>
      <c r="D35" s="83"/>
      <c r="E35" s="83"/>
      <c r="F35" s="83">
        <f>SUM(F31:F34)</f>
        <v>0</v>
      </c>
    </row>
    <row r="36" spans="1:7" ht="22.8" customHeight="1" x14ac:dyDescent="0.3">
      <c r="A36" s="84" t="s">
        <v>59</v>
      </c>
      <c r="B36" s="84"/>
      <c r="C36" s="85"/>
      <c r="D36" s="85"/>
      <c r="E36" s="85"/>
      <c r="F36" s="85"/>
    </row>
    <row r="37" spans="1:7" ht="33" customHeight="1" x14ac:dyDescent="0.3">
      <c r="A37" s="86" t="s">
        <v>60</v>
      </c>
      <c r="B37" s="86" t="s">
        <v>61</v>
      </c>
      <c r="C37" s="87">
        <v>1</v>
      </c>
      <c r="D37" s="87" t="s">
        <v>11</v>
      </c>
      <c r="E37" s="87"/>
      <c r="F37" s="87">
        <f>C37*E37</f>
        <v>0</v>
      </c>
    </row>
    <row r="38" spans="1:7" ht="31.8" customHeight="1" x14ac:dyDescent="0.3">
      <c r="A38" s="86" t="s">
        <v>62</v>
      </c>
      <c r="B38" s="86" t="s">
        <v>63</v>
      </c>
      <c r="C38" s="87">
        <v>1</v>
      </c>
      <c r="D38" s="87" t="s">
        <v>11</v>
      </c>
      <c r="E38" s="87"/>
      <c r="F38" s="87">
        <f>C38*E38</f>
        <v>0</v>
      </c>
      <c r="G38" s="16"/>
    </row>
    <row r="39" spans="1:7" ht="30.6" customHeight="1" x14ac:dyDescent="0.3">
      <c r="A39" s="86" t="s">
        <v>64</v>
      </c>
      <c r="B39" s="86" t="s">
        <v>65</v>
      </c>
      <c r="C39" s="87">
        <v>1</v>
      </c>
      <c r="D39" s="87" t="s">
        <v>11</v>
      </c>
      <c r="E39" s="87"/>
      <c r="F39" s="87">
        <f>C39*E39</f>
        <v>0</v>
      </c>
      <c r="G39" s="20"/>
    </row>
    <row r="40" spans="1:7" ht="39" customHeight="1" x14ac:dyDescent="0.3">
      <c r="A40" s="86" t="s">
        <v>66</v>
      </c>
      <c r="B40" s="86" t="s">
        <v>67</v>
      </c>
      <c r="C40" s="87">
        <v>1</v>
      </c>
      <c r="D40" s="87" t="s">
        <v>11</v>
      </c>
      <c r="E40" s="87"/>
      <c r="F40" s="87">
        <f>C40*E40</f>
        <v>0</v>
      </c>
    </row>
    <row r="41" spans="1:7" ht="15.6" customHeight="1" x14ac:dyDescent="0.3">
      <c r="A41" s="82" t="s">
        <v>68</v>
      </c>
      <c r="B41" s="82"/>
      <c r="C41" s="83"/>
      <c r="D41" s="83"/>
      <c r="E41" s="83"/>
      <c r="F41" s="83">
        <f>SUM(F37:F40)</f>
        <v>0</v>
      </c>
    </row>
    <row r="42" spans="1:7" ht="11.55" customHeight="1" x14ac:dyDescent="0.3">
      <c r="A42" s="86"/>
      <c r="B42" s="86"/>
      <c r="C42" s="87"/>
      <c r="D42" s="87"/>
      <c r="E42" s="87"/>
      <c r="F42" s="87"/>
    </row>
    <row r="43" spans="1:7" ht="21.6" customHeight="1" x14ac:dyDescent="0.3">
      <c r="A43" s="88" t="s">
        <v>69</v>
      </c>
      <c r="B43" s="88"/>
      <c r="C43" s="89"/>
      <c r="D43" s="89"/>
      <c r="E43" s="89"/>
      <c r="F43" s="89">
        <f>F11+F22+F29+F35+F41</f>
        <v>0</v>
      </c>
    </row>
    <row r="44" spans="1:7" ht="31.2" customHeight="1" x14ac:dyDescent="0.3">
      <c r="A44" s="88" t="s">
        <v>70</v>
      </c>
      <c r="B44" s="88" t="s">
        <v>71</v>
      </c>
      <c r="C44" s="89"/>
      <c r="D44" s="89"/>
      <c r="E44" s="90">
        <v>0.21</v>
      </c>
      <c r="F44" s="89">
        <f>F43*E44</f>
        <v>0</v>
      </c>
    </row>
    <row r="45" spans="1:7" ht="25.8" customHeight="1" x14ac:dyDescent="0.3">
      <c r="A45" s="88" t="s">
        <v>72</v>
      </c>
      <c r="B45" s="88"/>
      <c r="C45" s="89"/>
      <c r="D45" s="89"/>
      <c r="E45" s="89"/>
      <c r="F45" s="89">
        <f>F43+F44</f>
        <v>0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Budiš</dc:creator>
  <cp:lastModifiedBy>Martin Budiš</cp:lastModifiedBy>
  <dcterms:created xsi:type="dcterms:W3CDTF">2026-06-17T15:45:47Z</dcterms:created>
  <dcterms:modified xsi:type="dcterms:W3CDTF">2026-06-26T10:06:01Z</dcterms:modified>
</cp:coreProperties>
</file>