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0305" yWindow="-15" windowWidth="10200" windowHeight="8175"/>
  </bookViews>
  <sheets>
    <sheet name="Výkaz" sheetId="2" r:id="rId1"/>
    <sheet name="List3" sheetId="3" r:id="rId2"/>
  </sheets>
  <calcPr calcId="145621"/>
</workbook>
</file>

<file path=xl/calcChain.xml><?xml version="1.0" encoding="utf-8"?>
<calcChain xmlns="http://schemas.openxmlformats.org/spreadsheetml/2006/main">
  <c r="I49" i="2" l="1"/>
  <c r="J49" i="2" s="1"/>
  <c r="H49" i="2"/>
  <c r="H7" i="2" l="1"/>
  <c r="I7" i="2"/>
  <c r="H8" i="2"/>
  <c r="I8" i="2"/>
  <c r="H9" i="2"/>
  <c r="I9" i="2"/>
  <c r="H10" i="2"/>
  <c r="I10" i="2"/>
  <c r="H11" i="2"/>
  <c r="I11" i="2"/>
  <c r="H12" i="2"/>
  <c r="I12" i="2"/>
  <c r="H13" i="2"/>
  <c r="I13" i="2"/>
  <c r="H14" i="2"/>
  <c r="I14" i="2"/>
  <c r="H15" i="2"/>
  <c r="I15" i="2"/>
  <c r="H16" i="2"/>
  <c r="I16" i="2"/>
  <c r="H17" i="2"/>
  <c r="I17" i="2"/>
  <c r="H19" i="2"/>
  <c r="I19" i="2"/>
  <c r="H20" i="2"/>
  <c r="I20" i="2"/>
  <c r="H21" i="2"/>
  <c r="I21" i="2"/>
  <c r="H22" i="2"/>
  <c r="I22" i="2"/>
  <c r="H23" i="2"/>
  <c r="I23" i="2"/>
  <c r="H24" i="2"/>
  <c r="I24" i="2"/>
  <c r="H26" i="2"/>
  <c r="I26" i="2"/>
  <c r="H27" i="2"/>
  <c r="I27" i="2"/>
  <c r="H28" i="2"/>
  <c r="I28" i="2"/>
  <c r="H29" i="2"/>
  <c r="I29" i="2"/>
  <c r="H30" i="2"/>
  <c r="I30" i="2"/>
  <c r="H32" i="2"/>
  <c r="I32" i="2"/>
  <c r="H33" i="2"/>
  <c r="I33" i="2"/>
  <c r="H34" i="2"/>
  <c r="I34" i="2"/>
  <c r="H35" i="2"/>
  <c r="I35" i="2"/>
  <c r="H36" i="2"/>
  <c r="I36" i="2"/>
  <c r="H37" i="2"/>
  <c r="I37" i="2"/>
  <c r="H38" i="2"/>
  <c r="I38" i="2"/>
  <c r="H39" i="2"/>
  <c r="I39" i="2"/>
  <c r="H40" i="2"/>
  <c r="I40" i="2"/>
  <c r="H41" i="2"/>
  <c r="I41" i="2"/>
  <c r="J41" i="2"/>
  <c r="H42" i="2"/>
  <c r="I42" i="2"/>
  <c r="H44" i="2"/>
  <c r="I44" i="2"/>
  <c r="H45" i="2"/>
  <c r="I45" i="2"/>
  <c r="H46" i="2"/>
  <c r="I46" i="2"/>
  <c r="H47" i="2"/>
  <c r="I47" i="2"/>
  <c r="H48" i="2"/>
  <c r="I48" i="2"/>
  <c r="H52" i="2"/>
  <c r="I52" i="2"/>
  <c r="H53" i="2"/>
  <c r="I53" i="2"/>
  <c r="H54" i="2"/>
  <c r="I54" i="2"/>
  <c r="H55" i="2"/>
  <c r="I55" i="2"/>
  <c r="H56" i="2"/>
  <c r="I56" i="2"/>
  <c r="H57" i="2"/>
  <c r="I57" i="2"/>
  <c r="H58" i="2"/>
  <c r="I58" i="2"/>
  <c r="H59" i="2"/>
  <c r="I59" i="2"/>
  <c r="H60" i="2"/>
  <c r="I60" i="2"/>
  <c r="H62" i="2"/>
  <c r="I62" i="2"/>
  <c r="H63" i="2"/>
  <c r="I63" i="2"/>
  <c r="H64" i="2"/>
  <c r="I64" i="2"/>
  <c r="H65" i="2"/>
  <c r="I65" i="2"/>
  <c r="H66" i="2"/>
  <c r="I66" i="2"/>
  <c r="H67" i="2"/>
  <c r="I67" i="2"/>
  <c r="H68" i="2"/>
  <c r="I68" i="2"/>
  <c r="H69" i="2"/>
  <c r="I69" i="2"/>
  <c r="H71" i="2"/>
  <c r="I71" i="2"/>
  <c r="H72" i="2"/>
  <c r="I72" i="2"/>
  <c r="H73" i="2"/>
  <c r="I73" i="2"/>
  <c r="H74" i="2"/>
  <c r="I74" i="2"/>
  <c r="H75" i="2"/>
  <c r="I75" i="2"/>
  <c r="H76" i="2"/>
  <c r="I76" i="2"/>
  <c r="H77" i="2"/>
  <c r="I77" i="2"/>
  <c r="H79" i="2"/>
  <c r="I79" i="2"/>
  <c r="H80" i="2"/>
  <c r="I80" i="2"/>
  <c r="H81" i="2"/>
  <c r="I81" i="2"/>
  <c r="H82" i="2"/>
  <c r="I82" i="2"/>
  <c r="H83" i="2"/>
  <c r="I83" i="2"/>
  <c r="H84" i="2"/>
  <c r="I84" i="2"/>
  <c r="H85" i="2"/>
  <c r="I85" i="2"/>
  <c r="H86" i="2"/>
  <c r="I86" i="2"/>
  <c r="H87" i="2"/>
  <c r="I87" i="2"/>
  <c r="J33" i="2" l="1"/>
  <c r="J29" i="2"/>
  <c r="J27" i="2"/>
  <c r="J26" i="2"/>
  <c r="J23" i="2"/>
  <c r="J21" i="2"/>
  <c r="J19" i="2"/>
  <c r="J17" i="2"/>
  <c r="J58" i="2"/>
  <c r="J54" i="2"/>
  <c r="J52" i="2"/>
  <c r="J45" i="2"/>
  <c r="J42" i="2"/>
  <c r="J76" i="2"/>
  <c r="J66" i="2"/>
  <c r="J84" i="2"/>
  <c r="J83" i="2"/>
  <c r="J81" i="2"/>
  <c r="J72" i="2"/>
  <c r="J68" i="2"/>
  <c r="J67" i="2"/>
  <c r="J62" i="2"/>
  <c r="J60" i="2"/>
  <c r="J59" i="2"/>
  <c r="J13" i="2"/>
  <c r="J11" i="2"/>
  <c r="J10" i="2"/>
  <c r="J9" i="2"/>
  <c r="J8" i="2"/>
  <c r="J7" i="2"/>
  <c r="J37" i="2"/>
  <c r="J35" i="2"/>
  <c r="J34" i="2"/>
  <c r="J86" i="2"/>
  <c r="J79" i="2"/>
  <c r="J77" i="2"/>
  <c r="J74" i="2"/>
  <c r="J73" i="2"/>
  <c r="J64" i="2"/>
  <c r="J63" i="2"/>
  <c r="J56" i="2"/>
  <c r="J55" i="2"/>
  <c r="J47" i="2"/>
  <c r="J46" i="2"/>
  <c r="J39" i="2"/>
  <c r="J38" i="2"/>
  <c r="J30" i="2"/>
  <c r="J22" i="2"/>
  <c r="J15" i="2"/>
  <c r="J14" i="2"/>
  <c r="J87" i="2"/>
  <c r="J85" i="2"/>
  <c r="J82" i="2"/>
  <c r="J80" i="2"/>
  <c r="J75" i="2"/>
  <c r="J71" i="2"/>
  <c r="J69" i="2"/>
  <c r="J65" i="2"/>
  <c r="J57" i="2"/>
  <c r="J53" i="2"/>
  <c r="J48" i="2"/>
  <c r="J44" i="2"/>
  <c r="J40" i="2"/>
  <c r="J36" i="2"/>
  <c r="J32" i="2"/>
  <c r="J28" i="2"/>
  <c r="J24" i="2"/>
  <c r="J20" i="2"/>
  <c r="J16" i="2"/>
  <c r="J12" i="2"/>
  <c r="I6" i="2"/>
  <c r="H6" i="2"/>
  <c r="J6" i="2" l="1"/>
  <c r="H89" i="2"/>
  <c r="I89" i="2"/>
  <c r="J89" i="2" l="1"/>
</calcChain>
</file>

<file path=xl/sharedStrings.xml><?xml version="1.0" encoding="utf-8"?>
<sst xmlns="http://schemas.openxmlformats.org/spreadsheetml/2006/main" count="239" uniqueCount="103">
  <si>
    <t xml:space="preserve">HDMI dataprojektor </t>
  </si>
  <si>
    <t>Dataprojektor</t>
  </si>
  <si>
    <t xml:space="preserve">Interaktivní  dataprojektor </t>
  </si>
  <si>
    <t>Interaktivní tabule</t>
  </si>
  <si>
    <t>Název</t>
  </si>
  <si>
    <t>Jednotková cena bez DPH</t>
  </si>
  <si>
    <t>Klubovny</t>
  </si>
  <si>
    <t>Expozice</t>
  </si>
  <si>
    <t>Provozní technika</t>
  </si>
  <si>
    <t>Ozvučení I</t>
  </si>
  <si>
    <t>Ozvučení II</t>
  </si>
  <si>
    <t>Aktivní mobilní reprobox s akumulátorem, doplněno 2 ks bezdrátového mikrofonu. Umístění klubovna 7</t>
  </si>
  <si>
    <t>Ozvučení expozice</t>
  </si>
  <si>
    <t>Multifunkční tiskárny/kopírka/ scanner</t>
  </si>
  <si>
    <t>Digitální kamera. Full HD rozlišení 1920 x 1080. Formát paměti:  SD/SDHC/SDXC. Optický zoom  10x.Digitální zoom  200x.  Typ displeje  LCD. Velikost LCD (palce)  3,00. Požadované parametry jsou zde uvedeny, jako minimální.</t>
  </si>
  <si>
    <t>Digitální kamera</t>
  </si>
  <si>
    <t>Ditální fotoaparát</t>
  </si>
  <si>
    <t>Plochý stolní barevný skener s filmovým adaptérem</t>
  </si>
  <si>
    <t>Fyzika</t>
  </si>
  <si>
    <t>Fototiskárna</t>
  </si>
  <si>
    <t>Chemie</t>
  </si>
  <si>
    <t xml:space="preserve">Digitální kamera. </t>
  </si>
  <si>
    <t>Digitální kompaktní fotoaparát.</t>
  </si>
  <si>
    <t>Interaktivní tabule Interwrite - úhlopříčka 89"</t>
  </si>
  <si>
    <t>Biologie</t>
  </si>
  <si>
    <t>Dílny pro veřejnost</t>
  </si>
  <si>
    <t>Jednotka</t>
  </si>
  <si>
    <t>Počet</t>
  </si>
  <si>
    <t>ks</t>
  </si>
  <si>
    <t>set</t>
  </si>
  <si>
    <t>kpl</t>
  </si>
  <si>
    <t>Prezenter</t>
  </si>
  <si>
    <t>Software</t>
  </si>
  <si>
    <t>Sada "kancelářského" software, která obsahuje minimálně textový, tabulkový, prezentační, poštovní a organizační program nainstalovaný na výše uvedené počítače.</t>
  </si>
  <si>
    <t>Multifunkční laserová tiskárna</t>
  </si>
  <si>
    <t>Multifunkční laserové barevné zařízení</t>
  </si>
  <si>
    <t>SW pro řízení učebny 1 řídící, min. 6 řízených</t>
  </si>
  <si>
    <t>Designer SW</t>
  </si>
  <si>
    <t>UMT software na navrhování výrobků ze stavebnicového systému, umožňuje vytvářet a tisknout předlohy pro výrobky na 3D tiskárně.</t>
  </si>
  <si>
    <t xml:space="preserve">Digitální zrcadlovka </t>
  </si>
  <si>
    <t>notebook k projekci včetně operačního systému</t>
  </si>
  <si>
    <t>Počítač - řešení  All-in-One včetně operačního systému</t>
  </si>
  <si>
    <t>Provedení pro držení v ruce, mechanická tlačítka</t>
  </si>
  <si>
    <t>Laserové ukazovátko</t>
  </si>
  <si>
    <t>Červená barva, min 10 mW</t>
  </si>
  <si>
    <t>Set obsahuje: 2 ks aktivní reprobox 700 W se stojany, 2 ks aktivní suhwoofer 950 W, 18" reproduktor, 2 ks distanční tyč mazi reprosoustavy, 1 ks analogový mixážní pult 24 x IN, 2 x OUT, 4 x AUX, 1 ks multipárový kabel (30 m, 24 IN, 4 OUT) na transportním bubnu, 2 ks dynamický mikrofon se stojany, 4 ks mikrofonní kabel 4-5 m s kovovými konektory, 1 ks bezdrátový set (1x přijímač, 2x náhlavní mikrofon, 2x vysílač za opasek), 1 ks bezdrátový set ( 1 x přijímač, 2x mikrofon). Bezdrátové sety musí umožnit současnou funkci všech 4 mikrofonů - lze použít i variantu s jedním vysílačem na 2 + 2 mikrofony). 1 ks profesionální stereo sluchátka, 1 ks kompresor (Limiter, Gate), 1 ks efektový procesor, 1 ks zvuková karta - externí USB, 1ks rack 19" na uvedené komponenty.</t>
  </si>
  <si>
    <t>Monitorujte dění na  počítačích z vašeho PC, naráz sledujte náhledy obrazovek celé skupiny, nebo zvětšete obrazovku klientského počítače pro maximální detaily, automaticky roluje klientské obrazovky, nebo jimi postupně listujeme svým vlastním tempem,  Převezměte řízení klientského PC a navede jej žádoucím směrem, převezme dálkové řízení libovolného počítače v učebně, umožní uzamčení klávesnice a myši, odhlašujte, restartujte nebo vypínejte počítače v učebně na dálku</t>
  </si>
  <si>
    <t>Notebook k projekci včetně operačního systému</t>
  </si>
  <si>
    <t>Profesionální skener filmů, fotografií, diapozitivů. Přístroj s kvalitním CCD snímačem, rozlišení až 9600 x 9600 DPI při 48bitové barevné hloubce. Integrovaná jednotka filmového adaptéru. Funkce obnovovat poškrábané, poškozené, zaprášené nebo vybledlé filmy. Dodávka včetně potřebného software.</t>
  </si>
  <si>
    <t>Projekční plátno na roletě (175 x 234 cm),</t>
  </si>
  <si>
    <t>Notebook  včetně operačního systému</t>
  </si>
  <si>
    <t>Všechny dodané komponenty podléhají schválení pracovníka TSC</t>
  </si>
  <si>
    <t>Multifunkční tiskárny/kopírka/scanner</t>
  </si>
  <si>
    <t>Administrační tiskový software</t>
  </si>
  <si>
    <t>Interaktivní TV s možností připojení k internetu</t>
  </si>
  <si>
    <t>LED SMART TV -uhlopříčka min 46", umístění na sklopné konzole, které umožňují sklopení o 10°. Minimální funkce: Full HD 1920×1080, mega dynamický kontrast, webový prohlížeč, zvukový výstup 2×10W, 1×RF vstup, 3×HDMI, 1×SCART, PC vstup (HDMI), 2×USB, USB 2.0 Movie, 1× Ethernet (LAN), Stand-by příkon &lt; 0,3W.</t>
  </si>
  <si>
    <t>Planetárium</t>
  </si>
  <si>
    <t>Projekční plátno ve válcovém pouzdře</t>
  </si>
  <si>
    <t xml:space="preserve">Dataprojektor </t>
  </si>
  <si>
    <t>Projekční plátno</t>
  </si>
  <si>
    <t>Projektor pro konferenční činnost v kanceláři, konstrukčně vhodný pro umístění u stropu. Svítivost min. 2800 Ansi, XGA, HDMI, VGA. Komplet dále obsahuje uchycení u stropu, kabeláže, montáž a 1 ks rezervní lampa. Zakončení kabelů bude v odpovídajících zásuvkách umístěných na stěně (stole). Umístění v místnostech 2.03, 2.06, 2.19</t>
  </si>
  <si>
    <t>Motorové s dálkovým ovládáním. Min. rozměry 180 x 140 cm. Součástí je montáž a potřebná kabeláž.</t>
  </si>
  <si>
    <t>Minimální parametry:    1600 benchmark, monitor 15,6", 1366 x 768, RAM 4GB, HDD 500GB - rychlost otáček: 5400 ot/min  DVD±R/RW, WiFi, Bluetooth, HDMI, operační systém  64-bit - varianta pro práci v počítačové síti s možností zařazení do domeny. Barva černá, nebo stříbrnočerná kombinace, přídavná externí klávesnice myš, brašna a flash disk 32 GB.  Operační systém musí být kompatibilní se současnými systémy zadavatele a musí být schopný práce v domeně.</t>
  </si>
  <si>
    <t>Velikost displeje: 10 ", rozlišení displeje: 2560 x 1600 px, Dotykový displej: kapacitn, podsvícení: LED, fotoaparát: 5 Mpx, automatické zaostřování, digitální zoom: 4x, mikrofon,  2x vestavěný reproduktor, bluetooth, Wi-Fi, HDMI výstup, USB, kapacita akumulátoru: 9000 mAh</t>
  </si>
  <si>
    <t>Tablet</t>
  </si>
  <si>
    <t>Monitor k počítači</t>
  </si>
  <si>
    <t>Minimální parametry: LED, úhlopříčka 24", poměr 16:9, rozlišení 1920x1080, HD DVB-T/C, HDMI, VGA, USB</t>
  </si>
  <si>
    <t>Dílny</t>
  </si>
  <si>
    <t>Grafická stanice</t>
  </si>
  <si>
    <t>Grafický SW</t>
  </si>
  <si>
    <t xml:space="preserve">Minimální parametry: 27", LED podsvícení, poměr stran 16:9, vstupy: VGA, DVI-D, rozlišení 1920 x 1080 px, 
</t>
  </si>
  <si>
    <t>Profesionální grafický softvare pro projektování a konstruování s výkonným 2D a 3D nástrojem pro tvorbu projektové dokumentace. Produkt pracuje v hladinách, umoňuje jejich sloučení, kótování, změny tvarů křivek apod. Dodat v české lokalizaci.</t>
  </si>
  <si>
    <t>Tiskárna na plastové karty</t>
  </si>
  <si>
    <t>A</t>
  </si>
  <si>
    <t>B</t>
  </si>
  <si>
    <t>Tiskárna</t>
  </si>
  <si>
    <t>Celkem A bez DPH</t>
  </si>
  <si>
    <t>Celkem B bez DPH</t>
  </si>
  <si>
    <t>Celkem A+ B bez DPH</t>
  </si>
  <si>
    <t xml:space="preserve">Oboustranná tiskárna na plastové identifikační karty 54 x 86 mm, barevná, metoda re-transfer tisku, min. 300 dpi, rychlost tisku min. 150 ks/ hod při plnobarevném tisku, 750 při černobílém tisku, možnost tisku čárového kódu, obslužný SW, propojovací kabely, náhradní spotřební materál pro výtisk min. 1000 karet plnobarevně a  min. 1000 karet černobíle, úplný čistící komplet, </t>
  </si>
  <si>
    <t>Elektr. projekční plocha v ochranném světlém tubusu a rámem k lícovanému zabudování do podhledového rastru (600x600mm):
min. š.200cm (pozn.: nebo 220cm, dle vel.učebny), formát 1:1 (pro WXGA obraz, nicméně z důvodu podhledového stropního kotvení), MatteWhite nevlnící se odrazná vrstva se ziskem 1, černý rámeček kolem dokola, bezdrátové ovládání s impulsním spouštění pro sjetí plochy do nastavených koncových poloh (impulsní, tzn. bez nutnosti po celou dobu držet stisknuté tlačítko pro dosažení koncové polohy).</t>
  </si>
  <si>
    <t>Elektr. projekční plocha v ochranném světlém tubusu
min. š.230cm, formát 1:1 (pro WXGA obraz, nicméně s možností kotvení tubusu ve vyšší výšce nad podlahou), kotvení ke stěně či stropu, MatteWhite nevlnící se odrazná vrstva se ziskem 1, černý rámeček kolem dokola, bezdrátové ovládání s impulsním spouštění pro sjetí plochy do nastavených koncových poloh (impulsní, tzn. bez nutnosti po celou dobu držet stisknuté tlačítko pro dosažení koncové polohy).</t>
  </si>
  <si>
    <t>Elektr. projekční plocha v ochranném světlém tubusu
min. š.200cm, formát 16:10 (pro WXGA obraz, nicméně s možností kotvení tubusu ve vyšší výšce nad podlahou), kotvení ke stěně, MatteWhite nevlnící se odrazná vrstva se ziskem 1, černý rámeček kolem dokola, bezdrátové ovládání s impulsním spouštění pro sjetí plochy do nastavených koncových poloh (impulsní, tzn. bez nutnosti po celou dobu držet stisknuté tlačítko pro dosažení koncové polohy).</t>
  </si>
  <si>
    <t>Bezlampový dataprojektor bezúdržbové technologie Laser-LED (výrobcem udávaná min. živostnost 20.000hod),  WXGA/1280x800 rozlišení, světl.výkon min.3500ANSIlm, kontrast min. 10.000:1, připojení HDMI + DVI + VGA vstupy, možnost připojení na techn. HDBasetT (distribuce signálu po UTP), světlé (opt. bílé) provedení.Umístění  - klubovna 2. Součástí dodávky je veškerá instalace</t>
  </si>
  <si>
    <t xml:space="preserve">
2ks pasivní stereo repro + 1ks subwoofer, (150 + 200 W) zesilovač, mix.systém, bezdrát.MIC ruční, 1 x náhlavní, vč. základny s prodlouženými ANT. mimo RACK, stativ, CD-USB-MP3 zdroj, RACK</t>
  </si>
  <si>
    <t>Projekce SHOW</t>
  </si>
  <si>
    <t>Sada "kancelářského" software, která obsahuje minimálně textový, tabulkový, prezentační, poštovní a organizační program nainstalovaný na výše uvedený počítač.</t>
  </si>
  <si>
    <t>Projektor pevně nainstalovaný v závěsném koši s přívodními kabely. Vývody pro připojení počítače umístěné na stěně. Laser-LED (min. živostnost 20.000hod),  WXGA/1280x800 rozlišení, světl.výkon min.3500ANSIlm  kontrast min. 10.000:1, připojení HDMI + DVI + VGA vstupy, možnost připojení na techn. HDBasetT</t>
  </si>
  <si>
    <t>Dataprojektor na rameni s velmi krátkou projekční vzdáleností, s kotvením na čelní "projekční" stěnu:
technologie LCD (pro zachování sytosti barevného podání), formát WXGA/1280x800, světl.výkon min. 3100ANSIlm, připojení HDMI a VGA, dlouhá živostnost lampy (min. 3000hod). Součástí dodávky je instalace a 1 ks náhradní lampy</t>
  </si>
  <si>
    <t>Minimální parametry:
58,4cm (23") širokoúhlý displej Full HD + WLED, antireflexní úprava LCD, úhel zobrazení: 160° vodorovně, 170° svisle, webová kamera (1 920 x 1 080) procesor 1600 benchmark RAM: 4GB 
Porty: 4 porty USB 2.0, 1 konektor pro sluchátka, 1 vstup pro mikrofon,1 zvukový linkový výstup, 1 konektor napájení, 1 konektor RJ-45
 Operační systém musí být kompatibilní se současnými systémy zadavatele a musí být schopný práce v domeně.</t>
  </si>
  <si>
    <t>Minimální parametry:
58,4cm (23") širokoúhlý displej Full HD + WLED, antireflexní úprava LCD, úhel zobrazení: 160° vodorovně, 170° svisle, webová kamera (1 920 x 1 080) 
procesor 2100 benchmark RAM: 4GB 
Porty: 4 porty USB 2.0, 1 konektor pro sluchátka, 1 vstup pro mikrofon,1 zvukový linkový výstup, 1 konektor napájení, 1 konektor RJ-45
 Operační systém musí být kompatibilní se současnými systémy zadavatele a musí být schopný práce v domeně.</t>
  </si>
  <si>
    <t>Produkt by měl být instalován na serveru s možností vzdálené správy. Umožňuje z hlediska uživatele tisk do tiskové fronty. Fronty budou odpovídající typu tiskáren.  Vlastní výtisk si uživatel vyzvedne na libovolné tiskárně která může tuto frontu obsloužit. Vlastní tiskárna přijme identifikaci na PIN (asi 4 znaky) nebo čip, nebo obojí. SW umožní určit uživatele jednotlivých zařízení, plánovat typ tisku (B/Č), omezit objem a vytiskout celkovou evidenci.  Správa umožní vracet se k již vytištěným, mazat části a podobně</t>
  </si>
  <si>
    <t>Minitower, min. parametry: CPU benchmark 2500, RAM 8 GB, HD 500 GB, VGA, HDMI, USB 4x, grafická karta  1600x1050 128MB VRAM, Pixel Shader 3.0, myš, klávesnice, DVD RW, LAN. Operační systém umoňujcí práci v doméně, kompatibilní se systémem zadavatele.</t>
  </si>
  <si>
    <t>Inkoustová barevná tiskárna pro kvalitu fototisku s jenotným leskem, oddělené barevné náplně, 10 inkoustů na bázi pigmentu, rozlišení 4800 x 2400, jednostranný tisk, max. formát A3, pracovní zátěž 5000/měsíc, rychlost tisku 10 str/min, USB, LAN, Součástí dodávky je sada náhradních náplní a 500 listů fotopapíru A3 a 500 listů formátu A4.  Uvedené parametry  jsou minimální.</t>
  </si>
  <si>
    <r>
      <rPr>
        <u/>
        <sz val="10"/>
        <rFont val="Arial"/>
        <family val="2"/>
        <charset val="238"/>
      </rPr>
      <t>Dataprojektor</t>
    </r>
    <r>
      <rPr>
        <sz val="10"/>
        <rFont val="Arial"/>
        <family val="2"/>
        <charset val="238"/>
      </rPr>
      <t xml:space="preserve"> na rameni s velmi krátkou projekční vzdáleností, s kotvením na zdvihový pylonový mechanismus spolu se setem interaktivní multidotykové tabule (viz. řádek níže):
technologie LCD (pro zachování sytosti barevného podání), formát WXGA/1280x800, světl.výkon min. 3100ANSIlm, připojení HDMI a VGA, dlouhá živostnost lampy (min. 3000hod),součástí je i instalace.</t>
    </r>
  </si>
  <si>
    <r>
      <rPr>
        <b/>
        <sz val="10"/>
        <rFont val="Arial"/>
        <family val="2"/>
        <charset val="238"/>
      </rPr>
      <t>Set interaktivní multidotykové tabule a ultrakrátkého projektoru</t>
    </r>
    <r>
      <rPr>
        <sz val="10"/>
        <rFont val="Arial"/>
        <family val="2"/>
        <charset val="238"/>
      </rPr>
      <t xml:space="preserve"> na rameni s kotvením na zdvihový pylonový mechanismus (min. v.290cm):
Interaktivní tabule min. </t>
    </r>
    <r>
      <rPr>
        <b/>
        <sz val="10"/>
        <rFont val="Arial"/>
        <family val="2"/>
        <charset val="238"/>
      </rPr>
      <t>vel. 87"/221</t>
    </r>
    <r>
      <rPr>
        <sz val="10"/>
        <rFont val="Arial"/>
        <family val="2"/>
        <charset val="238"/>
      </rPr>
      <t xml:space="preserve">cm (formát 16:10, pro WXGA zdroj signálu), </t>
    </r>
    <r>
      <rPr>
        <b/>
        <sz val="10"/>
        <rFont val="Arial"/>
        <family val="2"/>
        <charset val="238"/>
      </rPr>
      <t>multidotyková technologie</t>
    </r>
    <r>
      <rPr>
        <sz val="10"/>
        <rFont val="Arial"/>
        <family val="2"/>
        <charset val="238"/>
      </rPr>
      <t xml:space="preserve"> s přesným snímáním dotyku (optimálně technologie snímání pomocí 4 zabudovaných digitálních kamer integrovaných v rozích rámu tabule po přesné pokrytí celé plochy) a intuitivním ovládáním, s </t>
    </r>
    <r>
      <rPr>
        <b/>
        <sz val="10"/>
        <rFont val="Arial"/>
        <family val="2"/>
        <charset val="238"/>
      </rPr>
      <t>funkcí chytrého dotyku</t>
    </r>
    <r>
      <rPr>
        <sz val="10"/>
        <rFont val="Arial"/>
        <family val="2"/>
        <charset val="238"/>
      </rPr>
      <t xml:space="preserve"> (SW prostředí pozná, kdy se dotýkám prstem/ovládání-pohyb objektů, popisovačem/psaní, dlaní/mazání) a </t>
    </r>
    <r>
      <rPr>
        <b/>
        <sz val="10"/>
        <rFont val="Arial"/>
        <family val="2"/>
        <charset val="238"/>
      </rPr>
      <t>ovládání i gesty</t>
    </r>
    <r>
      <rPr>
        <sz val="10"/>
        <rFont val="Arial"/>
        <family val="2"/>
        <charset val="238"/>
      </rPr>
      <t xml:space="preserve"> (podpora multidotyku až 4 dotyky, gesta pro otáčení, zvětšování apod.), k popisování jsou k dispozici </t>
    </r>
    <r>
      <rPr>
        <b/>
        <sz val="10"/>
        <rFont val="Arial"/>
        <family val="2"/>
        <charset val="238"/>
      </rPr>
      <t>pasivní bezbateriová bezdrátová pera</t>
    </r>
    <r>
      <rPr>
        <sz val="10"/>
        <rFont val="Arial"/>
        <family val="2"/>
        <charset val="238"/>
      </rPr>
      <t xml:space="preserve">-popisovače (pasivní, tzn. bez jakékoli technologie pro detekci pohybu), </t>
    </r>
    <r>
      <rPr>
        <b/>
        <sz val="10"/>
        <rFont val="Arial"/>
        <family val="2"/>
        <charset val="238"/>
      </rPr>
      <t>snadný a rychlý výběr barvy</t>
    </r>
    <r>
      <rPr>
        <sz val="10"/>
        <rFont val="Arial"/>
        <family val="2"/>
        <charset val="238"/>
      </rPr>
      <t xml:space="preserve"> popisovače přímo z lišty rámu tabule s umístěním popisovačů (2ks), lišta podporuje i rychlé vyvolání kalibrace (tzv. orientace přesnosti dotyku), prostředí tabule popdoruje současnou práci 2 uživatelů. Součástí je </t>
    </r>
    <r>
      <rPr>
        <b/>
        <sz val="10"/>
        <rFont val="Arial"/>
        <family val="2"/>
        <charset val="238"/>
      </rPr>
      <t xml:space="preserve">licence autorského a tvůrčího obslužného software-postředí v českém jazyce </t>
    </r>
    <r>
      <rPr>
        <sz val="10"/>
        <rFont val="Arial"/>
        <family val="2"/>
        <charset val="238"/>
      </rPr>
      <t xml:space="preserve">pro obousměrný přenos a zpracování informací mezi interaktivní dotykovou plochou a zdrojovým počítačem, na kterém je licence nahrána. Povrch tabule je určený pro projekci obrazu a tím s eliminací odlesků.
</t>
    </r>
    <r>
      <rPr>
        <i/>
        <sz val="10"/>
        <rFont val="Arial"/>
        <family val="2"/>
        <charset val="238"/>
      </rPr>
      <t>Pozn. k autorskému SW prostředí: umožňuje otevřít soubor, spustit všechny aktivity, animace a widgety, uložit v původním formátu. Autorský nástroj je kompatibilní s operačními systémy Windows, Mac OS, Linux, iOS, prostředí musí být v českém jazyce. Dále musí existovat aplikace s obdobnými funkcemi i pro tablety platformy iOS.</t>
    </r>
  </si>
  <si>
    <r>
      <t xml:space="preserve">
</t>
    </r>
    <r>
      <rPr>
        <b/>
        <sz val="10"/>
        <rFont val="Arial"/>
        <family val="2"/>
        <charset val="238"/>
      </rPr>
      <t>matice zobrazovačů 2x2</t>
    </r>
    <r>
      <rPr>
        <sz val="10"/>
        <rFont val="Arial"/>
        <family val="2"/>
        <charset val="238"/>
      </rPr>
      <t>, složená z vel.</t>
    </r>
    <r>
      <rPr>
        <b/>
        <sz val="10"/>
        <rFont val="Arial"/>
        <family val="2"/>
        <charset val="238"/>
      </rPr>
      <t>55" LCD-LED</t>
    </r>
    <r>
      <rPr>
        <sz val="10"/>
        <rFont val="Arial"/>
        <family val="2"/>
        <charset val="238"/>
      </rPr>
      <t xml:space="preserve">, úzkorámečkových </t>
    </r>
    <r>
      <rPr>
        <b/>
        <sz val="10"/>
        <rFont val="Arial"/>
        <family val="2"/>
        <charset val="238"/>
      </rPr>
      <t>max. 5,3mm</t>
    </r>
    <r>
      <rPr>
        <sz val="10"/>
        <rFont val="Arial"/>
        <family val="2"/>
        <charset val="238"/>
      </rPr>
      <t xml:space="preserve"> mezerou po složení mezi spojenými zobraz.body-pixely (tzv. nazývaná ultra-narrrow / super-narrow bezel), jasem </t>
    </r>
    <r>
      <rPr>
        <b/>
        <sz val="10"/>
        <rFont val="Arial"/>
        <family val="2"/>
        <charset val="238"/>
      </rPr>
      <t xml:space="preserve">min. 800cd/m2 </t>
    </r>
    <r>
      <rPr>
        <sz val="10"/>
        <rFont val="Arial"/>
        <family val="2"/>
        <charset val="238"/>
      </rPr>
      <t xml:space="preserve">, ve Full-HD 1920x1080px. rozlišení, </t>
    </r>
    <r>
      <rPr>
        <b/>
        <sz val="10"/>
        <rFont val="Arial"/>
        <family val="2"/>
        <charset val="238"/>
      </rPr>
      <t>široké pozorovací úhly</t>
    </r>
    <r>
      <rPr>
        <sz val="10"/>
        <rFont val="Arial"/>
        <family val="2"/>
        <charset val="238"/>
      </rPr>
      <t xml:space="preserve"> min. do 170</t>
    </r>
    <r>
      <rPr>
        <b/>
        <sz val="10"/>
        <rFont val="Arial"/>
        <family val="2"/>
        <charset val="238"/>
      </rPr>
      <t xml:space="preserve">°, optimálně matnější provedení s </t>
    </r>
    <r>
      <rPr>
        <sz val="10"/>
        <rFont val="Arial"/>
        <family val="2"/>
        <charset val="238"/>
      </rPr>
      <t xml:space="preserve">úpravou proti zvýšenému odlesku-třpytu (někdy nazýváno tzv. anti-glare úprava krycí vrstvy LCD LED), složení 2x2 pro obraz ve Full-HD rozlišení po celé ploše složené matice s možností pozdějšího doplnění (rozšíření řešení) pro zajištění zobrazení Full-HD rozlišení na každém panelu z matice.  </t>
    </r>
    <r>
      <rPr>
        <b/>
        <sz val="10"/>
        <rFont val="Arial"/>
        <family val="2"/>
        <charset val="238"/>
      </rPr>
      <t>Krycí rámeček po obvodu</t>
    </r>
    <r>
      <rPr>
        <sz val="10"/>
        <rFont val="Arial"/>
        <family val="2"/>
        <charset val="238"/>
      </rPr>
      <t xml:space="preserve"> přes všechny zobrazovače ve složené matici. Umístěno na</t>
    </r>
    <r>
      <rPr>
        <b/>
        <sz val="10"/>
        <rFont val="Arial"/>
        <family val="2"/>
        <charset val="238"/>
      </rPr>
      <t xml:space="preserve"> pojízdném stojanu</t>
    </r>
    <r>
      <rPr>
        <sz val="10"/>
        <rFont val="Arial"/>
        <family val="2"/>
        <charset val="238"/>
      </rPr>
      <t xml:space="preserve"> dostatečné stability s kotvením 2x2 matice panelů pro možnost ručního přesunu po hladké podlaze. </t>
    </r>
    <r>
      <rPr>
        <b/>
        <sz val="10"/>
        <rFont val="Arial"/>
        <family val="2"/>
        <charset val="238"/>
      </rPr>
      <t>2x digitální vstup</t>
    </r>
    <r>
      <rPr>
        <sz val="10"/>
        <rFont val="Arial"/>
        <family val="2"/>
        <charset val="238"/>
      </rPr>
      <t xml:space="preserve"> (opt. HDMI) pro zdroj signálu: 1x pro trvale umístěný počítač v pojízdném stojanu s maticí zobrazovačů, 1x vstup pro ext.notebook řečníka. Přepínání vstupu 1 nebo 2 uživatelsky snadno pomocí tlačítka 1 nebo 2, dostupného ve vhodné výšce pro dosah obsluhy. Součástí je projekční plnohodnotný počítač vybyvený bezdrátovou klávesnicí a myší, (min 2 USB volné), s možností uzamčení do skříňky (může být rack zesilovače).  (Minimální parametry:    1600 benchmark,  RAM 4GB, HDD 500GB - rychlost otáček: 5400 ot/min  DVD±R/RW, WiFi, Bluetooth, HDMI, operační systém  64-bit - varianta pro práci v počítačové síti s možností zařazení do domeny.  Operační systém musí být kompatibilní se současnými systémy zadavatele a musí být schopný práce v domeně). Ozvučení řešeno 2ks pasivní stereo repro + 1ks subwoofer (150 +  200W),  zesilovač, mix.systém, bezdrát.MIC ruční, 1 x náhlavní, vč. základny s prodlouženými ANT. mimo rack. Umísteno v racku, napojení pro mikrofony i projekční počítač. Zařízení bude napojeno do podlahové zásuvky volným kabelem. Součástí dodávky je kompletní instalace.
</t>
    </r>
  </si>
  <si>
    <r>
      <t xml:space="preserve">digitální jednooká zrcadlovka určená pro náročné uživatele, zachycení nápaditých snímků i videosekvencí full HD, obrazový </t>
    </r>
    <r>
      <rPr>
        <u/>
        <sz val="10"/>
        <rFont val="Arial"/>
        <family val="2"/>
        <charset val="238"/>
      </rPr>
      <t>snímač</t>
    </r>
    <r>
      <rPr>
        <sz val="10"/>
        <rFont val="Arial"/>
        <family val="2"/>
        <charset val="238"/>
      </rPr>
      <t xml:space="preserve"> </t>
    </r>
    <r>
      <rPr>
        <b/>
        <u/>
        <sz val="10"/>
        <rFont val="Arial"/>
        <family val="2"/>
        <charset val="238"/>
      </rPr>
      <t>CMOS</t>
    </r>
    <r>
      <rPr>
        <b/>
        <sz val="10"/>
        <rFont val="Arial"/>
        <family val="2"/>
        <charset val="238"/>
      </rPr>
      <t xml:space="preserve"> formátu DX </t>
    </r>
    <r>
      <rPr>
        <sz val="10"/>
        <rFont val="Arial"/>
        <family val="2"/>
        <charset val="238"/>
      </rPr>
      <t xml:space="preserve">s 16,2 miliony pixelů slibující živé snímky s výraznými barvami, nízkou úrovní </t>
    </r>
    <r>
      <rPr>
        <u/>
        <sz val="10"/>
        <rFont val="Arial"/>
        <family val="2"/>
        <charset val="238"/>
      </rPr>
      <t>šumu</t>
    </r>
    <r>
      <rPr>
        <sz val="10"/>
        <rFont val="Arial"/>
        <family val="2"/>
        <charset val="238"/>
      </rPr>
      <t xml:space="preserve"> a jemnou tonální gradací. Výhodou je také vysoce optimalizovaný obrazový </t>
    </r>
    <r>
      <rPr>
        <b/>
        <sz val="10"/>
        <rFont val="Arial"/>
        <family val="2"/>
        <charset val="238"/>
      </rPr>
      <t xml:space="preserve">procesor , </t>
    </r>
    <r>
      <rPr>
        <sz val="10"/>
        <rFont val="Arial"/>
        <family val="2"/>
        <charset val="238"/>
      </rPr>
      <t xml:space="preserve"> vysoká citlivost k působení světla (</t>
    </r>
    <r>
      <rPr>
        <u/>
        <sz val="10"/>
        <rFont val="Arial"/>
        <family val="2"/>
        <charset val="238"/>
      </rPr>
      <t>ISO</t>
    </r>
    <r>
      <rPr>
        <sz val="10"/>
        <rFont val="Arial"/>
        <family val="2"/>
        <charset val="238"/>
      </rPr>
      <t xml:space="preserve"> 100–6400). Vysoký </t>
    </r>
    <r>
      <rPr>
        <b/>
        <sz val="10"/>
        <rFont val="Arial"/>
        <family val="2"/>
        <charset val="238"/>
      </rPr>
      <t>dynamický rozsah HDR</t>
    </r>
    <r>
      <rPr>
        <sz val="10"/>
        <rFont val="Arial"/>
        <family val="2"/>
        <charset val="238"/>
      </rPr>
      <t xml:space="preserve"> nabízí vysoce detailní snímky s vysokým kontrastem díky spojení dvou ihned po sobě pořízených snímků. Při údržbě přístroje pomůže zabudovaný </t>
    </r>
    <r>
      <rPr>
        <b/>
        <sz val="10"/>
        <rFont val="Arial"/>
        <family val="2"/>
        <charset val="238"/>
      </rPr>
      <t>duální systém redukce prachu</t>
    </r>
    <r>
      <rPr>
        <sz val="10"/>
        <rFont val="Arial"/>
        <family val="2"/>
        <charset val="238"/>
      </rPr>
      <t xml:space="preserve"> s jednotkou čištění obrazového snímače a systémem kontroly toku vzduchu v zrcadlovém boxu. Dva výměnné objektivy</t>
    </r>
  </si>
  <si>
    <r>
      <t>Minimální parametry: rychlost 25 str/min černobíle i barevně. Tiskový řadič s podporou PCL 6, PostScript 3, PDF 1.7 a XPS. Kapacita papíru 500 listů. gramáž 52 –  220 g/m</t>
    </r>
    <r>
      <rPr>
        <vertAlign val="superscript"/>
        <sz val="10"/>
        <rFont val="Arial"/>
        <family val="2"/>
        <charset val="238"/>
      </rPr>
      <t>2</t>
    </r>
    <r>
      <rPr>
        <sz val="10"/>
        <rFont val="Arial"/>
        <family val="2"/>
        <charset val="238"/>
      </rPr>
      <t xml:space="preserve">.  1 GB paměti  a  Ethernet., obraceč předloh, duplexní tisk, formáty A3 a A4, doporučený počet stran cca 5000/měsíc, maximálním provozní zátěž 100000 stran/měsíc, rozlišeníá 600 dpi, umožnuje tisk ze systému intel i apple.  Zařízení vvybavené tiskovým terminálem a softwarovým systémem pro řízení přístupu jednotlivých uživatelů formou zabezpečeného a odloženého tisku, jejich evidence a možností omezení přístupu - terminál nebude dodán, pokud požadované vlastnosti řeší vlastní zařízení. Součástí dodávky jsou 2 sady náhradních tonerů. Zařízení musí být kompatibilní se současnými systémy zadavatele. </t>
    </r>
  </si>
  <si>
    <t xml:space="preserve">Minimální parametry: formát A4, rychlost tisku: 15 str./min provozní zátěž (měsíční, A4): až 15000 stran, doporučený počet stran za měsíc cca: 1 000,  rozlišení 600 dpi, USB, LAN (RJ45),  tiskový jazyk  PCL 6, nebo emulace,  zařízení vybavené tiskovým terminálem s zabezpečeného a odloženého tisku, jejich evidence a možností omezení přístupu s použitím SW bodu 3.1.   Dodávka včetně instalace a uvedení do provozu.  Terminál nebude dodán, pokud požadované vlastnosti řeší vlastní zařízení. Zařízení musí být kompatibilní se současnými systémy zadavatele. </t>
  </si>
  <si>
    <t xml:space="preserve">Minimální parametry: formát A3, rychlost tisku: 20 str./min provozní zátěž (měsíční, A4): až 15000 stran, doporučený počet stran za měsíc cca: 1 000,  rozlišení 600 dpi, USB, LAN (RJ45), zásobník na 250 listů, tiskový jazyk  PCL 6, nebo emulace,  zařízení vvybavené tiskovým terminálem s zabezpečeného a odloženého tisku, jejich evidence a možností omezení přístupu s použitím SW bodu 3.1.   Dodávka včetně instalace a uvedení do provozu.  Terminál nebude dodán, pokud požadované vlastnosti řeší vlastní zařízení. Zařízení musí být kompatibilní se současnými systémy zadavatele. </t>
  </si>
  <si>
    <t>Laboratoře</t>
  </si>
  <si>
    <t>rozlišení snímače 12 Mpx, 5x širokoúhlý optický zoom, duální stabilizací a 3" dotykový displej</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</si>
</sst>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05]#,##0"/>
    <numFmt numFmtId="165" formatCode="[$-405]General"/>
    <numFmt numFmtId="166" formatCode="#,##0.00&quot; &quot;[$Kč-405];[Red]&quot;-&quot;#,##0.00&quot; &quot;[$Kč-405]"/>
    <numFmt numFmtId="167" formatCode="_-* #,##0.00&quot; Kč&quot;_-;\-* #,##0.00&quot; Kč&quot;_-;_-* \-??&quot; Kč&quot;_-;_-@_-"/>
    <numFmt numFmtId="168" formatCode="#,##0\ &quot;Kč&quot;"/>
  </numFmts>
  <fonts count="16" x14ac:knownFonts="1">
    <font>
      <sz val="11"/>
      <color theme="1"/>
      <name val="Calibri"/>
      <family val="2"/>
      <charset val="238"/>
      <scheme val="minor"/>
    </font>
    <font>
      <sz val="11"/>
      <color theme="1"/>
      <name val="Arial"/>
      <family val="2"/>
      <charset val="238"/>
    </font>
    <font>
      <sz val="11"/>
      <color rgb="FF000000"/>
      <name val="Calibri"/>
      <family val="2"/>
      <charset val="238"/>
    </font>
    <font>
      <b/>
      <i/>
      <sz val="16"/>
      <color theme="1"/>
      <name val="Arial"/>
      <family val="2"/>
      <charset val="238"/>
    </font>
    <font>
      <sz val="10"/>
      <color rgb="FF000000"/>
      <name val="Arial"/>
      <family val="2"/>
      <charset val="238"/>
    </font>
    <font>
      <b/>
      <i/>
      <u/>
      <sz val="11"/>
      <color theme="1"/>
      <name val="Arial"/>
      <family val="2"/>
      <charset val="238"/>
    </font>
    <font>
      <b/>
      <sz val="10"/>
      <name val="Arial"/>
      <family val="2"/>
      <charset val="238"/>
    </font>
    <font>
      <sz val="10"/>
      <name val="Arial"/>
      <family val="2"/>
      <charset val="238"/>
    </font>
    <font>
      <sz val="10"/>
      <color theme="1"/>
      <name val="Arial"/>
      <family val="2"/>
      <charset val="238"/>
    </font>
    <font>
      <b/>
      <sz val="10"/>
      <color theme="1"/>
      <name val="Arial"/>
      <family val="2"/>
      <charset val="238"/>
    </font>
    <font>
      <b/>
      <sz val="14"/>
      <color theme="1"/>
      <name val="Arial"/>
      <family val="2"/>
      <charset val="238"/>
    </font>
    <font>
      <sz val="11"/>
      <color rgb="FFC00000"/>
      <name val="Calibri"/>
      <family val="2"/>
      <charset val="238"/>
      <scheme val="minor"/>
    </font>
    <font>
      <u/>
      <sz val="10"/>
      <name val="Arial"/>
      <family val="2"/>
      <charset val="238"/>
    </font>
    <font>
      <i/>
      <sz val="10"/>
      <name val="Arial"/>
      <family val="2"/>
      <charset val="238"/>
    </font>
    <font>
      <b/>
      <u/>
      <sz val="10"/>
      <name val="Arial"/>
      <family val="2"/>
      <charset val="238"/>
    </font>
    <font>
      <vertAlign val="superscript"/>
      <sz val="10"/>
      <name val="Arial"/>
      <family val="2"/>
      <charset val="238"/>
    </font>
  </fonts>
  <fills count="10">
    <fill>
      <patternFill patternType="none"/>
    </fill>
    <fill>
      <patternFill patternType="gray125"/>
    </fill>
    <fill>
      <patternFill patternType="solid">
        <fgColor theme="3" tint="0.59999389629810485"/>
        <bgColor indexed="31"/>
      </patternFill>
    </fill>
    <fill>
      <patternFill patternType="solid">
        <fgColor theme="3"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9">
    <xf numFmtId="0" fontId="0" fillId="0" borderId="0"/>
    <xf numFmtId="0" fontId="1" fillId="0" borderId="0"/>
    <xf numFmtId="165" fontId="2" fillId="0" borderId="0"/>
    <xf numFmtId="0" fontId="3" fillId="0" borderId="0">
      <alignment horizontal="center"/>
    </xf>
    <xf numFmtId="0" fontId="3" fillId="0" borderId="0">
      <alignment horizontal="center" textRotation="90"/>
    </xf>
    <xf numFmtId="165" fontId="4" fillId="0" borderId="0"/>
    <xf numFmtId="0" fontId="5" fillId="0" borderId="0"/>
    <xf numFmtId="166" fontId="5" fillId="0" borderId="0"/>
    <xf numFmtId="167" fontId="7" fillId="0" borderId="0" applyFill="0" applyBorder="0" applyAlignment="0" applyProtection="0"/>
  </cellStyleXfs>
  <cellXfs count="106">
    <xf numFmtId="0" fontId="0" fillId="0" borderId="0" xfId="0"/>
    <xf numFmtId="0" fontId="0" fillId="0" borderId="1" xfId="0" applyBorder="1"/>
    <xf numFmtId="0" fontId="0" fillId="0" borderId="2" xfId="0" applyBorder="1"/>
    <xf numFmtId="165" fontId="4" fillId="0" borderId="1" xfId="5" applyFont="1" applyFill="1" applyBorder="1" applyAlignment="1">
      <alignment horizontal="left" vertical="center" wrapText="1"/>
    </xf>
    <xf numFmtId="168" fontId="6" fillId="3" borderId="1" xfId="8" applyNumberFormat="1" applyFont="1" applyFill="1" applyBorder="1" applyAlignment="1" applyProtection="1">
      <alignment horizontal="center" vertical="top" wrapText="1"/>
    </xf>
    <xf numFmtId="0" fontId="7" fillId="4"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0" fillId="0" borderId="2" xfId="0" applyFill="1" applyBorder="1"/>
    <xf numFmtId="0" fontId="0" fillId="0" borderId="3" xfId="0" applyBorder="1"/>
    <xf numFmtId="0" fontId="8" fillId="0" borderId="1" xfId="0" applyFont="1" applyBorder="1" applyAlignment="1">
      <alignment horizontal="center" vertical="top"/>
    </xf>
    <xf numFmtId="165" fontId="4" fillId="0" borderId="1" xfId="5" applyFont="1" applyFill="1" applyBorder="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165" fontId="6" fillId="2" borderId="1" xfId="5" applyFont="1" applyFill="1" applyBorder="1" applyAlignment="1">
      <alignment horizontal="left" vertical="center" wrapText="1"/>
    </xf>
    <xf numFmtId="165" fontId="4" fillId="0" borderId="1" xfId="5" applyFont="1" applyBorder="1" applyAlignment="1">
      <alignment horizontal="left" vertical="center" indent="1"/>
    </xf>
    <xf numFmtId="165" fontId="4" fillId="0" borderId="1" xfId="2" applyFont="1" applyBorder="1" applyAlignment="1">
      <alignment horizontal="left" vertical="center" wrapText="1"/>
    </xf>
    <xf numFmtId="165" fontId="4" fillId="0" borderId="1" xfId="5" applyFont="1" applyBorder="1" applyAlignment="1">
      <alignment horizontal="left" vertical="center" wrapText="1"/>
    </xf>
    <xf numFmtId="165" fontId="7" fillId="4" borderId="1" xfId="5"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165" fontId="6" fillId="2" borderId="1" xfId="5" applyFont="1" applyFill="1" applyBorder="1" applyAlignment="1">
      <alignment horizontal="center" vertical="center" wrapText="1"/>
    </xf>
    <xf numFmtId="0" fontId="8" fillId="0" borderId="1" xfId="0" applyFont="1" applyBorder="1" applyAlignment="1">
      <alignment horizontal="center" vertical="center"/>
    </xf>
    <xf numFmtId="165" fontId="7" fillId="4" borderId="1" xfId="5" applyFont="1" applyFill="1" applyBorder="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right" vertical="center"/>
    </xf>
    <xf numFmtId="164" fontId="4" fillId="0" borderId="1" xfId="5" applyNumberFormat="1" applyFont="1" applyFill="1" applyBorder="1" applyAlignment="1">
      <alignment horizontal="right" vertical="center" wrapText="1"/>
    </xf>
    <xf numFmtId="3" fontId="7" fillId="4" borderId="1" xfId="8" applyNumberFormat="1" applyFont="1" applyFill="1" applyBorder="1" applyAlignment="1" applyProtection="1">
      <alignment horizontal="right" vertical="center" wrapText="1"/>
    </xf>
    <xf numFmtId="0" fontId="8" fillId="0" borderId="0" xfId="0" applyFont="1" applyAlignment="1">
      <alignment horizontal="right" vertical="center"/>
    </xf>
    <xf numFmtId="168" fontId="6" fillId="3" borderId="1" xfId="8" applyNumberFormat="1" applyFont="1" applyFill="1" applyBorder="1" applyAlignment="1" applyProtection="1">
      <alignment horizontal="center" vertical="center" wrapText="1"/>
    </xf>
    <xf numFmtId="0" fontId="8" fillId="0" borderId="1" xfId="0" applyFont="1" applyFill="1" applyBorder="1" applyAlignment="1">
      <alignment horizontal="right" vertical="center"/>
    </xf>
    <xf numFmtId="165" fontId="4" fillId="0" borderId="1" xfId="5" applyFont="1" applyBorder="1" applyAlignment="1">
      <alignment horizontal="left" vertical="center"/>
    </xf>
    <xf numFmtId="0" fontId="8" fillId="0" borderId="0" xfId="0" applyFont="1" applyAlignment="1">
      <alignment horizontal="left"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4" fillId="0" borderId="1" xfId="5" applyNumberFormat="1" applyBorder="1" applyAlignment="1">
      <alignment horizontal="right" vertical="center"/>
    </xf>
    <xf numFmtId="165" fontId="4" fillId="0" borderId="1" xfId="5" applyBorder="1" applyAlignment="1">
      <alignment horizontal="center" vertical="center"/>
    </xf>
    <xf numFmtId="0" fontId="8" fillId="5" borderId="1" xfId="0" applyFont="1" applyFill="1" applyBorder="1" applyAlignment="1">
      <alignment horizontal="center" vertical="center"/>
    </xf>
    <xf numFmtId="0" fontId="8" fillId="5" borderId="1" xfId="0" applyFont="1" applyFill="1" applyBorder="1" applyAlignment="1">
      <alignment horizontal="right" vertical="center"/>
    </xf>
    <xf numFmtId="0" fontId="0" fillId="5" borderId="2" xfId="0" applyFill="1" applyBorder="1"/>
    <xf numFmtId="0" fontId="8"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8" fillId="5" borderId="1" xfId="0" applyFont="1" applyFill="1" applyBorder="1" applyAlignment="1">
      <alignment horizontal="center" wrapText="1"/>
    </xf>
    <xf numFmtId="0" fontId="0" fillId="6" borderId="2" xfId="0" applyFill="1" applyBorder="1"/>
    <xf numFmtId="0" fontId="9" fillId="6"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8" fillId="6" borderId="1" xfId="0" applyFont="1" applyFill="1" applyBorder="1" applyAlignment="1">
      <alignment horizontal="right" vertical="center"/>
    </xf>
    <xf numFmtId="165" fontId="6" fillId="6" borderId="1" xfId="5" applyFont="1" applyFill="1" applyBorder="1" applyAlignment="1">
      <alignment horizontal="left" vertical="center" wrapText="1"/>
    </xf>
    <xf numFmtId="165" fontId="6" fillId="6" borderId="1" xfId="5" applyFont="1" applyFill="1" applyBorder="1" applyAlignment="1">
      <alignment horizontal="center" vertical="top" wrapText="1"/>
    </xf>
    <xf numFmtId="165" fontId="6" fillId="6" borderId="1" xfId="5" applyFont="1" applyFill="1" applyBorder="1" applyAlignment="1">
      <alignment horizontal="center" vertical="center" wrapText="1"/>
    </xf>
    <xf numFmtId="165" fontId="6" fillId="6" borderId="1" xfId="5" applyFont="1" applyFill="1" applyBorder="1" applyAlignment="1">
      <alignment horizontal="right" vertical="center" wrapText="1"/>
    </xf>
    <xf numFmtId="168" fontId="6" fillId="6" borderId="1" xfId="8" applyNumberFormat="1" applyFont="1" applyFill="1" applyBorder="1" applyAlignment="1" applyProtection="1">
      <alignment horizontal="right" vertical="center" wrapText="1"/>
    </xf>
    <xf numFmtId="168" fontId="6" fillId="6" borderId="1" xfId="8" applyNumberFormat="1" applyFont="1" applyFill="1" applyBorder="1" applyAlignment="1" applyProtection="1">
      <alignment horizontal="center" vertical="top" wrapText="1"/>
    </xf>
    <xf numFmtId="165" fontId="4" fillId="0" borderId="1" xfId="5" applyFont="1" applyBorder="1" applyAlignment="1">
      <alignment horizontal="left" vertical="center" wrapText="1" indent="1"/>
    </xf>
    <xf numFmtId="165" fontId="6" fillId="2" borderId="5" xfId="5" applyFont="1" applyFill="1" applyBorder="1" applyAlignment="1">
      <alignment horizontal="center" vertical="center" wrapText="1"/>
    </xf>
    <xf numFmtId="3" fontId="4" fillId="0" borderId="1" xfId="5" applyNumberFormat="1" applyBorder="1" applyAlignment="1">
      <alignment horizontal="right" vertical="center"/>
    </xf>
    <xf numFmtId="0" fontId="9" fillId="7" borderId="1" xfId="0" applyFont="1" applyFill="1" applyBorder="1" applyAlignment="1">
      <alignment horizontal="center" wrapText="1"/>
    </xf>
    <xf numFmtId="0" fontId="9" fillId="7" borderId="0" xfId="0" applyFont="1" applyFill="1" applyAlignment="1">
      <alignment horizontal="center" vertical="center" wrapText="1"/>
    </xf>
    <xf numFmtId="0" fontId="8" fillId="0" borderId="0" xfId="0" applyFont="1" applyFill="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horizontal="right" vertical="center"/>
    </xf>
    <xf numFmtId="0" fontId="8" fillId="9" borderId="1" xfId="0" applyFont="1" applyFill="1" applyBorder="1" applyAlignment="1">
      <alignment horizontal="center" vertical="center"/>
    </xf>
    <xf numFmtId="0" fontId="8" fillId="9" borderId="1" xfId="0" applyFont="1" applyFill="1" applyBorder="1" applyAlignment="1">
      <alignment horizontal="right" vertical="center"/>
    </xf>
    <xf numFmtId="0" fontId="4" fillId="9" borderId="1" xfId="5" applyNumberFormat="1" applyFill="1" applyBorder="1" applyAlignment="1">
      <alignment horizontal="right" vertical="center"/>
    </xf>
    <xf numFmtId="165" fontId="7" fillId="9" borderId="1" xfId="5" applyFont="1" applyFill="1" applyBorder="1" applyAlignment="1">
      <alignment horizontal="center" vertical="center" wrapText="1"/>
    </xf>
    <xf numFmtId="0" fontId="9" fillId="7" borderId="1" xfId="0" applyFont="1" applyFill="1" applyBorder="1" applyAlignment="1">
      <alignment horizontal="center" vertical="center" wrapText="1"/>
    </xf>
    <xf numFmtId="0" fontId="0" fillId="0" borderId="0" xfId="0" applyAlignment="1">
      <alignment horizontal="left" vertical="top" wrapText="1"/>
    </xf>
    <xf numFmtId="0" fontId="11" fillId="0" borderId="0" xfId="0" applyFont="1" applyAlignment="1">
      <alignment horizontal="left" vertical="top" wrapText="1"/>
    </xf>
    <xf numFmtId="0" fontId="7" fillId="0" borderId="1" xfId="0" applyFont="1" applyBorder="1" applyAlignment="1">
      <alignment horizontal="left" vertical="top" wrapText="1"/>
    </xf>
    <xf numFmtId="165" fontId="4" fillId="0" borderId="1" xfId="5" applyFill="1" applyBorder="1" applyAlignment="1">
      <alignment horizontal="left" vertical="center" wrapText="1" indent="1"/>
    </xf>
    <xf numFmtId="165" fontId="4" fillId="0" borderId="1" xfId="5" applyBorder="1" applyAlignment="1">
      <alignment horizontal="left" indent="1"/>
    </xf>
    <xf numFmtId="165" fontId="4" fillId="0" borderId="1" xfId="5" applyFill="1" applyBorder="1" applyAlignment="1">
      <alignment horizontal="center"/>
    </xf>
    <xf numFmtId="165" fontId="4" fillId="0" borderId="1" xfId="5" applyBorder="1" applyAlignment="1">
      <alignment horizontal="left" wrapText="1" indent="1"/>
    </xf>
    <xf numFmtId="165" fontId="4" fillId="0" borderId="1" xfId="5" applyBorder="1" applyAlignment="1">
      <alignment horizontal="center"/>
    </xf>
    <xf numFmtId="165" fontId="4" fillId="0" borderId="1" xfId="5" applyFill="1" applyBorder="1" applyAlignment="1">
      <alignment horizontal="left" wrapText="1" indent="1"/>
    </xf>
    <xf numFmtId="0" fontId="0" fillId="0" borderId="0" xfId="0" applyBorder="1"/>
    <xf numFmtId="0" fontId="8" fillId="0" borderId="0" xfId="0" applyFont="1" applyBorder="1" applyAlignment="1">
      <alignment horizontal="left" vertical="center" wrapText="1"/>
    </xf>
    <xf numFmtId="0" fontId="8" fillId="0" borderId="0" xfId="0" applyFont="1" applyBorder="1" applyAlignment="1">
      <alignment horizontal="center" vertical="top"/>
    </xf>
    <xf numFmtId="0" fontId="8" fillId="9" borderId="0" xfId="0" applyFont="1" applyFill="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horizontal="right" vertical="center"/>
    </xf>
    <xf numFmtId="0" fontId="9" fillId="0" borderId="0" xfId="0" applyFont="1" applyAlignment="1">
      <alignment horizontal="right" vertical="center"/>
    </xf>
    <xf numFmtId="0" fontId="7" fillId="0" borderId="0" xfId="0" applyFont="1" applyAlignment="1">
      <alignment vertical="top" wrapText="1"/>
    </xf>
    <xf numFmtId="0" fontId="7" fillId="0" borderId="0" xfId="0" applyFont="1" applyFill="1" applyAlignment="1">
      <alignment vertical="top" wrapText="1"/>
    </xf>
    <xf numFmtId="0" fontId="7" fillId="0" borderId="1" xfId="0" applyFont="1" applyFill="1" applyBorder="1" applyAlignment="1">
      <alignment vertical="center" wrapText="1"/>
    </xf>
    <xf numFmtId="165" fontId="7" fillId="0" borderId="1" xfId="5" applyFont="1" applyBorder="1" applyAlignment="1">
      <alignment horizontal="left" wrapText="1"/>
    </xf>
    <xf numFmtId="0" fontId="7" fillId="0" borderId="1" xfId="0" applyFont="1" applyBorder="1" applyAlignment="1">
      <alignment vertical="top" wrapText="1"/>
    </xf>
    <xf numFmtId="165" fontId="7" fillId="0" borderId="1" xfId="2" applyFont="1" applyFill="1" applyBorder="1" applyAlignment="1">
      <alignment wrapText="1"/>
    </xf>
    <xf numFmtId="0" fontId="7" fillId="0" borderId="1" xfId="0" applyFont="1" applyFill="1" applyBorder="1" applyAlignment="1">
      <alignment horizontal="justify" vertical="center" wrapText="1"/>
    </xf>
    <xf numFmtId="0" fontId="7" fillId="6" borderId="1" xfId="0" applyFont="1" applyFill="1" applyBorder="1" applyAlignment="1">
      <alignment vertical="top" wrapText="1"/>
    </xf>
    <xf numFmtId="165" fontId="7" fillId="0" borderId="1" xfId="5" applyFont="1" applyBorder="1" applyAlignment="1">
      <alignment horizontal="left" wrapText="1" indent="1"/>
    </xf>
    <xf numFmtId="0" fontId="7" fillId="0" borderId="1" xfId="0" applyFont="1" applyBorder="1" applyAlignment="1">
      <alignment vertical="center" wrapText="1"/>
    </xf>
    <xf numFmtId="165" fontId="7" fillId="0" borderId="1" xfId="5" applyFont="1" applyBorder="1" applyAlignment="1">
      <alignment vertical="center" wrapText="1"/>
    </xf>
    <xf numFmtId="165" fontId="7" fillId="0" borderId="1" xfId="5" applyFont="1" applyFill="1" applyBorder="1" applyAlignment="1">
      <alignment horizontal="left" vertical="center" wrapText="1"/>
    </xf>
    <xf numFmtId="0" fontId="7" fillId="0" borderId="1" xfId="0" applyFont="1" applyBorder="1" applyAlignment="1">
      <alignment horizontal="justify" vertical="center" wrapText="1"/>
    </xf>
    <xf numFmtId="0" fontId="7" fillId="0" borderId="1" xfId="0" applyFont="1" applyBorder="1" applyAlignment="1">
      <alignment wrapText="1"/>
    </xf>
    <xf numFmtId="0" fontId="7" fillId="5" borderId="1" xfId="0" applyFont="1" applyFill="1" applyBorder="1" applyAlignment="1">
      <alignment vertical="top" wrapText="1"/>
    </xf>
    <xf numFmtId="0" fontId="7" fillId="0" borderId="1" xfId="0" applyFont="1" applyFill="1" applyBorder="1" applyAlignment="1">
      <alignment wrapText="1"/>
    </xf>
    <xf numFmtId="0" fontId="7" fillId="5" borderId="1" xfId="0" applyFont="1" applyFill="1" applyBorder="1" applyAlignment="1">
      <alignment wrapText="1"/>
    </xf>
    <xf numFmtId="49" fontId="7" fillId="0" borderId="1" xfId="0" applyNumberFormat="1" applyFont="1" applyFill="1" applyBorder="1" applyAlignment="1">
      <alignment vertical="center" wrapText="1"/>
    </xf>
    <xf numFmtId="0" fontId="7" fillId="0" borderId="0" xfId="0" applyFont="1" applyBorder="1" applyAlignment="1">
      <alignment vertical="top" wrapText="1"/>
    </xf>
    <xf numFmtId="0" fontId="7" fillId="0" borderId="0" xfId="0" applyFont="1"/>
    <xf numFmtId="0" fontId="10" fillId="8" borderId="2" xfId="0" applyFont="1" applyFill="1" applyBorder="1" applyAlignment="1">
      <alignment horizontal="center" vertical="center"/>
    </xf>
    <xf numFmtId="0" fontId="10" fillId="8" borderId="4" xfId="0" applyFont="1" applyFill="1" applyBorder="1" applyAlignment="1">
      <alignment horizontal="center" vertical="center"/>
    </xf>
    <xf numFmtId="0" fontId="8" fillId="0" borderId="1" xfId="0" applyFont="1" applyFill="1" applyBorder="1" applyAlignment="1">
      <alignment vertical="center" wrapText="1"/>
    </xf>
  </cellXfs>
  <cellStyles count="9">
    <cellStyle name="Excel Built-in Normal" xfId="2"/>
    <cellStyle name="Heading" xfId="3"/>
    <cellStyle name="Heading1" xfId="4"/>
    <cellStyle name="měny 2" xfId="8"/>
    <cellStyle name="Normální" xfId="0" builtinId="0"/>
    <cellStyle name="Normální 2" xfId="1"/>
    <cellStyle name="normální 3" xfId="5"/>
    <cellStyle name="Result" xfId="6"/>
    <cellStyle name="Result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6"/>
  <sheetViews>
    <sheetView tabSelected="1" topLeftCell="B1" zoomScale="70" zoomScaleNormal="70" workbookViewId="0">
      <pane ySplit="4" topLeftCell="A35" activePane="bottomLeft" state="frozen"/>
      <selection pane="bottomLeft" activeCell="K35" sqref="K35"/>
    </sheetView>
  </sheetViews>
  <sheetFormatPr defaultRowHeight="15" x14ac:dyDescent="0.25"/>
  <cols>
    <col min="2" max="2" width="21.42578125" style="13" customWidth="1"/>
    <col min="3" max="3" width="11.7109375" style="11" customWidth="1"/>
    <col min="4" max="4" width="11" style="24" customWidth="1"/>
    <col min="5" max="5" width="12.7109375" style="24" customWidth="1"/>
    <col min="6" max="6" width="11.7109375" style="28" customWidth="1"/>
    <col min="7" max="9" width="13" style="28" customWidth="1"/>
    <col min="10" max="10" width="11.28515625" style="28" customWidth="1"/>
    <col min="11" max="11" width="70.42578125" style="83" customWidth="1"/>
    <col min="12" max="12" width="68" customWidth="1"/>
  </cols>
  <sheetData>
    <row r="2" spans="1:12" ht="36" customHeight="1" x14ac:dyDescent="0.25">
      <c r="B2" s="32" t="s">
        <v>51</v>
      </c>
    </row>
    <row r="3" spans="1:12" ht="18" x14ac:dyDescent="0.25">
      <c r="B3" s="59"/>
      <c r="C3" s="60"/>
      <c r="D3" s="103" t="s">
        <v>73</v>
      </c>
      <c r="E3" s="104"/>
      <c r="F3" s="103" t="s">
        <v>74</v>
      </c>
      <c r="G3" s="104"/>
      <c r="J3" s="61"/>
      <c r="K3" s="84"/>
    </row>
    <row r="4" spans="1:12" ht="39" x14ac:dyDescent="0.25">
      <c r="A4" s="1"/>
      <c r="B4" s="14" t="s">
        <v>4</v>
      </c>
      <c r="C4" s="21" t="s">
        <v>26</v>
      </c>
      <c r="D4" s="55" t="s">
        <v>27</v>
      </c>
      <c r="E4" s="57" t="s">
        <v>5</v>
      </c>
      <c r="F4" s="21" t="s">
        <v>27</v>
      </c>
      <c r="G4" s="58" t="s">
        <v>5</v>
      </c>
      <c r="H4" s="66" t="s">
        <v>76</v>
      </c>
      <c r="I4" s="66" t="s">
        <v>77</v>
      </c>
      <c r="J4" s="29" t="s">
        <v>78</v>
      </c>
      <c r="K4" s="4"/>
    </row>
    <row r="5" spans="1:12" x14ac:dyDescent="0.25">
      <c r="A5" s="43"/>
      <c r="B5" s="48" t="s">
        <v>6</v>
      </c>
      <c r="C5" s="49"/>
      <c r="D5" s="50"/>
      <c r="E5" s="50"/>
      <c r="F5" s="51"/>
      <c r="G5" s="51"/>
      <c r="H5" s="51"/>
      <c r="I5" s="51"/>
      <c r="J5" s="52"/>
      <c r="K5" s="53"/>
    </row>
    <row r="6" spans="1:12" ht="99" customHeight="1" x14ac:dyDescent="0.25">
      <c r="A6" s="2"/>
      <c r="B6" s="3" t="s">
        <v>47</v>
      </c>
      <c r="C6" s="10" t="s">
        <v>29</v>
      </c>
      <c r="D6" s="62"/>
      <c r="E6" s="62"/>
      <c r="F6" s="22">
        <v>7</v>
      </c>
      <c r="G6" s="25"/>
      <c r="H6" s="25">
        <f t="shared" ref="H6" si="0">D6*E6</f>
        <v>0</v>
      </c>
      <c r="I6" s="25">
        <f t="shared" ref="I6" si="1">F6*G6</f>
        <v>0</v>
      </c>
      <c r="J6" s="25">
        <f>I6+H6</f>
        <v>0</v>
      </c>
      <c r="K6" s="85" t="s">
        <v>62</v>
      </c>
    </row>
    <row r="7" spans="1:12" ht="39" x14ac:dyDescent="0.25">
      <c r="A7" s="2"/>
      <c r="B7" s="15" t="s">
        <v>32</v>
      </c>
      <c r="C7" s="10" t="s">
        <v>29</v>
      </c>
      <c r="D7" s="62"/>
      <c r="E7" s="62"/>
      <c r="F7" s="22">
        <v>7</v>
      </c>
      <c r="G7" s="25"/>
      <c r="H7" s="25">
        <f t="shared" ref="H7:H71" si="2">D7*E7</f>
        <v>0</v>
      </c>
      <c r="I7" s="25">
        <f t="shared" ref="I7:I71" si="3">F7*G7</f>
        <v>0</v>
      </c>
      <c r="J7" s="25">
        <f t="shared" ref="J7:J71" si="4">I7+H7</f>
        <v>0</v>
      </c>
      <c r="K7" s="86" t="s">
        <v>33</v>
      </c>
    </row>
    <row r="8" spans="1:12" ht="127.5" x14ac:dyDescent="0.25">
      <c r="A8" s="2"/>
      <c r="B8" s="3" t="s">
        <v>39</v>
      </c>
      <c r="C8" s="10" t="s">
        <v>29</v>
      </c>
      <c r="D8" s="62"/>
      <c r="E8" s="62"/>
      <c r="F8" s="22">
        <v>1</v>
      </c>
      <c r="G8" s="26"/>
      <c r="H8" s="25">
        <f t="shared" si="2"/>
        <v>0</v>
      </c>
      <c r="I8" s="25">
        <f t="shared" si="3"/>
        <v>0</v>
      </c>
      <c r="J8" s="25">
        <f t="shared" si="4"/>
        <v>0</v>
      </c>
      <c r="K8" s="87" t="s">
        <v>97</v>
      </c>
    </row>
    <row r="9" spans="1:12" ht="63.75" x14ac:dyDescent="0.25">
      <c r="A9" s="2"/>
      <c r="B9" s="3" t="s">
        <v>0</v>
      </c>
      <c r="C9" s="10" t="s">
        <v>29</v>
      </c>
      <c r="D9" s="22">
        <v>1</v>
      </c>
      <c r="E9" s="25"/>
      <c r="F9" s="62"/>
      <c r="G9" s="62"/>
      <c r="H9" s="25">
        <f t="shared" si="2"/>
        <v>0</v>
      </c>
      <c r="I9" s="25">
        <f t="shared" si="3"/>
        <v>0</v>
      </c>
      <c r="J9" s="25">
        <f t="shared" si="4"/>
        <v>0</v>
      </c>
      <c r="K9" s="87" t="s">
        <v>83</v>
      </c>
      <c r="L9" s="67"/>
    </row>
    <row r="10" spans="1:12" ht="102" x14ac:dyDescent="0.25">
      <c r="A10" s="2"/>
      <c r="B10" s="3" t="s">
        <v>49</v>
      </c>
      <c r="C10" s="10" t="s">
        <v>29</v>
      </c>
      <c r="D10" s="22">
        <v>1</v>
      </c>
      <c r="E10" s="25"/>
      <c r="F10" s="62"/>
      <c r="G10" s="62"/>
      <c r="H10" s="25">
        <f t="shared" si="2"/>
        <v>0</v>
      </c>
      <c r="I10" s="25">
        <f t="shared" si="3"/>
        <v>0</v>
      </c>
      <c r="J10" s="25">
        <f t="shared" si="4"/>
        <v>0</v>
      </c>
      <c r="K10" s="69" t="s">
        <v>80</v>
      </c>
    </row>
    <row r="11" spans="1:12" ht="76.5" x14ac:dyDescent="0.25">
      <c r="A11" s="2"/>
      <c r="B11" s="3" t="s">
        <v>2</v>
      </c>
      <c r="C11" s="10" t="s">
        <v>29</v>
      </c>
      <c r="D11" s="22">
        <v>2</v>
      </c>
      <c r="E11" s="25"/>
      <c r="F11" s="62"/>
      <c r="G11" s="62"/>
      <c r="H11" s="25">
        <f t="shared" si="2"/>
        <v>0</v>
      </c>
      <c r="I11" s="25">
        <f t="shared" si="3"/>
        <v>0</v>
      </c>
      <c r="J11" s="25">
        <f t="shared" si="4"/>
        <v>0</v>
      </c>
      <c r="K11" s="69" t="s">
        <v>94</v>
      </c>
    </row>
    <row r="12" spans="1:12" ht="293.25" x14ac:dyDescent="0.25">
      <c r="A12" s="2"/>
      <c r="B12" s="16" t="s">
        <v>3</v>
      </c>
      <c r="C12" s="10" t="s">
        <v>29</v>
      </c>
      <c r="D12" s="22">
        <v>2</v>
      </c>
      <c r="E12" s="25"/>
      <c r="F12" s="62"/>
      <c r="G12" s="62"/>
      <c r="H12" s="25">
        <f t="shared" si="2"/>
        <v>0</v>
      </c>
      <c r="I12" s="25">
        <f t="shared" si="3"/>
        <v>0</v>
      </c>
      <c r="J12" s="25">
        <f t="shared" si="4"/>
        <v>0</v>
      </c>
      <c r="K12" s="69" t="s">
        <v>95</v>
      </c>
    </row>
    <row r="13" spans="1:12" ht="51" x14ac:dyDescent="0.25">
      <c r="A13" s="2"/>
      <c r="B13" s="12" t="s">
        <v>9</v>
      </c>
      <c r="C13" s="10" t="s">
        <v>29</v>
      </c>
      <c r="D13" s="22">
        <v>2</v>
      </c>
      <c r="E13" s="25"/>
      <c r="F13" s="62"/>
      <c r="G13" s="62"/>
      <c r="H13" s="25">
        <f t="shared" si="2"/>
        <v>0</v>
      </c>
      <c r="I13" s="25">
        <f t="shared" si="3"/>
        <v>0</v>
      </c>
      <c r="J13" s="25">
        <f t="shared" si="4"/>
        <v>0</v>
      </c>
      <c r="K13" s="69" t="s">
        <v>84</v>
      </c>
    </row>
    <row r="14" spans="1:12" ht="26.25" x14ac:dyDescent="0.25">
      <c r="A14" s="2"/>
      <c r="B14" s="12" t="s">
        <v>10</v>
      </c>
      <c r="C14" s="10" t="s">
        <v>29</v>
      </c>
      <c r="D14" s="22">
        <v>1</v>
      </c>
      <c r="E14" s="25"/>
      <c r="F14" s="62"/>
      <c r="G14" s="62"/>
      <c r="H14" s="25">
        <f t="shared" si="2"/>
        <v>0</v>
      </c>
      <c r="I14" s="25">
        <f t="shared" si="3"/>
        <v>0</v>
      </c>
      <c r="J14" s="25">
        <f t="shared" si="4"/>
        <v>0</v>
      </c>
      <c r="K14" s="88" t="s">
        <v>11</v>
      </c>
      <c r="L14" s="68"/>
    </row>
    <row r="15" spans="1:12" ht="157.5" customHeight="1" x14ac:dyDescent="0.25">
      <c r="A15" s="7"/>
      <c r="B15" s="12" t="s">
        <v>12</v>
      </c>
      <c r="C15" s="10" t="s">
        <v>29</v>
      </c>
      <c r="D15" s="22">
        <v>1</v>
      </c>
      <c r="E15" s="25"/>
      <c r="F15" s="62"/>
      <c r="G15" s="62"/>
      <c r="H15" s="25">
        <f t="shared" si="2"/>
        <v>0</v>
      </c>
      <c r="I15" s="25">
        <f t="shared" si="3"/>
        <v>0</v>
      </c>
      <c r="J15" s="25">
        <f t="shared" si="4"/>
        <v>0</v>
      </c>
      <c r="K15" s="88" t="s">
        <v>45</v>
      </c>
      <c r="L15" s="68"/>
    </row>
    <row r="16" spans="1:12" x14ac:dyDescent="0.25">
      <c r="A16" s="2"/>
      <c r="B16" s="17" t="s">
        <v>31</v>
      </c>
      <c r="C16" s="10" t="s">
        <v>28</v>
      </c>
      <c r="D16" s="62"/>
      <c r="E16" s="62"/>
      <c r="F16" s="22">
        <v>2</v>
      </c>
      <c r="G16" s="25"/>
      <c r="H16" s="25">
        <f t="shared" si="2"/>
        <v>0</v>
      </c>
      <c r="I16" s="25">
        <f t="shared" si="3"/>
        <v>0</v>
      </c>
      <c r="J16" s="25">
        <f t="shared" si="4"/>
        <v>0</v>
      </c>
      <c r="K16" s="89" t="s">
        <v>42</v>
      </c>
    </row>
    <row r="17" spans="1:12" x14ac:dyDescent="0.25">
      <c r="A17" s="2"/>
      <c r="B17" s="12" t="s">
        <v>43</v>
      </c>
      <c r="C17" s="10" t="s">
        <v>28</v>
      </c>
      <c r="D17" s="62"/>
      <c r="E17" s="62"/>
      <c r="F17" s="22">
        <v>2</v>
      </c>
      <c r="G17" s="25"/>
      <c r="H17" s="25">
        <f t="shared" si="2"/>
        <v>0</v>
      </c>
      <c r="I17" s="25">
        <f t="shared" si="3"/>
        <v>0</v>
      </c>
      <c r="J17" s="25">
        <f t="shared" si="4"/>
        <v>0</v>
      </c>
      <c r="K17" s="87" t="s">
        <v>44</v>
      </c>
    </row>
    <row r="18" spans="1:12" x14ac:dyDescent="0.25">
      <c r="A18" s="43"/>
      <c r="B18" s="44" t="s">
        <v>7</v>
      </c>
      <c r="C18" s="45"/>
      <c r="D18" s="46"/>
      <c r="E18" s="46"/>
      <c r="F18" s="47"/>
      <c r="G18" s="47"/>
      <c r="H18" s="47"/>
      <c r="I18" s="47"/>
      <c r="J18" s="47"/>
      <c r="K18" s="90"/>
    </row>
    <row r="19" spans="1:12" ht="357" x14ac:dyDescent="0.25">
      <c r="A19" s="2"/>
      <c r="B19" s="19" t="s">
        <v>85</v>
      </c>
      <c r="C19" s="10" t="s">
        <v>29</v>
      </c>
      <c r="D19" s="22">
        <v>1</v>
      </c>
      <c r="E19" s="25"/>
      <c r="F19" s="62"/>
      <c r="G19" s="62"/>
      <c r="H19" s="25">
        <f t="shared" si="2"/>
        <v>0</v>
      </c>
      <c r="I19" s="25">
        <f t="shared" si="3"/>
        <v>0</v>
      </c>
      <c r="J19" s="25">
        <f t="shared" si="4"/>
        <v>0</v>
      </c>
      <c r="K19" s="69" t="s">
        <v>96</v>
      </c>
    </row>
    <row r="20" spans="1:12" ht="39" x14ac:dyDescent="0.25">
      <c r="A20" s="2"/>
      <c r="B20" s="15" t="s">
        <v>32</v>
      </c>
      <c r="C20" s="10" t="s">
        <v>29</v>
      </c>
      <c r="D20" s="62"/>
      <c r="E20" s="62"/>
      <c r="F20" s="22">
        <v>1</v>
      </c>
      <c r="G20" s="25"/>
      <c r="H20" s="25">
        <f t="shared" si="2"/>
        <v>0</v>
      </c>
      <c r="I20" s="25">
        <f t="shared" si="3"/>
        <v>0</v>
      </c>
      <c r="J20" s="25">
        <f t="shared" si="4"/>
        <v>0</v>
      </c>
      <c r="K20" s="91" t="s">
        <v>86</v>
      </c>
    </row>
    <row r="21" spans="1:12" ht="51" x14ac:dyDescent="0.25">
      <c r="A21" s="2"/>
      <c r="B21" s="15" t="s">
        <v>64</v>
      </c>
      <c r="C21" s="10" t="s">
        <v>29</v>
      </c>
      <c r="D21" s="62"/>
      <c r="E21" s="62"/>
      <c r="F21" s="22">
        <v>10</v>
      </c>
      <c r="G21" s="25"/>
      <c r="H21" s="25">
        <f t="shared" si="2"/>
        <v>0</v>
      </c>
      <c r="I21" s="25">
        <f t="shared" si="3"/>
        <v>0</v>
      </c>
      <c r="J21" s="25">
        <f t="shared" si="4"/>
        <v>0</v>
      </c>
      <c r="K21" s="92" t="s">
        <v>63</v>
      </c>
    </row>
    <row r="22" spans="1:12" ht="63.75" x14ac:dyDescent="0.25">
      <c r="A22" s="7"/>
      <c r="B22" s="70" t="s">
        <v>54</v>
      </c>
      <c r="C22" s="10"/>
      <c r="D22" s="36">
        <v>10</v>
      </c>
      <c r="E22" s="35"/>
      <c r="F22" s="62"/>
      <c r="G22" s="62"/>
      <c r="H22" s="25">
        <f t="shared" si="2"/>
        <v>0</v>
      </c>
      <c r="I22" s="25">
        <f t="shared" si="3"/>
        <v>0</v>
      </c>
      <c r="J22" s="25">
        <f t="shared" si="4"/>
        <v>0</v>
      </c>
      <c r="K22" s="93" t="s">
        <v>55</v>
      </c>
    </row>
    <row r="23" spans="1:12" x14ac:dyDescent="0.25">
      <c r="A23" s="2"/>
      <c r="B23" s="17" t="s">
        <v>31</v>
      </c>
      <c r="C23" s="10" t="s">
        <v>28</v>
      </c>
      <c r="D23" s="62"/>
      <c r="E23" s="62"/>
      <c r="F23" s="22">
        <v>1</v>
      </c>
      <c r="G23" s="25"/>
      <c r="H23" s="25">
        <f t="shared" si="2"/>
        <v>0</v>
      </c>
      <c r="I23" s="25">
        <f t="shared" si="3"/>
        <v>0</v>
      </c>
      <c r="J23" s="25">
        <f t="shared" si="4"/>
        <v>0</v>
      </c>
      <c r="K23" s="89" t="s">
        <v>42</v>
      </c>
    </row>
    <row r="24" spans="1:12" x14ac:dyDescent="0.25">
      <c r="A24" s="2"/>
      <c r="B24" s="12" t="s">
        <v>43</v>
      </c>
      <c r="C24" s="10" t="s">
        <v>28</v>
      </c>
      <c r="D24" s="62"/>
      <c r="E24" s="62"/>
      <c r="F24" s="22">
        <v>1</v>
      </c>
      <c r="G24" s="25"/>
      <c r="H24" s="25">
        <f t="shared" si="2"/>
        <v>0</v>
      </c>
      <c r="I24" s="25">
        <f t="shared" si="3"/>
        <v>0</v>
      </c>
      <c r="J24" s="25">
        <f t="shared" si="4"/>
        <v>0</v>
      </c>
      <c r="K24" s="87" t="s">
        <v>44</v>
      </c>
    </row>
    <row r="25" spans="1:12" x14ac:dyDescent="0.25">
      <c r="A25" s="43"/>
      <c r="B25" s="44" t="s">
        <v>56</v>
      </c>
      <c r="C25" s="45"/>
      <c r="D25" s="46"/>
      <c r="E25" s="46"/>
      <c r="F25" s="47"/>
      <c r="G25" s="47"/>
      <c r="H25" s="47"/>
      <c r="I25" s="47"/>
      <c r="J25" s="47"/>
      <c r="K25" s="90"/>
    </row>
    <row r="26" spans="1:12" ht="68.25" customHeight="1" x14ac:dyDescent="0.25">
      <c r="A26" s="7"/>
      <c r="B26" s="71" t="s">
        <v>1</v>
      </c>
      <c r="C26" s="34" t="s">
        <v>30</v>
      </c>
      <c r="D26" s="72">
        <v>1</v>
      </c>
      <c r="E26" s="35"/>
      <c r="F26" s="63"/>
      <c r="G26" s="64"/>
      <c r="H26" s="25">
        <f t="shared" si="2"/>
        <v>0</v>
      </c>
      <c r="I26" s="25">
        <f t="shared" si="3"/>
        <v>0</v>
      </c>
      <c r="J26" s="25">
        <f t="shared" si="4"/>
        <v>0</v>
      </c>
      <c r="K26" s="94" t="s">
        <v>87</v>
      </c>
      <c r="L26" s="68"/>
    </row>
    <row r="27" spans="1:12" ht="89.25" x14ac:dyDescent="0.25">
      <c r="A27" s="7"/>
      <c r="B27" s="73" t="s">
        <v>57</v>
      </c>
      <c r="C27" s="34" t="s">
        <v>28</v>
      </c>
      <c r="D27" s="74">
        <v>1</v>
      </c>
      <c r="E27" s="35"/>
      <c r="F27" s="63"/>
      <c r="G27" s="64"/>
      <c r="H27" s="25">
        <f t="shared" si="2"/>
        <v>0</v>
      </c>
      <c r="I27" s="25">
        <f t="shared" si="3"/>
        <v>0</v>
      </c>
      <c r="J27" s="25">
        <f t="shared" si="4"/>
        <v>0</v>
      </c>
      <c r="K27" s="69" t="s">
        <v>81</v>
      </c>
    </row>
    <row r="28" spans="1:12" ht="63.75" x14ac:dyDescent="0.25">
      <c r="A28" s="7"/>
      <c r="B28" s="70" t="s">
        <v>54</v>
      </c>
      <c r="C28" s="10"/>
      <c r="D28" s="74">
        <v>2</v>
      </c>
      <c r="E28" s="35"/>
      <c r="F28" s="63"/>
      <c r="G28" s="64"/>
      <c r="H28" s="25">
        <f t="shared" si="2"/>
        <v>0</v>
      </c>
      <c r="I28" s="25">
        <f t="shared" si="3"/>
        <v>0</v>
      </c>
      <c r="J28" s="25">
        <f t="shared" si="4"/>
        <v>0</v>
      </c>
      <c r="K28" s="93" t="s">
        <v>55</v>
      </c>
    </row>
    <row r="29" spans="1:12" ht="89.25" x14ac:dyDescent="0.25">
      <c r="A29" s="2"/>
      <c r="B29" s="12" t="s">
        <v>59</v>
      </c>
      <c r="C29" s="10" t="s">
        <v>29</v>
      </c>
      <c r="D29" s="22">
        <v>3</v>
      </c>
      <c r="E29" s="25"/>
      <c r="F29" s="63"/>
      <c r="G29" s="63"/>
      <c r="H29" s="25">
        <f t="shared" si="2"/>
        <v>0</v>
      </c>
      <c r="I29" s="25">
        <f t="shared" si="3"/>
        <v>0</v>
      </c>
      <c r="J29" s="25">
        <f t="shared" si="4"/>
        <v>0</v>
      </c>
      <c r="K29" s="69" t="s">
        <v>82</v>
      </c>
    </row>
    <row r="30" spans="1:12" ht="77.25" x14ac:dyDescent="0.25">
      <c r="A30" s="7"/>
      <c r="B30" s="15" t="s">
        <v>58</v>
      </c>
      <c r="C30" s="10" t="s">
        <v>29</v>
      </c>
      <c r="D30" s="22">
        <v>3</v>
      </c>
      <c r="E30" s="25"/>
      <c r="F30" s="63"/>
      <c r="G30" s="63"/>
      <c r="H30" s="25">
        <f t="shared" si="2"/>
        <v>0</v>
      </c>
      <c r="I30" s="25">
        <f t="shared" si="3"/>
        <v>0</v>
      </c>
      <c r="J30" s="25">
        <f t="shared" si="4"/>
        <v>0</v>
      </c>
      <c r="K30" s="91" t="s">
        <v>88</v>
      </c>
      <c r="L30" s="68"/>
    </row>
    <row r="31" spans="1:12" x14ac:dyDescent="0.25">
      <c r="A31" s="43"/>
      <c r="B31" s="44" t="s">
        <v>8</v>
      </c>
      <c r="C31" s="45"/>
      <c r="D31" s="46"/>
      <c r="E31" s="46"/>
      <c r="F31" s="47"/>
      <c r="G31" s="47"/>
      <c r="H31" s="47"/>
      <c r="I31" s="47"/>
      <c r="J31" s="47"/>
      <c r="K31" s="90"/>
    </row>
    <row r="32" spans="1:12" ht="89.25" x14ac:dyDescent="0.25">
      <c r="A32" s="2"/>
      <c r="B32" s="75" t="s">
        <v>53</v>
      </c>
      <c r="C32" s="34" t="s">
        <v>30</v>
      </c>
      <c r="D32" s="62"/>
      <c r="E32" s="62"/>
      <c r="F32" s="33">
        <v>1</v>
      </c>
      <c r="G32" s="30"/>
      <c r="H32" s="25">
        <f t="shared" si="2"/>
        <v>0</v>
      </c>
      <c r="I32" s="25">
        <f t="shared" si="3"/>
        <v>0</v>
      </c>
      <c r="J32" s="25">
        <f t="shared" si="4"/>
        <v>0</v>
      </c>
      <c r="K32" s="69" t="s">
        <v>91</v>
      </c>
    </row>
    <row r="33" spans="1:11" ht="151.5" customHeight="1" x14ac:dyDescent="0.25">
      <c r="A33" s="2"/>
      <c r="B33" s="17" t="s">
        <v>13</v>
      </c>
      <c r="C33" s="10" t="s">
        <v>29</v>
      </c>
      <c r="D33" s="62"/>
      <c r="E33" s="62"/>
      <c r="F33" s="22">
        <v>4</v>
      </c>
      <c r="G33" s="25"/>
      <c r="H33" s="25">
        <f t="shared" si="2"/>
        <v>0</v>
      </c>
      <c r="I33" s="25">
        <f t="shared" si="3"/>
        <v>0</v>
      </c>
      <c r="J33" s="25">
        <f t="shared" si="4"/>
        <v>0</v>
      </c>
      <c r="K33" s="95" t="s">
        <v>98</v>
      </c>
    </row>
    <row r="34" spans="1:11" ht="111.75" customHeight="1" x14ac:dyDescent="0.25">
      <c r="A34" s="2"/>
      <c r="B34" s="73" t="s">
        <v>52</v>
      </c>
      <c r="C34" s="10" t="s">
        <v>29</v>
      </c>
      <c r="D34" s="62"/>
      <c r="E34" s="62"/>
      <c r="F34" s="36">
        <v>1</v>
      </c>
      <c r="G34" s="56"/>
      <c r="H34" s="25">
        <f t="shared" si="2"/>
        <v>0</v>
      </c>
      <c r="I34" s="25">
        <f t="shared" si="3"/>
        <v>0</v>
      </c>
      <c r="J34" s="25">
        <f t="shared" si="4"/>
        <v>0</v>
      </c>
      <c r="K34" s="91" t="s">
        <v>99</v>
      </c>
    </row>
    <row r="35" spans="1:11" ht="106.5" customHeight="1" x14ac:dyDescent="0.25">
      <c r="A35" s="7"/>
      <c r="B35" s="3" t="s">
        <v>50</v>
      </c>
      <c r="C35" s="10" t="s">
        <v>29</v>
      </c>
      <c r="D35" s="62"/>
      <c r="E35" s="62"/>
      <c r="F35" s="22">
        <v>10</v>
      </c>
      <c r="G35" s="25"/>
      <c r="H35" s="25">
        <f t="shared" si="2"/>
        <v>0</v>
      </c>
      <c r="I35" s="25">
        <f t="shared" si="3"/>
        <v>0</v>
      </c>
      <c r="J35" s="25">
        <f t="shared" si="4"/>
        <v>0</v>
      </c>
      <c r="K35" s="105" t="s">
        <v>62</v>
      </c>
    </row>
    <row r="36" spans="1:11" ht="39" x14ac:dyDescent="0.25">
      <c r="A36" s="7"/>
      <c r="B36" s="15" t="s">
        <v>32</v>
      </c>
      <c r="C36" s="10" t="s">
        <v>29</v>
      </c>
      <c r="D36" s="62"/>
      <c r="E36" s="62"/>
      <c r="F36" s="22">
        <v>10</v>
      </c>
      <c r="G36" s="25"/>
      <c r="H36" s="25">
        <f t="shared" si="2"/>
        <v>0</v>
      </c>
      <c r="I36" s="25">
        <f t="shared" si="3"/>
        <v>0</v>
      </c>
      <c r="J36" s="25">
        <f t="shared" si="4"/>
        <v>0</v>
      </c>
      <c r="K36" s="91" t="s">
        <v>33</v>
      </c>
    </row>
    <row r="37" spans="1:11" ht="26.25" x14ac:dyDescent="0.25">
      <c r="A37" s="7"/>
      <c r="B37" s="15" t="s">
        <v>65</v>
      </c>
      <c r="C37" s="10" t="s">
        <v>28</v>
      </c>
      <c r="D37" s="62"/>
      <c r="E37" s="62"/>
      <c r="F37" s="22">
        <v>10</v>
      </c>
      <c r="G37" s="25"/>
      <c r="H37" s="25">
        <f t="shared" si="2"/>
        <v>0</v>
      </c>
      <c r="I37" s="25">
        <f t="shared" si="3"/>
        <v>0</v>
      </c>
      <c r="J37" s="25">
        <f t="shared" si="4"/>
        <v>0</v>
      </c>
      <c r="K37" s="96" t="s">
        <v>66</v>
      </c>
    </row>
    <row r="38" spans="1:11" ht="74.25" customHeight="1" x14ac:dyDescent="0.25">
      <c r="A38" s="7"/>
      <c r="B38" s="54" t="s">
        <v>72</v>
      </c>
      <c r="C38" s="10" t="s">
        <v>29</v>
      </c>
      <c r="D38" s="62"/>
      <c r="E38" s="62"/>
      <c r="F38" s="22">
        <v>1</v>
      </c>
      <c r="G38" s="25"/>
      <c r="H38" s="25">
        <f t="shared" si="2"/>
        <v>0</v>
      </c>
      <c r="I38" s="25">
        <f t="shared" si="3"/>
        <v>0</v>
      </c>
      <c r="J38" s="25">
        <f t="shared" si="4"/>
        <v>0</v>
      </c>
      <c r="K38" s="96" t="s">
        <v>79</v>
      </c>
    </row>
    <row r="39" spans="1:11" ht="64.5" x14ac:dyDescent="0.25">
      <c r="A39" s="7"/>
      <c r="B39" s="15" t="s">
        <v>58</v>
      </c>
      <c r="C39" s="10" t="s">
        <v>29</v>
      </c>
      <c r="D39" s="22">
        <v>3</v>
      </c>
      <c r="E39" s="25"/>
      <c r="F39" s="62"/>
      <c r="G39" s="62"/>
      <c r="H39" s="25">
        <f t="shared" si="2"/>
        <v>0</v>
      </c>
      <c r="I39" s="25">
        <f t="shared" si="3"/>
        <v>0</v>
      </c>
      <c r="J39" s="25">
        <f t="shared" si="4"/>
        <v>0</v>
      </c>
      <c r="K39" s="91" t="s">
        <v>60</v>
      </c>
    </row>
    <row r="40" spans="1:11" ht="25.5" x14ac:dyDescent="0.25">
      <c r="A40" s="2"/>
      <c r="B40" s="12" t="s">
        <v>59</v>
      </c>
      <c r="C40" s="10" t="s">
        <v>29</v>
      </c>
      <c r="D40" s="22">
        <v>3</v>
      </c>
      <c r="E40" s="25"/>
      <c r="F40" s="62"/>
      <c r="G40" s="62"/>
      <c r="H40" s="25">
        <f t="shared" si="2"/>
        <v>0</v>
      </c>
      <c r="I40" s="25">
        <f t="shared" si="3"/>
        <v>0</v>
      </c>
      <c r="J40" s="25">
        <f t="shared" si="4"/>
        <v>0</v>
      </c>
      <c r="K40" s="87" t="s">
        <v>61</v>
      </c>
    </row>
    <row r="41" spans="1:11" x14ac:dyDescent="0.25">
      <c r="A41" s="2"/>
      <c r="B41" s="17" t="s">
        <v>31</v>
      </c>
      <c r="C41" s="10" t="s">
        <v>28</v>
      </c>
      <c r="D41" s="62"/>
      <c r="E41" s="62"/>
      <c r="F41" s="22">
        <v>2</v>
      </c>
      <c r="G41" s="25"/>
      <c r="H41" s="25">
        <f t="shared" si="2"/>
        <v>0</v>
      </c>
      <c r="I41" s="25">
        <f t="shared" si="3"/>
        <v>0</v>
      </c>
      <c r="J41" s="25">
        <f t="shared" si="4"/>
        <v>0</v>
      </c>
      <c r="K41" s="89" t="s">
        <v>42</v>
      </c>
    </row>
    <row r="42" spans="1:11" x14ac:dyDescent="0.25">
      <c r="A42" s="2"/>
      <c r="B42" s="12" t="s">
        <v>43</v>
      </c>
      <c r="C42" s="10" t="s">
        <v>28</v>
      </c>
      <c r="D42" s="62"/>
      <c r="E42" s="62"/>
      <c r="F42" s="22">
        <v>2</v>
      </c>
      <c r="G42" s="25"/>
      <c r="H42" s="25">
        <f t="shared" si="2"/>
        <v>0</v>
      </c>
      <c r="I42" s="25">
        <f t="shared" si="3"/>
        <v>0</v>
      </c>
      <c r="J42" s="25">
        <f t="shared" si="4"/>
        <v>0</v>
      </c>
      <c r="K42" s="87" t="s">
        <v>44</v>
      </c>
    </row>
    <row r="43" spans="1:11" x14ac:dyDescent="0.25">
      <c r="A43" s="43"/>
      <c r="B43" s="44" t="s">
        <v>67</v>
      </c>
      <c r="C43" s="45"/>
      <c r="D43" s="46"/>
      <c r="E43" s="46"/>
      <c r="F43" s="47"/>
      <c r="G43" s="47"/>
      <c r="H43" s="47"/>
      <c r="I43" s="47"/>
      <c r="J43" s="47"/>
      <c r="K43" s="90"/>
    </row>
    <row r="44" spans="1:11" ht="57" customHeight="1" x14ac:dyDescent="0.25">
      <c r="A44" s="2"/>
      <c r="B44" s="12" t="s">
        <v>68</v>
      </c>
      <c r="C44" s="10" t="s">
        <v>29</v>
      </c>
      <c r="D44" s="62"/>
      <c r="E44" s="62"/>
      <c r="F44" s="22">
        <v>1</v>
      </c>
      <c r="G44" s="25"/>
      <c r="H44" s="25">
        <f t="shared" si="2"/>
        <v>0</v>
      </c>
      <c r="I44" s="25">
        <f t="shared" si="3"/>
        <v>0</v>
      </c>
      <c r="J44" s="25">
        <f t="shared" si="4"/>
        <v>0</v>
      </c>
      <c r="K44" s="87" t="s">
        <v>92</v>
      </c>
    </row>
    <row r="45" spans="1:11" ht="38.25" x14ac:dyDescent="0.25">
      <c r="A45" s="2"/>
      <c r="B45" s="12" t="s">
        <v>65</v>
      </c>
      <c r="C45" s="10" t="s">
        <v>28</v>
      </c>
      <c r="D45" s="62"/>
      <c r="E45" s="62"/>
      <c r="F45" s="22">
        <v>1</v>
      </c>
      <c r="G45" s="25"/>
      <c r="H45" s="25">
        <f t="shared" si="2"/>
        <v>0</v>
      </c>
      <c r="I45" s="25">
        <f t="shared" si="3"/>
        <v>0</v>
      </c>
      <c r="J45" s="25">
        <f t="shared" si="4"/>
        <v>0</v>
      </c>
      <c r="K45" s="87" t="s">
        <v>70</v>
      </c>
    </row>
    <row r="46" spans="1:11" ht="51" x14ac:dyDescent="0.25">
      <c r="A46" s="2"/>
      <c r="B46" s="12" t="s">
        <v>69</v>
      </c>
      <c r="C46" s="10" t="s">
        <v>29</v>
      </c>
      <c r="D46" s="62"/>
      <c r="E46" s="62"/>
      <c r="F46" s="22">
        <v>1</v>
      </c>
      <c r="G46" s="25"/>
      <c r="H46" s="25">
        <f t="shared" si="2"/>
        <v>0</v>
      </c>
      <c r="I46" s="25">
        <f t="shared" si="3"/>
        <v>0</v>
      </c>
      <c r="J46" s="25">
        <f t="shared" si="4"/>
        <v>0</v>
      </c>
      <c r="K46" s="87" t="s">
        <v>71</v>
      </c>
    </row>
    <row r="47" spans="1:11" ht="110.25" customHeight="1" x14ac:dyDescent="0.25">
      <c r="A47" s="2"/>
      <c r="B47" s="12" t="s">
        <v>75</v>
      </c>
      <c r="C47" s="10" t="s">
        <v>29</v>
      </c>
      <c r="D47" s="62"/>
      <c r="E47" s="62"/>
      <c r="F47" s="22">
        <v>1</v>
      </c>
      <c r="G47" s="25"/>
      <c r="H47" s="25">
        <f t="shared" si="2"/>
        <v>0</v>
      </c>
      <c r="I47" s="25">
        <f t="shared" si="3"/>
        <v>0</v>
      </c>
      <c r="J47" s="25">
        <f t="shared" si="4"/>
        <v>0</v>
      </c>
      <c r="K47" s="91" t="s">
        <v>100</v>
      </c>
    </row>
    <row r="48" spans="1:11" ht="110.25" customHeight="1" x14ac:dyDescent="0.25">
      <c r="A48" s="2"/>
      <c r="B48" s="3" t="s">
        <v>39</v>
      </c>
      <c r="C48" s="10" t="s">
        <v>29</v>
      </c>
      <c r="D48" s="62"/>
      <c r="E48" s="62"/>
      <c r="F48" s="22">
        <v>1</v>
      </c>
      <c r="G48" s="26"/>
      <c r="H48" s="25">
        <f t="shared" si="2"/>
        <v>0</v>
      </c>
      <c r="I48" s="25">
        <f t="shared" si="3"/>
        <v>0</v>
      </c>
      <c r="J48" s="25">
        <f t="shared" si="4"/>
        <v>0</v>
      </c>
      <c r="K48" s="92" t="s">
        <v>97</v>
      </c>
    </row>
    <row r="49" spans="1:11" ht="25.5" x14ac:dyDescent="0.25">
      <c r="A49" s="2"/>
      <c r="B49" s="19" t="s">
        <v>22</v>
      </c>
      <c r="C49" s="10" t="s">
        <v>29</v>
      </c>
      <c r="D49" s="62"/>
      <c r="E49" s="62"/>
      <c r="F49" s="22">
        <v>1</v>
      </c>
      <c r="G49" s="25"/>
      <c r="H49" s="25">
        <f t="shared" ref="H49" si="5">D49*E49</f>
        <v>0</v>
      </c>
      <c r="I49" s="25">
        <f t="shared" ref="I49" si="6">F49*G49</f>
        <v>0</v>
      </c>
      <c r="J49" s="25">
        <f t="shared" ref="J49" si="7">I49+H49</f>
        <v>0</v>
      </c>
      <c r="K49" s="92" t="s">
        <v>102</v>
      </c>
    </row>
    <row r="50" spans="1:11" x14ac:dyDescent="0.25">
      <c r="A50" s="43"/>
      <c r="B50" s="44" t="s">
        <v>101</v>
      </c>
      <c r="C50" s="45"/>
      <c r="D50" s="46"/>
      <c r="E50" s="46"/>
      <c r="F50" s="47"/>
      <c r="G50" s="47"/>
      <c r="H50" s="47"/>
      <c r="I50" s="47"/>
      <c r="J50" s="47"/>
      <c r="K50" s="90"/>
    </row>
    <row r="51" spans="1:11" x14ac:dyDescent="0.25">
      <c r="A51" s="39" t="s">
        <v>18</v>
      </c>
      <c r="B51" s="40"/>
      <c r="C51" s="41"/>
      <c r="D51" s="37"/>
      <c r="E51" s="37"/>
      <c r="F51" s="38"/>
      <c r="G51" s="38"/>
      <c r="H51" s="38"/>
      <c r="I51" s="38"/>
      <c r="J51" s="38"/>
      <c r="K51" s="97"/>
    </row>
    <row r="52" spans="1:11" ht="109.5" customHeight="1" x14ac:dyDescent="0.25">
      <c r="A52" s="2"/>
      <c r="B52" s="16" t="s">
        <v>3</v>
      </c>
      <c r="C52" s="10" t="s">
        <v>29</v>
      </c>
      <c r="D52" s="22">
        <v>1</v>
      </c>
      <c r="E52" s="25"/>
      <c r="F52" s="62"/>
      <c r="G52" s="62"/>
      <c r="H52" s="25">
        <f t="shared" si="2"/>
        <v>0</v>
      </c>
      <c r="I52" s="25">
        <f t="shared" si="3"/>
        <v>0</v>
      </c>
      <c r="J52" s="25">
        <f t="shared" si="4"/>
        <v>0</v>
      </c>
      <c r="K52" s="69" t="s">
        <v>95</v>
      </c>
    </row>
    <row r="53" spans="1:11" ht="76.5" x14ac:dyDescent="0.25">
      <c r="A53" s="2"/>
      <c r="B53" s="3" t="s">
        <v>2</v>
      </c>
      <c r="C53" s="10" t="s">
        <v>29</v>
      </c>
      <c r="D53" s="22">
        <v>1</v>
      </c>
      <c r="E53" s="25"/>
      <c r="F53" s="62"/>
      <c r="G53" s="62"/>
      <c r="H53" s="25">
        <f t="shared" si="2"/>
        <v>0</v>
      </c>
      <c r="I53" s="25">
        <f t="shared" si="3"/>
        <v>0</v>
      </c>
      <c r="J53" s="25">
        <f t="shared" si="4"/>
        <v>0</v>
      </c>
      <c r="K53" s="69" t="s">
        <v>94</v>
      </c>
    </row>
    <row r="54" spans="1:11" ht="94.5" customHeight="1" x14ac:dyDescent="0.25">
      <c r="A54" s="2"/>
      <c r="B54" s="3" t="s">
        <v>47</v>
      </c>
      <c r="C54" s="10" t="s">
        <v>29</v>
      </c>
      <c r="D54" s="62"/>
      <c r="E54" s="62"/>
      <c r="F54" s="22">
        <v>1</v>
      </c>
      <c r="G54" s="25"/>
      <c r="H54" s="25">
        <f t="shared" si="2"/>
        <v>0</v>
      </c>
      <c r="I54" s="25">
        <f t="shared" si="3"/>
        <v>0</v>
      </c>
      <c r="J54" s="25">
        <f t="shared" si="4"/>
        <v>0</v>
      </c>
      <c r="K54" s="85" t="s">
        <v>62</v>
      </c>
    </row>
    <row r="55" spans="1:11" ht="39" x14ac:dyDescent="0.25">
      <c r="A55" s="2"/>
      <c r="B55" s="31" t="s">
        <v>32</v>
      </c>
      <c r="C55" s="10" t="s">
        <v>29</v>
      </c>
      <c r="D55" s="62"/>
      <c r="E55" s="62"/>
      <c r="F55" s="22">
        <v>1</v>
      </c>
      <c r="G55" s="25"/>
      <c r="H55" s="25">
        <f t="shared" si="2"/>
        <v>0</v>
      </c>
      <c r="I55" s="25">
        <f t="shared" si="3"/>
        <v>0</v>
      </c>
      <c r="J55" s="25">
        <f t="shared" si="4"/>
        <v>0</v>
      </c>
      <c r="K55" s="86" t="s">
        <v>33</v>
      </c>
    </row>
    <row r="56" spans="1:11" ht="51" x14ac:dyDescent="0.25">
      <c r="A56" s="2"/>
      <c r="B56" s="12" t="s">
        <v>15</v>
      </c>
      <c r="C56" s="10" t="s">
        <v>29</v>
      </c>
      <c r="D56" s="62"/>
      <c r="E56" s="62"/>
      <c r="F56" s="22">
        <v>1</v>
      </c>
      <c r="G56" s="25"/>
      <c r="H56" s="25">
        <f t="shared" si="2"/>
        <v>0</v>
      </c>
      <c r="I56" s="25">
        <f t="shared" si="3"/>
        <v>0</v>
      </c>
      <c r="J56" s="25">
        <f t="shared" si="4"/>
        <v>0</v>
      </c>
      <c r="K56" s="5" t="s">
        <v>14</v>
      </c>
    </row>
    <row r="57" spans="1:11" ht="173.25" customHeight="1" x14ac:dyDescent="0.25">
      <c r="A57" s="2"/>
      <c r="B57" s="19" t="s">
        <v>16</v>
      </c>
      <c r="C57" s="10" t="s">
        <v>29</v>
      </c>
      <c r="D57" s="62"/>
      <c r="E57" s="62"/>
      <c r="F57" s="22">
        <v>1</v>
      </c>
      <c r="G57" s="25"/>
      <c r="H57" s="25">
        <f t="shared" si="2"/>
        <v>0</v>
      </c>
      <c r="I57" s="25">
        <f t="shared" si="3"/>
        <v>0</v>
      </c>
      <c r="J57" s="25">
        <f t="shared" si="4"/>
        <v>0</v>
      </c>
      <c r="K57" s="92" t="s">
        <v>97</v>
      </c>
    </row>
    <row r="58" spans="1:11" ht="64.5" x14ac:dyDescent="0.25">
      <c r="A58" s="2"/>
      <c r="B58" s="12" t="s">
        <v>17</v>
      </c>
      <c r="C58" s="10" t="s">
        <v>29</v>
      </c>
      <c r="D58" s="62"/>
      <c r="E58" s="62"/>
      <c r="F58" s="22">
        <v>1</v>
      </c>
      <c r="G58" s="25"/>
      <c r="H58" s="25">
        <f t="shared" si="2"/>
        <v>0</v>
      </c>
      <c r="I58" s="25">
        <f t="shared" si="3"/>
        <v>0</v>
      </c>
      <c r="J58" s="25">
        <f t="shared" si="4"/>
        <v>0</v>
      </c>
      <c r="K58" s="98" t="s">
        <v>48</v>
      </c>
    </row>
    <row r="59" spans="1:11" ht="63.75" x14ac:dyDescent="0.25">
      <c r="A59" s="2"/>
      <c r="B59" s="12" t="s">
        <v>19</v>
      </c>
      <c r="C59" s="10" t="s">
        <v>29</v>
      </c>
      <c r="D59" s="62"/>
      <c r="E59" s="62"/>
      <c r="F59" s="22">
        <v>1</v>
      </c>
      <c r="G59" s="25"/>
      <c r="H59" s="25">
        <f t="shared" si="2"/>
        <v>0</v>
      </c>
      <c r="I59" s="25">
        <f t="shared" si="3"/>
        <v>0</v>
      </c>
      <c r="J59" s="25">
        <f t="shared" si="4"/>
        <v>0</v>
      </c>
      <c r="K59" s="92" t="s">
        <v>93</v>
      </c>
    </row>
    <row r="60" spans="1:11" ht="102.75" x14ac:dyDescent="0.25">
      <c r="A60" s="2"/>
      <c r="B60" s="12" t="s">
        <v>35</v>
      </c>
      <c r="C60" s="10" t="s">
        <v>29</v>
      </c>
      <c r="D60" s="62"/>
      <c r="E60" s="62"/>
      <c r="F60" s="22">
        <v>1</v>
      </c>
      <c r="G60" s="25"/>
      <c r="H60" s="25">
        <f t="shared" si="2"/>
        <v>0</v>
      </c>
      <c r="I60" s="25">
        <f t="shared" si="3"/>
        <v>0</v>
      </c>
      <c r="J60" s="25">
        <f t="shared" si="4"/>
        <v>0</v>
      </c>
      <c r="K60" s="91" t="s">
        <v>99</v>
      </c>
    </row>
    <row r="61" spans="1:11" x14ac:dyDescent="0.25">
      <c r="A61" s="39" t="s">
        <v>20</v>
      </c>
      <c r="B61" s="40"/>
      <c r="C61" s="42"/>
      <c r="D61" s="62"/>
      <c r="E61" s="62"/>
      <c r="F61" s="38"/>
      <c r="G61" s="38"/>
      <c r="H61" s="38"/>
      <c r="I61" s="38"/>
      <c r="J61" s="38"/>
      <c r="K61" s="99"/>
    </row>
    <row r="62" spans="1:11" ht="93.75" customHeight="1" x14ac:dyDescent="0.25">
      <c r="A62" s="2"/>
      <c r="B62" s="3" t="s">
        <v>47</v>
      </c>
      <c r="C62" s="10" t="s">
        <v>29</v>
      </c>
      <c r="D62" s="62"/>
      <c r="E62" s="62"/>
      <c r="F62" s="22">
        <v>1</v>
      </c>
      <c r="G62" s="25"/>
      <c r="H62" s="25">
        <f t="shared" si="2"/>
        <v>0</v>
      </c>
      <c r="I62" s="25">
        <f t="shared" si="3"/>
        <v>0</v>
      </c>
      <c r="J62" s="25">
        <f t="shared" si="4"/>
        <v>0</v>
      </c>
      <c r="K62" s="85" t="s">
        <v>62</v>
      </c>
    </row>
    <row r="63" spans="1:11" ht="102" x14ac:dyDescent="0.25">
      <c r="A63" s="2"/>
      <c r="B63" s="12" t="s">
        <v>41</v>
      </c>
      <c r="C63" s="10" t="s">
        <v>29</v>
      </c>
      <c r="D63" s="62"/>
      <c r="E63" s="62"/>
      <c r="F63" s="22">
        <v>6</v>
      </c>
      <c r="G63" s="25"/>
      <c r="H63" s="25">
        <f t="shared" si="2"/>
        <v>0</v>
      </c>
      <c r="I63" s="25">
        <f t="shared" si="3"/>
        <v>0</v>
      </c>
      <c r="J63" s="25">
        <f t="shared" si="4"/>
        <v>0</v>
      </c>
      <c r="K63" s="6" t="s">
        <v>89</v>
      </c>
    </row>
    <row r="64" spans="1:11" ht="51" x14ac:dyDescent="0.25">
      <c r="A64" s="2"/>
      <c r="B64" s="12" t="s">
        <v>21</v>
      </c>
      <c r="C64" s="10" t="s">
        <v>29</v>
      </c>
      <c r="D64" s="62"/>
      <c r="E64" s="62"/>
      <c r="F64" s="22">
        <v>1</v>
      </c>
      <c r="G64" s="25"/>
      <c r="H64" s="25">
        <f t="shared" si="2"/>
        <v>0</v>
      </c>
      <c r="I64" s="25">
        <f t="shared" si="3"/>
        <v>0</v>
      </c>
      <c r="J64" s="25">
        <f t="shared" si="4"/>
        <v>0</v>
      </c>
      <c r="K64" s="6" t="s">
        <v>14</v>
      </c>
    </row>
    <row r="65" spans="1:11" ht="25.5" x14ac:dyDescent="0.25">
      <c r="A65" s="2"/>
      <c r="B65" s="19" t="s">
        <v>22</v>
      </c>
      <c r="C65" s="10" t="s">
        <v>29</v>
      </c>
      <c r="D65" s="62"/>
      <c r="E65" s="62"/>
      <c r="F65" s="22">
        <v>1</v>
      </c>
      <c r="G65" s="25"/>
      <c r="H65" s="25">
        <f t="shared" si="2"/>
        <v>0</v>
      </c>
      <c r="I65" s="25">
        <f t="shared" si="3"/>
        <v>0</v>
      </c>
      <c r="J65" s="25">
        <f t="shared" si="4"/>
        <v>0</v>
      </c>
      <c r="K65" s="92" t="s">
        <v>102</v>
      </c>
    </row>
    <row r="66" spans="1:11" ht="102.75" x14ac:dyDescent="0.25">
      <c r="A66" s="2"/>
      <c r="B66" s="12" t="s">
        <v>35</v>
      </c>
      <c r="C66" s="10" t="s">
        <v>29</v>
      </c>
      <c r="D66" s="62"/>
      <c r="E66" s="62"/>
      <c r="F66" s="22">
        <v>2</v>
      </c>
      <c r="G66" s="25"/>
      <c r="H66" s="25">
        <f t="shared" si="2"/>
        <v>0</v>
      </c>
      <c r="I66" s="25">
        <f t="shared" si="3"/>
        <v>0</v>
      </c>
      <c r="J66" s="25">
        <f t="shared" si="4"/>
        <v>0</v>
      </c>
      <c r="K66" s="91" t="s">
        <v>99</v>
      </c>
    </row>
    <row r="67" spans="1:11" ht="39" x14ac:dyDescent="0.25">
      <c r="A67" s="2"/>
      <c r="B67" s="31" t="s">
        <v>32</v>
      </c>
      <c r="C67" s="10" t="s">
        <v>29</v>
      </c>
      <c r="D67" s="62"/>
      <c r="E67" s="62"/>
      <c r="F67" s="22">
        <v>7</v>
      </c>
      <c r="G67" s="25"/>
      <c r="H67" s="25">
        <f t="shared" si="2"/>
        <v>0</v>
      </c>
      <c r="I67" s="25">
        <f t="shared" si="3"/>
        <v>0</v>
      </c>
      <c r="J67" s="25">
        <f t="shared" si="4"/>
        <v>0</v>
      </c>
      <c r="K67" s="86" t="s">
        <v>33</v>
      </c>
    </row>
    <row r="68" spans="1:11" x14ac:dyDescent="0.25">
      <c r="A68" s="2"/>
      <c r="B68" s="17" t="s">
        <v>31</v>
      </c>
      <c r="C68" s="10" t="s">
        <v>29</v>
      </c>
      <c r="D68" s="62"/>
      <c r="E68" s="62"/>
      <c r="F68" s="22">
        <v>1</v>
      </c>
      <c r="G68" s="25"/>
      <c r="H68" s="25">
        <f t="shared" si="2"/>
        <v>0</v>
      </c>
      <c r="I68" s="25">
        <f t="shared" si="3"/>
        <v>0</v>
      </c>
      <c r="J68" s="25">
        <f t="shared" si="4"/>
        <v>0</v>
      </c>
      <c r="K68" s="89" t="s">
        <v>42</v>
      </c>
    </row>
    <row r="69" spans="1:11" x14ac:dyDescent="0.25">
      <c r="A69" s="2"/>
      <c r="B69" s="12" t="s">
        <v>43</v>
      </c>
      <c r="C69" s="10" t="s">
        <v>29</v>
      </c>
      <c r="D69" s="62"/>
      <c r="E69" s="62"/>
      <c r="F69" s="22">
        <v>1</v>
      </c>
      <c r="G69" s="25"/>
      <c r="H69" s="25">
        <f t="shared" si="2"/>
        <v>0</v>
      </c>
      <c r="I69" s="25">
        <f t="shared" si="3"/>
        <v>0</v>
      </c>
      <c r="J69" s="25">
        <f t="shared" si="4"/>
        <v>0</v>
      </c>
      <c r="K69" s="87" t="s">
        <v>44</v>
      </c>
    </row>
    <row r="70" spans="1:11" x14ac:dyDescent="0.25">
      <c r="A70" s="39" t="s">
        <v>24</v>
      </c>
      <c r="B70" s="40"/>
      <c r="C70" s="42"/>
      <c r="D70" s="37"/>
      <c r="E70" s="37"/>
      <c r="F70" s="38"/>
      <c r="G70" s="38"/>
      <c r="H70" s="38"/>
      <c r="I70" s="38"/>
      <c r="J70" s="38"/>
      <c r="K70" s="99"/>
    </row>
    <row r="71" spans="1:11" ht="119.25" customHeight="1" x14ac:dyDescent="0.25">
      <c r="A71" s="2"/>
      <c r="B71" s="12" t="s">
        <v>41</v>
      </c>
      <c r="C71" s="10" t="s">
        <v>29</v>
      </c>
      <c r="D71" s="62"/>
      <c r="E71" s="65"/>
      <c r="F71" s="23">
        <v>8</v>
      </c>
      <c r="G71" s="27"/>
      <c r="H71" s="25">
        <f t="shared" si="2"/>
        <v>0</v>
      </c>
      <c r="I71" s="25">
        <f t="shared" si="3"/>
        <v>0</v>
      </c>
      <c r="J71" s="25">
        <f t="shared" si="4"/>
        <v>0</v>
      </c>
      <c r="K71" s="6" t="s">
        <v>90</v>
      </c>
    </row>
    <row r="72" spans="1:11" ht="119.25" customHeight="1" x14ac:dyDescent="0.25">
      <c r="A72" s="2"/>
      <c r="B72" s="3" t="s">
        <v>47</v>
      </c>
      <c r="C72" s="10" t="s">
        <v>29</v>
      </c>
      <c r="D72" s="62"/>
      <c r="E72" s="65"/>
      <c r="F72" s="23">
        <v>1</v>
      </c>
      <c r="G72" s="27"/>
      <c r="H72" s="25">
        <f t="shared" ref="H72:H87" si="8">D72*E72</f>
        <v>0</v>
      </c>
      <c r="I72" s="25">
        <f t="shared" ref="I72:I87" si="9">F72*G72</f>
        <v>0</v>
      </c>
      <c r="J72" s="25">
        <f t="shared" ref="J72:J87" si="10">I72+H72</f>
        <v>0</v>
      </c>
      <c r="K72" s="85" t="s">
        <v>62</v>
      </c>
    </row>
    <row r="73" spans="1:11" ht="39" x14ac:dyDescent="0.25">
      <c r="A73" s="2"/>
      <c r="B73" s="15" t="s">
        <v>32</v>
      </c>
      <c r="C73" s="10" t="s">
        <v>29</v>
      </c>
      <c r="D73" s="62"/>
      <c r="E73" s="62"/>
      <c r="F73" s="22">
        <v>9</v>
      </c>
      <c r="G73" s="25"/>
      <c r="H73" s="25">
        <f t="shared" si="8"/>
        <v>0</v>
      </c>
      <c r="I73" s="25">
        <f t="shared" si="9"/>
        <v>0</v>
      </c>
      <c r="J73" s="25">
        <f t="shared" si="10"/>
        <v>0</v>
      </c>
      <c r="K73" s="91" t="s">
        <v>33</v>
      </c>
    </row>
    <row r="74" spans="1:11" ht="293.25" x14ac:dyDescent="0.25">
      <c r="A74" s="2"/>
      <c r="B74" s="18" t="s">
        <v>23</v>
      </c>
      <c r="C74" s="10" t="s">
        <v>29</v>
      </c>
      <c r="D74" s="23">
        <v>1</v>
      </c>
      <c r="E74" s="27"/>
      <c r="F74" s="62"/>
      <c r="G74" s="62"/>
      <c r="H74" s="25">
        <f t="shared" si="8"/>
        <v>0</v>
      </c>
      <c r="I74" s="25">
        <f t="shared" si="9"/>
        <v>0</v>
      </c>
      <c r="J74" s="25">
        <f t="shared" si="10"/>
        <v>0</v>
      </c>
      <c r="K74" s="69" t="s">
        <v>95</v>
      </c>
    </row>
    <row r="75" spans="1:11" ht="76.5" x14ac:dyDescent="0.25">
      <c r="A75" s="2"/>
      <c r="B75" s="3" t="s">
        <v>2</v>
      </c>
      <c r="C75" s="10" t="s">
        <v>29</v>
      </c>
      <c r="D75" s="22">
        <v>1</v>
      </c>
      <c r="E75" s="25"/>
      <c r="F75" s="62"/>
      <c r="G75" s="62"/>
      <c r="H75" s="25">
        <f t="shared" si="8"/>
        <v>0</v>
      </c>
      <c r="I75" s="25">
        <f t="shared" si="9"/>
        <v>0</v>
      </c>
      <c r="J75" s="25">
        <f t="shared" si="10"/>
        <v>0</v>
      </c>
      <c r="K75" s="69" t="s">
        <v>94</v>
      </c>
    </row>
    <row r="76" spans="1:11" x14ac:dyDescent="0.25">
      <c r="A76" s="2"/>
      <c r="B76" s="17" t="s">
        <v>31</v>
      </c>
      <c r="C76" s="10" t="s">
        <v>28</v>
      </c>
      <c r="D76" s="62"/>
      <c r="E76" s="62"/>
      <c r="F76" s="22">
        <v>1</v>
      </c>
      <c r="G76" s="25"/>
      <c r="H76" s="25">
        <f t="shared" si="8"/>
        <v>0</v>
      </c>
      <c r="I76" s="25">
        <f t="shared" si="9"/>
        <v>0</v>
      </c>
      <c r="J76" s="25">
        <f t="shared" si="10"/>
        <v>0</v>
      </c>
      <c r="K76" s="89" t="s">
        <v>42</v>
      </c>
    </row>
    <row r="77" spans="1:11" x14ac:dyDescent="0.25">
      <c r="A77" s="2"/>
      <c r="B77" s="12" t="s">
        <v>43</v>
      </c>
      <c r="C77" s="10" t="s">
        <v>28</v>
      </c>
      <c r="D77" s="62"/>
      <c r="E77" s="62"/>
      <c r="F77" s="22">
        <v>1</v>
      </c>
      <c r="G77" s="25"/>
      <c r="H77" s="25">
        <f t="shared" si="8"/>
        <v>0</v>
      </c>
      <c r="I77" s="25">
        <f t="shared" si="9"/>
        <v>0</v>
      </c>
      <c r="J77" s="25">
        <f t="shared" si="10"/>
        <v>0</v>
      </c>
      <c r="K77" s="87" t="s">
        <v>44</v>
      </c>
    </row>
    <row r="78" spans="1:11" x14ac:dyDescent="0.25">
      <c r="A78" s="43"/>
      <c r="B78" s="44" t="s">
        <v>25</v>
      </c>
      <c r="C78" s="45"/>
      <c r="D78" s="46"/>
      <c r="E78" s="46"/>
      <c r="F78" s="47"/>
      <c r="G78" s="47"/>
      <c r="H78" s="47"/>
      <c r="I78" s="47"/>
      <c r="J78" s="47"/>
      <c r="K78" s="90"/>
    </row>
    <row r="79" spans="1:11" ht="76.5" x14ac:dyDescent="0.25">
      <c r="A79" s="2"/>
      <c r="B79" s="3" t="s">
        <v>2</v>
      </c>
      <c r="C79" s="10" t="s">
        <v>29</v>
      </c>
      <c r="D79" s="22">
        <v>1</v>
      </c>
      <c r="E79" s="25"/>
      <c r="F79" s="62"/>
      <c r="G79" s="62"/>
      <c r="H79" s="25">
        <f t="shared" si="8"/>
        <v>0</v>
      </c>
      <c r="I79" s="25">
        <f t="shared" si="9"/>
        <v>0</v>
      </c>
      <c r="J79" s="25">
        <f t="shared" si="10"/>
        <v>0</v>
      </c>
      <c r="K79" s="69" t="s">
        <v>94</v>
      </c>
    </row>
    <row r="80" spans="1:11" ht="293.25" x14ac:dyDescent="0.25">
      <c r="A80" s="2"/>
      <c r="B80" s="16" t="s">
        <v>3</v>
      </c>
      <c r="C80" s="10" t="s">
        <v>29</v>
      </c>
      <c r="D80" s="22">
        <v>1</v>
      </c>
      <c r="E80" s="25"/>
      <c r="F80" s="62"/>
      <c r="G80" s="62"/>
      <c r="H80" s="25">
        <f t="shared" si="8"/>
        <v>0</v>
      </c>
      <c r="I80" s="25">
        <f t="shared" si="9"/>
        <v>0</v>
      </c>
      <c r="J80" s="25">
        <f t="shared" si="10"/>
        <v>0</v>
      </c>
      <c r="K80" s="69" t="s">
        <v>95</v>
      </c>
    </row>
    <row r="81" spans="1:11" ht="89.25" x14ac:dyDescent="0.25">
      <c r="A81" s="2"/>
      <c r="B81" s="3" t="s">
        <v>40</v>
      </c>
      <c r="C81" s="10" t="s">
        <v>29</v>
      </c>
      <c r="D81" s="62"/>
      <c r="E81" s="62"/>
      <c r="F81" s="22">
        <v>1</v>
      </c>
      <c r="G81" s="25"/>
      <c r="H81" s="25">
        <f t="shared" si="8"/>
        <v>0</v>
      </c>
      <c r="I81" s="25">
        <f t="shared" si="9"/>
        <v>0</v>
      </c>
      <c r="J81" s="25">
        <f t="shared" si="10"/>
        <v>0</v>
      </c>
      <c r="K81" s="85" t="s">
        <v>62</v>
      </c>
    </row>
    <row r="82" spans="1:11" ht="39" x14ac:dyDescent="0.25">
      <c r="A82" s="2"/>
      <c r="B82" s="15" t="s">
        <v>32</v>
      </c>
      <c r="C82" s="10" t="s">
        <v>29</v>
      </c>
      <c r="D82" s="62"/>
      <c r="E82" s="62"/>
      <c r="F82" s="22">
        <v>1</v>
      </c>
      <c r="G82" s="25"/>
      <c r="H82" s="25">
        <f t="shared" si="8"/>
        <v>0</v>
      </c>
      <c r="I82" s="25">
        <f t="shared" si="9"/>
        <v>0</v>
      </c>
      <c r="J82" s="25">
        <f t="shared" si="10"/>
        <v>0</v>
      </c>
      <c r="K82" s="86" t="s">
        <v>33</v>
      </c>
    </row>
    <row r="83" spans="1:11" ht="89.25" x14ac:dyDescent="0.25">
      <c r="A83" s="2"/>
      <c r="B83" s="19" t="s">
        <v>36</v>
      </c>
      <c r="C83" s="10" t="s">
        <v>29</v>
      </c>
      <c r="D83" s="62"/>
      <c r="E83" s="62"/>
      <c r="F83" s="22">
        <v>1</v>
      </c>
      <c r="G83" s="25"/>
      <c r="H83" s="25">
        <f t="shared" si="8"/>
        <v>0</v>
      </c>
      <c r="I83" s="25">
        <f t="shared" si="9"/>
        <v>0</v>
      </c>
      <c r="J83" s="25">
        <f t="shared" si="10"/>
        <v>0</v>
      </c>
      <c r="K83" s="92" t="s">
        <v>46</v>
      </c>
    </row>
    <row r="84" spans="1:11" ht="25.5" x14ac:dyDescent="0.25">
      <c r="A84" s="2"/>
      <c r="B84" s="20" t="s">
        <v>37</v>
      </c>
      <c r="C84" s="10" t="s">
        <v>29</v>
      </c>
      <c r="D84" s="62"/>
      <c r="E84" s="62"/>
      <c r="F84" s="22">
        <v>1</v>
      </c>
      <c r="G84" s="25"/>
      <c r="H84" s="25">
        <f t="shared" si="8"/>
        <v>0</v>
      </c>
      <c r="I84" s="25">
        <f t="shared" si="9"/>
        <v>0</v>
      </c>
      <c r="J84" s="25">
        <f t="shared" si="10"/>
        <v>0</v>
      </c>
      <c r="K84" s="100" t="s">
        <v>38</v>
      </c>
    </row>
    <row r="85" spans="1:11" ht="120" customHeight="1" x14ac:dyDescent="0.25">
      <c r="A85" s="8"/>
      <c r="B85" s="19" t="s">
        <v>34</v>
      </c>
      <c r="C85" s="10" t="s">
        <v>29</v>
      </c>
      <c r="D85" s="62"/>
      <c r="E85" s="62"/>
      <c r="F85" s="22">
        <v>1</v>
      </c>
      <c r="G85" s="25"/>
      <c r="H85" s="25">
        <f t="shared" si="8"/>
        <v>0</v>
      </c>
      <c r="I85" s="25">
        <f t="shared" si="9"/>
        <v>0</v>
      </c>
      <c r="J85" s="25">
        <f t="shared" si="10"/>
        <v>0</v>
      </c>
      <c r="K85" s="91" t="s">
        <v>99</v>
      </c>
    </row>
    <row r="86" spans="1:11" x14ac:dyDescent="0.25">
      <c r="A86" s="2"/>
      <c r="B86" s="17" t="s">
        <v>31</v>
      </c>
      <c r="C86" s="9" t="s">
        <v>28</v>
      </c>
      <c r="D86" s="62"/>
      <c r="E86" s="62"/>
      <c r="F86" s="22">
        <v>1</v>
      </c>
      <c r="G86" s="25"/>
      <c r="H86" s="25">
        <f t="shared" si="8"/>
        <v>0</v>
      </c>
      <c r="I86" s="25">
        <f t="shared" si="9"/>
        <v>0</v>
      </c>
      <c r="J86" s="25">
        <f t="shared" si="10"/>
        <v>0</v>
      </c>
      <c r="K86" s="89" t="s">
        <v>42</v>
      </c>
    </row>
    <row r="87" spans="1:11" x14ac:dyDescent="0.25">
      <c r="A87" s="2"/>
      <c r="B87" s="12" t="s">
        <v>43</v>
      </c>
      <c r="C87" s="9" t="s">
        <v>28</v>
      </c>
      <c r="D87" s="62"/>
      <c r="E87" s="62"/>
      <c r="F87" s="22">
        <v>1</v>
      </c>
      <c r="G87" s="25"/>
      <c r="H87" s="25">
        <f t="shared" si="8"/>
        <v>0</v>
      </c>
      <c r="I87" s="25">
        <f t="shared" si="9"/>
        <v>0</v>
      </c>
      <c r="J87" s="25">
        <f t="shared" si="10"/>
        <v>0</v>
      </c>
      <c r="K87" s="87" t="s">
        <v>44</v>
      </c>
    </row>
    <row r="88" spans="1:11" x14ac:dyDescent="0.25">
      <c r="A88" s="76"/>
      <c r="B88" s="77"/>
      <c r="C88" s="78"/>
      <c r="D88" s="79"/>
      <c r="E88" s="79"/>
      <c r="F88" s="80"/>
      <c r="G88" s="81"/>
      <c r="H88" s="81"/>
      <c r="I88" s="81"/>
      <c r="J88" s="81"/>
      <c r="K88" s="101"/>
    </row>
    <row r="89" spans="1:11" x14ac:dyDescent="0.25">
      <c r="H89" s="82">
        <f>SUM(H6:H87)</f>
        <v>0</v>
      </c>
      <c r="I89" s="82">
        <f>SUM(I6:I87)</f>
        <v>0</v>
      </c>
      <c r="J89" s="82">
        <f>SUM(J6:J87)</f>
        <v>0</v>
      </c>
    </row>
    <row r="90" spans="1:11" x14ac:dyDescent="0.25">
      <c r="B90"/>
      <c r="C90"/>
      <c r="D90"/>
      <c r="E90"/>
      <c r="F90"/>
      <c r="G90"/>
      <c r="H90"/>
      <c r="I90"/>
      <c r="J90"/>
      <c r="K90" s="102"/>
    </row>
    <row r="91" spans="1:11" x14ac:dyDescent="0.25">
      <c r="B91"/>
      <c r="C91"/>
      <c r="D91"/>
      <c r="E91"/>
      <c r="F91"/>
      <c r="G91"/>
      <c r="H91"/>
      <c r="I91"/>
      <c r="J91"/>
      <c r="K91" s="102"/>
    </row>
    <row r="92" spans="1:11" x14ac:dyDescent="0.25">
      <c r="B92"/>
      <c r="C92"/>
      <c r="D92"/>
      <c r="E92"/>
      <c r="F92"/>
      <c r="G92"/>
      <c r="H92"/>
      <c r="I92"/>
      <c r="J92"/>
      <c r="K92" s="102"/>
    </row>
    <row r="93" spans="1:11" x14ac:dyDescent="0.25">
      <c r="B93"/>
      <c r="C93"/>
      <c r="D93"/>
      <c r="E93"/>
      <c r="F93"/>
      <c r="G93"/>
      <c r="H93"/>
      <c r="I93"/>
      <c r="J93"/>
      <c r="K93" s="102"/>
    </row>
    <row r="94" spans="1:11" x14ac:dyDescent="0.25">
      <c r="B94"/>
      <c r="C94"/>
      <c r="D94"/>
      <c r="E94"/>
      <c r="F94"/>
      <c r="G94"/>
      <c r="H94"/>
      <c r="I94"/>
      <c r="J94"/>
      <c r="K94" s="102"/>
    </row>
    <row r="95" spans="1:11" x14ac:dyDescent="0.25">
      <c r="B95"/>
      <c r="C95"/>
      <c r="D95"/>
      <c r="E95"/>
      <c r="F95"/>
      <c r="G95"/>
      <c r="H95"/>
      <c r="I95"/>
      <c r="J95"/>
      <c r="K95" s="102"/>
    </row>
    <row r="96" spans="1:11" x14ac:dyDescent="0.25">
      <c r="B96"/>
      <c r="C96"/>
      <c r="D96"/>
      <c r="E96"/>
      <c r="F96"/>
      <c r="G96"/>
      <c r="H96"/>
      <c r="I96"/>
      <c r="J96"/>
      <c r="K96" s="102"/>
    </row>
  </sheetData>
  <mergeCells count="2">
    <mergeCell ref="D3:E3"/>
    <mergeCell ref="F3:G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Výkaz</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Vladimír Šípek</dc:creator>
  <cp:lastModifiedBy>Vladimír Šípek</cp:lastModifiedBy>
  <cp:lastPrinted>2013-11-11T08:43:19Z</cp:lastPrinted>
  <dcterms:created xsi:type="dcterms:W3CDTF">2013-04-24T06:43:16Z</dcterms:created>
  <dcterms:modified xsi:type="dcterms:W3CDTF">2014-02-10T14:59:44Z</dcterms:modified>
</cp:coreProperties>
</file>