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 Bubenikova\001-Klienti aktivní\Veřejné zakázky\015-Witero\17-OBEC KOJETICE\zadávací dokumentace - final\"/>
    </mc:Choice>
  </mc:AlternateContent>
  <xr:revisionPtr revIDLastSave="0" documentId="13_ncr:1_{ADF7BB54-FAD5-403E-8096-20C64172C795}" xr6:coauthVersionLast="45" xr6:coauthVersionMax="45" xr10:uidLastSave="{00000000-0000-0000-0000-000000000000}"/>
  <bookViews>
    <workbookView xWindow="-120" yWindow="-120" windowWidth="29040" windowHeight="15840" xr2:uid="{C06499AA-D277-4F35-8663-271631C0B345}"/>
  </bookViews>
  <sheets>
    <sheet name="OV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6" i="1" l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41" i="1" l="1"/>
  <c r="L24" i="1"/>
  <c r="L10" i="1"/>
  <c r="L47" i="1" l="1"/>
  <c r="L48" i="1" s="1"/>
  <c r="L49" i="1" s="1"/>
</calcChain>
</file>

<file path=xl/sharedStrings.xml><?xml version="1.0" encoding="utf-8"?>
<sst xmlns="http://schemas.openxmlformats.org/spreadsheetml/2006/main" count="117" uniqueCount="73">
  <si>
    <t>Stavebník: Obec Kojetice, Lipová 155, Kojetice PSČ 250 75</t>
  </si>
  <si>
    <t xml:space="preserve">Popis </t>
  </si>
  <si>
    <t>Provizorní zabezpečení objektu po dobu demolice, oplocení</t>
  </si>
  <si>
    <t>bm</t>
  </si>
  <si>
    <t>ks</t>
  </si>
  <si>
    <t>Doprava na skládku 1 ks kontejneru 9 m3</t>
  </si>
  <si>
    <t>m2</t>
  </si>
  <si>
    <t>MJ</t>
  </si>
  <si>
    <t>P.Č.</t>
  </si>
  <si>
    <t xml:space="preserve">Množství celkem </t>
  </si>
  <si>
    <t>2.1.</t>
  </si>
  <si>
    <t>1.</t>
  </si>
  <si>
    <t>2.</t>
  </si>
  <si>
    <t>2.2.</t>
  </si>
  <si>
    <t>3.</t>
  </si>
  <si>
    <t>3.1.</t>
  </si>
  <si>
    <t>3.2.</t>
  </si>
  <si>
    <t>Demontáž střešní krytiny</t>
  </si>
  <si>
    <t>4.</t>
  </si>
  <si>
    <t>4.1.</t>
  </si>
  <si>
    <t>4.2.</t>
  </si>
  <si>
    <t>Suť - poplatek na skládce</t>
  </si>
  <si>
    <t>m3</t>
  </si>
  <si>
    <t>Nakládka</t>
  </si>
  <si>
    <t>4.3.</t>
  </si>
  <si>
    <t>Odvoz</t>
  </si>
  <si>
    <t>Akce: Demolice objektu č.p. 25, k.ú. Kojetice u Prahy</t>
  </si>
  <si>
    <t xml:space="preserve">Demontáž střešních latí </t>
  </si>
  <si>
    <t>5.1.</t>
  </si>
  <si>
    <t>5.2.</t>
  </si>
  <si>
    <t>5.3.</t>
  </si>
  <si>
    <t>Likvidace střešních latí</t>
  </si>
  <si>
    <t xml:space="preserve">Nakládka </t>
  </si>
  <si>
    <t>6.</t>
  </si>
  <si>
    <t>Demontáž krovů</t>
  </si>
  <si>
    <t>6.1.</t>
  </si>
  <si>
    <t>Likvidace krovů</t>
  </si>
  <si>
    <t>6.2.</t>
  </si>
  <si>
    <t>6.3.</t>
  </si>
  <si>
    <t>7.</t>
  </si>
  <si>
    <t>Demolice objektu</t>
  </si>
  <si>
    <t xml:space="preserve">Vybourání obvodového a nosného zdiva </t>
  </si>
  <si>
    <t>7.1.</t>
  </si>
  <si>
    <t>7.2.</t>
  </si>
  <si>
    <t>7.3.</t>
  </si>
  <si>
    <t xml:space="preserve">Odvoz </t>
  </si>
  <si>
    <t>8.</t>
  </si>
  <si>
    <t>Vybourání příček</t>
  </si>
  <si>
    <t>8.1.</t>
  </si>
  <si>
    <t>8.2.</t>
  </si>
  <si>
    <t>8.3.</t>
  </si>
  <si>
    <t>9.</t>
  </si>
  <si>
    <t>Vybourání podlah</t>
  </si>
  <si>
    <t>9.1.</t>
  </si>
  <si>
    <t>9.2.</t>
  </si>
  <si>
    <t>10.</t>
  </si>
  <si>
    <t>Vybourání základu do hloubky 60 cm</t>
  </si>
  <si>
    <t>10.1.</t>
  </si>
  <si>
    <t>Finální terénní úpravy</t>
  </si>
  <si>
    <t>Doprava</t>
  </si>
  <si>
    <t>Zemina</t>
  </si>
  <si>
    <t>Terénní úpravy</t>
  </si>
  <si>
    <t>Založení trávníku výsevek</t>
  </si>
  <si>
    <t>Příprava zeminy</t>
  </si>
  <si>
    <t>Celkem bez DPH</t>
  </si>
  <si>
    <t>Celkem vč. DPH</t>
  </si>
  <si>
    <t>DPH 21%</t>
  </si>
  <si>
    <t>Zabezpečení objektu a přípravné práce pro demolici objektu</t>
  </si>
  <si>
    <t xml:space="preserve">V Ý K A Z   V Ý M Ě R </t>
  </si>
  <si>
    <t>2.3.</t>
  </si>
  <si>
    <t>3.3.</t>
  </si>
  <si>
    <t xml:space="preserve">5. </t>
  </si>
  <si>
    <t>Cena jednotková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</si>
</sst>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3" fontId="0" fillId="0" borderId="0" xfId="0" applyNumberFormat="1" applyFill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Fill="1" applyBorder="1" applyAlignment="1">
      <alignment horizontal="right" indent="1"/>
    </xf>
    <xf numFmtId="3" fontId="0" fillId="0" borderId="0" xfId="0" applyNumberFormat="1" applyFill="1" applyAlignment="1">
      <alignment horizontal="right" indent="1"/>
    </xf>
    <xf numFmtId="0" fontId="0" fillId="0" borderId="14" xfId="0" applyFill="1" applyBorder="1" applyAlignment="1">
      <alignment horizontal="center"/>
    </xf>
    <xf numFmtId="3" fontId="0" fillId="0" borderId="16" xfId="0" applyNumberFormat="1" applyFill="1" applyBorder="1" applyAlignment="1">
      <alignment horizontal="right" indent="1"/>
    </xf>
    <xf numFmtId="0" fontId="0" fillId="0" borderId="0" xfId="0" applyFill="1" applyAlignment="1">
      <alignment horizontal="left" indent="1"/>
    </xf>
    <xf numFmtId="0" fontId="0" fillId="0" borderId="7" xfId="0" applyFill="1" applyBorder="1" applyAlignment="1">
      <alignment horizontal="center"/>
    </xf>
    <xf numFmtId="3" fontId="0" fillId="0" borderId="5" xfId="0" applyNumberFormat="1" applyFill="1" applyBorder="1" applyAlignment="1">
      <alignment horizontal="right" indent="1"/>
    </xf>
    <xf numFmtId="0" fontId="0" fillId="0" borderId="9" xfId="0" applyFill="1" applyBorder="1" applyAlignment="1">
      <alignment horizontal="center"/>
    </xf>
    <xf numFmtId="3" fontId="0" fillId="0" borderId="6" xfId="0" applyNumberFormat="1" applyFill="1" applyBorder="1" applyAlignment="1">
      <alignment horizontal="right" indent="1"/>
    </xf>
    <xf numFmtId="164" fontId="0" fillId="0" borderId="11" xfId="0" applyNumberFormat="1" applyBorder="1" applyAlignment="1">
      <alignment horizontal="right" indent="1"/>
    </xf>
    <xf numFmtId="164" fontId="0" fillId="0" borderId="12" xfId="0" applyNumberFormat="1" applyFill="1" applyBorder="1" applyAlignment="1">
      <alignment horizontal="right" indent="1"/>
    </xf>
    <xf numFmtId="164" fontId="0" fillId="0" borderId="16" xfId="0" applyNumberFormat="1" applyFill="1" applyBorder="1" applyAlignment="1">
      <alignment horizontal="right" indent="1"/>
    </xf>
    <xf numFmtId="164" fontId="0" fillId="0" borderId="8" xfId="0" applyNumberFormat="1" applyFill="1" applyBorder="1" applyAlignment="1">
      <alignment horizontal="right" indent="1"/>
    </xf>
    <xf numFmtId="164" fontId="0" fillId="0" borderId="10" xfId="0" applyNumberFormat="1" applyFill="1" applyBorder="1" applyAlignment="1">
      <alignment horizontal="right" indent="1"/>
    </xf>
    <xf numFmtId="0" fontId="0" fillId="0" borderId="13" xfId="0" applyFill="1" applyBorder="1" applyAlignment="1">
      <alignment horizontal="center"/>
    </xf>
    <xf numFmtId="3" fontId="0" fillId="0" borderId="14" xfId="0" applyNumberFormat="1" applyFill="1" applyBorder="1" applyAlignment="1">
      <alignment horizontal="right" indent="1"/>
    </xf>
    <xf numFmtId="164" fontId="0" fillId="0" borderId="15" xfId="0" applyNumberFormat="1" applyFill="1" applyBorder="1" applyAlignment="1">
      <alignment horizontal="right" indent="1"/>
    </xf>
    <xf numFmtId="164" fontId="4" fillId="0" borderId="20" xfId="0" applyNumberFormat="1" applyFont="1" applyFill="1" applyBorder="1" applyAlignment="1">
      <alignment horizontal="right" indent="1"/>
    </xf>
    <xf numFmtId="164" fontId="4" fillId="0" borderId="22" xfId="0" applyNumberFormat="1" applyFont="1" applyFill="1" applyBorder="1" applyAlignment="1">
      <alignment horizontal="right" indent="1"/>
    </xf>
    <xf numFmtId="164" fontId="4" fillId="0" borderId="26" xfId="0" applyNumberFormat="1" applyFont="1" applyFill="1" applyBorder="1" applyAlignment="1">
      <alignment horizontal="right" indent="1"/>
    </xf>
    <xf numFmtId="0" fontId="7" fillId="0" borderId="30" xfId="0" applyFont="1" applyBorder="1"/>
    <xf numFmtId="0" fontId="0" fillId="0" borderId="31" xfId="0" applyBorder="1"/>
    <xf numFmtId="0" fontId="0" fillId="0" borderId="32" xfId="0" applyBorder="1"/>
    <xf numFmtId="0" fontId="2" fillId="0" borderId="33" xfId="0" applyFont="1" applyBorder="1"/>
    <xf numFmtId="0" fontId="0" fillId="0" borderId="34" xfId="0" applyBorder="1"/>
    <xf numFmtId="0" fontId="7" fillId="0" borderId="33" xfId="0" applyFont="1" applyBorder="1"/>
    <xf numFmtId="0" fontId="7" fillId="0" borderId="35" xfId="0" applyFont="1" applyBorder="1"/>
    <xf numFmtId="0" fontId="0" fillId="0" borderId="36" xfId="0" applyBorder="1"/>
    <xf numFmtId="0" fontId="0" fillId="0" borderId="37" xfId="0" applyBorder="1"/>
    <xf numFmtId="0" fontId="1" fillId="0" borderId="39" xfId="0" applyFont="1" applyBorder="1" applyAlignment="1">
      <alignment horizontal="left" indent="1"/>
    </xf>
    <xf numFmtId="164" fontId="0" fillId="0" borderId="40" xfId="0" applyNumberFormat="1" applyBorder="1" applyAlignment="1">
      <alignment horizontal="right" indent="1"/>
    </xf>
    <xf numFmtId="0" fontId="1" fillId="0" borderId="41" xfId="0" applyFont="1" applyFill="1" applyBorder="1" applyAlignment="1">
      <alignment horizontal="left" indent="1"/>
    </xf>
    <xf numFmtId="164" fontId="0" fillId="0" borderId="42" xfId="0" applyNumberFormat="1" applyFill="1" applyBorder="1" applyAlignment="1">
      <alignment horizontal="right" indent="1"/>
    </xf>
    <xf numFmtId="16" fontId="0" fillId="0" borderId="41" xfId="0" applyNumberFormat="1" applyFill="1" applyBorder="1" applyAlignment="1">
      <alignment horizontal="left" indent="1"/>
    </xf>
    <xf numFmtId="0" fontId="0" fillId="0" borderId="41" xfId="0" applyFill="1" applyBorder="1" applyAlignment="1">
      <alignment horizontal="left" indent="1"/>
    </xf>
    <xf numFmtId="0" fontId="0" fillId="0" borderId="43" xfId="0" applyFill="1" applyBorder="1" applyAlignment="1">
      <alignment horizontal="left" indent="1"/>
    </xf>
    <xf numFmtId="164" fontId="0" fillId="0" borderId="44" xfId="0" applyNumberFormat="1" applyFill="1" applyBorder="1" applyAlignment="1">
      <alignment horizontal="right" indent="1"/>
    </xf>
    <xf numFmtId="0" fontId="0" fillId="0" borderId="45" xfId="0" applyFill="1" applyBorder="1"/>
    <xf numFmtId="0" fontId="0" fillId="0" borderId="38" xfId="0" applyFill="1" applyBorder="1" applyAlignment="1">
      <alignment horizontal="left" indent="1"/>
    </xf>
    <xf numFmtId="0" fontId="1" fillId="0" borderId="47" xfId="0" applyFont="1" applyFill="1" applyBorder="1" applyAlignment="1">
      <alignment horizontal="left" indent="1"/>
    </xf>
    <xf numFmtId="164" fontId="0" fillId="0" borderId="40" xfId="0" applyNumberFormat="1" applyFill="1" applyBorder="1" applyAlignment="1">
      <alignment horizontal="right" indent="1"/>
    </xf>
    <xf numFmtId="0" fontId="0" fillId="0" borderId="48" xfId="0" applyFill="1" applyBorder="1" applyAlignment="1">
      <alignment horizontal="left" indent="1"/>
    </xf>
    <xf numFmtId="16" fontId="0" fillId="0" borderId="48" xfId="0" applyNumberFormat="1" applyFill="1" applyBorder="1" applyAlignment="1">
      <alignment horizontal="left" indent="1"/>
    </xf>
    <xf numFmtId="0" fontId="1" fillId="0" borderId="48" xfId="0" applyFont="1" applyFill="1" applyBorder="1" applyAlignment="1">
      <alignment horizontal="left" indent="1"/>
    </xf>
    <xf numFmtId="0" fontId="0" fillId="0" borderId="49" xfId="0" applyFill="1" applyBorder="1" applyAlignment="1">
      <alignment horizontal="left" indent="1"/>
    </xf>
    <xf numFmtId="0" fontId="0" fillId="0" borderId="50" xfId="0" applyFill="1" applyBorder="1"/>
    <xf numFmtId="164" fontId="4" fillId="0" borderId="46" xfId="0" applyNumberFormat="1" applyFont="1" applyFill="1" applyBorder="1" applyAlignment="1">
      <alignment horizontal="right" inden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right" indent="1"/>
    </xf>
    <xf numFmtId="164" fontId="0" fillId="0" borderId="11" xfId="0" applyNumberFormat="1" applyFill="1" applyBorder="1" applyAlignment="1">
      <alignment horizontal="right" indent="1"/>
    </xf>
    <xf numFmtId="164" fontId="0" fillId="0" borderId="51" xfId="0" applyNumberFormat="1" applyFill="1" applyBorder="1" applyAlignment="1">
      <alignment horizontal="right" indent="1"/>
    </xf>
    <xf numFmtId="0" fontId="0" fillId="0" borderId="12" xfId="0" applyFill="1" applyBorder="1" applyAlignment="1">
      <alignment horizontal="center"/>
    </xf>
    <xf numFmtId="164" fontId="0" fillId="0" borderId="52" xfId="0" applyNumberFormat="1" applyFill="1" applyBorder="1" applyAlignment="1">
      <alignment horizontal="right" indent="1"/>
    </xf>
    <xf numFmtId="0" fontId="0" fillId="0" borderId="53" xfId="0" applyFill="1" applyBorder="1" applyAlignment="1">
      <alignment horizontal="left" indent="1"/>
    </xf>
    <xf numFmtId="0" fontId="0" fillId="0" borderId="54" xfId="0" applyFill="1" applyBorder="1" applyAlignment="1">
      <alignment horizontal="center"/>
    </xf>
    <xf numFmtId="3" fontId="0" fillId="0" borderId="54" xfId="0" applyNumberFormat="1" applyFill="1" applyBorder="1" applyAlignment="1">
      <alignment horizontal="right" indent="1"/>
    </xf>
    <xf numFmtId="164" fontId="0" fillId="0" borderId="54" xfId="0" applyNumberFormat="1" applyFill="1" applyBorder="1" applyAlignment="1">
      <alignment horizontal="right" indent="1"/>
    </xf>
    <xf numFmtId="164" fontId="0" fillId="0" borderId="55" xfId="0" applyNumberFormat="1" applyFill="1" applyBorder="1" applyAlignment="1">
      <alignment horizontal="right" indent="1"/>
    </xf>
    <xf numFmtId="0" fontId="0" fillId="0" borderId="14" xfId="0" applyFill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18" xfId="0" applyFont="1" applyFill="1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5" fillId="0" borderId="3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5" fillId="0" borderId="24" xfId="0" applyFont="1" applyFill="1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17" xfId="0" applyFill="1" applyBorder="1" applyAlignment="1"/>
    <xf numFmtId="0" fontId="0" fillId="0" borderId="21" xfId="0" applyBorder="1" applyAlignment="1"/>
    <xf numFmtId="0" fontId="0" fillId="0" borderId="23" xfId="0" applyBorder="1" applyAlignment="1"/>
    <xf numFmtId="0" fontId="1" fillId="0" borderId="6" xfId="0" applyFont="1" applyFill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0" borderId="12" xfId="0" applyFont="1" applyFill="1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0" fillId="0" borderId="12" xfId="0" applyFill="1" applyBorder="1" applyAlignment="1">
      <alignment horizontal="left" indent="1"/>
    </xf>
    <xf numFmtId="0" fontId="0" fillId="0" borderId="54" xfId="0" applyFill="1" applyBorder="1" applyAlignment="1">
      <alignment horizontal="left" indent="1"/>
    </xf>
    <xf numFmtId="0" fontId="0" fillId="0" borderId="54" xfId="0" applyBorder="1" applyAlignment="1">
      <alignment horizontal="left" indent="1"/>
    </xf>
    <xf numFmtId="0" fontId="1" fillId="0" borderId="5" xfId="0" applyFont="1" applyFill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6" xfId="0" applyFill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1" fillId="0" borderId="11" xfId="0" applyFont="1" applyFill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1" fillId="0" borderId="9" xfId="0" applyFont="1" applyFill="1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7" xfId="0" applyFont="1" applyBorder="1" applyAlignment="1">
      <alignment horizontal="left" indent="1"/>
    </xf>
    <xf numFmtId="0" fontId="0" fillId="0" borderId="8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4BB9-A62D-46BF-A650-F08DBD3E447D}">
  <sheetPr>
    <pageSetUpPr fitToPage="1"/>
  </sheetPr>
  <dimension ref="A1:L539"/>
  <sheetViews>
    <sheetView tabSelected="1" topLeftCell="A4" workbookViewId="0">
      <selection activeCell="Q14" sqref="Q14"/>
    </sheetView>
  </sheetViews>
  <sheetFormatPr defaultRowHeight="15" x14ac:dyDescent="0.25"/>
  <cols>
    <col min="10" max="10" width="11.7109375" customWidth="1"/>
    <col min="11" max="11" width="12.7109375" customWidth="1"/>
    <col min="12" max="12" width="17.5703125" customWidth="1"/>
  </cols>
  <sheetData>
    <row r="1" spans="1:12" ht="27.6" customHeight="1" thickBot="1" x14ac:dyDescent="0.3">
      <c r="A1" s="101" t="s">
        <v>68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1:12" ht="15.75" thickBot="1" x14ac:dyDescent="0.3"/>
    <row r="3" spans="1:12" ht="6.6" customHeight="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15.75" x14ac:dyDescent="0.25">
      <c r="A4" s="30" t="s">
        <v>26</v>
      </c>
      <c r="B4" s="3"/>
      <c r="C4" s="3"/>
      <c r="D4" s="3"/>
      <c r="E4" s="3"/>
      <c r="F4" s="3"/>
      <c r="G4" s="3"/>
      <c r="H4" s="3"/>
      <c r="I4" s="3"/>
      <c r="J4" s="3"/>
      <c r="K4" s="3"/>
      <c r="L4" s="31"/>
    </row>
    <row r="5" spans="1:12" ht="6.6" customHeight="1" x14ac:dyDescent="0.25">
      <c r="A5" s="32"/>
      <c r="B5" s="3"/>
      <c r="C5" s="3"/>
      <c r="D5" s="3"/>
      <c r="E5" s="3"/>
      <c r="F5" s="3"/>
      <c r="G5" s="3"/>
      <c r="H5" s="3"/>
      <c r="I5" s="3"/>
      <c r="J5" s="3"/>
      <c r="K5" s="3"/>
      <c r="L5" s="31"/>
    </row>
    <row r="6" spans="1:12" ht="15.75" x14ac:dyDescent="0.25">
      <c r="A6" s="30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1"/>
    </row>
    <row r="7" spans="1:12" ht="6.6" customHeight="1" thickBo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1:12" ht="15.75" thickBot="1" x14ac:dyDescent="0.3"/>
    <row r="9" spans="1:12" ht="43.15" customHeight="1" thickBot="1" x14ac:dyDescent="0.3">
      <c r="A9" s="54" t="s">
        <v>8</v>
      </c>
      <c r="B9" s="100" t="s">
        <v>1</v>
      </c>
      <c r="C9" s="100"/>
      <c r="D9" s="100"/>
      <c r="E9" s="100"/>
      <c r="F9" s="100"/>
      <c r="G9" s="100"/>
      <c r="H9" s="100"/>
      <c r="I9" s="55" t="s">
        <v>7</v>
      </c>
      <c r="J9" s="56" t="s">
        <v>9</v>
      </c>
      <c r="K9" s="56" t="s">
        <v>72</v>
      </c>
      <c r="L9" s="57" t="s">
        <v>64</v>
      </c>
    </row>
    <row r="10" spans="1:12" ht="15.75" x14ac:dyDescent="0.25">
      <c r="A10" s="52"/>
      <c r="B10" s="93" t="s">
        <v>67</v>
      </c>
      <c r="C10" s="94"/>
      <c r="D10" s="94"/>
      <c r="E10" s="94"/>
      <c r="F10" s="94"/>
      <c r="G10" s="94"/>
      <c r="H10" s="94"/>
      <c r="I10" s="94"/>
      <c r="J10" s="94"/>
      <c r="K10" s="94"/>
      <c r="L10" s="53">
        <f>SUM(L11:L23)</f>
        <v>0</v>
      </c>
    </row>
    <row r="11" spans="1:12" x14ac:dyDescent="0.25">
      <c r="A11" s="36" t="s">
        <v>11</v>
      </c>
      <c r="B11" s="104" t="s">
        <v>2</v>
      </c>
      <c r="C11" s="88"/>
      <c r="D11" s="88"/>
      <c r="E11" s="88"/>
      <c r="F11" s="88"/>
      <c r="G11" s="88"/>
      <c r="H11" s="105"/>
      <c r="I11" s="4" t="s">
        <v>3</v>
      </c>
      <c r="J11" s="6">
        <v>160</v>
      </c>
      <c r="K11" s="16">
        <v>0</v>
      </c>
      <c r="L11" s="37">
        <f>SUM(J11*K11)</f>
        <v>0</v>
      </c>
    </row>
    <row r="12" spans="1:12" x14ac:dyDescent="0.25">
      <c r="A12" s="38" t="s">
        <v>12</v>
      </c>
      <c r="B12" s="97" t="s">
        <v>17</v>
      </c>
      <c r="C12" s="81"/>
      <c r="D12" s="81"/>
      <c r="E12" s="81"/>
      <c r="F12" s="81"/>
      <c r="G12" s="81"/>
      <c r="H12" s="98"/>
      <c r="I12" s="5" t="s">
        <v>6</v>
      </c>
      <c r="J12" s="7">
        <v>528</v>
      </c>
      <c r="K12" s="17">
        <v>0</v>
      </c>
      <c r="L12" s="39">
        <f t="shared" ref="L12:L46" si="0">SUM(J12*K12)</f>
        <v>0</v>
      </c>
    </row>
    <row r="13" spans="1:12" x14ac:dyDescent="0.25">
      <c r="A13" s="40" t="s">
        <v>10</v>
      </c>
      <c r="B13" s="99" t="s">
        <v>21</v>
      </c>
      <c r="C13" s="81"/>
      <c r="D13" s="81"/>
      <c r="E13" s="81"/>
      <c r="F13" s="81"/>
      <c r="G13" s="81"/>
      <c r="H13" s="98"/>
      <c r="I13" s="5" t="s">
        <v>22</v>
      </c>
      <c r="J13" s="7">
        <v>27</v>
      </c>
      <c r="K13" s="17">
        <v>0</v>
      </c>
      <c r="L13" s="39">
        <f t="shared" si="0"/>
        <v>0</v>
      </c>
    </row>
    <row r="14" spans="1:12" x14ac:dyDescent="0.25">
      <c r="A14" s="41" t="s">
        <v>13</v>
      </c>
      <c r="B14" s="99" t="s">
        <v>23</v>
      </c>
      <c r="C14" s="81"/>
      <c r="D14" s="81"/>
      <c r="E14" s="81"/>
      <c r="F14" s="81"/>
      <c r="G14" s="81"/>
      <c r="H14" s="98"/>
      <c r="I14" s="5" t="s">
        <v>22</v>
      </c>
      <c r="J14" s="7">
        <v>27</v>
      </c>
      <c r="K14" s="17">
        <v>0</v>
      </c>
      <c r="L14" s="39">
        <f t="shared" si="0"/>
        <v>0</v>
      </c>
    </row>
    <row r="15" spans="1:12" x14ac:dyDescent="0.25">
      <c r="A15" s="41" t="s">
        <v>69</v>
      </c>
      <c r="B15" s="99" t="s">
        <v>25</v>
      </c>
      <c r="C15" s="81"/>
      <c r="D15" s="81"/>
      <c r="E15" s="81"/>
      <c r="F15" s="81"/>
      <c r="G15" s="81"/>
      <c r="H15" s="98"/>
      <c r="I15" s="5" t="s">
        <v>22</v>
      </c>
      <c r="J15" s="7">
        <v>27</v>
      </c>
      <c r="K15" s="17">
        <v>0</v>
      </c>
      <c r="L15" s="39">
        <f t="shared" si="0"/>
        <v>0</v>
      </c>
    </row>
    <row r="16" spans="1:12" x14ac:dyDescent="0.25">
      <c r="A16" s="38" t="s">
        <v>14</v>
      </c>
      <c r="B16" s="97" t="s">
        <v>27</v>
      </c>
      <c r="C16" s="81"/>
      <c r="D16" s="81"/>
      <c r="E16" s="81"/>
      <c r="F16" s="81"/>
      <c r="G16" s="81"/>
      <c r="H16" s="98"/>
      <c r="I16" s="5" t="s">
        <v>3</v>
      </c>
      <c r="J16" s="7">
        <v>1800</v>
      </c>
      <c r="K16" s="17">
        <v>0</v>
      </c>
      <c r="L16" s="39">
        <f t="shared" si="0"/>
        <v>0</v>
      </c>
    </row>
    <row r="17" spans="1:12" x14ac:dyDescent="0.25">
      <c r="A17" s="41" t="s">
        <v>15</v>
      </c>
      <c r="B17" s="99" t="s">
        <v>31</v>
      </c>
      <c r="C17" s="81"/>
      <c r="D17" s="81"/>
      <c r="E17" s="81"/>
      <c r="F17" s="81"/>
      <c r="G17" s="81"/>
      <c r="H17" s="98"/>
      <c r="I17" s="5" t="s">
        <v>22</v>
      </c>
      <c r="J17" s="7">
        <v>41</v>
      </c>
      <c r="K17" s="17">
        <v>0</v>
      </c>
      <c r="L17" s="39">
        <f t="shared" si="0"/>
        <v>0</v>
      </c>
    </row>
    <row r="18" spans="1:12" x14ac:dyDescent="0.25">
      <c r="A18" s="41" t="s">
        <v>16</v>
      </c>
      <c r="B18" s="99" t="s">
        <v>5</v>
      </c>
      <c r="C18" s="81"/>
      <c r="D18" s="81"/>
      <c r="E18" s="81"/>
      <c r="F18" s="81"/>
      <c r="G18" s="81"/>
      <c r="H18" s="98"/>
      <c r="I18" s="5" t="s">
        <v>4</v>
      </c>
      <c r="J18" s="7">
        <v>4</v>
      </c>
      <c r="K18" s="17">
        <v>0</v>
      </c>
      <c r="L18" s="39">
        <f t="shared" si="0"/>
        <v>0</v>
      </c>
    </row>
    <row r="19" spans="1:12" x14ac:dyDescent="0.25">
      <c r="A19" s="41" t="s">
        <v>70</v>
      </c>
      <c r="B19" s="99" t="s">
        <v>32</v>
      </c>
      <c r="C19" s="81"/>
      <c r="D19" s="81"/>
      <c r="E19" s="81"/>
      <c r="F19" s="81"/>
      <c r="G19" s="81"/>
      <c r="H19" s="98"/>
      <c r="I19" s="5" t="s">
        <v>22</v>
      </c>
      <c r="J19" s="7">
        <v>41</v>
      </c>
      <c r="K19" s="17">
        <v>0</v>
      </c>
      <c r="L19" s="39">
        <f t="shared" si="0"/>
        <v>0</v>
      </c>
    </row>
    <row r="20" spans="1:12" x14ac:dyDescent="0.25">
      <c r="A20" s="38" t="s">
        <v>18</v>
      </c>
      <c r="B20" s="97" t="s">
        <v>34</v>
      </c>
      <c r="C20" s="81"/>
      <c r="D20" s="81"/>
      <c r="E20" s="81"/>
      <c r="F20" s="81"/>
      <c r="G20" s="81"/>
      <c r="H20" s="98"/>
      <c r="I20" s="5" t="s">
        <v>3</v>
      </c>
      <c r="J20" s="7">
        <v>1156</v>
      </c>
      <c r="K20" s="17">
        <v>0</v>
      </c>
      <c r="L20" s="39">
        <f t="shared" si="0"/>
        <v>0</v>
      </c>
    </row>
    <row r="21" spans="1:12" x14ac:dyDescent="0.25">
      <c r="A21" s="41" t="s">
        <v>19</v>
      </c>
      <c r="B21" s="99" t="s">
        <v>36</v>
      </c>
      <c r="C21" s="81"/>
      <c r="D21" s="81"/>
      <c r="E21" s="81"/>
      <c r="F21" s="81"/>
      <c r="G21" s="81"/>
      <c r="H21" s="98"/>
      <c r="I21" s="5" t="s">
        <v>22</v>
      </c>
      <c r="J21" s="7">
        <v>26</v>
      </c>
      <c r="K21" s="17">
        <v>0</v>
      </c>
      <c r="L21" s="39">
        <f t="shared" si="0"/>
        <v>0</v>
      </c>
    </row>
    <row r="22" spans="1:12" x14ac:dyDescent="0.25">
      <c r="A22" s="41" t="s">
        <v>20</v>
      </c>
      <c r="B22" s="99" t="s">
        <v>5</v>
      </c>
      <c r="C22" s="81"/>
      <c r="D22" s="81"/>
      <c r="E22" s="81"/>
      <c r="F22" s="81"/>
      <c r="G22" s="81"/>
      <c r="H22" s="98"/>
      <c r="I22" s="5" t="s">
        <v>4</v>
      </c>
      <c r="J22" s="7">
        <v>3</v>
      </c>
      <c r="K22" s="17">
        <v>0</v>
      </c>
      <c r="L22" s="39">
        <f t="shared" si="0"/>
        <v>0</v>
      </c>
    </row>
    <row r="23" spans="1:12" x14ac:dyDescent="0.25">
      <c r="A23" s="42" t="s">
        <v>24</v>
      </c>
      <c r="B23" s="95" t="s">
        <v>23</v>
      </c>
      <c r="C23" s="70"/>
      <c r="D23" s="70"/>
      <c r="E23" s="70"/>
      <c r="F23" s="70"/>
      <c r="G23" s="70"/>
      <c r="H23" s="96"/>
      <c r="I23" s="9" t="s">
        <v>22</v>
      </c>
      <c r="J23" s="10">
        <v>26</v>
      </c>
      <c r="K23" s="18">
        <v>0</v>
      </c>
      <c r="L23" s="43">
        <f t="shared" si="0"/>
        <v>0</v>
      </c>
    </row>
    <row r="24" spans="1:12" ht="15.75" x14ac:dyDescent="0.25">
      <c r="A24" s="44"/>
      <c r="B24" s="73" t="s">
        <v>40</v>
      </c>
      <c r="C24" s="74"/>
      <c r="D24" s="74"/>
      <c r="E24" s="74"/>
      <c r="F24" s="74"/>
      <c r="G24" s="74"/>
      <c r="H24" s="74"/>
      <c r="I24" s="74"/>
      <c r="J24" s="74"/>
      <c r="K24" s="74"/>
      <c r="L24" s="25">
        <f>SUM(L25:L40)</f>
        <v>0</v>
      </c>
    </row>
    <row r="25" spans="1:12" x14ac:dyDescent="0.25">
      <c r="A25" s="46" t="s">
        <v>71</v>
      </c>
      <c r="B25" s="91" t="s">
        <v>41</v>
      </c>
      <c r="C25" s="92"/>
      <c r="D25" s="92"/>
      <c r="E25" s="92"/>
      <c r="F25" s="92"/>
      <c r="G25" s="92"/>
      <c r="H25" s="92"/>
      <c r="I25" s="58" t="s">
        <v>22</v>
      </c>
      <c r="J25" s="59">
        <v>230</v>
      </c>
      <c r="K25" s="60">
        <v>0</v>
      </c>
      <c r="L25" s="61">
        <f t="shared" si="0"/>
        <v>0</v>
      </c>
    </row>
    <row r="26" spans="1:12" x14ac:dyDescent="0.25">
      <c r="A26" s="48" t="s">
        <v>28</v>
      </c>
      <c r="B26" s="84" t="s">
        <v>21</v>
      </c>
      <c r="C26" s="83"/>
      <c r="D26" s="83"/>
      <c r="E26" s="83"/>
      <c r="F26" s="83"/>
      <c r="G26" s="83"/>
      <c r="H26" s="83"/>
      <c r="I26" s="62" t="s">
        <v>22</v>
      </c>
      <c r="J26" s="7">
        <v>300</v>
      </c>
      <c r="K26" s="17">
        <v>0</v>
      </c>
      <c r="L26" s="63">
        <f t="shared" si="0"/>
        <v>0</v>
      </c>
    </row>
    <row r="27" spans="1:12" x14ac:dyDescent="0.25">
      <c r="A27" s="48" t="s">
        <v>29</v>
      </c>
      <c r="B27" s="84" t="s">
        <v>23</v>
      </c>
      <c r="C27" s="83"/>
      <c r="D27" s="83"/>
      <c r="E27" s="83"/>
      <c r="F27" s="83"/>
      <c r="G27" s="83"/>
      <c r="H27" s="83"/>
      <c r="I27" s="62" t="s">
        <v>22</v>
      </c>
      <c r="J27" s="7">
        <v>300</v>
      </c>
      <c r="K27" s="17">
        <v>0</v>
      </c>
      <c r="L27" s="63">
        <f t="shared" si="0"/>
        <v>0</v>
      </c>
    </row>
    <row r="28" spans="1:12" x14ac:dyDescent="0.25">
      <c r="A28" s="48" t="s">
        <v>30</v>
      </c>
      <c r="B28" s="84" t="s">
        <v>45</v>
      </c>
      <c r="C28" s="83"/>
      <c r="D28" s="83"/>
      <c r="E28" s="83"/>
      <c r="F28" s="83"/>
      <c r="G28" s="83"/>
      <c r="H28" s="83"/>
      <c r="I28" s="62" t="s">
        <v>22</v>
      </c>
      <c r="J28" s="7">
        <v>300</v>
      </c>
      <c r="K28" s="17">
        <v>0</v>
      </c>
      <c r="L28" s="63">
        <f t="shared" si="0"/>
        <v>0</v>
      </c>
    </row>
    <row r="29" spans="1:12" x14ac:dyDescent="0.25">
      <c r="A29" s="50" t="s">
        <v>33</v>
      </c>
      <c r="B29" s="82" t="s">
        <v>47</v>
      </c>
      <c r="C29" s="83"/>
      <c r="D29" s="83"/>
      <c r="E29" s="83"/>
      <c r="F29" s="83"/>
      <c r="G29" s="83"/>
      <c r="H29" s="83"/>
      <c r="I29" s="62" t="s">
        <v>6</v>
      </c>
      <c r="J29" s="7">
        <v>198</v>
      </c>
      <c r="K29" s="17">
        <v>0</v>
      </c>
      <c r="L29" s="63">
        <f t="shared" si="0"/>
        <v>0</v>
      </c>
    </row>
    <row r="30" spans="1:12" x14ac:dyDescent="0.25">
      <c r="A30" s="48" t="s">
        <v>35</v>
      </c>
      <c r="B30" s="84" t="s">
        <v>21</v>
      </c>
      <c r="C30" s="83"/>
      <c r="D30" s="83"/>
      <c r="E30" s="83"/>
      <c r="F30" s="83"/>
      <c r="G30" s="83"/>
      <c r="H30" s="83"/>
      <c r="I30" s="62" t="s">
        <v>22</v>
      </c>
      <c r="J30" s="7">
        <v>39</v>
      </c>
      <c r="K30" s="17">
        <v>0</v>
      </c>
      <c r="L30" s="63">
        <f t="shared" si="0"/>
        <v>0</v>
      </c>
    </row>
    <row r="31" spans="1:12" x14ac:dyDescent="0.25">
      <c r="A31" s="48" t="s">
        <v>37</v>
      </c>
      <c r="B31" s="84" t="s">
        <v>23</v>
      </c>
      <c r="C31" s="83"/>
      <c r="D31" s="83"/>
      <c r="E31" s="83"/>
      <c r="F31" s="83"/>
      <c r="G31" s="83"/>
      <c r="H31" s="83"/>
      <c r="I31" s="62" t="s">
        <v>22</v>
      </c>
      <c r="J31" s="7">
        <v>39</v>
      </c>
      <c r="K31" s="17">
        <v>0</v>
      </c>
      <c r="L31" s="63">
        <f t="shared" si="0"/>
        <v>0</v>
      </c>
    </row>
    <row r="32" spans="1:12" x14ac:dyDescent="0.25">
      <c r="A32" s="48" t="s">
        <v>38</v>
      </c>
      <c r="B32" s="84" t="s">
        <v>45</v>
      </c>
      <c r="C32" s="83"/>
      <c r="D32" s="83"/>
      <c r="E32" s="83"/>
      <c r="F32" s="83"/>
      <c r="G32" s="83"/>
      <c r="H32" s="83"/>
      <c r="I32" s="62" t="s">
        <v>22</v>
      </c>
      <c r="J32" s="7">
        <v>39</v>
      </c>
      <c r="K32" s="17">
        <v>0</v>
      </c>
      <c r="L32" s="63">
        <f t="shared" si="0"/>
        <v>0</v>
      </c>
    </row>
    <row r="33" spans="1:12" x14ac:dyDescent="0.25">
      <c r="A33" s="50" t="s">
        <v>39</v>
      </c>
      <c r="B33" s="82" t="s">
        <v>52</v>
      </c>
      <c r="C33" s="83"/>
      <c r="D33" s="83"/>
      <c r="E33" s="83"/>
      <c r="F33" s="83"/>
      <c r="G33" s="83"/>
      <c r="H33" s="83"/>
      <c r="I33" s="62" t="s">
        <v>22</v>
      </c>
      <c r="J33" s="7">
        <v>66</v>
      </c>
      <c r="K33" s="17">
        <v>0</v>
      </c>
      <c r="L33" s="63">
        <f t="shared" si="0"/>
        <v>0</v>
      </c>
    </row>
    <row r="34" spans="1:12" x14ac:dyDescent="0.25">
      <c r="A34" s="48" t="s">
        <v>42</v>
      </c>
      <c r="B34" s="84" t="s">
        <v>21</v>
      </c>
      <c r="C34" s="83"/>
      <c r="D34" s="83"/>
      <c r="E34" s="83"/>
      <c r="F34" s="83"/>
      <c r="G34" s="83"/>
      <c r="H34" s="83"/>
      <c r="I34" s="62" t="s">
        <v>22</v>
      </c>
      <c r="J34" s="7">
        <v>86</v>
      </c>
      <c r="K34" s="17">
        <v>0</v>
      </c>
      <c r="L34" s="63">
        <f t="shared" si="0"/>
        <v>0</v>
      </c>
    </row>
    <row r="35" spans="1:12" x14ac:dyDescent="0.25">
      <c r="A35" s="48" t="s">
        <v>43</v>
      </c>
      <c r="B35" s="84" t="s">
        <v>23</v>
      </c>
      <c r="C35" s="83"/>
      <c r="D35" s="83"/>
      <c r="E35" s="83"/>
      <c r="F35" s="83"/>
      <c r="G35" s="83"/>
      <c r="H35" s="83"/>
      <c r="I35" s="62" t="s">
        <v>22</v>
      </c>
      <c r="J35" s="7">
        <v>86</v>
      </c>
      <c r="K35" s="17">
        <v>0</v>
      </c>
      <c r="L35" s="63">
        <f t="shared" si="0"/>
        <v>0</v>
      </c>
    </row>
    <row r="36" spans="1:12" x14ac:dyDescent="0.25">
      <c r="A36" s="48" t="s">
        <v>44</v>
      </c>
      <c r="B36" s="84" t="s">
        <v>45</v>
      </c>
      <c r="C36" s="83"/>
      <c r="D36" s="83"/>
      <c r="E36" s="83"/>
      <c r="F36" s="83"/>
      <c r="G36" s="83"/>
      <c r="H36" s="83"/>
      <c r="I36" s="62" t="s">
        <v>22</v>
      </c>
      <c r="J36" s="7">
        <v>86</v>
      </c>
      <c r="K36" s="17">
        <v>0</v>
      </c>
      <c r="L36" s="63">
        <f t="shared" si="0"/>
        <v>0</v>
      </c>
    </row>
    <row r="37" spans="1:12" x14ac:dyDescent="0.25">
      <c r="A37" s="50" t="s">
        <v>46</v>
      </c>
      <c r="B37" s="82" t="s">
        <v>56</v>
      </c>
      <c r="C37" s="83"/>
      <c r="D37" s="83"/>
      <c r="E37" s="83"/>
      <c r="F37" s="83"/>
      <c r="G37" s="83"/>
      <c r="H37" s="83"/>
      <c r="I37" s="62" t="s">
        <v>22</v>
      </c>
      <c r="J37" s="7">
        <v>80</v>
      </c>
      <c r="K37" s="17">
        <v>0</v>
      </c>
      <c r="L37" s="63">
        <f t="shared" si="0"/>
        <v>0</v>
      </c>
    </row>
    <row r="38" spans="1:12" x14ac:dyDescent="0.25">
      <c r="A38" s="48" t="s">
        <v>48</v>
      </c>
      <c r="B38" s="84" t="s">
        <v>21</v>
      </c>
      <c r="C38" s="83"/>
      <c r="D38" s="83"/>
      <c r="E38" s="83"/>
      <c r="F38" s="83"/>
      <c r="G38" s="83"/>
      <c r="H38" s="83"/>
      <c r="I38" s="62" t="s">
        <v>22</v>
      </c>
      <c r="J38" s="7">
        <v>92</v>
      </c>
      <c r="K38" s="17">
        <v>0</v>
      </c>
      <c r="L38" s="63">
        <f t="shared" si="0"/>
        <v>0</v>
      </c>
    </row>
    <row r="39" spans="1:12" x14ac:dyDescent="0.25">
      <c r="A39" s="48" t="s">
        <v>49</v>
      </c>
      <c r="B39" s="84" t="s">
        <v>23</v>
      </c>
      <c r="C39" s="83"/>
      <c r="D39" s="83"/>
      <c r="E39" s="83"/>
      <c r="F39" s="83"/>
      <c r="G39" s="83"/>
      <c r="H39" s="83"/>
      <c r="I39" s="62" t="s">
        <v>22</v>
      </c>
      <c r="J39" s="7">
        <v>92</v>
      </c>
      <c r="K39" s="17">
        <v>0</v>
      </c>
      <c r="L39" s="63">
        <f t="shared" si="0"/>
        <v>0</v>
      </c>
    </row>
    <row r="40" spans="1:12" x14ac:dyDescent="0.25">
      <c r="A40" s="64" t="s">
        <v>50</v>
      </c>
      <c r="B40" s="85" t="s">
        <v>45</v>
      </c>
      <c r="C40" s="86"/>
      <c r="D40" s="86"/>
      <c r="E40" s="86"/>
      <c r="F40" s="86"/>
      <c r="G40" s="86"/>
      <c r="H40" s="86"/>
      <c r="I40" s="65" t="s">
        <v>22</v>
      </c>
      <c r="J40" s="66">
        <v>92</v>
      </c>
      <c r="K40" s="67">
        <v>0</v>
      </c>
      <c r="L40" s="68">
        <f t="shared" si="0"/>
        <v>0</v>
      </c>
    </row>
    <row r="41" spans="1:12" ht="15.75" x14ac:dyDescent="0.25">
      <c r="A41" s="45"/>
      <c r="B41" s="73" t="s">
        <v>61</v>
      </c>
      <c r="C41" s="90"/>
      <c r="D41" s="90"/>
      <c r="E41" s="90"/>
      <c r="F41" s="90"/>
      <c r="G41" s="90"/>
      <c r="H41" s="90"/>
      <c r="I41" s="90"/>
      <c r="J41" s="90"/>
      <c r="K41" s="90"/>
      <c r="L41" s="25">
        <f>SUM(L42:L46)</f>
        <v>0</v>
      </c>
    </row>
    <row r="42" spans="1:12" x14ac:dyDescent="0.25">
      <c r="A42" s="46" t="s">
        <v>51</v>
      </c>
      <c r="B42" s="87" t="s">
        <v>58</v>
      </c>
      <c r="C42" s="88"/>
      <c r="D42" s="88"/>
      <c r="E42" s="88"/>
      <c r="F42" s="88"/>
      <c r="G42" s="88"/>
      <c r="H42" s="88"/>
      <c r="I42" s="12" t="s">
        <v>22</v>
      </c>
      <c r="J42" s="13">
        <v>120</v>
      </c>
      <c r="K42" s="19">
        <v>0</v>
      </c>
      <c r="L42" s="47">
        <f t="shared" si="0"/>
        <v>0</v>
      </c>
    </row>
    <row r="43" spans="1:12" x14ac:dyDescent="0.25">
      <c r="A43" s="48" t="s">
        <v>53</v>
      </c>
      <c r="B43" s="89" t="s">
        <v>59</v>
      </c>
      <c r="C43" s="81"/>
      <c r="D43" s="81"/>
      <c r="E43" s="81"/>
      <c r="F43" s="81"/>
      <c r="G43" s="81"/>
      <c r="H43" s="81"/>
      <c r="I43" s="14" t="s">
        <v>22</v>
      </c>
      <c r="J43" s="15">
        <v>120</v>
      </c>
      <c r="K43" s="20">
        <v>0</v>
      </c>
      <c r="L43" s="39">
        <f t="shared" si="0"/>
        <v>0</v>
      </c>
    </row>
    <row r="44" spans="1:12" x14ac:dyDescent="0.25">
      <c r="A44" s="49" t="s">
        <v>54</v>
      </c>
      <c r="B44" s="89" t="s">
        <v>60</v>
      </c>
      <c r="C44" s="81"/>
      <c r="D44" s="81"/>
      <c r="E44" s="81"/>
      <c r="F44" s="81"/>
      <c r="G44" s="81"/>
      <c r="H44" s="81"/>
      <c r="I44" s="14" t="s">
        <v>22</v>
      </c>
      <c r="J44" s="15">
        <v>120</v>
      </c>
      <c r="K44" s="20">
        <v>0</v>
      </c>
      <c r="L44" s="39">
        <f t="shared" si="0"/>
        <v>0</v>
      </c>
    </row>
    <row r="45" spans="1:12" x14ac:dyDescent="0.25">
      <c r="A45" s="50" t="s">
        <v>55</v>
      </c>
      <c r="B45" s="80" t="s">
        <v>62</v>
      </c>
      <c r="C45" s="81"/>
      <c r="D45" s="81"/>
      <c r="E45" s="81"/>
      <c r="F45" s="81"/>
      <c r="G45" s="81"/>
      <c r="H45" s="81"/>
      <c r="I45" s="14" t="s">
        <v>6</v>
      </c>
      <c r="J45" s="15">
        <v>536</v>
      </c>
      <c r="K45" s="20">
        <v>0</v>
      </c>
      <c r="L45" s="39">
        <f t="shared" si="0"/>
        <v>0</v>
      </c>
    </row>
    <row r="46" spans="1:12" ht="15.75" thickBot="1" x14ac:dyDescent="0.3">
      <c r="A46" s="51" t="s">
        <v>57</v>
      </c>
      <c r="B46" s="69" t="s">
        <v>63</v>
      </c>
      <c r="C46" s="70"/>
      <c r="D46" s="70"/>
      <c r="E46" s="70"/>
      <c r="F46" s="70"/>
      <c r="G46" s="70"/>
      <c r="H46" s="70"/>
      <c r="I46" s="21" t="s">
        <v>6</v>
      </c>
      <c r="J46" s="22">
        <v>536</v>
      </c>
      <c r="K46" s="23">
        <v>0</v>
      </c>
      <c r="L46" s="43">
        <f t="shared" si="0"/>
        <v>0</v>
      </c>
    </row>
    <row r="47" spans="1:12" ht="15.75" x14ac:dyDescent="0.25">
      <c r="A47" s="77"/>
      <c r="B47" s="71" t="s">
        <v>64</v>
      </c>
      <c r="C47" s="72"/>
      <c r="D47" s="72"/>
      <c r="E47" s="72"/>
      <c r="F47" s="72"/>
      <c r="G47" s="72"/>
      <c r="H47" s="72"/>
      <c r="I47" s="72"/>
      <c r="J47" s="72"/>
      <c r="K47" s="72"/>
      <c r="L47" s="24">
        <f>SUM(L10+L24+L41)</f>
        <v>0</v>
      </c>
    </row>
    <row r="48" spans="1:12" ht="15.75" x14ac:dyDescent="0.25">
      <c r="A48" s="78"/>
      <c r="B48" s="73" t="s">
        <v>66</v>
      </c>
      <c r="C48" s="74"/>
      <c r="D48" s="74"/>
      <c r="E48" s="74"/>
      <c r="F48" s="74"/>
      <c r="G48" s="74"/>
      <c r="H48" s="74"/>
      <c r="I48" s="74"/>
      <c r="J48" s="74"/>
      <c r="K48" s="74"/>
      <c r="L48" s="25">
        <f>SUM(L47)/100*21</f>
        <v>0</v>
      </c>
    </row>
    <row r="49" spans="1:12" ht="16.5" thickBot="1" x14ac:dyDescent="0.3">
      <c r="A49" s="79"/>
      <c r="B49" s="75" t="s">
        <v>65</v>
      </c>
      <c r="C49" s="76"/>
      <c r="D49" s="76"/>
      <c r="E49" s="76"/>
      <c r="F49" s="76"/>
      <c r="G49" s="76"/>
      <c r="H49" s="76"/>
      <c r="I49" s="76"/>
      <c r="J49" s="76"/>
      <c r="K49" s="76"/>
      <c r="L49" s="26">
        <f>SUM(L47:L48)</f>
        <v>0</v>
      </c>
    </row>
    <row r="50" spans="1:12" x14ac:dyDescent="0.25">
      <c r="A50" s="11"/>
      <c r="B50" s="11"/>
      <c r="C50" s="1"/>
      <c r="D50" s="1"/>
      <c r="E50" s="1"/>
      <c r="F50" s="1"/>
      <c r="G50" s="1"/>
      <c r="H50" s="1"/>
      <c r="I50" s="1"/>
      <c r="J50" s="8"/>
      <c r="K50" s="8"/>
      <c r="L50" s="8"/>
    </row>
    <row r="51" spans="1:12" x14ac:dyDescent="0.25">
      <c r="A51" s="1"/>
      <c r="B51" s="11"/>
      <c r="C51" s="1"/>
      <c r="D51" s="1"/>
      <c r="E51" s="1"/>
      <c r="F51" s="1"/>
      <c r="G51" s="1"/>
      <c r="H51" s="1"/>
      <c r="I51" s="1"/>
      <c r="J51" s="8"/>
      <c r="K51" s="8"/>
      <c r="L51" s="8"/>
    </row>
    <row r="52" spans="1:12" x14ac:dyDescent="0.25">
      <c r="A52" s="1"/>
      <c r="B52" s="11"/>
      <c r="C52" s="1"/>
      <c r="D52" s="1"/>
      <c r="E52" s="1"/>
      <c r="F52" s="1"/>
      <c r="G52" s="1"/>
      <c r="H52" s="1"/>
      <c r="I52" s="1"/>
      <c r="J52" s="8"/>
      <c r="K52" s="8"/>
      <c r="L52" s="8"/>
    </row>
    <row r="53" spans="1:12" x14ac:dyDescent="0.25">
      <c r="A53" s="1"/>
      <c r="B53" s="11"/>
      <c r="C53" s="1"/>
      <c r="D53" s="1"/>
      <c r="E53" s="1"/>
      <c r="F53" s="1"/>
      <c r="G53" s="1"/>
      <c r="H53" s="1"/>
      <c r="I53" s="1"/>
      <c r="J53" s="8"/>
      <c r="K53" s="8"/>
      <c r="L53" s="8"/>
    </row>
    <row r="54" spans="1:12" x14ac:dyDescent="0.25">
      <c r="A54" s="1"/>
      <c r="B54" s="11"/>
      <c r="C54" s="1"/>
      <c r="D54" s="1"/>
      <c r="E54" s="1"/>
      <c r="F54" s="1"/>
      <c r="G54" s="1"/>
      <c r="H54" s="1"/>
      <c r="I54" s="1"/>
      <c r="J54" s="8"/>
      <c r="K54" s="8"/>
      <c r="L54" s="8"/>
    </row>
    <row r="55" spans="1:12" x14ac:dyDescent="0.25">
      <c r="A55" s="1"/>
      <c r="B55" s="11"/>
      <c r="C55" s="1"/>
      <c r="D55" s="1"/>
      <c r="E55" s="1"/>
      <c r="F55" s="1"/>
      <c r="G55" s="1"/>
      <c r="H55" s="1"/>
      <c r="I55" s="1"/>
      <c r="J55" s="8"/>
      <c r="K55" s="8"/>
      <c r="L55" s="8"/>
    </row>
    <row r="56" spans="1:12" x14ac:dyDescent="0.25">
      <c r="A56" s="1"/>
      <c r="B56" s="11"/>
      <c r="C56" s="1"/>
      <c r="D56" s="1"/>
      <c r="E56" s="1"/>
      <c r="F56" s="1"/>
      <c r="G56" s="1"/>
      <c r="H56" s="1"/>
      <c r="I56" s="1"/>
      <c r="J56" s="8"/>
      <c r="K56" s="8"/>
      <c r="L56" s="8"/>
    </row>
    <row r="57" spans="1:12" x14ac:dyDescent="0.25">
      <c r="A57" s="1"/>
      <c r="B57" s="11"/>
      <c r="C57" s="1"/>
      <c r="D57" s="1"/>
      <c r="E57" s="1"/>
      <c r="F57" s="1"/>
      <c r="G57" s="1"/>
      <c r="H57" s="1"/>
      <c r="I57" s="1"/>
      <c r="J57" s="8"/>
      <c r="K57" s="8"/>
      <c r="L57" s="8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8"/>
      <c r="K58" s="8"/>
      <c r="L58" s="8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8"/>
      <c r="K59" s="8"/>
      <c r="L59" s="8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8"/>
      <c r="K60" s="8"/>
      <c r="L60" s="8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8"/>
      <c r="K61" s="8"/>
      <c r="L61" s="8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8"/>
      <c r="K62" s="8"/>
      <c r="L62" s="8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8"/>
      <c r="K63" s="8"/>
      <c r="L63" s="8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8"/>
      <c r="K64" s="8"/>
      <c r="L64" s="8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8"/>
      <c r="K65" s="8"/>
      <c r="L65" s="8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8"/>
      <c r="K66" s="8"/>
      <c r="L66" s="8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8"/>
      <c r="K67" s="8"/>
      <c r="L67" s="8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8"/>
      <c r="K68" s="8"/>
      <c r="L68" s="8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8"/>
      <c r="K69" s="8"/>
      <c r="L69" s="8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8"/>
      <c r="K70" s="8"/>
      <c r="L70" s="8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8"/>
      <c r="K71" s="8"/>
      <c r="L71" s="8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8"/>
      <c r="K72" s="8"/>
      <c r="L72" s="8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8"/>
      <c r="K73" s="8"/>
      <c r="L73" s="8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8"/>
      <c r="K74" s="8"/>
      <c r="L74" s="8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8"/>
      <c r="K75" s="8"/>
      <c r="L75" s="8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8"/>
      <c r="K76" s="8"/>
      <c r="L76" s="8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8"/>
      <c r="K77" s="8"/>
      <c r="L77" s="8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8"/>
      <c r="K78" s="8"/>
      <c r="L78" s="8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8"/>
      <c r="K79" s="8"/>
      <c r="L79" s="8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8"/>
      <c r="K80" s="8"/>
      <c r="L80" s="8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8"/>
      <c r="K81" s="8"/>
      <c r="L81" s="8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8"/>
      <c r="K82" s="8"/>
      <c r="L82" s="8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8"/>
      <c r="K83" s="8"/>
      <c r="L83" s="8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8"/>
      <c r="K84" s="8"/>
      <c r="L84" s="8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8"/>
      <c r="K85" s="8"/>
      <c r="L85" s="8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8"/>
      <c r="K86" s="8"/>
      <c r="L86" s="8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8"/>
      <c r="K87" s="8"/>
      <c r="L87" s="8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8"/>
      <c r="K88" s="8"/>
      <c r="L88" s="8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8"/>
      <c r="K89" s="8"/>
      <c r="L89" s="8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8"/>
      <c r="K90" s="8"/>
      <c r="L90" s="8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8"/>
      <c r="K91" s="8"/>
      <c r="L91" s="8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8"/>
      <c r="K92" s="8"/>
      <c r="L92" s="8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8"/>
      <c r="K93" s="8"/>
      <c r="L93" s="8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8"/>
      <c r="K94" s="8"/>
      <c r="L94" s="8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8"/>
      <c r="K95" s="8"/>
      <c r="L95" s="8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8"/>
      <c r="K96" s="8"/>
      <c r="L96" s="8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8"/>
      <c r="K97" s="8"/>
      <c r="L97" s="8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8"/>
      <c r="K98" s="8"/>
      <c r="L98" s="8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8"/>
      <c r="K99" s="8"/>
      <c r="L99" s="8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2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2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2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2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2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2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2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2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2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2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2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2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2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2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2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2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2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2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2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2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2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2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2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2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2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2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2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2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2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2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2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2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2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2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2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2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2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2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2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2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2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</row>
    <row r="239" spans="1:1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</row>
    <row r="240" spans="1:1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</row>
    <row r="241" spans="1:1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</row>
    <row r="242" spans="1:1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</row>
    <row r="243" spans="1:1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</row>
    <row r="244" spans="1:1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</row>
    <row r="254" spans="1:1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</row>
    <row r="255" spans="1:1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</row>
    <row r="256" spans="1:1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</row>
    <row r="257" spans="1:1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</row>
    <row r="258" spans="1:1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</row>
    <row r="269" spans="1:1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</row>
    <row r="270" spans="1:1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</row>
    <row r="271" spans="1:1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</row>
    <row r="272" spans="1:1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</row>
    <row r="273" spans="1:1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</row>
    <row r="274" spans="1:1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</row>
    <row r="275" spans="1:1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</row>
    <row r="276" spans="1:1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</row>
    <row r="277" spans="1:1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</row>
    <row r="278" spans="1:1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</row>
    <row r="279" spans="1:1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</row>
    <row r="280" spans="1:1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</row>
    <row r="281" spans="1:1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</row>
    <row r="282" spans="1:1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</row>
    <row r="283" spans="1:1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</row>
    <row r="284" spans="1:1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</row>
    <row r="285" spans="1:1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</row>
    <row r="286" spans="1:1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</row>
    <row r="287" spans="1:1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</row>
    <row r="288" spans="1:1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</row>
    <row r="289" spans="1:1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</row>
    <row r="290" spans="1:1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</row>
    <row r="291" spans="1:1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</row>
    <row r="292" spans="1:1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</row>
    <row r="293" spans="1:1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</row>
    <row r="294" spans="1:1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</row>
    <row r="295" spans="1:1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</row>
    <row r="296" spans="1:1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</row>
    <row r="297" spans="1:1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</row>
    <row r="298" spans="1:1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</row>
    <row r="299" spans="1:1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</row>
    <row r="300" spans="1:1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</row>
    <row r="301" spans="1:1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</row>
    <row r="302" spans="1:1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</row>
    <row r="303" spans="1:1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</row>
    <row r="304" spans="1:1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</row>
    <row r="305" spans="1:1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</row>
    <row r="306" spans="1:1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</row>
    <row r="307" spans="1:1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</row>
    <row r="308" spans="1:1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</row>
    <row r="309" spans="1:1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</row>
    <row r="310" spans="1:1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</row>
    <row r="311" spans="1:1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</row>
    <row r="312" spans="1:1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</row>
    <row r="313" spans="1:1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</row>
    <row r="314" spans="1:1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</row>
    <row r="315" spans="1:1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</row>
    <row r="316" spans="1:1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</row>
    <row r="317" spans="1:1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</row>
    <row r="318" spans="1:1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</row>
    <row r="319" spans="1:1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</row>
    <row r="320" spans="1:1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</row>
    <row r="321" spans="1:1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</row>
    <row r="322" spans="1:1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</row>
    <row r="323" spans="1:1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</row>
    <row r="324" spans="1:1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</row>
    <row r="325" spans="1:1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</row>
    <row r="326" spans="1:1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</row>
    <row r="327" spans="1:1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</row>
    <row r="328" spans="1:1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</row>
    <row r="329" spans="1:1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</row>
    <row r="330" spans="1:1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</row>
    <row r="331" spans="1:1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</row>
    <row r="332" spans="1:1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</row>
    <row r="333" spans="1:1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</row>
    <row r="334" spans="1:1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</row>
    <row r="335" spans="1:1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</row>
    <row r="336" spans="1:1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</row>
    <row r="337" spans="1:1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</row>
    <row r="338" spans="1:1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</row>
    <row r="339" spans="1:1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</row>
    <row r="340" spans="1:1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</row>
    <row r="341" spans="1:1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</row>
    <row r="342" spans="1:1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</row>
    <row r="343" spans="1:1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</row>
    <row r="344" spans="1:1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</row>
    <row r="345" spans="1:1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</row>
    <row r="346" spans="1:1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</row>
    <row r="347" spans="1:1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</row>
    <row r="348" spans="1:1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</row>
    <row r="349" spans="1:1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</row>
    <row r="350" spans="1:1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</row>
    <row r="351" spans="1:1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</row>
    <row r="352" spans="1:1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</row>
    <row r="353" spans="1:1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</row>
    <row r="354" spans="1:1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</row>
    <row r="355" spans="1:1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</row>
    <row r="356" spans="1:1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</row>
    <row r="357" spans="1:1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</row>
    <row r="358" spans="1:1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</row>
    <row r="359" spans="1:1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</row>
    <row r="360" spans="1:1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</row>
    <row r="361" spans="1:1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</row>
    <row r="362" spans="1:1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</row>
    <row r="363" spans="1:1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</row>
    <row r="364" spans="1:1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</row>
    <row r="365" spans="1:1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</row>
    <row r="366" spans="1:1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</row>
    <row r="367" spans="1:1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</row>
    <row r="368" spans="1:1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</row>
    <row r="369" spans="1:1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</row>
    <row r="370" spans="1:1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</row>
    <row r="371" spans="1:1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</row>
    <row r="372" spans="1:1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</row>
    <row r="373" spans="1:1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</row>
    <row r="374" spans="1:1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</row>
    <row r="375" spans="1:1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</row>
    <row r="376" spans="1:1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</row>
    <row r="377" spans="1:1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</row>
    <row r="378" spans="1:1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</row>
    <row r="379" spans="1:1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</row>
    <row r="380" spans="1:1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</row>
    <row r="381" spans="1:1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</row>
    <row r="382" spans="1:1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</row>
    <row r="383" spans="1:1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</row>
    <row r="384" spans="1:1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</row>
    <row r="385" spans="1:1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</row>
    <row r="386" spans="1:1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</row>
    <row r="387" spans="1:1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</row>
    <row r="388" spans="1:1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</row>
    <row r="389" spans="1:1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</row>
    <row r="390" spans="1:1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</row>
    <row r="391" spans="1:1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</row>
    <row r="392" spans="1:1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</row>
    <row r="393" spans="1:1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</row>
    <row r="394" spans="1:1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</row>
    <row r="395" spans="1:1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</row>
    <row r="396" spans="1:1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</row>
    <row r="397" spans="1:1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</row>
    <row r="398" spans="1:1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</row>
    <row r="399" spans="1:1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</row>
    <row r="400" spans="1:1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</row>
    <row r="401" spans="1:1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</row>
    <row r="402" spans="1:1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</row>
    <row r="403" spans="1:1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</row>
    <row r="404" spans="1:1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</row>
    <row r="405" spans="1:1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</row>
    <row r="406" spans="1:1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</row>
    <row r="407" spans="1:1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</row>
    <row r="408" spans="1:1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</row>
    <row r="409" spans="1:1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</row>
    <row r="410" spans="1:1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</row>
    <row r="411" spans="1:1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</row>
    <row r="412" spans="1:1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</row>
    <row r="413" spans="1:1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</row>
    <row r="414" spans="1:1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</row>
    <row r="415" spans="1:1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</row>
    <row r="416" spans="1:1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</row>
    <row r="417" spans="1:1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</row>
    <row r="418" spans="1:1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</row>
    <row r="419" spans="1:1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</row>
    <row r="420" spans="1:1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</row>
    <row r="421" spans="1:1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</row>
    <row r="422" spans="1:1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</row>
    <row r="423" spans="1:1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</row>
    <row r="424" spans="1:1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</row>
    <row r="425" spans="1:1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</row>
    <row r="426" spans="1:1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</row>
    <row r="427" spans="1:1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</row>
    <row r="428" spans="1:1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</row>
    <row r="429" spans="1:1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</row>
    <row r="430" spans="1:1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</row>
    <row r="431" spans="1:1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</row>
    <row r="432" spans="1:1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</row>
    <row r="433" spans="1:1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</row>
    <row r="434" spans="1:1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</row>
    <row r="435" spans="1:1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</row>
    <row r="436" spans="1:1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</row>
    <row r="437" spans="1:1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</row>
    <row r="438" spans="1:1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</row>
    <row r="439" spans="1:1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</row>
    <row r="440" spans="1:1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</row>
    <row r="441" spans="1:1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</row>
    <row r="442" spans="1:1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</row>
    <row r="443" spans="1:1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</row>
    <row r="444" spans="1:1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</row>
    <row r="445" spans="1:1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</row>
    <row r="446" spans="1:1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</row>
    <row r="447" spans="1:1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</row>
    <row r="448" spans="1:1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</row>
    <row r="449" spans="1:1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</row>
    <row r="450" spans="1:1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</row>
    <row r="451" spans="1:1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</row>
    <row r="452" spans="1:1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</row>
    <row r="453" spans="1:1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</row>
    <row r="454" spans="1:1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</row>
    <row r="455" spans="1:1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</row>
    <row r="456" spans="1:1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</row>
    <row r="457" spans="1:1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</row>
    <row r="458" spans="1:1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</row>
    <row r="459" spans="1:1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</row>
    <row r="460" spans="1:1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</row>
    <row r="461" spans="1:1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</row>
    <row r="462" spans="1:1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</row>
    <row r="463" spans="1:1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</row>
    <row r="464" spans="1:1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</row>
    <row r="465" spans="1:1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</row>
    <row r="466" spans="1:1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</row>
    <row r="467" spans="1:1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</row>
    <row r="468" spans="1:1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</row>
    <row r="469" spans="1:1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</row>
    <row r="470" spans="1:1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</row>
    <row r="471" spans="1:1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</row>
    <row r="472" spans="1:1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</row>
    <row r="473" spans="1:1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</row>
    <row r="474" spans="1:1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</row>
    <row r="475" spans="1:1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</row>
    <row r="476" spans="1:1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</row>
    <row r="477" spans="1:1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</row>
    <row r="478" spans="1:1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</row>
    <row r="479" spans="1:1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</row>
    <row r="480" spans="1:1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</row>
    <row r="481" spans="1:1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</row>
    <row r="482" spans="1:1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</row>
    <row r="483" spans="1:1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</row>
    <row r="484" spans="1:1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</row>
    <row r="485" spans="1:1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</row>
    <row r="486" spans="1:1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</row>
    <row r="487" spans="1:1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</row>
    <row r="488" spans="1:1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</row>
    <row r="489" spans="1:1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</row>
    <row r="490" spans="1:1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</row>
    <row r="491" spans="1:1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</row>
    <row r="492" spans="1:1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</row>
    <row r="493" spans="1:1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</row>
    <row r="494" spans="1:1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</row>
    <row r="495" spans="1:1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</row>
    <row r="496" spans="1:1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</row>
    <row r="497" spans="1:1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</row>
    <row r="498" spans="1:1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</row>
    <row r="499" spans="1:1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</row>
    <row r="500" spans="1:1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</row>
    <row r="501" spans="1:1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</row>
    <row r="502" spans="1:1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</row>
    <row r="503" spans="1:1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</row>
    <row r="504" spans="1:1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</row>
    <row r="505" spans="1:1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</row>
    <row r="506" spans="1:1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</row>
    <row r="507" spans="1:1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</row>
    <row r="508" spans="1:1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</row>
    <row r="509" spans="1:1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</row>
    <row r="510" spans="1:1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</row>
    <row r="511" spans="1:1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</row>
    <row r="512" spans="1:1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</row>
    <row r="513" spans="1:1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</row>
    <row r="514" spans="1:1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</row>
    <row r="515" spans="1:1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</row>
    <row r="516" spans="1:1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</row>
    <row r="517" spans="1:1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</row>
    <row r="518" spans="1:1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</row>
    <row r="519" spans="1:1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</row>
    <row r="520" spans="1:1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</row>
    <row r="521" spans="1:1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</row>
    <row r="522" spans="1:1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</row>
    <row r="523" spans="1:1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</row>
    <row r="524" spans="1:1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</row>
    <row r="525" spans="1:1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</row>
    <row r="526" spans="1:1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</row>
    <row r="527" spans="1:1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</row>
    <row r="528" spans="1:1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</row>
    <row r="529" spans="1:1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</row>
    <row r="530" spans="1:1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</row>
    <row r="531" spans="1:1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</row>
    <row r="532" spans="1:1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</row>
    <row r="533" spans="1:1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</row>
    <row r="534" spans="1:1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</row>
    <row r="535" spans="1:1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</row>
    <row r="536" spans="1:1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</row>
    <row r="537" spans="1:1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</row>
    <row r="538" spans="1:1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</row>
    <row r="539" spans="1:1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</row>
  </sheetData>
  <mergeCells count="43">
    <mergeCell ref="B9:H9"/>
    <mergeCell ref="A1:L1"/>
    <mergeCell ref="B11:H11"/>
    <mergeCell ref="B10:K10"/>
    <mergeCell ref="B23:H23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4:K24"/>
    <mergeCell ref="B41:K41"/>
    <mergeCell ref="B25:H25"/>
    <mergeCell ref="B26:H26"/>
    <mergeCell ref="B27:H27"/>
    <mergeCell ref="B28:H28"/>
    <mergeCell ref="B29:H29"/>
    <mergeCell ref="B30:H30"/>
    <mergeCell ref="B31:H31"/>
    <mergeCell ref="B32:H32"/>
    <mergeCell ref="B45:H45"/>
    <mergeCell ref="B33:H33"/>
    <mergeCell ref="B34:H34"/>
    <mergeCell ref="B35:H35"/>
    <mergeCell ref="B36:H36"/>
    <mergeCell ref="B37:H37"/>
    <mergeCell ref="B38:H38"/>
    <mergeCell ref="B39:H39"/>
    <mergeCell ref="B40:H40"/>
    <mergeCell ref="B42:H42"/>
    <mergeCell ref="B43:H43"/>
    <mergeCell ref="B44:H44"/>
    <mergeCell ref="B46:H46"/>
    <mergeCell ref="B47:K47"/>
    <mergeCell ref="B48:K48"/>
    <mergeCell ref="B49:K49"/>
    <mergeCell ref="A47:A49"/>
  </mergeCells>
  <phoneticPr fontId="8" type="noConversion"/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OVV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Mgr. Kateřina Bubeníková</cp:lastModifiedBy>
  <cp:lastPrinted>2020-06-08T16:43:15Z</cp:lastPrinted>
  <dcterms:created xsi:type="dcterms:W3CDTF">2020-06-08T12:16:25Z</dcterms:created>
  <dcterms:modified xsi:type="dcterms:W3CDTF">2020-06-09T14:02:47Z</dcterms:modified>
</cp:coreProperties>
</file>