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kumenty od 07-2012\Veřejné zakázky\Malé zakázky\Odbavovací systém autobusů MHD 2020\"/>
    </mc:Choice>
  </mc:AlternateContent>
  <bookViews>
    <workbookView xWindow="0" yWindow="0" windowWidth="20160" windowHeight="8832"/>
  </bookViews>
  <sheets>
    <sheet name="List1" sheetId="1" r:id="rId1"/>
  </sheets>
  <definedNames>
    <definedName name="_Toc491257837" localSheetId="0">List1!#REF!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1" l="1"/>
  <c r="E36" i="1"/>
  <c r="E35" i="1" l="1"/>
  <c r="E34" i="1"/>
  <c r="G35" i="1" l="1"/>
  <c r="G36" i="1" s="1"/>
  <c r="G34" i="1"/>
  <c r="E29" i="1" l="1"/>
  <c r="E16" i="1" l="1"/>
  <c r="G16" i="1" s="1"/>
  <c r="E8" i="1"/>
  <c r="E9" i="1"/>
  <c r="G9" i="1" s="1"/>
  <c r="G23" i="1"/>
  <c r="E22" i="1"/>
  <c r="G22" i="1" s="1"/>
  <c r="E23" i="1"/>
  <c r="E28" i="1"/>
  <c r="G28" i="1" s="1"/>
  <c r="G8" i="1" l="1"/>
  <c r="E5" i="1" l="1"/>
  <c r="E27" i="1" l="1"/>
  <c r="G27" i="1" s="1"/>
  <c r="E21" i="1"/>
  <c r="G21" i="1" s="1"/>
  <c r="E15" i="1"/>
  <c r="G15" i="1" s="1"/>
  <c r="G5" i="1"/>
  <c r="G29" i="1" l="1"/>
  <c r="E14" i="1"/>
  <c r="G14" i="1" s="1"/>
  <c r="E13" i="1"/>
  <c r="G13" i="1" s="1"/>
  <c r="E12" i="1"/>
  <c r="G12" i="1" s="1"/>
  <c r="E11" i="1"/>
  <c r="G11" i="1" s="1"/>
  <c r="E7" i="1"/>
  <c r="G7" i="1" s="1"/>
  <c r="E6" i="1"/>
  <c r="G6" i="1" l="1"/>
  <c r="E20" i="1"/>
  <c r="E10" i="1"/>
  <c r="G10" i="1" s="1"/>
  <c r="G17" i="1" l="1"/>
  <c r="E17" i="1"/>
  <c r="E24" i="1"/>
  <c r="G20" i="1"/>
  <c r="G24" i="1" s="1"/>
  <c r="G31" i="1" l="1"/>
</calcChain>
</file>

<file path=xl/sharedStrings.xml><?xml version="1.0" encoding="utf-8"?>
<sst xmlns="http://schemas.openxmlformats.org/spreadsheetml/2006/main" count="38" uniqueCount="35">
  <si>
    <r>
      <rPr>
        <b/>
        <sz val="9"/>
        <rFont val="Arial"/>
        <family val="2"/>
        <charset val="238"/>
      </rPr>
      <t>Označení</t>
    </r>
  </si>
  <si>
    <r>
      <rPr>
        <b/>
        <sz val="9"/>
        <rFont val="Arial"/>
        <family val="2"/>
        <charset val="238"/>
      </rPr>
      <t>Počet ks</t>
    </r>
  </si>
  <si>
    <r>
      <rPr>
        <b/>
        <sz val="9"/>
        <rFont val="Arial"/>
        <family val="2"/>
        <charset val="238"/>
      </rPr>
      <t>Cena / ks (bez DPH)</t>
    </r>
  </si>
  <si>
    <t>Sazba DPH</t>
  </si>
  <si>
    <t>Typ/část</t>
  </si>
  <si>
    <t>Cena za položku (bez DPH)</t>
  </si>
  <si>
    <t>Cena celkem (s DPH)</t>
  </si>
  <si>
    <t>Vozidlová výbava</t>
  </si>
  <si>
    <t>CELKEM</t>
  </si>
  <si>
    <t>termotiskárna jízdenek s ořezávačem</t>
  </si>
  <si>
    <t>terminál zobrazení hodnoty platby a případně dalších údajů pro cestujícího, displej min. 4,3</t>
  </si>
  <si>
    <t>kombinovaná čtečka bezkontaktních bankovních EMV i dopravních karet, splňující standard ISO 14443A a všechny potřebné specifikace pro práci s bankovními kartami</t>
  </si>
  <si>
    <t>anténní modul pro optimální příjem (vysílání) kmitočtů GSM, GPRS, LTE, GPS, GALILEO, GNSS WiFi 5,8 (2,4) GHz.</t>
  </si>
  <si>
    <t>mechanické zabezpečení proti nežádoucí manipulaci (pevný plášť, zámek, plomba).</t>
  </si>
  <si>
    <t>instalace oživení zprovoznění</t>
  </si>
  <si>
    <t>další položky dle řešení účastníka</t>
  </si>
  <si>
    <t>Předprodej</t>
  </si>
  <si>
    <t xml:space="preserve">Certifikovaná čtečka bankovních i dopravních BČK, </t>
  </si>
  <si>
    <t xml:space="preserve">UPS s kapacitou 1500VAC </t>
  </si>
  <si>
    <t>kabeláž a příslušenství pro instalaci do vozidla</t>
  </si>
  <si>
    <t xml:space="preserve">modem GSM/GPRS/LTE a přijímač GNSS </t>
  </si>
  <si>
    <t>Palubní počítač s dotykovým terminálem 10"</t>
  </si>
  <si>
    <t>Přijímač povelů pro nevidomé a slabozraké systému dle standardů SONS</t>
  </si>
  <si>
    <t>vysokorychlostní rozhraní WiFi 5,8 (2,4) GHz pro cestující a LTE modem pro přenos dat z/do vozidla MHD</t>
  </si>
  <si>
    <t>Instalace a zprovozněníSW dispečinku</t>
  </si>
  <si>
    <t>Dispečink</t>
  </si>
  <si>
    <t xml:space="preserve">Předprodej celkem </t>
  </si>
  <si>
    <t>Dispečink celkem</t>
  </si>
  <si>
    <t>Vozidlová výbava celkem</t>
  </si>
  <si>
    <t>barevná laserová tiskárna se skenerem</t>
  </si>
  <si>
    <t>Doplnění dodávky pro případnou integraci do VDV (IDS) kraje Vysočina</t>
  </si>
  <si>
    <t>Dodávka odbavovacího a informačního systému pro vozidla a kanceláře MHD</t>
  </si>
  <si>
    <t>Zobrazovací LCD panel</t>
  </si>
  <si>
    <t>instalace LCD panelu</t>
  </si>
  <si>
    <t>Zobrazovací LCD panel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</si>
</sst>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0.0"/>
  </numFmts>
  <fonts count="7" x14ac:knownFonts="1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left" wrapText="1" indent="2"/>
    </xf>
    <xf numFmtId="0" fontId="2" fillId="0" borderId="0" xfId="0" applyFont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 vertical="top" indent="3"/>
    </xf>
    <xf numFmtId="0" fontId="2" fillId="0" borderId="5" xfId="0" applyFont="1" applyBorder="1" applyAlignment="1">
      <alignment horizontal="left"/>
    </xf>
    <xf numFmtId="0" fontId="4" fillId="0" borderId="6" xfId="0" applyFont="1" applyBorder="1" applyAlignment="1">
      <alignment horizontal="justify"/>
    </xf>
    <xf numFmtId="0" fontId="2" fillId="0" borderId="6" xfId="0" applyFont="1" applyBorder="1" applyAlignment="1">
      <alignment horizontal="center"/>
    </xf>
    <xf numFmtId="164" fontId="2" fillId="0" borderId="6" xfId="0" applyNumberFormat="1" applyFont="1" applyBorder="1" applyAlignment="1"/>
    <xf numFmtId="165" fontId="2" fillId="0" borderId="6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justify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/>
    <xf numFmtId="165" fontId="2" fillId="0" borderId="1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/>
    <xf numFmtId="164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164" fontId="2" fillId="0" borderId="14" xfId="0" applyNumberFormat="1" applyFont="1" applyBorder="1" applyAlignment="1"/>
    <xf numFmtId="165" fontId="2" fillId="0" borderId="14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164" fontId="2" fillId="0" borderId="16" xfId="0" applyNumberFormat="1" applyFont="1" applyBorder="1" applyAlignment="1"/>
    <xf numFmtId="165" fontId="2" fillId="0" borderId="16" xfId="0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justify"/>
    </xf>
    <xf numFmtId="0" fontId="2" fillId="0" borderId="20" xfId="0" applyFont="1" applyBorder="1" applyAlignment="1">
      <alignment horizontal="justify"/>
    </xf>
    <xf numFmtId="165" fontId="2" fillId="0" borderId="10" xfId="0" applyNumberFormat="1" applyFont="1" applyBorder="1" applyAlignment="1">
      <alignment horizontal="right"/>
    </xf>
    <xf numFmtId="0" fontId="5" fillId="0" borderId="1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justify"/>
    </xf>
    <xf numFmtId="164" fontId="2" fillId="0" borderId="14" xfId="0" applyNumberFormat="1" applyFont="1" applyBorder="1" applyAlignment="1">
      <alignment horizontal="right"/>
    </xf>
    <xf numFmtId="0" fontId="4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164" fontId="2" fillId="0" borderId="21" xfId="0" applyNumberFormat="1" applyFont="1" applyBorder="1" applyAlignment="1"/>
    <xf numFmtId="165" fontId="2" fillId="0" borderId="21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4" fillId="0" borderId="16" xfId="0" applyFont="1" applyBorder="1" applyAlignment="1">
      <alignment horizontal="justify"/>
    </xf>
    <xf numFmtId="164" fontId="4" fillId="0" borderId="16" xfId="0" applyNumberFormat="1" applyFont="1" applyBorder="1" applyAlignment="1"/>
    <xf numFmtId="164" fontId="4" fillId="0" borderId="16" xfId="0" applyNumberFormat="1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164" fontId="2" fillId="0" borderId="23" xfId="0" applyNumberFormat="1" applyFont="1" applyBorder="1" applyAlignment="1"/>
    <xf numFmtId="165" fontId="2" fillId="0" borderId="23" xfId="0" applyNumberFormat="1" applyFont="1" applyBorder="1" applyAlignment="1">
      <alignment horizontal="right"/>
    </xf>
    <xf numFmtId="164" fontId="2" fillId="0" borderId="25" xfId="0" applyNumberFormat="1" applyFont="1" applyBorder="1" applyAlignment="1">
      <alignment horizontal="right"/>
    </xf>
    <xf numFmtId="0" fontId="2" fillId="0" borderId="26" xfId="0" applyFont="1" applyBorder="1" applyAlignment="1">
      <alignment horizontal="left"/>
    </xf>
    <xf numFmtId="164" fontId="4" fillId="0" borderId="23" xfId="0" applyNumberFormat="1" applyFont="1" applyBorder="1" applyAlignment="1"/>
    <xf numFmtId="164" fontId="4" fillId="0" borderId="25" xfId="0" applyNumberFormat="1" applyFont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0" fontId="2" fillId="0" borderId="24" xfId="0" applyFont="1" applyBorder="1" applyAlignment="1">
      <alignment horizontal="left" vertical="center"/>
    </xf>
    <xf numFmtId="164" fontId="2" fillId="0" borderId="17" xfId="0" applyNumberFormat="1" applyFont="1" applyBorder="1" applyAlignment="1"/>
    <xf numFmtId="164" fontId="4" fillId="0" borderId="23" xfId="0" applyNumberFormat="1" applyFont="1" applyBorder="1" applyAlignment="1">
      <alignment horizontal="right"/>
    </xf>
    <xf numFmtId="0" fontId="4" fillId="0" borderId="15" xfId="0" applyFont="1" applyBorder="1" applyAlignment="1">
      <alignment horizontal="justify"/>
    </xf>
    <xf numFmtId="0" fontId="4" fillId="0" borderId="27" xfId="0" applyFont="1" applyBorder="1" applyAlignment="1">
      <alignment horizontal="justify"/>
    </xf>
    <xf numFmtId="0" fontId="6" fillId="0" borderId="0" xfId="0" applyFont="1"/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ální" xfId="0" builtinId="0"/>
    <cellStyle name="ZboziPoc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>
      <selection activeCell="E32" sqref="E32"/>
    </sheetView>
  </sheetViews>
  <sheetFormatPr defaultRowHeight="14.4" x14ac:dyDescent="0.3"/>
  <cols>
    <col min="1" max="1" width="13.33203125" customWidth="1"/>
    <col min="2" max="2" width="53.33203125" bestFit="1" customWidth="1"/>
    <col min="3" max="3" width="8.109375" bestFit="1" customWidth="1"/>
    <col min="4" max="4" width="14.6640625" bestFit="1" customWidth="1"/>
    <col min="5" max="5" width="15.6640625" bestFit="1" customWidth="1"/>
    <col min="6" max="6" width="6.33203125" bestFit="1" customWidth="1"/>
    <col min="7" max="7" width="15.6640625" bestFit="1" customWidth="1"/>
    <col min="8" max="8" width="17.109375" customWidth="1"/>
    <col min="9" max="9" width="5" bestFit="1" customWidth="1"/>
    <col min="12" max="12" width="4" bestFit="1" customWidth="1"/>
    <col min="13" max="13" width="2" bestFit="1" customWidth="1"/>
    <col min="14" max="14" width="5" bestFit="1" customWidth="1"/>
  </cols>
  <sheetData>
    <row r="1" spans="1:8" ht="15" thickBot="1" x14ac:dyDescent="0.35"/>
    <row r="2" spans="1:8" ht="27.6" thickBot="1" x14ac:dyDescent="0.35">
      <c r="A2" s="1" t="s">
        <v>0</v>
      </c>
      <c r="B2" s="40" t="s">
        <v>4</v>
      </c>
      <c r="C2" s="2" t="s">
        <v>1</v>
      </c>
      <c r="D2" s="3" t="s">
        <v>2</v>
      </c>
      <c r="E2" s="41" t="s">
        <v>5</v>
      </c>
      <c r="F2" s="42" t="s">
        <v>3</v>
      </c>
      <c r="G2" s="41" t="s">
        <v>6</v>
      </c>
      <c r="H2" s="4"/>
    </row>
    <row r="3" spans="1:8" ht="15" thickBot="1" x14ac:dyDescent="0.35">
      <c r="A3" s="65" t="s">
        <v>31</v>
      </c>
      <c r="B3" s="66"/>
      <c r="C3" s="66"/>
      <c r="D3" s="66"/>
      <c r="E3" s="66"/>
      <c r="F3" s="5"/>
      <c r="G3" s="6"/>
    </row>
    <row r="4" spans="1:8" ht="15.6" thickTop="1" thickBot="1" x14ac:dyDescent="0.35">
      <c r="A4" s="7"/>
      <c r="B4" s="8" t="s">
        <v>7</v>
      </c>
      <c r="C4" s="9"/>
      <c r="D4" s="10"/>
      <c r="E4" s="10"/>
      <c r="F4" s="11"/>
      <c r="G4" s="12"/>
    </row>
    <row r="5" spans="1:8" ht="15" thickBot="1" x14ac:dyDescent="0.35">
      <c r="A5" s="13"/>
      <c r="B5" s="14" t="s">
        <v>21</v>
      </c>
      <c r="C5" s="15">
        <v>10</v>
      </c>
      <c r="D5" s="16"/>
      <c r="E5" s="16">
        <f>C5*D5</f>
        <v>0</v>
      </c>
      <c r="F5" s="17">
        <v>21</v>
      </c>
      <c r="G5" s="18">
        <f>E5*(1+F5/100)</f>
        <v>0</v>
      </c>
    </row>
    <row r="6" spans="1:8" ht="15" thickBot="1" x14ac:dyDescent="0.35">
      <c r="A6" s="13"/>
      <c r="B6" s="14" t="s">
        <v>9</v>
      </c>
      <c r="C6" s="15">
        <v>10</v>
      </c>
      <c r="D6" s="16"/>
      <c r="E6" s="16">
        <f t="shared" ref="E6:E20" si="0">C6*D6</f>
        <v>0</v>
      </c>
      <c r="F6" s="17">
        <v>21</v>
      </c>
      <c r="G6" s="18">
        <f t="shared" ref="G6:G15" si="1">E6*(1+F6/100)</f>
        <v>0</v>
      </c>
    </row>
    <row r="7" spans="1:8" ht="27.6" thickBot="1" x14ac:dyDescent="0.35">
      <c r="A7" s="13"/>
      <c r="B7" s="19" t="s">
        <v>10</v>
      </c>
      <c r="C7" s="20">
        <v>10</v>
      </c>
      <c r="D7" s="21"/>
      <c r="E7" s="21">
        <f>C7*D7</f>
        <v>0</v>
      </c>
      <c r="F7" s="17">
        <v>21</v>
      </c>
      <c r="G7" s="18">
        <f t="shared" si="1"/>
        <v>0</v>
      </c>
    </row>
    <row r="8" spans="1:8" ht="15" thickBot="1" x14ac:dyDescent="0.35">
      <c r="A8" s="13"/>
      <c r="B8" s="19" t="s">
        <v>20</v>
      </c>
      <c r="C8" s="20">
        <v>10</v>
      </c>
      <c r="D8" s="21"/>
      <c r="E8" s="21">
        <f t="shared" ref="E8:E9" si="2">C8*D8</f>
        <v>0</v>
      </c>
      <c r="F8" s="17">
        <v>21</v>
      </c>
      <c r="G8" s="18">
        <f t="shared" si="1"/>
        <v>0</v>
      </c>
    </row>
    <row r="9" spans="1:8" ht="27.6" thickBot="1" x14ac:dyDescent="0.35">
      <c r="A9" s="13"/>
      <c r="B9" s="19" t="s">
        <v>23</v>
      </c>
      <c r="C9" s="20">
        <v>10</v>
      </c>
      <c r="D9" s="21"/>
      <c r="E9" s="21">
        <f t="shared" si="2"/>
        <v>0</v>
      </c>
      <c r="F9" s="17">
        <v>21</v>
      </c>
      <c r="G9" s="18">
        <f t="shared" si="1"/>
        <v>0</v>
      </c>
    </row>
    <row r="10" spans="1:8" ht="40.799999999999997" thickBot="1" x14ac:dyDescent="0.35">
      <c r="A10" s="13"/>
      <c r="B10" s="14" t="s">
        <v>11</v>
      </c>
      <c r="C10" s="15">
        <v>10</v>
      </c>
      <c r="D10" s="16"/>
      <c r="E10" s="16">
        <f t="shared" si="0"/>
        <v>0</v>
      </c>
      <c r="F10" s="17">
        <v>21</v>
      </c>
      <c r="G10" s="18">
        <f t="shared" si="1"/>
        <v>0</v>
      </c>
    </row>
    <row r="11" spans="1:8" ht="27.6" thickBot="1" x14ac:dyDescent="0.35">
      <c r="A11" s="13"/>
      <c r="B11" s="14" t="s">
        <v>12</v>
      </c>
      <c r="C11" s="15">
        <v>10</v>
      </c>
      <c r="D11" s="16"/>
      <c r="E11" s="16">
        <f t="shared" si="0"/>
        <v>0</v>
      </c>
      <c r="F11" s="17">
        <v>21</v>
      </c>
      <c r="G11" s="18">
        <f t="shared" si="1"/>
        <v>0</v>
      </c>
    </row>
    <row r="12" spans="1:8" ht="27.6" thickBot="1" x14ac:dyDescent="0.35">
      <c r="A12" s="13"/>
      <c r="B12" s="14" t="s">
        <v>13</v>
      </c>
      <c r="C12" s="15">
        <v>10</v>
      </c>
      <c r="D12" s="16"/>
      <c r="E12" s="16">
        <f t="shared" si="0"/>
        <v>0</v>
      </c>
      <c r="F12" s="17">
        <v>21</v>
      </c>
      <c r="G12" s="18">
        <f t="shared" si="1"/>
        <v>0</v>
      </c>
    </row>
    <row r="13" spans="1:8" ht="27.6" thickBot="1" x14ac:dyDescent="0.35">
      <c r="A13" s="23"/>
      <c r="B13" s="14" t="s">
        <v>22</v>
      </c>
      <c r="C13" s="15">
        <v>10</v>
      </c>
      <c r="D13" s="16"/>
      <c r="E13" s="21">
        <f t="shared" ref="E13:E14" si="3">C13*D13</f>
        <v>0</v>
      </c>
      <c r="F13" s="17">
        <v>21</v>
      </c>
      <c r="G13" s="18">
        <f t="shared" si="1"/>
        <v>0</v>
      </c>
    </row>
    <row r="14" spans="1:8" ht="15" thickBot="1" x14ac:dyDescent="0.35">
      <c r="A14" s="23"/>
      <c r="B14" s="19" t="s">
        <v>19</v>
      </c>
      <c r="C14" s="20">
        <v>10</v>
      </c>
      <c r="D14" s="21"/>
      <c r="E14" s="21">
        <f t="shared" si="3"/>
        <v>0</v>
      </c>
      <c r="F14" s="17">
        <v>21</v>
      </c>
      <c r="G14" s="18">
        <f t="shared" si="1"/>
        <v>0</v>
      </c>
    </row>
    <row r="15" spans="1:8" ht="15" thickBot="1" x14ac:dyDescent="0.35">
      <c r="A15" s="23"/>
      <c r="B15" s="19" t="s">
        <v>14</v>
      </c>
      <c r="C15" s="20">
        <v>9</v>
      </c>
      <c r="D15" s="21"/>
      <c r="E15" s="21">
        <f t="shared" ref="E15:E16" si="4">C15*D15</f>
        <v>0</v>
      </c>
      <c r="F15" s="17">
        <v>21</v>
      </c>
      <c r="G15" s="18">
        <f t="shared" si="1"/>
        <v>0</v>
      </c>
    </row>
    <row r="16" spans="1:8" ht="15" thickBot="1" x14ac:dyDescent="0.35">
      <c r="A16" s="23"/>
      <c r="B16" s="19" t="s">
        <v>15</v>
      </c>
      <c r="C16" s="20"/>
      <c r="D16" s="21"/>
      <c r="E16" s="21">
        <f t="shared" si="4"/>
        <v>0</v>
      </c>
      <c r="F16" s="33">
        <v>21</v>
      </c>
      <c r="G16" s="22">
        <f>E16*(1+F16/100)</f>
        <v>0</v>
      </c>
    </row>
    <row r="17" spans="1:14" ht="15.6" thickTop="1" thickBot="1" x14ac:dyDescent="0.35">
      <c r="A17" s="51"/>
      <c r="B17" s="48" t="s">
        <v>28</v>
      </c>
      <c r="C17" s="27"/>
      <c r="D17" s="60"/>
      <c r="E17" s="52">
        <f>SUM(E5:E16)</f>
        <v>0</v>
      </c>
      <c r="F17" s="53"/>
      <c r="G17" s="54">
        <f>SUM(G5:G16)</f>
        <v>0</v>
      </c>
    </row>
    <row r="18" spans="1:14" ht="15.6" thickTop="1" thickBot="1" x14ac:dyDescent="0.35">
      <c r="A18" s="47"/>
      <c r="B18" s="48"/>
      <c r="C18" s="27"/>
      <c r="D18" s="28"/>
      <c r="E18" s="49"/>
      <c r="F18" s="29"/>
      <c r="G18" s="50"/>
    </row>
    <row r="19" spans="1:14" ht="15.6" thickTop="1" thickBot="1" x14ac:dyDescent="0.35">
      <c r="A19" s="7"/>
      <c r="B19" s="8" t="s">
        <v>16</v>
      </c>
      <c r="C19" s="9"/>
      <c r="D19" s="10"/>
      <c r="E19" s="10"/>
      <c r="F19" s="11"/>
      <c r="G19" s="12"/>
    </row>
    <row r="20" spans="1:14" ht="15" thickBot="1" x14ac:dyDescent="0.35">
      <c r="A20" s="30"/>
      <c r="B20" s="31" t="s">
        <v>17</v>
      </c>
      <c r="C20" s="15">
        <v>3</v>
      </c>
      <c r="D20" s="16"/>
      <c r="E20" s="16">
        <f t="shared" si="0"/>
        <v>0</v>
      </c>
      <c r="F20" s="17">
        <v>21</v>
      </c>
      <c r="G20" s="18">
        <f>E20*(1+F20/100)</f>
        <v>0</v>
      </c>
    </row>
    <row r="21" spans="1:14" ht="15" thickBot="1" x14ac:dyDescent="0.35">
      <c r="A21" s="30"/>
      <c r="B21" s="31" t="s">
        <v>29</v>
      </c>
      <c r="C21" s="15">
        <v>1</v>
      </c>
      <c r="D21" s="16"/>
      <c r="E21" s="16">
        <f t="shared" ref="E21:E23" si="5">C21*D21</f>
        <v>0</v>
      </c>
      <c r="F21" s="17">
        <v>21</v>
      </c>
      <c r="G21" s="18">
        <f t="shared" ref="G21:G23" si="6">E21*(1+F21/100)</f>
        <v>0</v>
      </c>
    </row>
    <row r="22" spans="1:14" ht="15" thickBot="1" x14ac:dyDescent="0.35">
      <c r="A22" s="30"/>
      <c r="B22" s="31" t="s">
        <v>18</v>
      </c>
      <c r="C22" s="15">
        <v>1</v>
      </c>
      <c r="D22" s="16"/>
      <c r="E22" s="16">
        <f t="shared" si="5"/>
        <v>0</v>
      </c>
      <c r="F22" s="17">
        <v>21</v>
      </c>
      <c r="G22" s="18">
        <f t="shared" si="6"/>
        <v>0</v>
      </c>
    </row>
    <row r="23" spans="1:14" ht="15" thickBot="1" x14ac:dyDescent="0.35">
      <c r="A23" s="35"/>
      <c r="B23" s="32" t="s">
        <v>15</v>
      </c>
      <c r="C23" s="20"/>
      <c r="D23" s="21"/>
      <c r="E23" s="21">
        <f t="shared" si="5"/>
        <v>0</v>
      </c>
      <c r="F23" s="33">
        <v>21</v>
      </c>
      <c r="G23" s="22">
        <f t="shared" si="6"/>
        <v>0</v>
      </c>
    </row>
    <row r="24" spans="1:14" ht="15.6" thickTop="1" thickBot="1" x14ac:dyDescent="0.35">
      <c r="A24" s="55"/>
      <c r="B24" s="62" t="s">
        <v>26</v>
      </c>
      <c r="C24" s="27"/>
      <c r="D24" s="60"/>
      <c r="E24" s="56">
        <f>SUM(E20:E23)</f>
        <v>0</v>
      </c>
      <c r="F24" s="53"/>
      <c r="G24" s="57">
        <f>SUM(G20:G23)</f>
        <v>0</v>
      </c>
    </row>
    <row r="25" spans="1:14" ht="15.6" thickTop="1" thickBot="1" x14ac:dyDescent="0.35">
      <c r="A25" s="47"/>
      <c r="B25" s="34"/>
      <c r="C25" s="27"/>
      <c r="D25" s="28"/>
      <c r="E25" s="28"/>
      <c r="F25" s="29"/>
      <c r="G25" s="58"/>
    </row>
    <row r="26" spans="1:14" ht="15.6" thickTop="1" thickBot="1" x14ac:dyDescent="0.35">
      <c r="A26" s="7"/>
      <c r="B26" s="63" t="s">
        <v>25</v>
      </c>
      <c r="C26" s="43"/>
      <c r="D26" s="44"/>
      <c r="E26" s="44"/>
      <c r="F26" s="45"/>
      <c r="G26" s="46"/>
    </row>
    <row r="27" spans="1:14" ht="15" thickBot="1" x14ac:dyDescent="0.35">
      <c r="A27" s="30"/>
      <c r="B27" s="14" t="s">
        <v>24</v>
      </c>
      <c r="C27" s="15">
        <v>3</v>
      </c>
      <c r="D27" s="16"/>
      <c r="E27" s="16">
        <f t="shared" ref="E27:E28" si="7">C27*D27</f>
        <v>0</v>
      </c>
      <c r="F27" s="17">
        <v>21</v>
      </c>
      <c r="G27" s="18">
        <f>E27*(1+F27/100)</f>
        <v>0</v>
      </c>
    </row>
    <row r="28" spans="1:14" ht="15" thickBot="1" x14ac:dyDescent="0.35">
      <c r="A28" s="35"/>
      <c r="B28" s="19" t="s">
        <v>15</v>
      </c>
      <c r="C28" s="20"/>
      <c r="D28" s="21"/>
      <c r="E28" s="21">
        <f t="shared" si="7"/>
        <v>0</v>
      </c>
      <c r="F28" s="33">
        <v>21</v>
      </c>
      <c r="G28" s="22">
        <f>E28*(1+F28/100)</f>
        <v>0</v>
      </c>
    </row>
    <row r="29" spans="1:14" ht="15.6" thickTop="1" thickBot="1" x14ac:dyDescent="0.35">
      <c r="A29" s="51"/>
      <c r="B29" s="48" t="s">
        <v>27</v>
      </c>
      <c r="C29" s="27"/>
      <c r="D29" s="60"/>
      <c r="E29" s="56">
        <f>SUM(E27:E28)</f>
        <v>0</v>
      </c>
      <c r="F29" s="53"/>
      <c r="G29" s="57">
        <f>SUM(G27:G28)</f>
        <v>0</v>
      </c>
    </row>
    <row r="30" spans="1:14" ht="15.6" thickTop="1" thickBot="1" x14ac:dyDescent="0.35">
      <c r="A30" s="36"/>
      <c r="B30" s="37"/>
      <c r="C30" s="24"/>
      <c r="D30" s="25"/>
      <c r="E30" s="25"/>
      <c r="F30" s="26"/>
      <c r="G30" s="38"/>
    </row>
    <row r="31" spans="1:14" ht="15.6" thickTop="1" thickBot="1" x14ac:dyDescent="0.35">
      <c r="A31" s="59"/>
      <c r="B31" s="48" t="s">
        <v>8</v>
      </c>
      <c r="C31" s="27"/>
      <c r="D31" s="60"/>
      <c r="E31" s="61">
        <f>E17+E24+E29</f>
        <v>0</v>
      </c>
      <c r="F31" s="61"/>
      <c r="G31" s="57">
        <f>G17+G24+G29</f>
        <v>0</v>
      </c>
    </row>
    <row r="32" spans="1:14" ht="15.6" thickTop="1" thickBot="1" x14ac:dyDescent="0.35">
      <c r="B32" s="64" t="s">
        <v>30</v>
      </c>
      <c r="N32" s="39"/>
    </row>
    <row r="33" spans="1:7" ht="15.6" thickTop="1" thickBot="1" x14ac:dyDescent="0.35">
      <c r="A33" s="7"/>
      <c r="B33" s="8" t="s">
        <v>32</v>
      </c>
      <c r="C33" s="9"/>
      <c r="D33" s="10"/>
      <c r="E33" s="10"/>
      <c r="F33" s="11"/>
      <c r="G33" s="12"/>
    </row>
    <row r="34" spans="1:7" ht="15" thickBot="1" x14ac:dyDescent="0.35">
      <c r="A34" s="30"/>
      <c r="B34" s="14" t="s">
        <v>32</v>
      </c>
      <c r="C34" s="15">
        <v>5</v>
      </c>
      <c r="D34" s="16"/>
      <c r="E34" s="16">
        <f t="shared" ref="E34:E35" si="8">C34*D34</f>
        <v>0</v>
      </c>
      <c r="F34" s="17">
        <v>21</v>
      </c>
      <c r="G34" s="18">
        <f>E34*(1+F34/100)</f>
        <v>0</v>
      </c>
    </row>
    <row r="35" spans="1:7" ht="15" thickBot="1" x14ac:dyDescent="0.35">
      <c r="A35" s="35"/>
      <c r="B35" s="19" t="s">
        <v>33</v>
      </c>
      <c r="C35" s="20">
        <v>5</v>
      </c>
      <c r="D35" s="21"/>
      <c r="E35" s="21">
        <f t="shared" si="8"/>
        <v>0</v>
      </c>
      <c r="F35" s="33">
        <v>21</v>
      </c>
      <c r="G35" s="22">
        <f>E35*(1+F35/100)</f>
        <v>0</v>
      </c>
    </row>
    <row r="36" spans="1:7" ht="15.6" thickTop="1" thickBot="1" x14ac:dyDescent="0.35">
      <c r="A36" s="51"/>
      <c r="B36" s="48" t="s">
        <v>34</v>
      </c>
      <c r="C36" s="27"/>
      <c r="D36" s="60"/>
      <c r="E36" s="56">
        <f>SUM(E34:E35)</f>
        <v>0</v>
      </c>
      <c r="F36" s="53"/>
      <c r="G36" s="57">
        <f>SUM(G34:G35)</f>
        <v>0</v>
      </c>
    </row>
    <row r="37" spans="1:7" ht="15" thickTop="1" x14ac:dyDescent="0.3">
      <c r="B37" s="64"/>
    </row>
  </sheetData>
  <mergeCells count="1">
    <mergeCell ref="A3:E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Vaclav</dc:creator>
  <cp:lastModifiedBy>kmilichovsky</cp:lastModifiedBy>
  <cp:lastPrinted>2020-07-07T05:46:22Z</cp:lastPrinted>
  <dcterms:created xsi:type="dcterms:W3CDTF">2018-01-26T06:58:45Z</dcterms:created>
  <dcterms:modified xsi:type="dcterms:W3CDTF">2020-07-07T05:46:26Z</dcterms:modified>
</cp:coreProperties>
</file>