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kubova\Desktop\Dokumenty\Projekty PD\Radnice SP\Nábytek\VŘ\VŘ archivy\"/>
    </mc:Choice>
  </mc:AlternateContent>
  <xr:revisionPtr revIDLastSave="0" documentId="13_ncr:1_{64FD3496-41BC-4783-AA1A-1CBD91E03C8A}" xr6:coauthVersionLast="47" xr6:coauthVersionMax="47" xr10:uidLastSave="{00000000-0000-0000-0000-000000000000}"/>
  <bookViews>
    <workbookView xWindow="-120" yWindow="-120" windowWidth="29040" windowHeight="15720" activeTab="3" xr2:uid="{06E64248-1C63-43FC-AE1D-DBE015EF6482}"/>
  </bookViews>
  <sheets>
    <sheet name="Krycí list" sheetId="8" r:id="rId1"/>
    <sheet name="Upřesňující informace" sheetId="9" r:id="rId2"/>
    <sheet name="Místnost 315" sheetId="6" r:id="rId3"/>
    <sheet name="Místnost 316" sheetId="7" r:id="rId4"/>
  </sheets>
  <definedNames>
    <definedName name="_xlnm.Print_Area" localSheetId="2">'Místnost 315'!$A$1:$H$21</definedName>
    <definedName name="_xlnm.Print_Area" localSheetId="3">'Místnost 316'!$A$1:$H$20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7" l="1"/>
  <c r="D14" i="7"/>
  <c r="D13" i="7"/>
  <c r="D12" i="7"/>
  <c r="D11" i="7"/>
  <c r="D10" i="7"/>
  <c r="D9" i="7"/>
  <c r="D8" i="7"/>
  <c r="D11" i="6"/>
  <c r="D10" i="6"/>
  <c r="D9" i="6"/>
  <c r="D8" i="6"/>
  <c r="D12" i="6" s="1"/>
  <c r="C10" i="8" s="1"/>
  <c r="D16" i="7" l="1"/>
  <c r="C11" i="8" s="1"/>
  <c r="D11" i="8" s="1"/>
  <c r="E11" i="8" s="1"/>
  <c r="D10" i="8"/>
  <c r="E10" i="8" s="1"/>
  <c r="C12" i="8" l="1"/>
  <c r="D12" i="8" s="1"/>
  <c r="E12" i="8" s="1"/>
</calcChain>
</file>

<file path=xl/sharedStrings.xml><?xml version="1.0" encoding="utf-8"?>
<sst xmlns="http://schemas.openxmlformats.org/spreadsheetml/2006/main" count="57" uniqueCount="52">
  <si>
    <t>.</t>
  </si>
  <si>
    <t>Jednotková cena</t>
  </si>
  <si>
    <t>Celková      cena</t>
  </si>
  <si>
    <t xml:space="preserve">Noha podpěrná hranatá kovová 4/4/72,5 </t>
  </si>
  <si>
    <t>Skříň vysoká široká s dveřmi plnými nízkými dolními se zámkem jazýčkovým na shodný klíč pro celou místnost, horní část otevřená, 1x pevná police 25mm, 4x volitelné police 18mm, 800x422x2020mm</t>
  </si>
  <si>
    <t>Odstín Akácie světlá půda a dno tl. 25mm, boky a záda šedostříbrná, boky a dvířka tl. 18mm, záda 8mm, dveře Akácie světlá, kov stříbrná hladká, všechny skříně s rektifikací, úchyty roz.96mm satin chrom</t>
  </si>
  <si>
    <t>Skříň vysoká široká bez dveří, 5x police, 800x420x2020mm</t>
  </si>
  <si>
    <t>Skříň vysoká široká bez dveří, 5x police, 600x420x2020mm</t>
  </si>
  <si>
    <t>Skříňový nástavec bez dveří, 1x police, 800x420x730</t>
  </si>
  <si>
    <t>Skříňový nástavec bez dveří, 1x police, 600x420x730</t>
  </si>
  <si>
    <t>Skříň nízká široká-nástavec s roletou stříbrnou otevíravou v horizontálním směru (doleva nebo doprava) se zámkem, 1x police, 800x422x730</t>
  </si>
  <si>
    <t>Skříň nízká široká-nástavec s roletou stříbrnou otevíravou v horizontálním směru (doleva nebo doprava) se zámkem, 1x police, 1600x422x730</t>
  </si>
  <si>
    <t>Stůl s kovovou podnoží 1800x800x750, podnož jeklová-stojny 40x40mm, stolová deska tl. 25mm, ABS</t>
  </si>
  <si>
    <t>Stůl pracovní tvarový levý s deskovou podnoží, deska tl. 25mm s ABS hranou, 1350/600x hl.1100/600 x 750mm</t>
  </si>
  <si>
    <t>Věšáková stěna 500x18x1800 včetně zavěšení na zeď, 3ks trojháček kovový-stříbro</t>
  </si>
  <si>
    <t>Spisová skříň kovová 900x400x1950mm, 4x přestavitelná police, RAL 7035, zámek</t>
  </si>
  <si>
    <t>Spálené Poříčí - 2NP č.315</t>
  </si>
  <si>
    <t>Spálené Poříčí - 2NP č.316</t>
  </si>
  <si>
    <t>Počet ks</t>
  </si>
  <si>
    <t>Celkem</t>
  </si>
  <si>
    <t>Odstín Akácie světlá půda a dno tl. 25mm, boky a záda šedostříbrná, boky a dvířka tl. 18mm, záda 8mm, dveře Akácie světlá, kov stříbrná hladká, všechny skříně s rektifikací 17mm, úchyty roz.96mm satin chrom</t>
  </si>
  <si>
    <t>Rekapitulace</t>
  </si>
  <si>
    <t>Radnice Spálené Poříčí - PP</t>
  </si>
  <si>
    <t>Spálené Poříčí čp. 132</t>
  </si>
  <si>
    <t>(v Kč)</t>
  </si>
  <si>
    <t>Místnost</t>
  </si>
  <si>
    <t>Cena bez DPH</t>
  </si>
  <si>
    <t>DPH 21%</t>
  </si>
  <si>
    <t>Cena celkem s DPH</t>
  </si>
  <si>
    <t>Celkem za PP</t>
  </si>
  <si>
    <t>Archiv 315</t>
  </si>
  <si>
    <t>Archiv 316</t>
  </si>
  <si>
    <t>Upřesňující informace k položkám rozpočtu</t>
  </si>
  <si>
    <t>V předložených specifikacích jednotlivých nábytkových prvků jsou uvedené přesné rozměry stanovené s ohledem na rozměry jednotlivých prostor a požadavky zadavatele na množství a účel jednotlivých nábytkových kusů. Zadavatel připouští stanovené rozměry přizpůsobit výrobním postupům, ovšem za bezpodmínečné podmínky dodržení všech požadavků.</t>
  </si>
  <si>
    <t>Součástí dodávky výrobků je montáž, instalace a doprava.</t>
  </si>
  <si>
    <t>Skříně</t>
  </si>
  <si>
    <r>
      <t>Navržený materiál pro všechny výrobky této zakázky (stolové desky, luby, půdy a dna skříní, boky a záda skříní, veškerá dvířka) bude z laminované dřevotřískové desky (dále jen „lamino“). Výrobky budou tvořeny nosnými deskami na bázi dřeva, které jsou oboustranně potaženy impregnovaným dekoračním papírem, hustota těchto desek se musí pohybovat minimálně od 650 kg/m</t>
    </r>
    <r>
      <rPr>
        <vertAlign val="superscript"/>
        <sz val="11"/>
        <color theme="1"/>
        <rFont val="Calibri"/>
        <family val="2"/>
        <charset val="238"/>
        <scheme val="minor"/>
      </rPr>
      <t>3</t>
    </r>
    <r>
      <rPr>
        <sz val="11"/>
        <color theme="1"/>
        <rFont val="Calibri"/>
        <family val="2"/>
        <charset val="238"/>
        <scheme val="minor"/>
      </rPr>
      <t>. Materiál musí být zdravotně nezávadný.</t>
    </r>
  </si>
  <si>
    <t>·      podnož jeklové konstrukce svařená, stojny průřezu 40x40 mm s rektifikací u podlahy (pro vyrovnání nerovností), spojnice průřezu 20x40 mm umístěné po obvodu a vždy uprostřed stojny, povrchově upravené kvalitní práškovou barvou</t>
  </si>
  <si>
    <t>·       půda a dno (tl. 25 mm) naložené na boky (olepení ABS hranou tl. 2 mm z čelní strany, tl. 1 mm z bočních stran a ze zadní strany) a předsazené před boky o 22 mm</t>
  </si>
  <si>
    <t>·       boky tl. 18 mm vložené vůči půdě a dnu (olepení ABS hranou tl. 1 mm z přední a zadní strany, v místě styku s půdou a se dnem bez olepení)</t>
  </si>
  <si>
    <t>·       záda tl. 8 mm umístěná v drážce</t>
  </si>
  <si>
    <t>·       ze zadní strany skříně budou pohledové (díky olepení ABS hranami u boků, půd a den a díky oboustranně pohledovým zádům)</t>
  </si>
  <si>
    <t>·       dveře plné tl. 18 mm (olepení ABS hranou tl. 2 mm kolem dokola) ... naložené na boky a vložené vůči půdě a dnu, závěsy (panty) bez tlumení</t>
  </si>
  <si>
    <t>·       dveře prosklené bez rámu sklo kouřové (planibel bronz), tl. 5 mm</t>
  </si>
  <si>
    <t>·       dveře prosklené v hliníkovém rámu rám hliník elox, průřez 26 x 22 mm, výplň sklo kouřové (planibel bronz), tl. 4 mm</t>
  </si>
  <si>
    <t>·       pod dnem skříně rektifikační kluzáky výšky 17 mm seřiditelné z vnitřní strany</t>
  </si>
  <si>
    <t xml:space="preserve">·       spojení pomocí dříků s excentry a kolíky na sucho </t>
  </si>
  <si>
    <t>·       závěsy (panty) bez tlumení, úhle otevření 110 st. Hettich</t>
  </si>
  <si>
    <t>·       podpěrky volných polic kovové bezpečnostní, neumožňující samovolné vysunutí polic ze skříní</t>
  </si>
  <si>
    <t>·       v případě rolet u středních a vysokých skříní otevíravé ve vertikálním směru (od spodu nahoru), vlastní roleta plastová, pod půdou skříně navíjení rolety na pružinovou hřídel (s vyvažovací mechanikou), která zajistí snadný chod a možnost zastavení rolety v libovolném místě, boční vedení v lištách naložených na boky</t>
  </si>
  <si>
    <t>·       v případě rolet u nízkých skříní otevíravé v horizontálním směru, vlastní roleta plastová, vedení rolety ve vodících lištách umístěných v předem vyfrézovaných drážkách v půdě a dnu skříně, roleta je vedena vedle boku skříně a následně za záda skříně</t>
  </si>
  <si>
    <t>Stoly pro kanceláře č. 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</si>
</sst>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6" x14ac:knownFonts="1">
    <font>
      <sz val="11"/>
      <color theme="1"/>
      <name val="Calibri"/>
      <family val="2"/>
      <charset val="238"/>
      <scheme val="minor"/>
    </font>
    <font>
      <vertAlign val="superscript"/>
      <sz val="11"/>
      <color theme="1"/>
      <name val="Calibri"/>
      <family val="2"/>
      <charset val="238"/>
      <scheme val="minor"/>
    </font>
    <font>
      <sz val="12"/>
      <color theme="1"/>
      <name val="Calibri"/>
      <family val="2"/>
      <charset val="238"/>
      <scheme val="minor"/>
    </font>
    <font>
      <b/>
      <sz val="12"/>
      <color theme="1"/>
      <name val="Calibri"/>
      <family val="2"/>
      <charset val="238"/>
      <scheme val="minor"/>
    </font>
    <font>
      <b/>
      <sz val="14"/>
      <color theme="1"/>
      <name val="Calibri"/>
      <family val="2"/>
      <charset val="238"/>
      <scheme val="minor"/>
    </font>
    <font>
      <u/>
      <sz val="11"/>
      <color theme="1"/>
      <name val="Calibri"/>
      <family val="2"/>
      <charset val="23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0" fillId="0" borderId="0" xfId="0" applyAlignment="1">
      <alignment horizontal="center"/>
    </xf>
    <xf numFmtId="164" fontId="0" fillId="0" borderId="0" xfId="0" applyNumberFormat="1"/>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2" fillId="0" borderId="0" xfId="0" applyFont="1" applyAlignment="1">
      <alignment shrinkToFit="1"/>
    </xf>
    <xf numFmtId="14" fontId="2" fillId="0" borderId="0" xfId="0" applyNumberFormat="1" applyFont="1" applyAlignment="1">
      <alignment horizontal="center" shrinkToFit="1"/>
    </xf>
    <xf numFmtId="0" fontId="3" fillId="0" borderId="0" xfId="0" applyFont="1" applyAlignment="1">
      <alignment shrinkToFit="1"/>
    </xf>
    <xf numFmtId="0" fontId="2" fillId="0" borderId="1" xfId="0" applyFont="1" applyBorder="1" applyAlignment="1">
      <alignment horizontal="center" vertical="center" shrinkToFit="1"/>
    </xf>
    <xf numFmtId="0" fontId="2" fillId="0" borderId="1" xfId="0" applyFont="1" applyBorder="1" applyAlignment="1">
      <alignment wrapText="1" shrinkToFit="1"/>
    </xf>
    <xf numFmtId="0" fontId="2" fillId="0" borderId="1" xfId="0" applyFont="1" applyBorder="1" applyAlignment="1">
      <alignment shrinkToFit="1"/>
    </xf>
    <xf numFmtId="0" fontId="3" fillId="0" borderId="1" xfId="0" applyFont="1" applyBorder="1" applyAlignment="1">
      <alignment wrapText="1" shrinkToFit="1"/>
    </xf>
    <xf numFmtId="0" fontId="2" fillId="0" borderId="0" xfId="0" applyFont="1"/>
    <xf numFmtId="14" fontId="2" fillId="0" borderId="0" xfId="0" applyNumberFormat="1" applyFont="1" applyAlignment="1">
      <alignment horizontal="center"/>
    </xf>
    <xf numFmtId="0" fontId="3" fillId="0" borderId="0" xfId="0" applyFont="1"/>
    <xf numFmtId="164" fontId="2" fillId="0" borderId="1" xfId="0" applyNumberFormat="1" applyFont="1" applyBorder="1" applyAlignment="1">
      <alignment horizontal="right" vertical="center" shrinkToFit="1"/>
    </xf>
    <xf numFmtId="164" fontId="3" fillId="0" borderId="1" xfId="0" applyNumberFormat="1" applyFont="1" applyBorder="1" applyAlignment="1">
      <alignment horizontal="right" vertical="center" shrinkToFit="1"/>
    </xf>
    <xf numFmtId="0" fontId="2" fillId="0" borderId="1" xfId="0" applyFont="1" applyBorder="1" applyAlignment="1">
      <alignment wrapText="1"/>
    </xf>
    <xf numFmtId="0" fontId="2" fillId="0" borderId="1" xfId="0" applyFont="1" applyBorder="1" applyAlignment="1">
      <alignment horizontal="center" vertical="center"/>
    </xf>
    <xf numFmtId="0" fontId="3" fillId="0" borderId="1" xfId="0" applyFont="1" applyBorder="1" applyAlignment="1">
      <alignment wrapText="1"/>
    </xf>
    <xf numFmtId="164" fontId="2"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0" fontId="4" fillId="0" borderId="0" xfId="0" applyFont="1"/>
    <xf numFmtId="0" fontId="3" fillId="0" borderId="1" xfId="0" applyFont="1" applyBorder="1" applyAlignment="1">
      <alignment horizontal="center"/>
    </xf>
    <xf numFmtId="0" fontId="2" fillId="0" borderId="1" xfId="0" applyFont="1" applyBorder="1"/>
    <xf numFmtId="164" fontId="2" fillId="0" borderId="1" xfId="0" applyNumberFormat="1" applyFont="1" applyBorder="1"/>
    <xf numFmtId="0" fontId="3" fillId="0" borderId="1" xfId="0" applyFont="1" applyBorder="1"/>
    <xf numFmtId="164" fontId="3" fillId="0" borderId="1" xfId="0" applyNumberFormat="1" applyFont="1" applyBorder="1"/>
    <xf numFmtId="0" fontId="0" fillId="0" borderId="0" xfId="0" applyAlignment="1">
      <alignment horizontal="justify" vertical="center"/>
    </xf>
    <xf numFmtId="0" fontId="5" fillId="0" borderId="0" xfId="0" applyFont="1" applyAlignment="1">
      <alignment horizontal="justify" vertical="center"/>
    </xf>
    <xf numFmtId="164" fontId="2" fillId="0" borderId="1" xfId="0" applyNumberFormat="1" applyFont="1" applyBorder="1" applyAlignment="1" applyProtection="1">
      <alignment horizontal="right" vertical="center"/>
      <protection locked="0"/>
    </xf>
    <xf numFmtId="164" fontId="2" fillId="0" borderId="1" xfId="0" applyNumberFormat="1" applyFont="1" applyBorder="1" applyAlignment="1" applyProtection="1">
      <alignment horizontal="right" vertical="center" shrinkToFit="1"/>
      <protection locked="0"/>
    </xf>
    <xf numFmtId="0" fontId="4" fillId="0" borderId="0" xfId="0" applyFont="1" applyAlignment="1">
      <alignment horizont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center" vertical="center" shrinkToFit="1"/>
    </xf>
    <xf numFmtId="0" fontId="3" fillId="0" borderId="1" xfId="0" applyFont="1" applyBorder="1" applyAlignment="1">
      <alignment horizontal="center" vertical="center" wrapText="1" shrinkToFi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6220E-9CC6-41A9-94F2-A2E2A1808ED4}">
  <dimension ref="B1:E12"/>
  <sheetViews>
    <sheetView workbookViewId="0">
      <selection activeCell="C11" sqref="C11"/>
    </sheetView>
  </sheetViews>
  <sheetFormatPr defaultRowHeight="15" x14ac:dyDescent="0.25"/>
  <cols>
    <col min="2" max="2" width="21.7109375" customWidth="1"/>
    <col min="3" max="4" width="18.7109375" customWidth="1"/>
    <col min="5" max="5" width="21.7109375" customWidth="1"/>
  </cols>
  <sheetData>
    <row r="1" spans="2:5" ht="18.75" x14ac:dyDescent="0.3">
      <c r="B1" s="33" t="s">
        <v>21</v>
      </c>
      <c r="C1" s="33"/>
      <c r="D1" s="33"/>
      <c r="E1" s="33"/>
    </row>
    <row r="2" spans="2:5" ht="18.75" x14ac:dyDescent="0.3">
      <c r="B2" s="23" t="s">
        <v>22</v>
      </c>
    </row>
    <row r="3" spans="2:5" ht="18.75" x14ac:dyDescent="0.3">
      <c r="B3" s="23" t="s">
        <v>23</v>
      </c>
    </row>
    <row r="4" spans="2:5" ht="18.75" x14ac:dyDescent="0.3">
      <c r="B4" s="23"/>
    </row>
    <row r="5" spans="2:5" x14ac:dyDescent="0.25">
      <c r="B5" t="s">
        <v>24</v>
      </c>
    </row>
    <row r="9" spans="2:5" ht="15.75" x14ac:dyDescent="0.25">
      <c r="B9" s="24" t="s">
        <v>25</v>
      </c>
      <c r="C9" s="24" t="s">
        <v>26</v>
      </c>
      <c r="D9" s="24" t="s">
        <v>27</v>
      </c>
      <c r="E9" s="24" t="s">
        <v>28</v>
      </c>
    </row>
    <row r="10" spans="2:5" ht="15.75" x14ac:dyDescent="0.25">
      <c r="B10" s="25" t="s">
        <v>30</v>
      </c>
      <c r="C10" s="26">
        <f>'Místnost 315'!D12</f>
        <v>0</v>
      </c>
      <c r="D10" s="26">
        <f t="shared" ref="D10:D11" si="0">C10*21%</f>
        <v>0</v>
      </c>
      <c r="E10" s="26">
        <f t="shared" ref="E10:E12" si="1">C10+D10</f>
        <v>0</v>
      </c>
    </row>
    <row r="11" spans="2:5" ht="15.75" x14ac:dyDescent="0.25">
      <c r="B11" s="25" t="s">
        <v>31</v>
      </c>
      <c r="C11" s="26">
        <f>'Místnost 316'!D16</f>
        <v>0</v>
      </c>
      <c r="D11" s="26">
        <f t="shared" si="0"/>
        <v>0</v>
      </c>
      <c r="E11" s="26">
        <f t="shared" si="1"/>
        <v>0</v>
      </c>
    </row>
    <row r="12" spans="2:5" ht="15.75" x14ac:dyDescent="0.25">
      <c r="B12" s="27" t="s">
        <v>29</v>
      </c>
      <c r="C12" s="28">
        <f>SUM(C10:C11)</f>
        <v>0</v>
      </c>
      <c r="D12" s="28">
        <f t="shared" ref="D12" si="2">C12*21%</f>
        <v>0</v>
      </c>
      <c r="E12" s="28">
        <f t="shared" si="1"/>
        <v>0</v>
      </c>
    </row>
  </sheetData>
  <sheetProtection algorithmName="SHA-512" hashValue="8tJqlluXxX0u8MvyHN3hMOiwzI4Ieamf84UbcT48pROgDQzMb1TEqUTYCJX+2hHOfnPzmcZ21NqRBc1RvfDPaw==" saltValue="UfeKmGm95zZrLV0lF9tTXA==" spinCount="100000" sheet="1" objects="1" scenarios="1"/>
  <mergeCells count="1">
    <mergeCell ref="B1:E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42B42-0B61-4102-9B69-BB9BE97134B1}">
  <dimension ref="A1:A38"/>
  <sheetViews>
    <sheetView workbookViewId="0">
      <selection activeCell="A27" sqref="A27:A35"/>
    </sheetView>
  </sheetViews>
  <sheetFormatPr defaultRowHeight="15" x14ac:dyDescent="0.25"/>
  <cols>
    <col min="1" max="1" width="90.7109375" customWidth="1"/>
  </cols>
  <sheetData>
    <row r="1" spans="1:1" ht="15.75" x14ac:dyDescent="0.25">
      <c r="A1" s="15" t="s">
        <v>32</v>
      </c>
    </row>
    <row r="3" spans="1:1" ht="60" x14ac:dyDescent="0.25">
      <c r="A3" s="29" t="s">
        <v>33</v>
      </c>
    </row>
    <row r="4" spans="1:1" x14ac:dyDescent="0.25">
      <c r="A4" s="29"/>
    </row>
    <row r="5" spans="1:1" ht="77.25" x14ac:dyDescent="0.25">
      <c r="A5" s="29" t="s">
        <v>36</v>
      </c>
    </row>
    <row r="6" spans="1:1" x14ac:dyDescent="0.25">
      <c r="A6" s="29"/>
    </row>
    <row r="7" spans="1:1" x14ac:dyDescent="0.25">
      <c r="A7" s="29" t="s">
        <v>34</v>
      </c>
    </row>
    <row r="9" spans="1:1" x14ac:dyDescent="0.25">
      <c r="A9" s="30" t="s">
        <v>51</v>
      </c>
    </row>
    <row r="10" spans="1:1" ht="45" x14ac:dyDescent="0.25">
      <c r="A10" s="29" t="s">
        <v>37</v>
      </c>
    </row>
    <row r="11" spans="1:1" x14ac:dyDescent="0.25">
      <c r="A11" s="29"/>
    </row>
    <row r="12" spans="1:1" x14ac:dyDescent="0.25">
      <c r="A12" s="30" t="s">
        <v>35</v>
      </c>
    </row>
    <row r="13" spans="1:1" ht="30" x14ac:dyDescent="0.25">
      <c r="A13" s="29" t="s">
        <v>38</v>
      </c>
    </row>
    <row r="14" spans="1:1" ht="30" x14ac:dyDescent="0.25">
      <c r="A14" s="29" t="s">
        <v>39</v>
      </c>
    </row>
    <row r="15" spans="1:1" x14ac:dyDescent="0.25">
      <c r="A15" s="29" t="s">
        <v>40</v>
      </c>
    </row>
    <row r="16" spans="1:1" ht="30" x14ac:dyDescent="0.25">
      <c r="A16" s="29" t="s">
        <v>41</v>
      </c>
    </row>
    <row r="17" spans="1:1" ht="30" x14ac:dyDescent="0.25">
      <c r="A17" s="29" t="s">
        <v>42</v>
      </c>
    </row>
    <row r="18" spans="1:1" x14ac:dyDescent="0.25">
      <c r="A18" s="29" t="s">
        <v>43</v>
      </c>
    </row>
    <row r="19" spans="1:1" ht="30" x14ac:dyDescent="0.25">
      <c r="A19" s="29" t="s">
        <v>44</v>
      </c>
    </row>
    <row r="20" spans="1:1" x14ac:dyDescent="0.25">
      <c r="A20" s="29" t="s">
        <v>45</v>
      </c>
    </row>
    <row r="21" spans="1:1" x14ac:dyDescent="0.25">
      <c r="A21" s="29" t="s">
        <v>46</v>
      </c>
    </row>
    <row r="22" spans="1:1" x14ac:dyDescent="0.25">
      <c r="A22" s="29" t="s">
        <v>47</v>
      </c>
    </row>
    <row r="23" spans="1:1" x14ac:dyDescent="0.25">
      <c r="A23" s="29" t="s">
        <v>48</v>
      </c>
    </row>
    <row r="24" spans="1:1" ht="60" x14ac:dyDescent="0.25">
      <c r="A24" s="29" t="s">
        <v>49</v>
      </c>
    </row>
    <row r="25" spans="1:1" ht="45" x14ac:dyDescent="0.25">
      <c r="A25" s="29" t="s">
        <v>50</v>
      </c>
    </row>
    <row r="27" spans="1:1" x14ac:dyDescent="0.25">
      <c r="A27" s="30"/>
    </row>
    <row r="28" spans="1:1" x14ac:dyDescent="0.25">
      <c r="A28" s="29"/>
    </row>
    <row r="29" spans="1:1" x14ac:dyDescent="0.25">
      <c r="A29" s="29"/>
    </row>
    <row r="30" spans="1:1" x14ac:dyDescent="0.25">
      <c r="A30" s="29"/>
    </row>
    <row r="31" spans="1:1" x14ac:dyDescent="0.25">
      <c r="A31" s="29"/>
    </row>
    <row r="32" spans="1:1" x14ac:dyDescent="0.25">
      <c r="A32" s="29"/>
    </row>
    <row r="33" spans="1:1" x14ac:dyDescent="0.25">
      <c r="A33" s="29"/>
    </row>
    <row r="34" spans="1:1" x14ac:dyDescent="0.25">
      <c r="A34" s="29"/>
    </row>
    <row r="35" spans="1:1" x14ac:dyDescent="0.25">
      <c r="A35" s="29"/>
    </row>
    <row r="37" spans="1:1" x14ac:dyDescent="0.25">
      <c r="A37" s="30"/>
    </row>
    <row r="38" spans="1:1" x14ac:dyDescent="0.25">
      <c r="A38" s="29"/>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F7B94-43E5-47B7-BA60-57C5C83EB8C3}">
  <dimension ref="A1:D20"/>
  <sheetViews>
    <sheetView zoomScaleNormal="100" workbookViewId="0">
      <selection activeCell="C8" sqref="C8:C11"/>
    </sheetView>
  </sheetViews>
  <sheetFormatPr defaultRowHeight="15" x14ac:dyDescent="0.25"/>
  <cols>
    <col min="1" max="1" width="75.85546875" customWidth="1"/>
    <col min="3" max="3" width="12" customWidth="1"/>
    <col min="4" max="4" width="12.5703125" customWidth="1"/>
  </cols>
  <sheetData>
    <row r="1" spans="1:4" ht="15.75" x14ac:dyDescent="0.25">
      <c r="A1" s="13"/>
      <c r="B1" s="13"/>
      <c r="C1" s="13"/>
      <c r="D1" s="13"/>
    </row>
    <row r="2" spans="1:4" ht="15.75" x14ac:dyDescent="0.25">
      <c r="A2" s="15" t="s">
        <v>16</v>
      </c>
      <c r="B2" s="13"/>
      <c r="C2" s="13"/>
      <c r="D2" s="13"/>
    </row>
    <row r="3" spans="1:4" ht="15.75" x14ac:dyDescent="0.25">
      <c r="A3" s="14" t="s">
        <v>0</v>
      </c>
      <c r="B3" s="13"/>
      <c r="C3" s="13"/>
      <c r="D3" s="13"/>
    </row>
    <row r="4" spans="1:4" ht="15.75" x14ac:dyDescent="0.25">
      <c r="A4" s="13"/>
      <c r="B4" s="13"/>
      <c r="C4" s="13"/>
      <c r="D4" s="13"/>
    </row>
    <row r="5" spans="1:4" x14ac:dyDescent="0.25">
      <c r="A5" s="34" t="s">
        <v>5</v>
      </c>
      <c r="B5" s="35" t="s">
        <v>18</v>
      </c>
      <c r="C5" s="36" t="s">
        <v>1</v>
      </c>
      <c r="D5" s="36" t="s">
        <v>2</v>
      </c>
    </row>
    <row r="6" spans="1:4" x14ac:dyDescent="0.25">
      <c r="A6" s="34"/>
      <c r="B6" s="35"/>
      <c r="C6" s="36"/>
      <c r="D6" s="36"/>
    </row>
    <row r="7" spans="1:4" x14ac:dyDescent="0.25">
      <c r="A7" s="34"/>
      <c r="B7" s="35"/>
      <c r="C7" s="36"/>
      <c r="D7" s="36"/>
    </row>
    <row r="8" spans="1:4" ht="15.75" x14ac:dyDescent="0.25">
      <c r="A8" s="18" t="s">
        <v>6</v>
      </c>
      <c r="B8" s="19">
        <v>2</v>
      </c>
      <c r="C8" s="31"/>
      <c r="D8" s="21">
        <f t="shared" ref="D8:D11" si="0">B8*C8</f>
        <v>0</v>
      </c>
    </row>
    <row r="9" spans="1:4" ht="15.75" x14ac:dyDescent="0.25">
      <c r="A9" s="18" t="s">
        <v>7</v>
      </c>
      <c r="B9" s="19">
        <v>16</v>
      </c>
      <c r="C9" s="31"/>
      <c r="D9" s="21">
        <f t="shared" si="0"/>
        <v>0</v>
      </c>
    </row>
    <row r="10" spans="1:4" ht="15.75" x14ac:dyDescent="0.25">
      <c r="A10" s="18" t="s">
        <v>8</v>
      </c>
      <c r="B10" s="19">
        <v>2</v>
      </c>
      <c r="C10" s="31"/>
      <c r="D10" s="21">
        <f t="shared" si="0"/>
        <v>0</v>
      </c>
    </row>
    <row r="11" spans="1:4" ht="15.75" x14ac:dyDescent="0.25">
      <c r="A11" s="18" t="s">
        <v>9</v>
      </c>
      <c r="B11" s="19">
        <v>16</v>
      </c>
      <c r="C11" s="31"/>
      <c r="D11" s="21">
        <f t="shared" si="0"/>
        <v>0</v>
      </c>
    </row>
    <row r="12" spans="1:4" ht="15.75" x14ac:dyDescent="0.25">
      <c r="A12" s="20" t="s">
        <v>19</v>
      </c>
      <c r="B12" s="19"/>
      <c r="C12" s="21"/>
      <c r="D12" s="22">
        <f>SUM(D8:D11)</f>
        <v>0</v>
      </c>
    </row>
    <row r="13" spans="1:4" x14ac:dyDescent="0.25">
      <c r="A13" s="5"/>
      <c r="B13" s="3"/>
      <c r="C13" s="4"/>
      <c r="D13" s="4"/>
    </row>
    <row r="14" spans="1:4" x14ac:dyDescent="0.25">
      <c r="A14" s="5"/>
      <c r="B14" s="3"/>
      <c r="C14" s="4"/>
      <c r="D14" s="4"/>
    </row>
    <row r="15" spans="1:4" x14ac:dyDescent="0.25">
      <c r="A15" s="5"/>
      <c r="B15" s="3"/>
      <c r="C15" s="4"/>
      <c r="D15" s="4"/>
    </row>
    <row r="16" spans="1:4" x14ac:dyDescent="0.25">
      <c r="A16" s="5"/>
      <c r="B16" s="3"/>
      <c r="C16" s="4"/>
      <c r="D16" s="4"/>
    </row>
    <row r="17" spans="1:4" x14ac:dyDescent="0.25">
      <c r="A17" s="5"/>
      <c r="B17" s="3"/>
      <c r="C17" s="4"/>
      <c r="D17" s="4"/>
    </row>
    <row r="18" spans="1:4" x14ac:dyDescent="0.25">
      <c r="A18" s="5"/>
      <c r="B18" s="3"/>
      <c r="C18" s="4"/>
      <c r="D18" s="4"/>
    </row>
    <row r="19" spans="1:4" x14ac:dyDescent="0.25">
      <c r="B19" s="1"/>
      <c r="C19" s="2"/>
      <c r="D19" s="2"/>
    </row>
    <row r="20" spans="1:4" x14ac:dyDescent="0.25">
      <c r="C20" s="2"/>
      <c r="D20" s="2"/>
    </row>
  </sheetData>
  <sheetProtection algorithmName="SHA-512" hashValue="krqkfZAwxutLk4J2XzI62kvqlzJq6B2DatO08ffSFXnaUoNGehspUMV9f0x7pCmiuDgWIGmqgWmRynvQYYE5OA==" saltValue="uv8MRLzFP/cbqQOV0/QJSw==" spinCount="100000" sheet="1" objects="1" scenarios="1"/>
  <mergeCells count="4">
    <mergeCell ref="A5:A7"/>
    <mergeCell ref="B5:B7"/>
    <mergeCell ref="C5:C7"/>
    <mergeCell ref="D5:D7"/>
  </mergeCells>
  <pageMargins left="0" right="0.70866141732283472" top="0" bottom="0" header="0.31496062992125984" footer="0.31496062992125984"/>
  <pageSetup paperSize="9" scale="95" orientation="landscape" r:id="rId1"/>
  <colBreaks count="1" manualBreakCount="1">
    <brk id="6" max="9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917EE-EEB7-4FB1-9BC9-E79B1C4F9260}">
  <dimension ref="A2:D19"/>
  <sheetViews>
    <sheetView tabSelected="1" zoomScaleNormal="100" workbookViewId="0">
      <selection activeCell="C8" sqref="C8"/>
    </sheetView>
  </sheetViews>
  <sheetFormatPr defaultRowHeight="15" x14ac:dyDescent="0.25"/>
  <cols>
    <col min="1" max="1" width="75.85546875" customWidth="1"/>
    <col min="3" max="3" width="12" customWidth="1"/>
    <col min="4" max="4" width="12.5703125" customWidth="1"/>
  </cols>
  <sheetData>
    <row r="2" spans="1:4" ht="15.75" x14ac:dyDescent="0.25">
      <c r="A2" s="8" t="s">
        <v>17</v>
      </c>
      <c r="B2" s="6"/>
      <c r="C2" s="6"/>
      <c r="D2" s="6"/>
    </row>
    <row r="3" spans="1:4" ht="15.75" x14ac:dyDescent="0.25">
      <c r="A3" s="7" t="s">
        <v>0</v>
      </c>
      <c r="B3" s="6"/>
      <c r="C3" s="6"/>
      <c r="D3" s="6"/>
    </row>
    <row r="4" spans="1:4" ht="15.75" x14ac:dyDescent="0.25">
      <c r="A4" s="6"/>
      <c r="B4" s="6"/>
      <c r="C4" s="6"/>
      <c r="D4" s="6"/>
    </row>
    <row r="5" spans="1:4" x14ac:dyDescent="0.25">
      <c r="A5" s="37" t="s">
        <v>20</v>
      </c>
      <c r="B5" s="38" t="s">
        <v>18</v>
      </c>
      <c r="C5" s="39" t="s">
        <v>1</v>
      </c>
      <c r="D5" s="39" t="s">
        <v>2</v>
      </c>
    </row>
    <row r="6" spans="1:4" x14ac:dyDescent="0.25">
      <c r="A6" s="37"/>
      <c r="B6" s="38"/>
      <c r="C6" s="39"/>
      <c r="D6" s="39"/>
    </row>
    <row r="7" spans="1:4" x14ac:dyDescent="0.25">
      <c r="A7" s="37"/>
      <c r="B7" s="38"/>
      <c r="C7" s="39"/>
      <c r="D7" s="39"/>
    </row>
    <row r="8" spans="1:4" ht="47.25" x14ac:dyDescent="0.25">
      <c r="A8" s="10" t="s">
        <v>4</v>
      </c>
      <c r="B8" s="9">
        <v>11</v>
      </c>
      <c r="C8" s="32"/>
      <c r="D8" s="16">
        <f t="shared" ref="D8:D11" si="0">B8*C8</f>
        <v>0</v>
      </c>
    </row>
    <row r="9" spans="1:4" ht="31.5" x14ac:dyDescent="0.25">
      <c r="A9" s="10" t="s">
        <v>10</v>
      </c>
      <c r="B9" s="9">
        <v>1</v>
      </c>
      <c r="C9" s="32"/>
      <c r="D9" s="16">
        <f t="shared" si="0"/>
        <v>0</v>
      </c>
    </row>
    <row r="10" spans="1:4" ht="31.5" x14ac:dyDescent="0.25">
      <c r="A10" s="10" t="s">
        <v>11</v>
      </c>
      <c r="B10" s="9">
        <v>5</v>
      </c>
      <c r="C10" s="32"/>
      <c r="D10" s="16">
        <f t="shared" si="0"/>
        <v>0</v>
      </c>
    </row>
    <row r="11" spans="1:4" ht="31.5" x14ac:dyDescent="0.25">
      <c r="A11" s="10" t="s">
        <v>12</v>
      </c>
      <c r="B11" s="9">
        <v>1</v>
      </c>
      <c r="C11" s="32"/>
      <c r="D11" s="16">
        <f t="shared" si="0"/>
        <v>0</v>
      </c>
    </row>
    <row r="12" spans="1:4" ht="31.5" x14ac:dyDescent="0.25">
      <c r="A12" s="10" t="s">
        <v>13</v>
      </c>
      <c r="B12" s="9">
        <v>1</v>
      </c>
      <c r="C12" s="32"/>
      <c r="D12" s="16">
        <f t="shared" ref="D12" si="1">B12*C12</f>
        <v>0</v>
      </c>
    </row>
    <row r="13" spans="1:4" ht="15.75" x14ac:dyDescent="0.25">
      <c r="A13" s="11" t="s">
        <v>3</v>
      </c>
      <c r="B13" s="9">
        <v>1</v>
      </c>
      <c r="C13" s="32"/>
      <c r="D13" s="16">
        <f t="shared" ref="D13" si="2">B13*C13</f>
        <v>0</v>
      </c>
    </row>
    <row r="14" spans="1:4" ht="31.5" x14ac:dyDescent="0.25">
      <c r="A14" s="10" t="s">
        <v>14</v>
      </c>
      <c r="B14" s="9">
        <v>1</v>
      </c>
      <c r="C14" s="32"/>
      <c r="D14" s="16">
        <f t="shared" ref="D14" si="3">B14*C14</f>
        <v>0</v>
      </c>
    </row>
    <row r="15" spans="1:4" ht="31.5" x14ac:dyDescent="0.25">
      <c r="A15" s="10" t="s">
        <v>15</v>
      </c>
      <c r="B15" s="9">
        <v>2</v>
      </c>
      <c r="C15" s="32"/>
      <c r="D15" s="16">
        <f t="shared" ref="D15" si="4">B15*C15</f>
        <v>0</v>
      </c>
    </row>
    <row r="16" spans="1:4" ht="15.75" x14ac:dyDescent="0.25">
      <c r="A16" s="12" t="s">
        <v>19</v>
      </c>
      <c r="B16" s="9"/>
      <c r="C16" s="16"/>
      <c r="D16" s="17">
        <f>SUM(D8:D15)</f>
        <v>0</v>
      </c>
    </row>
    <row r="17" spans="1:4" x14ac:dyDescent="0.25">
      <c r="A17" s="5"/>
      <c r="B17" s="3"/>
      <c r="C17" s="4"/>
      <c r="D17" s="4"/>
    </row>
    <row r="18" spans="1:4" x14ac:dyDescent="0.25">
      <c r="B18" s="1"/>
      <c r="C18" s="2"/>
      <c r="D18" s="2"/>
    </row>
    <row r="19" spans="1:4" x14ac:dyDescent="0.25">
      <c r="C19" s="2"/>
      <c r="D19" s="2"/>
    </row>
  </sheetData>
  <sheetProtection algorithmName="SHA-512" hashValue="zO14q09FqmoCZiruwJUghGtn/TgYDCXfufdHxPFTdNvtb7XN/GUWVY11QRJ2ky8+KRzMXtiziMynbE6nAz6T/w==" saltValue="c6CqClagtnmk6ZrSkB7Vzw==" spinCount="100000" sheet="1" objects="1" scenarios="1"/>
  <mergeCells count="4">
    <mergeCell ref="A5:A7"/>
    <mergeCell ref="B5:B7"/>
    <mergeCell ref="C5:C7"/>
    <mergeCell ref="D5:D7"/>
  </mergeCells>
  <pageMargins left="0" right="0.70866141732283472" top="0" bottom="0" header="0.31496062992125984" footer="0.31496062992125984"/>
  <pageSetup paperSize="9" scale="95" orientation="landscape" r:id="rId1"/>
  <colBreaks count="1" manualBreakCount="1">
    <brk id="6" max="9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Krycí list</vt:lpstr>
      <vt:lpstr>Upřesňující informace</vt:lpstr>
      <vt:lpstr>Místnost 315</vt:lpstr>
      <vt:lpstr>Místnost 316</vt:lpstr>
      <vt:lpstr>'Místnost 315'!Oblast_tisku</vt:lpstr>
      <vt:lpstr>'Místnost 316'!Oblast_tisku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Kubová</dc:creator>
  <cp:lastModifiedBy>Eva Kubová</cp:lastModifiedBy>
  <cp:lastPrinted>2024-10-02T07:53:52Z</cp:lastPrinted>
  <dcterms:created xsi:type="dcterms:W3CDTF">2019-11-19T06:23:46Z</dcterms:created>
  <dcterms:modified xsi:type="dcterms:W3CDTF">2025-01-28T08:48:38Z</dcterms:modified>
</cp:coreProperties>
</file>