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4" yWindow="0" windowWidth="15864" windowHeight="12852"/>
  </bookViews>
  <sheets>
    <sheet name="VÝKAZ VÝMĚR - ZADÁNÍ" sheetId="1" r:id="rId1"/>
    <sheet name="POKYNY PRO VYPLNĚNÍ" sheetId="2" r:id="rId2"/>
  </sheets>
  <calcPr calcId="124519"/>
</workbook>
</file>

<file path=xl/calcChain.xml><?xml version="1.0" encoding="utf-8"?>
<calcChain xmlns="http://schemas.openxmlformats.org/spreadsheetml/2006/main">
  <c r="F136" i="1"/>
  <c r="F153"/>
  <c r="F128"/>
  <c r="F152" l="1"/>
  <c r="F151"/>
  <c r="F154" s="1"/>
  <c r="F144"/>
  <c r="F145"/>
  <c r="F146"/>
  <c r="F131"/>
  <c r="F132"/>
  <c r="D116"/>
  <c r="F116" s="1"/>
  <c r="F113"/>
  <c r="F110"/>
  <c r="F109"/>
  <c r="F88"/>
  <c r="F89"/>
  <c r="F90"/>
  <c r="F91"/>
  <c r="F92"/>
  <c r="F93"/>
  <c r="F94"/>
  <c r="F72"/>
  <c r="F73"/>
  <c r="F74"/>
  <c r="F75"/>
  <c r="F76"/>
  <c r="F77"/>
  <c r="F71"/>
  <c r="F48"/>
  <c r="F51"/>
  <c r="F58"/>
  <c r="F57"/>
  <c r="F56"/>
  <c r="F95" l="1"/>
  <c r="F185" l="1"/>
  <c r="F178"/>
  <c r="D115" l="1"/>
  <c r="F138"/>
  <c r="F134"/>
  <c r="F148"/>
  <c r="F149"/>
  <c r="F142"/>
  <c r="F140"/>
  <c r="F129"/>
  <c r="F127"/>
  <c r="F126"/>
  <c r="F167" l="1"/>
  <c r="F164"/>
  <c r="F115"/>
  <c r="F112"/>
  <c r="F108"/>
  <c r="F107"/>
  <c r="F106"/>
  <c r="F105"/>
  <c r="F87"/>
  <c r="F97" s="1"/>
  <c r="F118" l="1"/>
  <c r="E120" s="1"/>
  <c r="F169"/>
  <c r="F55"/>
  <c r="F54"/>
  <c r="F53"/>
  <c r="F50"/>
  <c r="F47"/>
  <c r="F60" l="1"/>
  <c r="E62" s="1"/>
  <c r="F67"/>
  <c r="F78" l="1"/>
  <c r="F80" s="1"/>
  <c r="F210"/>
  <c r="F200"/>
  <c r="F201"/>
  <c r="F202"/>
  <c r="F203"/>
  <c r="F204"/>
  <c r="F205"/>
  <c r="F206"/>
  <c r="F207"/>
  <c r="F208"/>
  <c r="F209"/>
  <c r="F199"/>
  <c r="F198"/>
  <c r="F197"/>
  <c r="F196"/>
  <c r="F177"/>
  <c r="F176"/>
  <c r="F147"/>
  <c r="F150"/>
  <c r="F212" l="1"/>
  <c r="F22" s="1"/>
  <c r="F156"/>
  <c r="E158" s="1"/>
  <c r="F158" s="1"/>
  <c r="F159" s="1"/>
  <c r="F19" s="1"/>
  <c r="F190"/>
  <c r="E192" s="1"/>
  <c r="F192" s="1"/>
  <c r="E82"/>
  <c r="F82" s="1"/>
  <c r="F83" s="1"/>
  <c r="F16" s="1"/>
  <c r="E171"/>
  <c r="F171" s="1"/>
  <c r="F172" s="1"/>
  <c r="F20" s="1"/>
  <c r="E99"/>
  <c r="F99" s="1"/>
  <c r="F100" s="1"/>
  <c r="F17" s="1"/>
  <c r="F40"/>
  <c r="F41" s="1"/>
  <c r="F14" s="1"/>
  <c r="F193" l="1"/>
  <c r="F21" s="1"/>
  <c r="F120" l="1"/>
  <c r="F121" l="1"/>
  <c r="F18" s="1"/>
  <c r="F62"/>
  <c r="F63" l="1"/>
  <c r="F15" s="1"/>
  <c r="F24" s="1"/>
  <c r="F26" s="1"/>
  <c r="F27" l="1"/>
  <c r="F25"/>
  <c r="F28" l="1"/>
  <c r="F29" s="1"/>
  <c r="F30" s="1"/>
</calcChain>
</file>

<file path=xl/sharedStrings.xml><?xml version="1.0" encoding="utf-8"?>
<sst xmlns="http://schemas.openxmlformats.org/spreadsheetml/2006/main" count="868" uniqueCount="462">
  <si>
    <t>Součet</t>
  </si>
  <si>
    <t>ks</t>
  </si>
  <si>
    <t>bm</t>
  </si>
  <si>
    <t>Montáž zařízení</t>
  </si>
  <si>
    <t>kg</t>
  </si>
  <si>
    <t>kpl</t>
  </si>
  <si>
    <t>Armatury</t>
  </si>
  <si>
    <t>Potrubí</t>
  </si>
  <si>
    <t>Izolace tepelné</t>
  </si>
  <si>
    <t>Strojovny</t>
  </si>
  <si>
    <t>Otopná tělesa</t>
  </si>
  <si>
    <t>Konstrukce zámečnické</t>
  </si>
  <si>
    <t xml:space="preserve">Montáž atypických konstrukcí hmotnosti do 5 kg </t>
  </si>
  <si>
    <t xml:space="preserve">Montáž typizovaných konstrukcí hmotnosti do 5 kg </t>
  </si>
  <si>
    <t xml:space="preserve">Materiál pro uložení a uchycení potrubí </t>
  </si>
  <si>
    <t>- systémové typizované upevňovací prvky z Pz oceli:</t>
  </si>
  <si>
    <t>- typizované prvky a šroubové spoje:</t>
  </si>
  <si>
    <t>- objímky s protihluk. vložkami z profil. EPDM pryže:</t>
  </si>
  <si>
    <t>- nosné profily s dostatečnou statickou únosností:</t>
  </si>
  <si>
    <t>- vč. potřebného spojovacího a mont. materiálu:</t>
  </si>
  <si>
    <t>- řezy a otvory zatřít zinkovým lakem:</t>
  </si>
  <si>
    <t xml:space="preserve">Pomocné ocelové konstrukce </t>
  </si>
  <si>
    <t>- upevňovací prvky z černé oceli:</t>
  </si>
  <si>
    <t>- vč. potřebného kotvícího, spojovacího a mont. materiálu:</t>
  </si>
  <si>
    <t>Ostatní práce</t>
  </si>
  <si>
    <t>Lešení, montážní plošiny, těžká technika - jeřábové práce</t>
  </si>
  <si>
    <t>Ozn. tras vedení se směrem toku a druhu média, rozměry a provedení dle ČSN 13 0072, upevnění lep.</t>
  </si>
  <si>
    <t>Uvedení do provozu, provozní zkoušky, výchozí revize</t>
  </si>
  <si>
    <t xml:space="preserve">Protokolární zaškolení obsluhy </t>
  </si>
  <si>
    <t>Dokumentace skutečného provedení díla, 2x tiskem, 2x digitálně na CD - formát dwg, pdf, doc, xls</t>
  </si>
  <si>
    <t xml:space="preserve">Předávací dokumentace </t>
  </si>
  <si>
    <t>Koordinace, účast na kontrolních dnech, kompletační činnost</t>
  </si>
  <si>
    <t>Topné zkoušky při relevantních venk. teplotách, po dohodě s investorem</t>
  </si>
  <si>
    <t xml:space="preserve">Barevné funkční schéma se zasklením a zarámováním </t>
  </si>
  <si>
    <t>kus</t>
  </si>
  <si>
    <t xml:space="preserve">Proplach potrubí </t>
  </si>
  <si>
    <t xml:space="preserve">Naplnění potrubí upravenou vodou </t>
  </si>
  <si>
    <t xml:space="preserve">Požární ucpávky </t>
  </si>
  <si>
    <t xml:space="preserve">Práce nezahrnuté v rozpočtu vniklé během výstavby </t>
  </si>
  <si>
    <t>hod</t>
  </si>
  <si>
    <t>Štítky popisné na zařízení - ML popisný systém (upínací těleso, šroub, deska 140x100)+ popisný štítek s textovým proužkem:</t>
  </si>
  <si>
    <t xml:space="preserve">Provedení ochranného pospojování a uzemnění dle požadavků ČSN, pospojovat například: vstupy do objektu, potrubí, provést překlenutí měřidel, u  přírub. armatur použít vějířové podložky, a další </t>
  </si>
  <si>
    <t>REKAPITULACE</t>
  </si>
  <si>
    <t>Stavební přípomoci</t>
  </si>
  <si>
    <t>Kotelny</t>
  </si>
  <si>
    <t xml:space="preserve">Potrubí </t>
  </si>
  <si>
    <t>Ostatní dodávky</t>
  </si>
  <si>
    <t>Zařízení staveniště</t>
  </si>
  <si>
    <t>%</t>
  </si>
  <si>
    <t>Doprava</t>
  </si>
  <si>
    <t>PPV</t>
  </si>
  <si>
    <t>95 - Dokončovací konstrukce na pozemních stavbách</t>
  </si>
  <si>
    <t>STAVEBNÍ PŘÍPOMOCI</t>
  </si>
  <si>
    <t>sou</t>
  </si>
  <si>
    <t>713 - Izolace tepelné</t>
  </si>
  <si>
    <t>Tepelné izolace</t>
  </si>
  <si>
    <t>Přesun hmot</t>
  </si>
  <si>
    <t>Izolace tepelné v objektech do 6 m</t>
  </si>
  <si>
    <t>Izolace tepelné celkem</t>
  </si>
  <si>
    <t>731 - Kotelny</t>
  </si>
  <si>
    <t>Kotelny v objektech do 6 m</t>
  </si>
  <si>
    <t>Kotelny celkem</t>
  </si>
  <si>
    <t>732 - Strojovny</t>
  </si>
  <si>
    <t>Strojovny v objektech do 6 m</t>
  </si>
  <si>
    <t>Strojovny celkem</t>
  </si>
  <si>
    <t>733 - Rozvod potrubí</t>
  </si>
  <si>
    <t>Potrubí v objektech do 6 m</t>
  </si>
  <si>
    <t>Potrubí celkem</t>
  </si>
  <si>
    <t>734 - Armatury</t>
  </si>
  <si>
    <t>Kulový kohout závitový poniklovaný s pákou plnoprůtokový</t>
  </si>
  <si>
    <t xml:space="preserve">Filtr vodní závitový mosaz s nerez sitkem </t>
  </si>
  <si>
    <t>Teploměr prům. 100, 0-120°C, spodní vývod včetně návarku DN15 (1/2")</t>
  </si>
  <si>
    <t>Armatury v objektech do 6 m</t>
  </si>
  <si>
    <t>Armatury celkem</t>
  </si>
  <si>
    <t>735 - Otopná tělesa</t>
  </si>
  <si>
    <t>Otopná tělesa v objektech do 6 m</t>
  </si>
  <si>
    <t>Otopná tělesa celkem</t>
  </si>
  <si>
    <t>767 - Konstrukce zámečnické</t>
  </si>
  <si>
    <t>Konstrukce zámečnické celkem</t>
  </si>
  <si>
    <t>Konstrukce zámečnické v objektech výšky do 6 m</t>
  </si>
  <si>
    <t>Ostatní dodávky celkem</t>
  </si>
  <si>
    <t>Termostatická hlavice</t>
  </si>
  <si>
    <t>Cena za kompletní dodávku a realizaci potřebných pomocných stavebních prací související s realizací tohoto projektu. Zejména zhotovení prostupů přes stěny, příčky, stropy nebo jiné stavební konstrukce, osazení chrániček, zapravení prostupů po montáži rozvodů, vrtání otvorů pro kotvy a hmoždiny,vyřezání drážek ve stěnách a jejich následné zapravení, oprava omítek , bělninových obkladů, povrchů podlah, podhledů v dotčených místech, malby za radiátory, R+S, potrubními trasami, základ pod TČ atd.
Dodavatel prací nemůže považovat tento výčet za taxativní soupis položek stavebních přípomocí a v nabídce ceny svých prací musí vycházet i ze svých odborných zkušeností a znalostí.</t>
  </si>
  <si>
    <t>Informační karta - TČ</t>
  </si>
  <si>
    <t>DPH</t>
  </si>
  <si>
    <t>1.1</t>
  </si>
  <si>
    <t>2.5</t>
  </si>
  <si>
    <t>2.6</t>
  </si>
  <si>
    <t>2</t>
  </si>
  <si>
    <t>3</t>
  </si>
  <si>
    <t>3.1</t>
  </si>
  <si>
    <t>3.8</t>
  </si>
  <si>
    <t>3.9</t>
  </si>
  <si>
    <t>4</t>
  </si>
  <si>
    <t>9.9</t>
  </si>
  <si>
    <t>4.2</t>
  </si>
  <si>
    <t>4.10</t>
  </si>
  <si>
    <t>5</t>
  </si>
  <si>
    <t>5.1</t>
  </si>
  <si>
    <t>5.2</t>
  </si>
  <si>
    <t>5.3</t>
  </si>
  <si>
    <t>5.6</t>
  </si>
  <si>
    <t>6</t>
  </si>
  <si>
    <t>8.4</t>
  </si>
  <si>
    <t>6.2</t>
  </si>
  <si>
    <t>6.4</t>
  </si>
  <si>
    <t>6.5</t>
  </si>
  <si>
    <t>6.6</t>
  </si>
  <si>
    <t>6.7</t>
  </si>
  <si>
    <t>6.8</t>
  </si>
  <si>
    <t>6.11</t>
  </si>
  <si>
    <t>6.13</t>
  </si>
  <si>
    <t>7</t>
  </si>
  <si>
    <t>7.1</t>
  </si>
  <si>
    <t>7.2</t>
  </si>
  <si>
    <t>7.3</t>
  </si>
  <si>
    <t>8</t>
  </si>
  <si>
    <t>8.1</t>
  </si>
  <si>
    <t>8.2</t>
  </si>
  <si>
    <t>8.3</t>
  </si>
  <si>
    <t>8.5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</si>
  <si>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</si>
  <si>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</si>
  <si>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</si>
  <si>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</si>
  <si>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</si>
  <si>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</si>
  <si>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</si>
  <si>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</si>
  <si>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</si>
  <si>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9.10</t>
  </si>
  <si>
    <t>9.11</t>
  </si>
  <si>
    <t>9.12</t>
  </si>
  <si>
    <t>9.13</t>
  </si>
  <si>
    <t>9.14</t>
  </si>
  <si>
    <t>9.15</t>
  </si>
  <si>
    <t>Kód položky</t>
  </si>
  <si>
    <t>Popis položky</t>
  </si>
  <si>
    <t>MJ</t>
  </si>
  <si>
    <t>Množství celkem</t>
  </si>
  <si>
    <t>Cena jednotková</t>
  </si>
  <si>
    <t>Cena celkem</t>
  </si>
  <si>
    <t>Výkaz výměr</t>
  </si>
  <si>
    <t>DATUM:</t>
  </si>
  <si>
    <t>VYPRACOVAL: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</si>
  <si>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</si>
  <si>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</si>
  <si>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</si>
  <si>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</si>
  <si>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</si>
  <si>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rPr>
        <sz val="8"/>
        <rFont val="Trebuchet MS"/>
        <family val="2"/>
        <charset val="238"/>
      </rP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</si>
  <si>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</si>
  <si>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family val="2"/>
        <charset val="238"/>
      </rP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</si>
  <si>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</si>
  <si>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</si>
  <si>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</si>
  <si>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</si>
  <si>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</si>
  <si>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</si>
  <si>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</si>
  <si>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</si>
  <si>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</si>
  <si>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</si>
  <si>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</si>
  <si>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</si>
  <si>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</si>
  <si>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</si>
  <si>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</si>
  <si>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</si>
  <si>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</si>
  <si>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</si>
  <si>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</si>
  <si>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</si>
  <si>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</si>
  <si>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</si>
  <si>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</si>
  <si>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PČ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</si>
  <si>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</si>
  <si>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</si>
  <si>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</si>
  <si>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</t>
  </si>
  <si>
    <t>Popis</t>
  </si>
  <si>
    <t>Zkrácený popis položky</t>
  </si>
  <si>
    <t>Měrná jednotka položky</t>
  </si>
  <si>
    <t>Množství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</si>
  <si>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</si>
  <si>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</si>
  <si>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</si>
  <si>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</si>
  <si>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</si>
  <si>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</si>
  <si>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Cenová soustava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</si>
  <si>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</si>
  <si>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</si>
  <si>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</si>
  <si>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</si>
  <si>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</si>
  <si>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</si>
  <si>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</si>
  <si>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</si>
  <si>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</si>
  <si>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</si>
  <si>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</si>
  <si>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</si>
  <si>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</si>
  <si>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</si>
  <si>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</si>
  <si>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</si>
  <si>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</si>
  <si>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</si>
  <si>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</si>
  <si>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</si>
  <si>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</si>
  <si>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Rekapitulace stavby</t>
  </si>
  <si>
    <t>Název</t>
  </si>
  <si>
    <t>Povinný</t>
  </si>
  <si>
    <t>Typ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</si>
  <si>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</si>
  <si>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</si>
  <si>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</si>
  <si>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</si>
  <si>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</si>
  <si>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</si>
  <si>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</si>
  <si>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</si>
  <si>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</si>
  <si>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</si>
  <si>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</si>
  <si>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</si>
  <si>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</si>
  <si>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</si>
  <si>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</si>
  <si>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</si>
  <si>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</si>
  <si>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</si>
  <si>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</si>
  <si>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</si>
  <si>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</si>
  <si>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</si>
  <si>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</si>
  <si>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</si>
  <si>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</si>
  <si>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</si>
  <si>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</si>
  <si>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</si>
  <si>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</si>
  <si>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</si>
  <si>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</si>
  <si>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</si>
  <si>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</si>
  <si>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</si>
  <si>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</si>
  <si>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</si>
  <si>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</si>
  <si>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</si>
  <si>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</si>
  <si>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</si>
  <si>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</si>
  <si>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Cena bez DPH</t>
  </si>
  <si>
    <t>Celková cena bez DPH za celou stavbu. Sčítává se ze všech listů.</t>
  </si>
  <si>
    <t>Cena s DPH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</si>
  <si>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</si>
  <si>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</si>
  <si>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</si>
  <si>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</si>
  <si>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</si>
  <si>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</si>
  <si>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</si>
  <si>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</si>
  <si>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</si>
  <si>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</si>
  <si>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</si>
  <si>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</si>
  <si>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</si>
  <si>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</si>
  <si>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</si>
  <si>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</si>
  <si>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</si>
  <si>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</si>
  <si>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</si>
  <si>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</si>
  <si>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</si>
  <si>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</si>
  <si>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</si>
  <si>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</si>
  <si>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dílu - Popis</t>
  </si>
  <si>
    <t>Kód a název dílu ze soupisu</t>
  </si>
  <si>
    <t>20 + 100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</si>
  <si>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</si>
  <si>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</si>
  <si>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</si>
  <si>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</si>
  <si>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</si>
  <si>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</si>
  <si>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</si>
  <si>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</si>
  <si>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</si>
  <si>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</si>
  <si>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</si>
  <si>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</si>
  <si>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</si>
  <si>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</si>
  <si>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</si>
  <si>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</si>
  <si>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</si>
  <si>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</si>
  <si>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</si>
  <si>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</si>
  <si>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</si>
  <si>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</si>
  <si>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</si>
  <si>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</si>
  <si>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</si>
  <si>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</si>
  <si>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</si>
  <si>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</si>
  <si>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</si>
  <si>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</si>
  <si>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</si>
  <si>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</si>
  <si>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</si>
  <si>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</si>
  <si>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</si>
  <si>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</si>
  <si>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</si>
  <si>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</t>
  </si>
  <si>
    <t>Základní sazba DPH</t>
  </si>
  <si>
    <t>snížená</t>
  </si>
  <si>
    <t>Snížená sazba DPH</t>
  </si>
  <si>
    <t>nulová</t>
  </si>
  <si>
    <t>Nulová sazba DPH</t>
  </si>
  <si>
    <t>zákl. přenesená</t>
  </si>
  <si>
    <t>Základní sazba DPH přenesená</t>
  </si>
  <si>
    <t>sníž.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</si>
  <si>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</si>
  <si>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</si>
  <si>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</si>
  <si>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</si>
  <si>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</si>
  <si>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</si>
  <si>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</si>
  <si>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</si>
  <si>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VÝKAZ VÝMĚR - ZADÁNÍ</t>
  </si>
  <si>
    <t>SO - Vytápění</t>
  </si>
  <si>
    <t>Vytápění celkem s DPH</t>
  </si>
  <si>
    <t>potrubí jednovrstvá</t>
  </si>
  <si>
    <t>D do 50 mm</t>
  </si>
  <si>
    <t>m</t>
  </si>
  <si>
    <t>ohybů jednovrstvá</t>
  </si>
  <si>
    <t>15/20</t>
  </si>
  <si>
    <t>21/25</t>
  </si>
  <si>
    <t>27/30</t>
  </si>
  <si>
    <t>34/30</t>
  </si>
  <si>
    <t>Potrubí z trubek měděných tvrdých spoj měkkým pájením</t>
  </si>
  <si>
    <t>15x1</t>
  </si>
  <si>
    <t>22x1</t>
  </si>
  <si>
    <t>28x1,5</t>
  </si>
  <si>
    <t>35x1,5</t>
  </si>
  <si>
    <t>Příplatek za potrubí v kotelnách a strojovnách</t>
  </si>
  <si>
    <t xml:space="preserve">Zkoušky těsnosti potrubí </t>
  </si>
  <si>
    <t>Montáž těles panelových</t>
  </si>
  <si>
    <t>Jednořadých</t>
  </si>
  <si>
    <t>do 1 500 mm</t>
  </si>
  <si>
    <t>Montáž armatur závitových</t>
  </si>
  <si>
    <t>se 2 závity</t>
  </si>
  <si>
    <t>G 3/4"</t>
  </si>
  <si>
    <t>G 1"</t>
  </si>
  <si>
    <t>Automatický odvzdušňovací ventil se zpětnou klapkouDN 15 (1/2")</t>
  </si>
  <si>
    <t>G 1/2"</t>
  </si>
  <si>
    <t>Ventily zpětné</t>
  </si>
  <si>
    <t>Šroubení topenářské</t>
  </si>
  <si>
    <t>Šroubení radiatorové přímé s vypouštěním</t>
  </si>
  <si>
    <t xml:space="preserve">Napouštěcí a vypouštěcí kulový kohout </t>
  </si>
  <si>
    <t>Tlakoměr 0-6 bar</t>
  </si>
  <si>
    <t>Kondenzační smyčky  zahnuté</t>
  </si>
  <si>
    <t>Ø do 35x1,5</t>
  </si>
  <si>
    <t>Ventily termostatické příme dvojregulační</t>
  </si>
  <si>
    <t>Stavební přípomoci celkem</t>
  </si>
  <si>
    <t>2.11</t>
  </si>
  <si>
    <t>42/40</t>
  </si>
  <si>
    <t>54/40</t>
  </si>
  <si>
    <t>D do 100 mm</t>
  </si>
  <si>
    <t>Tepelné čerpadlo Vzduch/Voda, Tepelný výkon při A2/W35 podle EN14511 2 kompresory 24 kW, Elektrivká topná tyč 9 kW, COP při A2/W35 podle EN14511 2 kompresory 3,6, Pracovní rozsah venkovních teplot -20 až +35 oC, Max. výstupní teplota 60 oC, Objemový průtok vzduchu 7800m3/h, Objemový průtok (minimální/jmenovitý (A7/W35 EN 14511)/maximální 2500/5000/6200 l/h, Tlaková ztráta tepelného čerpadla 0,12bar, objemový průtok 5000l/h, Síťové napětí 400V/50Hz, 74 A, ve složení:</t>
  </si>
  <si>
    <t>Venkovní jednotka v provedení "master"</t>
  </si>
  <si>
    <t>Venkovní jednotka v provedení "slave"</t>
  </si>
  <si>
    <t>Elektrické propojovací vedení 10m</t>
  </si>
  <si>
    <t>Kabel kaskády</t>
  </si>
  <si>
    <t>Instalační sada 1 1/4"</t>
  </si>
  <si>
    <t>Oběhové čerpadlo Qmax=8,2m3/h, Hmax=7,4m, 5-120W, 0,08-1A, 230V</t>
  </si>
  <si>
    <t>Teplotní čidlo</t>
  </si>
  <si>
    <t>Akumulační zásobník o obsahu 1000l včetně izolace</t>
  </si>
  <si>
    <t>Elektrické topné těleso 10kW</t>
  </si>
  <si>
    <t>Expanzní dádoba o objemu 100l/6bar</t>
  </si>
  <si>
    <t>Sdružený rozdělovač modul 80, do 6 m3/h, hrdla 4xDN50, 2xDN20, 2xDN15, včetně izolace s obalem Al plechem 0,8mm</t>
  </si>
  <si>
    <t>Rychlomontážní čerpadlová sada bez směšovače o průtoku: 3621kg/h</t>
  </si>
  <si>
    <t>Rychlomontážní čerpadlová sada bez směšovače o průtoku: 306kg/h</t>
  </si>
  <si>
    <t>Teplovzdušná jednotka nástěnná, velikost 20, 230V, 50 Hz, IP54, 3 rychl.,</t>
  </si>
  <si>
    <t>Otočná konzole pro jednotky 10 / 20 / 30</t>
  </si>
  <si>
    <t>Nástěnný termostat s přepínáním 3 rychl.</t>
  </si>
  <si>
    <t>Topný kabel s termostatem délky 6m</t>
  </si>
  <si>
    <t>Montáž zařízení z pol. Č. 4.2 až 4.9</t>
  </si>
  <si>
    <t xml:space="preserve">42x1,5 </t>
  </si>
  <si>
    <t xml:space="preserve">54x2,0 </t>
  </si>
  <si>
    <t>54x2,0</t>
  </si>
  <si>
    <t>42x1,5</t>
  </si>
  <si>
    <t>Ø do 64/2,0</t>
  </si>
  <si>
    <t>G 6/4"</t>
  </si>
  <si>
    <t>G 2"</t>
  </si>
  <si>
    <t>Kulový kohout se zajištěním 1"</t>
  </si>
  <si>
    <t>Tlakově nezávislý regilační ventil DN20 F/F, dvih 5mm</t>
  </si>
  <si>
    <t>Termický pohon k ventilu, 230V, On/Off, NC, 5mm, kabel 2m</t>
  </si>
  <si>
    <t>6.1</t>
  </si>
  <si>
    <t>6.3</t>
  </si>
  <si>
    <t>6.9</t>
  </si>
  <si>
    <t>6.10</t>
  </si>
  <si>
    <t>6.12</t>
  </si>
  <si>
    <t>6.14</t>
  </si>
  <si>
    <t>6.15</t>
  </si>
  <si>
    <t>6.16</t>
  </si>
  <si>
    <t>6.17</t>
  </si>
  <si>
    <t>6.18</t>
  </si>
  <si>
    <t>6.19</t>
  </si>
  <si>
    <t>Montáž armatur z polořky 6.18 a 2.19</t>
  </si>
  <si>
    <t>Deskové otopné těleso se spodním připojením (VK)</t>
  </si>
  <si>
    <t>21-9060-5</t>
  </si>
  <si>
    <t>2.13</t>
  </si>
  <si>
    <t>2.14</t>
  </si>
  <si>
    <t>2.15</t>
  </si>
  <si>
    <t>2.16</t>
  </si>
  <si>
    <t>2.17</t>
  </si>
  <si>
    <t>2.21</t>
  </si>
  <si>
    <t>3.2</t>
  </si>
  <si>
    <t>3.3</t>
  </si>
  <si>
    <t>3.4</t>
  </si>
  <si>
    <t>3.5</t>
  </si>
  <si>
    <t>3.6</t>
  </si>
  <si>
    <t>3.7</t>
  </si>
  <si>
    <t>3.10</t>
  </si>
  <si>
    <t>4.1</t>
  </si>
  <si>
    <t>4.3</t>
  </si>
  <si>
    <t>4.4</t>
  </si>
  <si>
    <t>4.5</t>
  </si>
  <si>
    <t>4.6</t>
  </si>
  <si>
    <t>4.7</t>
  </si>
  <si>
    <t>4.8</t>
  </si>
  <si>
    <t>4.9</t>
  </si>
  <si>
    <t>5.4</t>
  </si>
  <si>
    <t>5.7</t>
  </si>
  <si>
    <t>5.8</t>
  </si>
  <si>
    <t>5.9</t>
  </si>
  <si>
    <t>5.10</t>
  </si>
  <si>
    <t>511</t>
  </si>
  <si>
    <t>5.12</t>
  </si>
  <si>
    <t>G 3/4" (připojovací hadice)</t>
  </si>
  <si>
    <t>Připojovací hadice</t>
  </si>
  <si>
    <t xml:space="preserve">Montáž izolace potrubí a ohybů potrubními pouzdry, s Al fólií s přesahem, přelepením Al páskou </t>
  </si>
  <si>
    <t>Potrubní pouzdra řezaná s polepem ze zesílené Al fólie</t>
  </si>
  <si>
    <t xml:space="preserve"> </t>
  </si>
  <si>
    <t>VELETOV</t>
  </si>
  <si>
    <t>UCHAZEČ:</t>
  </si>
  <si>
    <t>Uchazeč musí vyplnit jen buňky zvýrazněné takto:</t>
  </si>
  <si>
    <t>Stavební úpravy haly st. 134/1,  Veletov, 280 02 Kolín                                             PRO PROGRAM OPPIK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</si>
</sst>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\ &quot;Kč&quot;"/>
  </numFmts>
  <fonts count="22">
    <font>
      <sz val="10"/>
      <name val="Arial CE"/>
      <charset val="238"/>
    </font>
    <font>
      <b/>
      <sz val="12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7"/>
      <name val="Arial CE"/>
      <charset val="238"/>
    </font>
    <font>
      <sz val="10"/>
      <color rgb="FFFF0000"/>
      <name val="Calibri"/>
      <family val="2"/>
      <charset val="238"/>
      <scheme val="minor"/>
    </font>
    <font>
      <b/>
      <u/>
      <sz val="12"/>
      <name val="Arial CE"/>
      <family val="2"/>
      <charset val="238"/>
    </font>
    <font>
      <b/>
      <u/>
      <sz val="11"/>
      <name val="Calibri"/>
      <family val="2"/>
      <charset val="238"/>
      <scheme val="minor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7E9A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7" fillId="0" borderId="3" xfId="0" applyFont="1" applyFill="1" applyBorder="1"/>
    <xf numFmtId="4" fontId="6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/>
    <xf numFmtId="0" fontId="8" fillId="0" borderId="3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6" xfId="0" applyFont="1" applyFill="1" applyBorder="1"/>
    <xf numFmtId="0" fontId="0" fillId="0" borderId="0" xfId="0" applyAlignment="1" applyProtection="1">
      <alignment vertical="top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49" fontId="16" fillId="0" borderId="0" xfId="0" applyNumberFormat="1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top"/>
      <protection locked="0"/>
    </xf>
    <xf numFmtId="0" fontId="16" fillId="0" borderId="0" xfId="0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49" fontId="16" fillId="0" borderId="0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top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protection locked="0"/>
    </xf>
    <xf numFmtId="0" fontId="13" fillId="0" borderId="9" xfId="0" applyFont="1" applyBorder="1" applyAlignment="1" applyProtection="1">
      <alignment vertical="top"/>
      <protection locked="0"/>
    </xf>
    <xf numFmtId="0" fontId="13" fillId="0" borderId="10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11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3" fillId="0" borderId="12" xfId="0" applyFont="1" applyBorder="1" applyAlignment="1" applyProtection="1">
      <alignment vertical="top"/>
      <protection locked="0"/>
    </xf>
    <xf numFmtId="165" fontId="7" fillId="0" borderId="3" xfId="0" applyNumberFormat="1" applyFont="1" applyFill="1" applyBorder="1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right"/>
    </xf>
    <xf numFmtId="165" fontId="7" fillId="0" borderId="3" xfId="0" applyNumberFormat="1" applyFont="1" applyFill="1" applyBorder="1"/>
    <xf numFmtId="0" fontId="6" fillId="0" borderId="21" xfId="0" applyFont="1" applyFill="1" applyBorder="1"/>
    <xf numFmtId="0" fontId="7" fillId="0" borderId="21" xfId="0" applyFont="1" applyFill="1" applyBorder="1"/>
    <xf numFmtId="0" fontId="7" fillId="0" borderId="21" xfId="0" applyFont="1" applyFill="1" applyBorder="1" applyAlignment="1">
      <alignment wrapText="1"/>
    </xf>
    <xf numFmtId="0" fontId="8" fillId="0" borderId="29" xfId="0" applyFont="1" applyFill="1" applyBorder="1"/>
    <xf numFmtId="0" fontId="7" fillId="0" borderId="30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center"/>
    </xf>
    <xf numFmtId="0" fontId="8" fillId="0" borderId="16" xfId="0" applyFont="1" applyFill="1" applyBorder="1"/>
    <xf numFmtId="0" fontId="6" fillId="0" borderId="26" xfId="0" applyFont="1" applyFill="1" applyBorder="1"/>
    <xf numFmtId="165" fontId="7" fillId="0" borderId="35" xfId="0" applyNumberFormat="1" applyFont="1" applyFill="1" applyBorder="1" applyAlignment="1">
      <alignment horizontal="right"/>
    </xf>
    <xf numFmtId="0" fontId="3" fillId="0" borderId="29" xfId="0" applyFont="1" applyFill="1" applyBorder="1"/>
    <xf numFmtId="165" fontId="7" fillId="0" borderId="27" xfId="0" applyNumberFormat="1" applyFont="1" applyFill="1" applyBorder="1" applyAlignment="1">
      <alignment horizontal="right"/>
    </xf>
    <xf numFmtId="0" fontId="8" fillId="0" borderId="27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right"/>
    </xf>
    <xf numFmtId="0" fontId="6" fillId="0" borderId="33" xfId="0" applyFont="1" applyFill="1" applyBorder="1"/>
    <xf numFmtId="0" fontId="8" fillId="0" borderId="30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right" vertical="center"/>
    </xf>
    <xf numFmtId="4" fontId="8" fillId="0" borderId="30" xfId="0" applyNumberFormat="1" applyFont="1" applyFill="1" applyBorder="1" applyAlignment="1">
      <alignment horizontal="right" vertical="center"/>
    </xf>
    <xf numFmtId="165" fontId="8" fillId="0" borderId="30" xfId="0" applyNumberFormat="1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right" vertical="center"/>
    </xf>
    <xf numFmtId="4" fontId="6" fillId="0" borderId="35" xfId="0" applyNumberFormat="1" applyFont="1" applyFill="1" applyBorder="1" applyAlignment="1">
      <alignment horizontal="right" vertical="center"/>
    </xf>
    <xf numFmtId="165" fontId="6" fillId="0" borderId="35" xfId="0" applyNumberFormat="1" applyFont="1" applyFill="1" applyBorder="1" applyAlignment="1">
      <alignment horizontal="right" vertical="center"/>
    </xf>
    <xf numFmtId="0" fontId="7" fillId="0" borderId="27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right"/>
    </xf>
    <xf numFmtId="0" fontId="7" fillId="0" borderId="27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4" fontId="7" fillId="0" borderId="30" xfId="0" applyNumberFormat="1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right" vertical="center"/>
    </xf>
    <xf numFmtId="165" fontId="8" fillId="0" borderId="35" xfId="0" applyNumberFormat="1" applyFont="1" applyFill="1" applyBorder="1" applyAlignment="1">
      <alignment horizontal="right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4" fontId="8" fillId="0" borderId="25" xfId="0" applyNumberFormat="1" applyFont="1" applyFill="1" applyBorder="1" applyAlignment="1">
      <alignment vertical="center"/>
    </xf>
    <xf numFmtId="0" fontId="6" fillId="0" borderId="25" xfId="0" applyFont="1" applyFill="1" applyBorder="1"/>
    <xf numFmtId="1" fontId="8" fillId="0" borderId="37" xfId="0" applyNumberFormat="1" applyFont="1" applyFill="1" applyBorder="1" applyAlignment="1" applyProtection="1">
      <alignment horizontal="left" vertical="center" wrapText="1"/>
      <protection locked="0"/>
    </xf>
    <xf numFmtId="1" fontId="7" fillId="0" borderId="26" xfId="0" applyNumberFormat="1" applyFont="1" applyFill="1" applyBorder="1" applyAlignment="1" applyProtection="1">
      <alignment horizontal="left" vertical="center" wrapText="1"/>
      <protection locked="0"/>
    </xf>
    <xf numFmtId="1" fontId="8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/>
    <xf numFmtId="0" fontId="3" fillId="0" borderId="37" xfId="0" applyFont="1" applyFill="1" applyBorder="1"/>
    <xf numFmtId="0" fontId="6" fillId="0" borderId="3" xfId="0" applyNumberFormat="1" applyFont="1" applyFill="1" applyBorder="1" applyAlignment="1" applyProtection="1"/>
    <xf numFmtId="4" fontId="6" fillId="0" borderId="6" xfId="0" applyNumberFormat="1" applyFont="1" applyFill="1" applyBorder="1" applyAlignment="1">
      <alignment horizontal="right" vertical="center"/>
    </xf>
    <xf numFmtId="165" fontId="6" fillId="0" borderId="6" xfId="0" applyNumberFormat="1" applyFont="1" applyFill="1" applyBorder="1" applyAlignment="1">
      <alignment horizontal="right" vertical="center"/>
    </xf>
    <xf numFmtId="0" fontId="7" fillId="0" borderId="40" xfId="0" applyFont="1" applyFill="1" applyBorder="1"/>
    <xf numFmtId="0" fontId="7" fillId="0" borderId="41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right"/>
    </xf>
    <xf numFmtId="165" fontId="7" fillId="0" borderId="42" xfId="0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1" fillId="0" borderId="17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4" fillId="0" borderId="21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11" fillId="0" borderId="18" xfId="0" applyFont="1" applyFill="1" applyBorder="1"/>
    <xf numFmtId="0" fontId="11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6" fillId="0" borderId="2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right"/>
    </xf>
    <xf numFmtId="0" fontId="6" fillId="0" borderId="23" xfId="0" applyFont="1" applyFill="1" applyBorder="1"/>
    <xf numFmtId="0" fontId="0" fillId="0" borderId="28" xfId="0" applyFill="1" applyBorder="1"/>
    <xf numFmtId="0" fontId="6" fillId="0" borderId="31" xfId="0" applyFont="1" applyFill="1" applyBorder="1"/>
    <xf numFmtId="0" fontId="0" fillId="0" borderId="20" xfId="0" applyFill="1" applyBorder="1"/>
    <xf numFmtId="0" fontId="6" fillId="0" borderId="35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right"/>
    </xf>
    <xf numFmtId="0" fontId="6" fillId="0" borderId="18" xfId="0" applyFont="1" applyFill="1" applyBorder="1"/>
    <xf numFmtId="0" fontId="6" fillId="0" borderId="3" xfId="0" applyFont="1" applyFill="1" applyBorder="1" applyAlignment="1">
      <alignment horizontal="center"/>
    </xf>
    <xf numFmtId="0" fontId="0" fillId="0" borderId="6" xfId="0" applyFill="1" applyBorder="1"/>
    <xf numFmtId="165" fontId="3" fillId="0" borderId="3" xfId="0" applyNumberFormat="1" applyFont="1" applyFill="1" applyBorder="1" applyAlignment="1">
      <alignment horizontal="right"/>
    </xf>
    <xf numFmtId="0" fontId="6" fillId="0" borderId="19" xfId="0" applyFont="1" applyFill="1" applyBorder="1"/>
    <xf numFmtId="4" fontId="6" fillId="0" borderId="27" xfId="0" applyNumberFormat="1" applyFont="1" applyFill="1" applyBorder="1" applyAlignment="1">
      <alignment horizontal="right"/>
    </xf>
    <xf numFmtId="165" fontId="6" fillId="0" borderId="27" xfId="0" applyNumberFormat="1" applyFont="1" applyFill="1" applyBorder="1" applyAlignment="1">
      <alignment horizontal="right"/>
    </xf>
    <xf numFmtId="0" fontId="0" fillId="0" borderId="23" xfId="0" applyFill="1" applyBorder="1"/>
    <xf numFmtId="0" fontId="6" fillId="0" borderId="28" xfId="0" applyFont="1" applyFill="1" applyBorder="1"/>
    <xf numFmtId="0" fontId="4" fillId="0" borderId="29" xfId="0" applyFont="1" applyFill="1" applyBorder="1"/>
    <xf numFmtId="0" fontId="4" fillId="0" borderId="30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right"/>
    </xf>
    <xf numFmtId="165" fontId="4" fillId="0" borderId="30" xfId="0" applyNumberFormat="1" applyFont="1" applyFill="1" applyBorder="1" applyAlignment="1">
      <alignment horizontal="right"/>
    </xf>
    <xf numFmtId="0" fontId="0" fillId="0" borderId="31" xfId="0" applyFill="1" applyBorder="1"/>
    <xf numFmtId="0" fontId="6" fillId="0" borderId="20" xfId="0" applyFont="1" applyFill="1" applyBorder="1"/>
    <xf numFmtId="0" fontId="4" fillId="0" borderId="37" xfId="0" applyFont="1" applyFill="1" applyBorder="1"/>
    <xf numFmtId="0" fontId="4" fillId="0" borderId="35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right"/>
    </xf>
    <xf numFmtId="165" fontId="4" fillId="0" borderId="35" xfId="0" applyNumberFormat="1" applyFont="1" applyFill="1" applyBorder="1" applyAlignment="1">
      <alignment horizontal="right"/>
    </xf>
    <xf numFmtId="0" fontId="0" fillId="0" borderId="25" xfId="0" applyFill="1" applyBorder="1"/>
    <xf numFmtId="165" fontId="4" fillId="0" borderId="3" xfId="0" applyNumberFormat="1" applyFont="1" applyFill="1" applyBorder="1" applyAlignment="1">
      <alignment horizontal="right"/>
    </xf>
    <xf numFmtId="0" fontId="3" fillId="0" borderId="21" xfId="0" applyFont="1" applyFill="1" applyBorder="1"/>
    <xf numFmtId="0" fontId="3" fillId="0" borderId="26" xfId="0" applyFont="1" applyFill="1" applyBorder="1"/>
    <xf numFmtId="0" fontId="3" fillId="0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/>
    </xf>
    <xf numFmtId="0" fontId="6" fillId="0" borderId="36" xfId="0" applyFont="1" applyFill="1" applyBorder="1"/>
    <xf numFmtId="0" fontId="6" fillId="0" borderId="22" xfId="0" applyFont="1" applyFill="1" applyBorder="1"/>
    <xf numFmtId="0" fontId="3" fillId="0" borderId="33" xfId="0" applyFont="1" applyFill="1" applyBorder="1"/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right" vertical="center"/>
    </xf>
    <xf numFmtId="4" fontId="3" fillId="0" borderId="34" xfId="0" applyNumberFormat="1" applyFont="1" applyFill="1" applyBorder="1" applyAlignment="1">
      <alignment horizontal="right"/>
    </xf>
    <xf numFmtId="165" fontId="3" fillId="0" borderId="34" xfId="0" applyNumberFormat="1" applyFont="1" applyFill="1" applyBorder="1" applyAlignment="1">
      <alignment horizontal="right"/>
    </xf>
    <xf numFmtId="0" fontId="6" fillId="0" borderId="24" xfId="0" applyFont="1" applyFill="1" applyBorder="1"/>
    <xf numFmtId="0" fontId="3" fillId="0" borderId="30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right" wrapText="1"/>
    </xf>
    <xf numFmtId="0" fontId="3" fillId="0" borderId="31" xfId="0" applyFont="1" applyFill="1" applyBorder="1"/>
    <xf numFmtId="0" fontId="6" fillId="0" borderId="20" xfId="0" applyFont="1" applyFill="1" applyBorder="1" applyAlignment="1">
      <alignment horizontal="right"/>
    </xf>
    <xf numFmtId="49" fontId="6" fillId="0" borderId="19" xfId="0" applyNumberFormat="1" applyFont="1" applyFill="1" applyBorder="1" applyAlignment="1">
      <alignment horizontal="right"/>
    </xf>
    <xf numFmtId="0" fontId="6" fillId="0" borderId="28" xfId="0" applyFont="1" applyFill="1" applyBorder="1" applyAlignment="1">
      <alignment horizontal="right"/>
    </xf>
    <xf numFmtId="0" fontId="3" fillId="0" borderId="3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right" vertical="center"/>
    </xf>
    <xf numFmtId="4" fontId="3" fillId="0" borderId="35" xfId="0" applyNumberFormat="1" applyFont="1" applyFill="1" applyBorder="1" applyAlignment="1">
      <alignment horizontal="right"/>
    </xf>
    <xf numFmtId="165" fontId="3" fillId="0" borderId="35" xfId="0" applyNumberFormat="1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165" fontId="3" fillId="0" borderId="27" xfId="0" applyNumberFormat="1" applyFont="1" applyFill="1" applyBorder="1" applyAlignment="1">
      <alignment horizontal="right"/>
    </xf>
    <xf numFmtId="0" fontId="3" fillId="0" borderId="16" xfId="0" applyFont="1" applyFill="1" applyBorder="1"/>
    <xf numFmtId="0" fontId="3" fillId="0" borderId="3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/>
    </xf>
    <xf numFmtId="165" fontId="3" fillId="0" borderId="31" xfId="0" applyNumberFormat="1" applyFont="1" applyFill="1" applyBorder="1" applyAlignment="1">
      <alignment horizontal="right"/>
    </xf>
    <xf numFmtId="0" fontId="6" fillId="0" borderId="18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wrapText="1"/>
    </xf>
    <xf numFmtId="4" fontId="3" fillId="0" borderId="3" xfId="0" applyNumberFormat="1" applyFont="1" applyFill="1" applyBorder="1" applyAlignment="1">
      <alignment horizontal="right"/>
    </xf>
    <xf numFmtId="4" fontId="3" fillId="0" borderId="6" xfId="0" applyNumberFormat="1" applyFont="1" applyFill="1" applyBorder="1" applyAlignment="1">
      <alignment horizontal="right"/>
    </xf>
    <xf numFmtId="0" fontId="6" fillId="0" borderId="15" xfId="0" applyFont="1" applyFill="1" applyBorder="1"/>
    <xf numFmtId="16" fontId="6" fillId="0" borderId="18" xfId="0" applyNumberFormat="1" applyFont="1" applyFill="1" applyBorder="1" applyAlignment="1">
      <alignment horizontal="right"/>
    </xf>
    <xf numFmtId="0" fontId="6" fillId="0" borderId="22" xfId="0" applyFont="1" applyFill="1" applyBorder="1" applyAlignment="1">
      <alignment wrapText="1"/>
    </xf>
    <xf numFmtId="49" fontId="6" fillId="0" borderId="18" xfId="0" applyNumberFormat="1" applyFont="1" applyFill="1" applyBorder="1" applyAlignment="1">
      <alignment horizontal="right"/>
    </xf>
    <xf numFmtId="0" fontId="0" fillId="0" borderId="15" xfId="0" applyFill="1" applyBorder="1"/>
    <xf numFmtId="4" fontId="6" fillId="0" borderId="41" xfId="0" applyNumberFormat="1" applyFont="1" applyFill="1" applyBorder="1" applyAlignment="1">
      <alignment horizontal="right" vertical="center"/>
    </xf>
    <xf numFmtId="0" fontId="0" fillId="0" borderId="39" xfId="0" applyFill="1" applyBorder="1"/>
    <xf numFmtId="49" fontId="6" fillId="0" borderId="28" xfId="0" applyNumberFormat="1" applyFont="1" applyFill="1" applyBorder="1" applyAlignment="1">
      <alignment horizontal="right"/>
    </xf>
    <xf numFmtId="49" fontId="6" fillId="0" borderId="22" xfId="0" applyNumberFormat="1" applyFont="1" applyFill="1" applyBorder="1" applyAlignment="1">
      <alignment horizontal="right"/>
    </xf>
    <xf numFmtId="0" fontId="6" fillId="0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right" vertical="center"/>
    </xf>
    <xf numFmtId="165" fontId="3" fillId="0" borderId="30" xfId="0" applyNumberFormat="1" applyFont="1" applyFill="1" applyBorder="1" applyAlignment="1">
      <alignment horizontal="right"/>
    </xf>
    <xf numFmtId="49" fontId="6" fillId="0" borderId="20" xfId="0" applyNumberFormat="1" applyFont="1" applyFill="1" applyBorder="1" applyAlignment="1">
      <alignment horizontal="right"/>
    </xf>
    <xf numFmtId="0" fontId="8" fillId="0" borderId="33" xfId="0" applyFont="1" applyFill="1" applyBorder="1"/>
    <xf numFmtId="0" fontId="7" fillId="0" borderId="27" xfId="0" applyFont="1" applyFill="1" applyBorder="1" applyAlignment="1">
      <alignment wrapText="1"/>
    </xf>
    <xf numFmtId="0" fontId="6" fillId="0" borderId="34" xfId="0" applyFont="1" applyFill="1" applyBorder="1" applyAlignment="1">
      <alignment vertical="top"/>
    </xf>
    <xf numFmtId="0" fontId="6" fillId="0" borderId="35" xfId="0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right"/>
    </xf>
    <xf numFmtId="0" fontId="7" fillId="0" borderId="38" xfId="0" applyFont="1" applyFill="1" applyBorder="1" applyAlignment="1">
      <alignment wrapText="1"/>
    </xf>
    <xf numFmtId="0" fontId="6" fillId="0" borderId="3" xfId="0" applyFont="1" applyFill="1" applyBorder="1" applyAlignment="1">
      <alignment vertical="top"/>
    </xf>
    <xf numFmtId="165" fontId="6" fillId="0" borderId="3" xfId="0" applyNumberFormat="1" applyFont="1" applyFill="1" applyBorder="1" applyAlignment="1">
      <alignment vertical="top"/>
    </xf>
    <xf numFmtId="0" fontId="6" fillId="0" borderId="6" xfId="0" applyFont="1" applyFill="1" applyBorder="1" applyAlignment="1">
      <alignment horizontal="center"/>
    </xf>
    <xf numFmtId="4" fontId="6" fillId="0" borderId="30" xfId="0" applyNumberFormat="1" applyFont="1" applyFill="1" applyBorder="1" applyAlignment="1">
      <alignment horizontal="right"/>
    </xf>
    <xf numFmtId="4" fontId="7" fillId="0" borderId="3" xfId="0" applyNumberFormat="1" applyFont="1" applyFill="1" applyBorder="1"/>
    <xf numFmtId="0" fontId="7" fillId="0" borderId="3" xfId="0" applyFont="1" applyFill="1" applyBorder="1" applyAlignment="1">
      <alignment horizontal="right" vertical="center"/>
    </xf>
    <xf numFmtId="4" fontId="6" fillId="0" borderId="27" xfId="0" applyNumberFormat="1" applyFont="1" applyFill="1" applyBorder="1" applyAlignment="1">
      <alignment horizontal="right" vertical="center"/>
    </xf>
    <xf numFmtId="4" fontId="6" fillId="0" borderId="34" xfId="0" applyNumberFormat="1" applyFont="1" applyFill="1" applyBorder="1" applyAlignment="1">
      <alignment horizontal="right" vertical="center"/>
    </xf>
    <xf numFmtId="165" fontId="6" fillId="0" borderId="34" xfId="0" applyNumberFormat="1" applyFont="1" applyFill="1" applyBorder="1" applyAlignment="1">
      <alignment horizontal="right" vertical="center"/>
    </xf>
    <xf numFmtId="4" fontId="6" fillId="0" borderId="30" xfId="0" applyNumberFormat="1" applyFont="1" applyFill="1" applyBorder="1" applyAlignment="1">
      <alignment horizontal="right" vertical="center"/>
    </xf>
    <xf numFmtId="165" fontId="6" fillId="0" borderId="30" xfId="0" applyNumberFormat="1" applyFont="1" applyFill="1" applyBorder="1" applyAlignment="1">
      <alignment horizontal="right" vertical="center"/>
    </xf>
    <xf numFmtId="1" fontId="6" fillId="0" borderId="3" xfId="0" applyNumberFormat="1" applyFont="1" applyFill="1" applyBorder="1" applyAlignment="1">
      <alignment horizontal="right"/>
    </xf>
    <xf numFmtId="1" fontId="6" fillId="0" borderId="3" xfId="0" applyNumberFormat="1" applyFont="1" applyFill="1" applyBorder="1" applyAlignment="1">
      <alignment horizontal="right" vertical="center"/>
    </xf>
    <xf numFmtId="0" fontId="6" fillId="0" borderId="21" xfId="0" applyNumberFormat="1" applyFont="1" applyFill="1" applyBorder="1" applyAlignment="1">
      <alignment horizontal="left" wrapText="1"/>
    </xf>
    <xf numFmtId="0" fontId="0" fillId="0" borderId="30" xfId="0" applyFill="1" applyBorder="1" applyAlignment="1">
      <alignment horizontal="center" vertical="center"/>
    </xf>
    <xf numFmtId="0" fontId="0" fillId="0" borderId="30" xfId="0" applyFill="1" applyBorder="1" applyAlignment="1">
      <alignment horizontal="right" vertical="center"/>
    </xf>
    <xf numFmtId="4" fontId="0" fillId="0" borderId="30" xfId="0" applyNumberFormat="1" applyFill="1" applyBorder="1" applyAlignment="1">
      <alignment horizontal="right" vertical="center"/>
    </xf>
    <xf numFmtId="165" fontId="0" fillId="0" borderId="30" xfId="0" applyNumberFormat="1" applyFill="1" applyBorder="1" applyAlignment="1">
      <alignment horizontal="right" vertical="center"/>
    </xf>
    <xf numFmtId="0" fontId="0" fillId="0" borderId="35" xfId="0" applyFill="1" applyBorder="1" applyAlignment="1">
      <alignment horizontal="center" vertical="center"/>
    </xf>
    <xf numFmtId="0" fontId="0" fillId="0" borderId="35" xfId="0" applyFill="1" applyBorder="1" applyAlignment="1">
      <alignment horizontal="right" vertical="center"/>
    </xf>
    <xf numFmtId="0" fontId="0" fillId="0" borderId="35" xfId="0" applyFill="1" applyBorder="1" applyAlignment="1">
      <alignment horizontal="right"/>
    </xf>
    <xf numFmtId="165" fontId="0" fillId="0" borderId="35" xfId="0" applyNumberForma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165" fontId="0" fillId="0" borderId="3" xfId="0" applyNumberFormat="1" applyFill="1" applyBorder="1" applyAlignment="1">
      <alignment horizontal="right"/>
    </xf>
    <xf numFmtId="0" fontId="0" fillId="0" borderId="34" xfId="0" applyFill="1" applyBorder="1" applyAlignment="1">
      <alignment horizontal="center"/>
    </xf>
    <xf numFmtId="0" fontId="0" fillId="0" borderId="34" xfId="0" applyFill="1" applyBorder="1" applyAlignment="1">
      <alignment horizontal="right"/>
    </xf>
    <xf numFmtId="165" fontId="0" fillId="0" borderId="34" xfId="0" applyNumberFormat="1" applyFill="1" applyBorder="1" applyAlignment="1">
      <alignment horizontal="right"/>
    </xf>
    <xf numFmtId="0" fontId="0" fillId="0" borderId="24" xfId="0" applyFill="1" applyBorder="1"/>
    <xf numFmtId="0" fontId="7" fillId="0" borderId="30" xfId="0" applyFont="1" applyFill="1" applyBorder="1" applyAlignment="1">
      <alignment horizontal="center"/>
    </xf>
    <xf numFmtId="0" fontId="0" fillId="0" borderId="30" xfId="0" applyFill="1" applyBorder="1" applyAlignment="1">
      <alignment horizontal="right"/>
    </xf>
    <xf numFmtId="165" fontId="0" fillId="0" borderId="30" xfId="0" applyNumberFormat="1" applyFill="1" applyBorder="1" applyAlignment="1">
      <alignment horizontal="right"/>
    </xf>
    <xf numFmtId="0" fontId="7" fillId="0" borderId="37" xfId="0" applyFont="1" applyFill="1" applyBorder="1"/>
    <xf numFmtId="0" fontId="7" fillId="0" borderId="35" xfId="0" applyFont="1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6" fillId="0" borderId="0" xfId="0" applyFont="1" applyFill="1"/>
    <xf numFmtId="165" fontId="6" fillId="0" borderId="3" xfId="0" applyNumberFormat="1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/>
    </xf>
    <xf numFmtId="49" fontId="6" fillId="0" borderId="43" xfId="0" applyNumberFormat="1" applyFont="1" applyFill="1" applyBorder="1" applyAlignment="1">
      <alignment horizontal="right" vertical="top"/>
    </xf>
    <xf numFmtId="49" fontId="6" fillId="0" borderId="44" xfId="0" applyNumberFormat="1" applyFont="1" applyFill="1" applyBorder="1" applyAlignment="1">
      <alignment horizontal="right" vertical="top"/>
    </xf>
    <xf numFmtId="49" fontId="6" fillId="0" borderId="45" xfId="0" applyNumberFormat="1" applyFont="1" applyFill="1" applyBorder="1" applyAlignment="1">
      <alignment horizontal="right" vertical="top"/>
    </xf>
    <xf numFmtId="165" fontId="6" fillId="0" borderId="27" xfId="0" applyNumberFormat="1" applyFont="1" applyFill="1" applyBorder="1" applyAlignment="1">
      <alignment horizontal="center" vertical="top"/>
    </xf>
    <xf numFmtId="165" fontId="6" fillId="0" borderId="34" xfId="0" applyNumberFormat="1" applyFont="1" applyFill="1" applyBorder="1" applyAlignment="1">
      <alignment horizontal="center" vertical="top"/>
    </xf>
    <xf numFmtId="165" fontId="6" fillId="0" borderId="35" xfId="0" applyNumberFormat="1" applyFont="1" applyFill="1" applyBorder="1" applyAlignment="1">
      <alignment horizontal="center" vertical="top"/>
    </xf>
    <xf numFmtId="49" fontId="6" fillId="0" borderId="8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0" fontId="16" fillId="0" borderId="0" xfId="0" applyFont="1" applyBorder="1" applyAlignment="1" applyProtection="1">
      <alignment horizontal="left" vertical="top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wrapText="1"/>
      <protection locked="0"/>
    </xf>
    <xf numFmtId="0" fontId="2" fillId="0" borderId="4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21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6" xfId="0" applyFont="1" applyBorder="1"/>
    <xf numFmtId="0" fontId="12" fillId="0" borderId="21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right"/>
    </xf>
    <xf numFmtId="0" fontId="12" fillId="0" borderId="6" xfId="0" applyFont="1" applyBorder="1"/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21" fillId="0" borderId="21" xfId="0" applyFont="1" applyBorder="1"/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4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right"/>
    </xf>
    <xf numFmtId="0" fontId="6" fillId="0" borderId="23" xfId="0" applyFont="1" applyBorder="1"/>
    <xf numFmtId="0" fontId="5" fillId="0" borderId="29" xfId="0" applyFont="1" applyBorder="1"/>
    <xf numFmtId="0" fontId="6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right"/>
    </xf>
    <xf numFmtId="0" fontId="6" fillId="0" borderId="31" xfId="0" applyFont="1" applyBorder="1"/>
    <xf numFmtId="4" fontId="7" fillId="2" borderId="27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3" borderId="27" xfId="0" applyNumberFormat="1" applyFont="1" applyFill="1" applyBorder="1" applyAlignment="1">
      <alignment horizontal="center" vertical="top"/>
    </xf>
    <xf numFmtId="4" fontId="6" fillId="3" borderId="34" xfId="0" applyNumberFormat="1" applyFont="1" applyFill="1" applyBorder="1" applyAlignment="1">
      <alignment horizontal="center" vertical="top"/>
    </xf>
    <xf numFmtId="4" fontId="6" fillId="3" borderId="35" xfId="0" applyNumberFormat="1" applyFont="1" applyFill="1" applyBorder="1" applyAlignment="1">
      <alignment horizontal="center" vertical="top"/>
    </xf>
    <xf numFmtId="4" fontId="6" fillId="2" borderId="3" xfId="0" applyNumberFormat="1" applyFont="1" applyFill="1" applyBorder="1" applyAlignment="1">
      <alignment horizontal="right" vertical="center"/>
    </xf>
    <xf numFmtId="4" fontId="6" fillId="3" borderId="27" xfId="0" applyNumberFormat="1" applyFont="1" applyFill="1" applyBorder="1" applyAlignment="1">
      <alignment horizontal="right" vertical="top"/>
    </xf>
    <xf numFmtId="4" fontId="6" fillId="3" borderId="34" xfId="0" applyNumberFormat="1" applyFont="1" applyFill="1" applyBorder="1" applyAlignment="1">
      <alignment horizontal="right" vertical="top"/>
    </xf>
    <xf numFmtId="4" fontId="6" fillId="3" borderId="35" xfId="0" applyNumberFormat="1" applyFont="1" applyFill="1" applyBorder="1" applyAlignment="1">
      <alignment horizontal="right" vertical="top"/>
    </xf>
    <xf numFmtId="4" fontId="6" fillId="3" borderId="3" xfId="0" applyNumberFormat="1" applyFont="1" applyFill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7E9A1"/>
      <color rgb="FFB8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3"/>
  <sheetViews>
    <sheetView tabSelected="1" zoomScale="120" zoomScaleNormal="120" workbookViewId="0">
      <selection activeCell="B5" sqref="B5"/>
    </sheetView>
  </sheetViews>
  <sheetFormatPr defaultRowHeight="13.2"/>
  <cols>
    <col min="1" max="1" width="5.33203125" style="148" customWidth="1"/>
    <col min="2" max="2" width="47" style="148" customWidth="1"/>
    <col min="3" max="3" width="4.88671875" style="284" customWidth="1"/>
    <col min="4" max="4" width="5.88671875" style="285" customWidth="1"/>
    <col min="5" max="5" width="10.44140625" style="285" customWidth="1"/>
    <col min="6" max="6" width="14.5546875" style="285" customWidth="1"/>
    <col min="7" max="7" width="3.6640625" style="148" customWidth="1"/>
    <col min="8" max="16384" width="8.88671875" style="148"/>
  </cols>
  <sheetData>
    <row r="1" spans="1:7" s="150" customFormat="1" ht="39" customHeight="1">
      <c r="A1" s="149"/>
      <c r="B1" s="311" t="s">
        <v>461</v>
      </c>
      <c r="C1" s="312"/>
      <c r="D1" s="312"/>
      <c r="E1" s="312"/>
      <c r="F1" s="312"/>
      <c r="G1" s="313"/>
    </row>
    <row r="2" spans="1:7" s="150" customFormat="1" ht="15.75" customHeight="1">
      <c r="A2" s="151"/>
      <c r="B2" s="314" t="s">
        <v>458</v>
      </c>
      <c r="C2" s="315"/>
      <c r="D2" s="315"/>
      <c r="E2" s="315"/>
      <c r="F2" s="316"/>
      <c r="G2" s="317"/>
    </row>
    <row r="3" spans="1:7" s="150" customFormat="1" ht="15.6">
      <c r="A3" s="151"/>
      <c r="B3" s="318" t="s">
        <v>343</v>
      </c>
      <c r="C3" s="319"/>
      <c r="D3" s="320"/>
      <c r="E3" s="320"/>
      <c r="F3" s="320"/>
      <c r="G3" s="321"/>
    </row>
    <row r="4" spans="1:7" s="156" customFormat="1" ht="15.6">
      <c r="A4" s="155"/>
      <c r="B4" s="322"/>
      <c r="C4" s="323"/>
      <c r="D4" s="324"/>
      <c r="E4" s="324"/>
      <c r="F4" s="324"/>
      <c r="G4" s="325"/>
    </row>
    <row r="5" spans="1:7" ht="14.4">
      <c r="A5" s="157"/>
      <c r="B5" s="318" t="s">
        <v>459</v>
      </c>
      <c r="C5" s="326"/>
      <c r="D5" s="326"/>
      <c r="E5" s="326"/>
      <c r="F5" s="326"/>
      <c r="G5" s="327"/>
    </row>
    <row r="6" spans="1:7" ht="14.4">
      <c r="A6" s="157"/>
      <c r="B6" s="318" t="s">
        <v>144</v>
      </c>
      <c r="C6" s="326"/>
      <c r="D6" s="326"/>
      <c r="E6" s="326"/>
      <c r="F6" s="326"/>
      <c r="G6" s="327"/>
    </row>
    <row r="7" spans="1:7" ht="14.4">
      <c r="A7" s="157"/>
      <c r="B7" s="318" t="s">
        <v>143</v>
      </c>
      <c r="C7" s="328"/>
      <c r="D7" s="328"/>
      <c r="E7" s="328"/>
      <c r="F7" s="328"/>
      <c r="G7" s="329"/>
    </row>
    <row r="8" spans="1:7" ht="14.4">
      <c r="A8" s="157"/>
      <c r="B8" s="318"/>
      <c r="C8" s="330"/>
      <c r="D8" s="330"/>
      <c r="E8" s="330"/>
      <c r="F8" s="330"/>
      <c r="G8" s="331"/>
    </row>
    <row r="9" spans="1:7" ht="14.4">
      <c r="A9" s="157"/>
      <c r="B9" s="332" t="s">
        <v>460</v>
      </c>
      <c r="C9" s="333"/>
      <c r="D9" s="334"/>
      <c r="E9" s="334"/>
      <c r="F9" s="334"/>
      <c r="G9" s="335"/>
    </row>
    <row r="10" spans="1:7" ht="12.75" customHeight="1" thickBot="1">
      <c r="A10" s="158"/>
      <c r="B10" s="336"/>
      <c r="C10" s="337"/>
      <c r="D10" s="338"/>
      <c r="E10" s="338"/>
      <c r="F10" s="338"/>
      <c r="G10" s="339"/>
    </row>
    <row r="11" spans="1:7" ht="17.25" customHeight="1" thickBot="1">
      <c r="A11" s="162"/>
      <c r="B11" s="340" t="s">
        <v>342</v>
      </c>
      <c r="C11" s="341"/>
      <c r="D11" s="342"/>
      <c r="E11" s="342"/>
      <c r="F11" s="342"/>
      <c r="G11" s="343"/>
    </row>
    <row r="12" spans="1:7" ht="13.8">
      <c r="A12" s="164"/>
      <c r="B12" s="139"/>
      <c r="C12" s="165"/>
      <c r="D12" s="166"/>
      <c r="E12" s="166"/>
      <c r="F12" s="166"/>
      <c r="G12" s="134"/>
    </row>
    <row r="13" spans="1:7" ht="14.4">
      <c r="A13" s="157"/>
      <c r="B13" s="152" t="s">
        <v>42</v>
      </c>
      <c r="C13" s="167"/>
      <c r="D13" s="168"/>
      <c r="E13" s="168"/>
      <c r="F13" s="168"/>
      <c r="G13" s="15"/>
    </row>
    <row r="14" spans="1:7" ht="13.8">
      <c r="A14" s="169">
        <v>1</v>
      </c>
      <c r="B14" s="99" t="s">
        <v>43</v>
      </c>
      <c r="C14" s="170"/>
      <c r="D14" s="168"/>
      <c r="E14" s="168"/>
      <c r="F14" s="97">
        <f>F41</f>
        <v>0</v>
      </c>
      <c r="G14" s="171"/>
    </row>
    <row r="15" spans="1:7" ht="13.8">
      <c r="A15" s="169">
        <v>2</v>
      </c>
      <c r="B15" s="99" t="s">
        <v>8</v>
      </c>
      <c r="C15" s="170"/>
      <c r="D15" s="168"/>
      <c r="E15" s="168"/>
      <c r="F15" s="97">
        <f>F63</f>
        <v>0</v>
      </c>
      <c r="G15" s="171"/>
    </row>
    <row r="16" spans="1:7" ht="13.8">
      <c r="A16" s="169">
        <v>3</v>
      </c>
      <c r="B16" s="99" t="s">
        <v>44</v>
      </c>
      <c r="C16" s="170"/>
      <c r="D16" s="168"/>
      <c r="E16" s="168"/>
      <c r="F16" s="97">
        <f>F83</f>
        <v>0</v>
      </c>
      <c r="G16" s="171"/>
    </row>
    <row r="17" spans="1:7" ht="13.8">
      <c r="A17" s="169">
        <v>4</v>
      </c>
      <c r="B17" s="99" t="s">
        <v>9</v>
      </c>
      <c r="C17" s="170"/>
      <c r="D17" s="168"/>
      <c r="E17" s="168"/>
      <c r="F17" s="97">
        <f>F100</f>
        <v>0</v>
      </c>
      <c r="G17" s="171"/>
    </row>
    <row r="18" spans="1:7" ht="13.8">
      <c r="A18" s="169">
        <v>5</v>
      </c>
      <c r="B18" s="99" t="s">
        <v>45</v>
      </c>
      <c r="C18" s="170"/>
      <c r="D18" s="168"/>
      <c r="E18" s="168"/>
      <c r="F18" s="97">
        <f>F121</f>
        <v>0</v>
      </c>
      <c r="G18" s="171"/>
    </row>
    <row r="19" spans="1:7" ht="13.8">
      <c r="A19" s="169">
        <v>6</v>
      </c>
      <c r="B19" s="99" t="s">
        <v>6</v>
      </c>
      <c r="C19" s="170"/>
      <c r="D19" s="168"/>
      <c r="E19" s="168"/>
      <c r="F19" s="97">
        <f>F159</f>
        <v>0</v>
      </c>
      <c r="G19" s="171"/>
    </row>
    <row r="20" spans="1:7" ht="13.8">
      <c r="A20" s="169">
        <v>7</v>
      </c>
      <c r="B20" s="99" t="s">
        <v>10</v>
      </c>
      <c r="C20" s="170"/>
      <c r="D20" s="168"/>
      <c r="E20" s="168"/>
      <c r="F20" s="97">
        <f>F172</f>
        <v>0</v>
      </c>
      <c r="G20" s="171"/>
    </row>
    <row r="21" spans="1:7" ht="13.8">
      <c r="A21" s="169">
        <v>8</v>
      </c>
      <c r="B21" s="100" t="s">
        <v>11</v>
      </c>
      <c r="C21" s="170"/>
      <c r="D21" s="168"/>
      <c r="E21" s="168"/>
      <c r="F21" s="97">
        <f>F193</f>
        <v>0</v>
      </c>
      <c r="G21" s="171"/>
    </row>
    <row r="22" spans="1:7" ht="13.8">
      <c r="A22" s="169">
        <v>9</v>
      </c>
      <c r="B22" s="99" t="s">
        <v>46</v>
      </c>
      <c r="C22" s="170"/>
      <c r="D22" s="168"/>
      <c r="E22" s="168"/>
      <c r="F22" s="97">
        <f>F212</f>
        <v>0</v>
      </c>
      <c r="G22" s="171"/>
    </row>
    <row r="23" spans="1:7" ht="13.8">
      <c r="A23" s="169"/>
      <c r="B23" s="99"/>
      <c r="C23" s="170"/>
      <c r="D23" s="168"/>
      <c r="E23" s="168"/>
      <c r="F23" s="97"/>
      <c r="G23" s="171"/>
    </row>
    <row r="24" spans="1:7" ht="13.8">
      <c r="A24" s="169"/>
      <c r="B24" s="99" t="s">
        <v>0</v>
      </c>
      <c r="C24" s="170"/>
      <c r="D24" s="168"/>
      <c r="E24" s="168"/>
      <c r="F24" s="97">
        <f>SUM(F14:F22)</f>
        <v>0</v>
      </c>
      <c r="G24" s="171"/>
    </row>
    <row r="25" spans="1:7" ht="13.8">
      <c r="A25" s="169">
        <v>10</v>
      </c>
      <c r="B25" s="99" t="s">
        <v>47</v>
      </c>
      <c r="C25" s="170" t="s">
        <v>48</v>
      </c>
      <c r="D25" s="168">
        <v>0</v>
      </c>
      <c r="E25" s="2"/>
      <c r="F25" s="97">
        <f>$F$24/100*D25</f>
        <v>0</v>
      </c>
      <c r="G25" s="171"/>
    </row>
    <row r="26" spans="1:7" ht="13.8">
      <c r="A26" s="169">
        <v>11</v>
      </c>
      <c r="B26" s="99" t="s">
        <v>49</v>
      </c>
      <c r="C26" s="170" t="s">
        <v>48</v>
      </c>
      <c r="D26" s="168">
        <v>2</v>
      </c>
      <c r="E26" s="2"/>
      <c r="F26" s="97">
        <f t="shared" ref="F26:F27" si="0">$F$24/100*D26</f>
        <v>0</v>
      </c>
      <c r="G26" s="171"/>
    </row>
    <row r="27" spans="1:7" ht="13.8">
      <c r="A27" s="169">
        <v>12</v>
      </c>
      <c r="B27" s="99" t="s">
        <v>50</v>
      </c>
      <c r="C27" s="170" t="s">
        <v>48</v>
      </c>
      <c r="D27" s="168">
        <v>0</v>
      </c>
      <c r="E27" s="2"/>
      <c r="F27" s="97">
        <f t="shared" si="0"/>
        <v>0</v>
      </c>
      <c r="G27" s="171"/>
    </row>
    <row r="28" spans="1:7" ht="13.8">
      <c r="A28" s="169"/>
      <c r="B28" s="99" t="s">
        <v>0</v>
      </c>
      <c r="C28" s="170"/>
      <c r="D28" s="168"/>
      <c r="E28" s="168"/>
      <c r="F28" s="172">
        <f>SUM(F24:F27)</f>
        <v>0</v>
      </c>
      <c r="G28" s="171"/>
    </row>
    <row r="29" spans="1:7" ht="14.4" thickBot="1">
      <c r="A29" s="173"/>
      <c r="B29" s="108" t="s">
        <v>84</v>
      </c>
      <c r="C29" s="159" t="s">
        <v>48</v>
      </c>
      <c r="D29" s="160">
        <v>21</v>
      </c>
      <c r="E29" s="174"/>
      <c r="F29" s="175">
        <f>F28/100*D29</f>
        <v>0</v>
      </c>
      <c r="G29" s="176"/>
    </row>
    <row r="30" spans="1:7" ht="15" thickBot="1">
      <c r="A30" s="177"/>
      <c r="B30" s="178" t="s">
        <v>344</v>
      </c>
      <c r="C30" s="179"/>
      <c r="D30" s="180"/>
      <c r="E30" s="180"/>
      <c r="F30" s="181">
        <f>F28+F29</f>
        <v>0</v>
      </c>
      <c r="G30" s="182"/>
    </row>
    <row r="31" spans="1:7" ht="14.4">
      <c r="A31" s="183"/>
      <c r="B31" s="184"/>
      <c r="C31" s="185"/>
      <c r="D31" s="186"/>
      <c r="E31" s="186"/>
      <c r="F31" s="187"/>
      <c r="G31" s="188"/>
    </row>
    <row r="32" spans="1:7" ht="14.4">
      <c r="A32" s="169"/>
      <c r="B32" s="152"/>
      <c r="C32" s="153"/>
      <c r="D32" s="154"/>
      <c r="E32" s="154"/>
      <c r="F32" s="189"/>
      <c r="G32" s="171"/>
    </row>
    <row r="33" spans="1:7" ht="14.4">
      <c r="A33" s="169"/>
      <c r="B33" s="152"/>
      <c r="C33" s="153"/>
      <c r="D33" s="154"/>
      <c r="E33" s="154"/>
      <c r="F33" s="189"/>
      <c r="G33" s="171"/>
    </row>
    <row r="34" spans="1:7" ht="13.8">
      <c r="A34" s="169"/>
      <c r="B34" s="190"/>
      <c r="C34" s="170"/>
      <c r="D34" s="168"/>
      <c r="E34" s="168"/>
      <c r="F34" s="168"/>
      <c r="G34" s="15"/>
    </row>
    <row r="35" spans="1:7" ht="14.4" thickBot="1">
      <c r="A35" s="173"/>
      <c r="B35" s="191"/>
      <c r="C35" s="192"/>
      <c r="D35" s="193"/>
      <c r="E35" s="194"/>
      <c r="F35" s="194"/>
      <c r="G35" s="161"/>
    </row>
    <row r="36" spans="1:7" ht="25.5" customHeight="1" thickBot="1">
      <c r="A36" s="177"/>
      <c r="B36" s="132" t="s">
        <v>137</v>
      </c>
      <c r="C36" s="132" t="s">
        <v>138</v>
      </c>
      <c r="D36" s="132" t="s">
        <v>139</v>
      </c>
      <c r="E36" s="132" t="s">
        <v>140</v>
      </c>
      <c r="F36" s="132" t="s">
        <v>141</v>
      </c>
      <c r="G36" s="195"/>
    </row>
    <row r="37" spans="1:7" ht="14.4" thickBot="1">
      <c r="A37" s="196"/>
      <c r="B37" s="197"/>
      <c r="C37" s="198"/>
      <c r="D37" s="199"/>
      <c r="E37" s="200"/>
      <c r="F37" s="201"/>
      <c r="G37" s="202"/>
    </row>
    <row r="38" spans="1:7" ht="14.4" thickBot="1">
      <c r="A38" s="177"/>
      <c r="B38" s="110" t="s">
        <v>51</v>
      </c>
      <c r="C38" s="203"/>
      <c r="D38" s="204"/>
      <c r="E38" s="204"/>
      <c r="F38" s="205"/>
      <c r="G38" s="206"/>
    </row>
    <row r="39" spans="1:7" ht="13.8">
      <c r="A39" s="207">
        <v>1</v>
      </c>
      <c r="B39" s="135" t="s">
        <v>52</v>
      </c>
      <c r="C39" s="129"/>
      <c r="D39" s="130"/>
      <c r="E39" s="130"/>
      <c r="F39" s="131"/>
      <c r="G39" s="133"/>
    </row>
    <row r="40" spans="1:7" ht="173.25" customHeight="1" thickBot="1">
      <c r="A40" s="208" t="s">
        <v>85</v>
      </c>
      <c r="B40" s="136" t="s">
        <v>82</v>
      </c>
      <c r="C40" s="123" t="s">
        <v>53</v>
      </c>
      <c r="D40" s="113">
        <v>1</v>
      </c>
      <c r="E40" s="344"/>
      <c r="F40" s="111">
        <f>D40*E40</f>
        <v>0</v>
      </c>
      <c r="G40" s="176"/>
    </row>
    <row r="41" spans="1:7" ht="14.4" thickBot="1">
      <c r="A41" s="209"/>
      <c r="B41" s="137" t="s">
        <v>377</v>
      </c>
      <c r="C41" s="126"/>
      <c r="D41" s="116"/>
      <c r="E41" s="117"/>
      <c r="F41" s="118">
        <f>F40</f>
        <v>0</v>
      </c>
      <c r="G41" s="182"/>
    </row>
    <row r="42" spans="1:7" ht="13.8">
      <c r="A42" s="207"/>
      <c r="B42" s="139"/>
      <c r="C42" s="210"/>
      <c r="D42" s="211"/>
      <c r="E42" s="212"/>
      <c r="F42" s="213"/>
      <c r="G42" s="134"/>
    </row>
    <row r="43" spans="1:7" ht="14.4" thickBot="1">
      <c r="A43" s="214"/>
      <c r="B43" s="191" t="s">
        <v>54</v>
      </c>
      <c r="C43" s="192"/>
      <c r="D43" s="193"/>
      <c r="E43" s="194"/>
      <c r="F43" s="215"/>
      <c r="G43" s="161"/>
    </row>
    <row r="44" spans="1:7" ht="14.4" thickBot="1">
      <c r="A44" s="209">
        <v>2</v>
      </c>
      <c r="B44" s="216" t="s">
        <v>55</v>
      </c>
      <c r="C44" s="217"/>
      <c r="D44" s="218"/>
      <c r="E44" s="219"/>
      <c r="F44" s="220"/>
      <c r="G44" s="195"/>
    </row>
    <row r="45" spans="1:7" ht="27.6">
      <c r="A45" s="221"/>
      <c r="B45" s="222" t="s">
        <v>455</v>
      </c>
      <c r="C45" s="13"/>
      <c r="D45" s="14"/>
      <c r="E45" s="223"/>
      <c r="F45" s="224"/>
      <c r="G45" s="225"/>
    </row>
    <row r="46" spans="1:7" ht="13.8">
      <c r="A46" s="221"/>
      <c r="B46" s="222" t="s">
        <v>345</v>
      </c>
      <c r="C46" s="13"/>
      <c r="D46" s="14"/>
      <c r="E46" s="223"/>
      <c r="F46" s="224"/>
      <c r="G46" s="225"/>
    </row>
    <row r="47" spans="1:7" ht="13.8">
      <c r="A47" s="226">
        <v>42796</v>
      </c>
      <c r="B47" s="222" t="s">
        <v>346</v>
      </c>
      <c r="C47" s="13" t="s">
        <v>347</v>
      </c>
      <c r="D47" s="14">
        <v>248.4</v>
      </c>
      <c r="E47" s="345"/>
      <c r="F47" s="141">
        <f>E47*D47</f>
        <v>0</v>
      </c>
      <c r="G47" s="225"/>
    </row>
    <row r="48" spans="1:7" ht="13.8">
      <c r="A48" s="226">
        <v>42827</v>
      </c>
      <c r="B48" s="227" t="s">
        <v>381</v>
      </c>
      <c r="C48" s="13" t="s">
        <v>347</v>
      </c>
      <c r="D48" s="14">
        <v>27.6</v>
      </c>
      <c r="E48" s="345"/>
      <c r="F48" s="141">
        <f>E48*D48</f>
        <v>0</v>
      </c>
      <c r="G48" s="225"/>
    </row>
    <row r="49" spans="1:7" ht="13.8">
      <c r="A49" s="228"/>
      <c r="B49" s="222" t="s">
        <v>348</v>
      </c>
      <c r="C49" s="13"/>
      <c r="D49" s="14"/>
      <c r="E49" s="2"/>
      <c r="F49" s="141"/>
      <c r="G49" s="225"/>
    </row>
    <row r="50" spans="1:7" ht="13.8">
      <c r="A50" s="228" t="s">
        <v>86</v>
      </c>
      <c r="B50" s="222" t="s">
        <v>346</v>
      </c>
      <c r="C50" s="13" t="s">
        <v>347</v>
      </c>
      <c r="D50" s="14">
        <v>18.899999999999999</v>
      </c>
      <c r="E50" s="345"/>
      <c r="F50" s="141">
        <f t="shared" ref="F50:F51" si="1">E50*D50</f>
        <v>0</v>
      </c>
      <c r="G50" s="225"/>
    </row>
    <row r="51" spans="1:7" ht="13.8">
      <c r="A51" s="228" t="s">
        <v>87</v>
      </c>
      <c r="B51" s="227" t="s">
        <v>381</v>
      </c>
      <c r="C51" s="13" t="s">
        <v>347</v>
      </c>
      <c r="D51" s="14">
        <v>2.1</v>
      </c>
      <c r="E51" s="345"/>
      <c r="F51" s="141">
        <f t="shared" si="1"/>
        <v>0</v>
      </c>
      <c r="G51" s="225"/>
    </row>
    <row r="52" spans="1:7" ht="13.8">
      <c r="A52" s="228"/>
      <c r="B52" s="222" t="s">
        <v>456</v>
      </c>
      <c r="C52" s="13"/>
      <c r="D52" s="14"/>
      <c r="E52" s="223"/>
      <c r="F52" s="224"/>
      <c r="G52" s="225"/>
    </row>
    <row r="53" spans="1:7" ht="13.8">
      <c r="A53" s="228" t="s">
        <v>378</v>
      </c>
      <c r="B53" s="99" t="s">
        <v>349</v>
      </c>
      <c r="C53" s="13" t="s">
        <v>2</v>
      </c>
      <c r="D53" s="14">
        <v>15</v>
      </c>
      <c r="E53" s="345"/>
      <c r="F53" s="141">
        <f>E53*D53</f>
        <v>0</v>
      </c>
      <c r="G53" s="225"/>
    </row>
    <row r="54" spans="1:7" ht="13.8">
      <c r="A54" s="228" t="s">
        <v>425</v>
      </c>
      <c r="B54" s="99" t="s">
        <v>350</v>
      </c>
      <c r="C54" s="13" t="s">
        <v>2</v>
      </c>
      <c r="D54" s="14">
        <v>76</v>
      </c>
      <c r="E54" s="345"/>
      <c r="F54" s="141">
        <f>E54*D54</f>
        <v>0</v>
      </c>
      <c r="G54" s="225"/>
    </row>
    <row r="55" spans="1:7" ht="13.8">
      <c r="A55" s="228" t="s">
        <v>426</v>
      </c>
      <c r="B55" s="99" t="s">
        <v>351</v>
      </c>
      <c r="C55" s="13" t="s">
        <v>2</v>
      </c>
      <c r="D55" s="14">
        <v>59</v>
      </c>
      <c r="E55" s="345"/>
      <c r="F55" s="141">
        <f t="shared" ref="F55" si="2">E55*D55</f>
        <v>0</v>
      </c>
      <c r="G55" s="225"/>
    </row>
    <row r="56" spans="1:7" ht="13.8">
      <c r="A56" s="228" t="s">
        <v>427</v>
      </c>
      <c r="B56" s="99" t="s">
        <v>352</v>
      </c>
      <c r="C56" s="13" t="s">
        <v>2</v>
      </c>
      <c r="D56" s="14">
        <v>73</v>
      </c>
      <c r="E56" s="345"/>
      <c r="F56" s="141">
        <f>E56*D56</f>
        <v>0</v>
      </c>
      <c r="G56" s="225"/>
    </row>
    <row r="57" spans="1:7" ht="13.8">
      <c r="A57" s="228" t="s">
        <v>428</v>
      </c>
      <c r="B57" s="99" t="s">
        <v>379</v>
      </c>
      <c r="C57" s="13" t="s">
        <v>2</v>
      </c>
      <c r="D57" s="14">
        <v>53</v>
      </c>
      <c r="E57" s="345"/>
      <c r="F57" s="141">
        <f>E57*D57</f>
        <v>0</v>
      </c>
      <c r="G57" s="225"/>
    </row>
    <row r="58" spans="1:7" ht="13.8">
      <c r="A58" s="228" t="s">
        <v>429</v>
      </c>
      <c r="B58" s="99" t="s">
        <v>380</v>
      </c>
      <c r="C58" s="13" t="s">
        <v>2</v>
      </c>
      <c r="D58" s="14">
        <v>21</v>
      </c>
      <c r="E58" s="345"/>
      <c r="F58" s="141">
        <f>E58*D58</f>
        <v>0</v>
      </c>
      <c r="G58" s="225"/>
    </row>
    <row r="59" spans="1:7" ht="13.8">
      <c r="A59" s="228"/>
      <c r="B59" s="100"/>
      <c r="C59" s="8"/>
      <c r="D59" s="6"/>
      <c r="E59" s="9"/>
      <c r="F59" s="142"/>
      <c r="G59" s="229"/>
    </row>
    <row r="60" spans="1:7" ht="13.8">
      <c r="A60" s="228"/>
      <c r="B60" s="100" t="s">
        <v>0</v>
      </c>
      <c r="C60" s="8"/>
      <c r="D60" s="6"/>
      <c r="E60" s="14"/>
      <c r="F60" s="142">
        <f>SUM(F47:F58)</f>
        <v>0</v>
      </c>
      <c r="G60" s="229"/>
    </row>
    <row r="61" spans="1:7" ht="13.8">
      <c r="A61" s="228"/>
      <c r="B61" s="100" t="s">
        <v>56</v>
      </c>
      <c r="C61" s="8"/>
      <c r="D61" s="6"/>
      <c r="E61" s="14"/>
      <c r="F61" s="142"/>
      <c r="G61" s="229"/>
    </row>
    <row r="62" spans="1:7" ht="14.4" thickBot="1">
      <c r="A62" s="208" t="s">
        <v>430</v>
      </c>
      <c r="B62" s="143" t="s">
        <v>57</v>
      </c>
      <c r="C62" s="144" t="s">
        <v>48</v>
      </c>
      <c r="D62" s="145">
        <v>3.83</v>
      </c>
      <c r="E62" s="230">
        <f>F60/100</f>
        <v>0</v>
      </c>
      <c r="F62" s="146">
        <f t="shared" ref="F62" si="3">D62*E62</f>
        <v>0</v>
      </c>
      <c r="G62" s="231"/>
    </row>
    <row r="63" spans="1:7" ht="14.4" thickBot="1">
      <c r="A63" s="232" t="s">
        <v>88</v>
      </c>
      <c r="B63" s="102" t="s">
        <v>58</v>
      </c>
      <c r="C63" s="127"/>
      <c r="D63" s="104"/>
      <c r="E63" s="128"/>
      <c r="F63" s="105">
        <f>F60+F62</f>
        <v>0</v>
      </c>
      <c r="G63" s="182"/>
    </row>
    <row r="64" spans="1:7" ht="14.4" thickBot="1">
      <c r="A64" s="233"/>
      <c r="B64" s="114"/>
      <c r="C64" s="234"/>
      <c r="D64" s="235"/>
      <c r="E64" s="200"/>
      <c r="F64" s="201"/>
      <c r="G64" s="202"/>
    </row>
    <row r="65" spans="1:7" ht="14.4" thickBot="1">
      <c r="A65" s="232"/>
      <c r="B65" s="102" t="s">
        <v>59</v>
      </c>
      <c r="C65" s="236"/>
      <c r="D65" s="237"/>
      <c r="E65" s="219"/>
      <c r="F65" s="238"/>
      <c r="G65" s="163"/>
    </row>
    <row r="66" spans="1:7" ht="13.8">
      <c r="A66" s="239" t="s">
        <v>89</v>
      </c>
      <c r="B66" s="240" t="s">
        <v>44</v>
      </c>
      <c r="C66" s="119"/>
      <c r="D66" s="120"/>
      <c r="E66" s="212"/>
      <c r="F66" s="213"/>
      <c r="G66" s="134"/>
    </row>
    <row r="67" spans="1:7" ht="138">
      <c r="A67" s="300" t="s">
        <v>90</v>
      </c>
      <c r="B67" s="241" t="s">
        <v>382</v>
      </c>
      <c r="C67" s="290" t="s">
        <v>53</v>
      </c>
      <c r="D67" s="290">
        <v>1</v>
      </c>
      <c r="E67" s="346"/>
      <c r="F67" s="297">
        <f>D67*E67</f>
        <v>0</v>
      </c>
      <c r="G67" s="293"/>
    </row>
    <row r="68" spans="1:7" ht="13.5" customHeight="1">
      <c r="A68" s="301"/>
      <c r="B68" s="242" t="s">
        <v>383</v>
      </c>
      <c r="C68" s="291"/>
      <c r="D68" s="291"/>
      <c r="E68" s="347"/>
      <c r="F68" s="298"/>
      <c r="G68" s="293"/>
    </row>
    <row r="69" spans="1:7" ht="13.5" customHeight="1">
      <c r="A69" s="301"/>
      <c r="B69" s="242" t="s">
        <v>384</v>
      </c>
      <c r="C69" s="291"/>
      <c r="D69" s="291"/>
      <c r="E69" s="347"/>
      <c r="F69" s="298"/>
      <c r="G69" s="293"/>
    </row>
    <row r="70" spans="1:7" ht="13.8">
      <c r="A70" s="302"/>
      <c r="B70" s="243" t="s">
        <v>83</v>
      </c>
      <c r="C70" s="292"/>
      <c r="D70" s="292"/>
      <c r="E70" s="348"/>
      <c r="F70" s="299"/>
      <c r="G70" s="293"/>
    </row>
    <row r="71" spans="1:7" ht="13.8">
      <c r="A71" s="244" t="s">
        <v>431</v>
      </c>
      <c r="B71" s="245" t="s">
        <v>385</v>
      </c>
      <c r="C71" s="246" t="s">
        <v>1</v>
      </c>
      <c r="D71" s="246">
        <v>2</v>
      </c>
      <c r="E71" s="349"/>
      <c r="F71" s="247">
        <f>E71*D71</f>
        <v>0</v>
      </c>
      <c r="G71" s="293"/>
    </row>
    <row r="72" spans="1:7" ht="13.8">
      <c r="A72" s="228" t="s">
        <v>432</v>
      </c>
      <c r="B72" s="101" t="s">
        <v>386</v>
      </c>
      <c r="C72" s="246" t="s">
        <v>1</v>
      </c>
      <c r="D72" s="246">
        <v>1</v>
      </c>
      <c r="E72" s="349"/>
      <c r="F72" s="247">
        <f t="shared" ref="F72:F77" si="4">E72*D72</f>
        <v>0</v>
      </c>
      <c r="G72" s="293"/>
    </row>
    <row r="73" spans="1:7" ht="13.8">
      <c r="A73" s="228" t="s">
        <v>433</v>
      </c>
      <c r="B73" s="101" t="s">
        <v>387</v>
      </c>
      <c r="C73" s="246" t="s">
        <v>1</v>
      </c>
      <c r="D73" s="246">
        <v>2</v>
      </c>
      <c r="E73" s="349"/>
      <c r="F73" s="247">
        <f t="shared" si="4"/>
        <v>0</v>
      </c>
      <c r="G73" s="293"/>
    </row>
    <row r="74" spans="1:7" ht="27.6">
      <c r="A74" s="228" t="s">
        <v>434</v>
      </c>
      <c r="B74" s="101" t="s">
        <v>388</v>
      </c>
      <c r="C74" s="246" t="s">
        <v>1</v>
      </c>
      <c r="D74" s="246">
        <v>2</v>
      </c>
      <c r="E74" s="349"/>
      <c r="F74" s="247">
        <f t="shared" si="4"/>
        <v>0</v>
      </c>
      <c r="G74" s="293"/>
    </row>
    <row r="75" spans="1:7" ht="13.8">
      <c r="A75" s="228" t="s">
        <v>435</v>
      </c>
      <c r="B75" s="101" t="s">
        <v>389</v>
      </c>
      <c r="C75" s="246" t="s">
        <v>1</v>
      </c>
      <c r="D75" s="246">
        <v>1</v>
      </c>
      <c r="E75" s="349"/>
      <c r="F75" s="247">
        <f t="shared" si="4"/>
        <v>0</v>
      </c>
      <c r="G75" s="248"/>
    </row>
    <row r="76" spans="1:7" ht="13.8">
      <c r="A76" s="228" t="s">
        <v>436</v>
      </c>
      <c r="B76" s="101" t="s">
        <v>390</v>
      </c>
      <c r="C76" s="246" t="s">
        <v>1</v>
      </c>
      <c r="D76" s="246">
        <v>1</v>
      </c>
      <c r="E76" s="349"/>
      <c r="F76" s="247">
        <f t="shared" si="4"/>
        <v>0</v>
      </c>
      <c r="G76" s="248"/>
    </row>
    <row r="77" spans="1:7" ht="13.8">
      <c r="A77" s="228" t="s">
        <v>91</v>
      </c>
      <c r="B77" s="101" t="s">
        <v>391</v>
      </c>
      <c r="C77" s="246" t="s">
        <v>1</v>
      </c>
      <c r="D77" s="246">
        <v>1</v>
      </c>
      <c r="E77" s="349"/>
      <c r="F77" s="247">
        <f t="shared" si="4"/>
        <v>0</v>
      </c>
      <c r="G77" s="248"/>
    </row>
    <row r="78" spans="1:7" ht="13.8">
      <c r="A78" s="228" t="s">
        <v>92</v>
      </c>
      <c r="B78" s="100" t="s">
        <v>3</v>
      </c>
      <c r="C78" s="5" t="s">
        <v>1</v>
      </c>
      <c r="D78" s="6">
        <v>1</v>
      </c>
      <c r="E78" s="349"/>
      <c r="F78" s="95">
        <f t="shared" ref="F78" si="5">D78*E78</f>
        <v>0</v>
      </c>
      <c r="G78" s="171"/>
    </row>
    <row r="79" spans="1:7" ht="13.8">
      <c r="A79" s="228"/>
      <c r="B79" s="100"/>
      <c r="C79" s="5"/>
      <c r="D79" s="6"/>
      <c r="E79" s="2"/>
      <c r="F79" s="97"/>
      <c r="G79" s="171"/>
    </row>
    <row r="80" spans="1:7" ht="13.8">
      <c r="A80" s="228"/>
      <c r="B80" s="100" t="s">
        <v>0</v>
      </c>
      <c r="C80" s="5"/>
      <c r="D80" s="6"/>
      <c r="E80" s="2"/>
      <c r="F80" s="97">
        <f>SUM(F67:F78)</f>
        <v>0</v>
      </c>
      <c r="G80" s="171"/>
    </row>
    <row r="81" spans="1:7" ht="13.8">
      <c r="A81" s="228"/>
      <c r="B81" s="100" t="s">
        <v>56</v>
      </c>
      <c r="C81" s="5"/>
      <c r="D81" s="6"/>
      <c r="E81" s="2"/>
      <c r="F81" s="97"/>
      <c r="G81" s="171"/>
    </row>
    <row r="82" spans="1:7" ht="14.4" thickBot="1">
      <c r="A82" s="208" t="s">
        <v>437</v>
      </c>
      <c r="B82" s="138" t="s">
        <v>60</v>
      </c>
      <c r="C82" s="123" t="s">
        <v>48</v>
      </c>
      <c r="D82" s="113">
        <v>1.56</v>
      </c>
      <c r="E82" s="174">
        <f>F80/100</f>
        <v>0</v>
      </c>
      <c r="F82" s="111">
        <f t="shared" ref="F82" si="6">D82*E82</f>
        <v>0</v>
      </c>
      <c r="G82" s="176"/>
    </row>
    <row r="83" spans="1:7" ht="14.4" thickBot="1">
      <c r="A83" s="232" t="s">
        <v>89</v>
      </c>
      <c r="B83" s="102" t="s">
        <v>61</v>
      </c>
      <c r="C83" s="115"/>
      <c r="D83" s="124"/>
      <c r="E83" s="249"/>
      <c r="F83" s="238">
        <f>F80+F82</f>
        <v>0</v>
      </c>
      <c r="G83" s="182"/>
    </row>
    <row r="84" spans="1:7" ht="14.4" thickBot="1">
      <c r="A84" s="233"/>
      <c r="B84" s="114"/>
      <c r="C84" s="234"/>
      <c r="D84" s="235"/>
      <c r="E84" s="200"/>
      <c r="F84" s="201"/>
      <c r="G84" s="202"/>
    </row>
    <row r="85" spans="1:7" ht="14.4" thickBot="1">
      <c r="A85" s="232"/>
      <c r="B85" s="110" t="s">
        <v>62</v>
      </c>
      <c r="C85" s="236"/>
      <c r="D85" s="237"/>
      <c r="E85" s="219"/>
      <c r="F85" s="238"/>
      <c r="G85" s="163"/>
    </row>
    <row r="86" spans="1:7" ht="13.8">
      <c r="A86" s="239" t="s">
        <v>93</v>
      </c>
      <c r="B86" s="139" t="s">
        <v>9</v>
      </c>
      <c r="C86" s="210"/>
      <c r="D86" s="211"/>
      <c r="E86" s="212"/>
      <c r="F86" s="213"/>
      <c r="G86" s="134"/>
    </row>
    <row r="87" spans="1:7" ht="12.75" customHeight="1">
      <c r="A87" s="228" t="s">
        <v>438</v>
      </c>
      <c r="B87" s="101" t="s">
        <v>392</v>
      </c>
      <c r="C87" s="5" t="s">
        <v>1</v>
      </c>
      <c r="D87" s="1">
        <v>1</v>
      </c>
      <c r="E87" s="349"/>
      <c r="F87" s="95">
        <f t="shared" ref="F87:F95" si="7">D87*E87</f>
        <v>0</v>
      </c>
      <c r="G87" s="15"/>
    </row>
    <row r="88" spans="1:7" ht="38.25" customHeight="1">
      <c r="A88" s="228" t="s">
        <v>95</v>
      </c>
      <c r="B88" s="101" t="s">
        <v>393</v>
      </c>
      <c r="C88" s="5" t="s">
        <v>1</v>
      </c>
      <c r="D88" s="1">
        <v>1</v>
      </c>
      <c r="E88" s="349"/>
      <c r="F88" s="95">
        <f t="shared" si="7"/>
        <v>0</v>
      </c>
      <c r="G88" s="15"/>
    </row>
    <row r="89" spans="1:7" ht="27.6">
      <c r="A89" s="228" t="s">
        <v>439</v>
      </c>
      <c r="B89" s="101" t="s">
        <v>394</v>
      </c>
      <c r="C89" s="8" t="s">
        <v>1</v>
      </c>
      <c r="D89" s="251">
        <v>1</v>
      </c>
      <c r="E89" s="349"/>
      <c r="F89" s="95">
        <f t="shared" si="7"/>
        <v>0</v>
      </c>
      <c r="G89" s="171"/>
    </row>
    <row r="90" spans="1:7" ht="27.6">
      <c r="A90" s="228" t="s">
        <v>440</v>
      </c>
      <c r="B90" s="101" t="s">
        <v>395</v>
      </c>
      <c r="C90" s="8" t="s">
        <v>1</v>
      </c>
      <c r="D90" s="251">
        <v>1</v>
      </c>
      <c r="E90" s="349"/>
      <c r="F90" s="95">
        <f t="shared" si="7"/>
        <v>0</v>
      </c>
      <c r="G90" s="171"/>
    </row>
    <row r="91" spans="1:7" ht="27.6">
      <c r="A91" s="228" t="s">
        <v>441</v>
      </c>
      <c r="B91" s="101" t="s">
        <v>396</v>
      </c>
      <c r="C91" s="8" t="s">
        <v>1</v>
      </c>
      <c r="D91" s="251">
        <v>7</v>
      </c>
      <c r="E91" s="349"/>
      <c r="F91" s="95">
        <f t="shared" si="7"/>
        <v>0</v>
      </c>
      <c r="G91" s="171"/>
    </row>
    <row r="92" spans="1:7" ht="13.8">
      <c r="A92" s="228" t="s">
        <v>442</v>
      </c>
      <c r="B92" s="100" t="s">
        <v>397</v>
      </c>
      <c r="C92" s="8" t="s">
        <v>1</v>
      </c>
      <c r="D92" s="251">
        <v>7</v>
      </c>
      <c r="E92" s="349"/>
      <c r="F92" s="95">
        <f t="shared" si="7"/>
        <v>0</v>
      </c>
      <c r="G92" s="171"/>
    </row>
    <row r="93" spans="1:7" ht="13.8">
      <c r="A93" s="228" t="s">
        <v>443</v>
      </c>
      <c r="B93" s="140" t="s">
        <v>398</v>
      </c>
      <c r="C93" s="8" t="s">
        <v>1</v>
      </c>
      <c r="D93" s="251">
        <v>2</v>
      </c>
      <c r="E93" s="349"/>
      <c r="F93" s="95">
        <f t="shared" si="7"/>
        <v>0</v>
      </c>
      <c r="G93" s="171"/>
    </row>
    <row r="94" spans="1:7" ht="13.8">
      <c r="A94" s="228" t="s">
        <v>444</v>
      </c>
      <c r="B94" s="140" t="s">
        <v>399</v>
      </c>
      <c r="C94" s="8" t="s">
        <v>1</v>
      </c>
      <c r="D94" s="251">
        <v>3</v>
      </c>
      <c r="E94" s="349"/>
      <c r="F94" s="95">
        <f t="shared" si="7"/>
        <v>0</v>
      </c>
      <c r="G94" s="171"/>
    </row>
    <row r="95" spans="1:7" ht="13.8">
      <c r="A95" s="228" t="s">
        <v>445</v>
      </c>
      <c r="B95" s="1" t="s">
        <v>400</v>
      </c>
      <c r="C95" s="8" t="s">
        <v>5</v>
      </c>
      <c r="D95" s="251">
        <v>1</v>
      </c>
      <c r="E95" s="349"/>
      <c r="F95" s="95">
        <f t="shared" si="7"/>
        <v>0</v>
      </c>
      <c r="G95" s="171"/>
    </row>
    <row r="96" spans="1:7" ht="13.8">
      <c r="A96" s="228"/>
      <c r="B96" s="100"/>
      <c r="C96" s="8"/>
      <c r="D96" s="6"/>
      <c r="E96" s="9"/>
      <c r="F96" s="96"/>
      <c r="G96" s="171"/>
    </row>
    <row r="97" spans="1:7" ht="13.8">
      <c r="A97" s="228"/>
      <c r="B97" s="100" t="s">
        <v>0</v>
      </c>
      <c r="C97" s="8"/>
      <c r="D97" s="6"/>
      <c r="E97" s="14"/>
      <c r="F97" s="96">
        <f>SUM(F87:F95)</f>
        <v>0</v>
      </c>
      <c r="G97" s="171"/>
    </row>
    <row r="98" spans="1:7" ht="13.8">
      <c r="A98" s="228"/>
      <c r="B98" s="100" t="s">
        <v>56</v>
      </c>
      <c r="C98" s="8"/>
      <c r="D98" s="6"/>
      <c r="E98" s="14"/>
      <c r="F98" s="96"/>
      <c r="G98" s="171"/>
    </row>
    <row r="99" spans="1:7" ht="14.4" thickBot="1">
      <c r="A99" s="208" t="s">
        <v>96</v>
      </c>
      <c r="B99" s="138" t="s">
        <v>63</v>
      </c>
      <c r="C99" s="125" t="s">
        <v>48</v>
      </c>
      <c r="D99" s="113">
        <v>1.56</v>
      </c>
      <c r="E99" s="252">
        <f>F97/100</f>
        <v>0</v>
      </c>
      <c r="F99" s="111">
        <f t="shared" ref="F99" si="8">D99*E99</f>
        <v>0</v>
      </c>
      <c r="G99" s="176"/>
    </row>
    <row r="100" spans="1:7" ht="14.4" thickBot="1">
      <c r="A100" s="232" t="s">
        <v>93</v>
      </c>
      <c r="B100" s="102" t="s">
        <v>64</v>
      </c>
      <c r="C100" s="126"/>
      <c r="D100" s="124"/>
      <c r="E100" s="117"/>
      <c r="F100" s="105">
        <f>F97+F99</f>
        <v>0</v>
      </c>
      <c r="G100" s="182"/>
    </row>
    <row r="101" spans="1:7" ht="14.4" thickBot="1">
      <c r="A101" s="233"/>
      <c r="B101" s="114"/>
      <c r="C101" s="234"/>
      <c r="D101" s="235"/>
      <c r="E101" s="253"/>
      <c r="F101" s="254"/>
      <c r="G101" s="202"/>
    </row>
    <row r="102" spans="1:7" ht="14.4" thickBot="1">
      <c r="A102" s="232"/>
      <c r="B102" s="110" t="s">
        <v>65</v>
      </c>
      <c r="C102" s="236"/>
      <c r="D102" s="237"/>
      <c r="E102" s="255"/>
      <c r="F102" s="256"/>
      <c r="G102" s="163"/>
    </row>
    <row r="103" spans="1:7" ht="13.8">
      <c r="A103" s="239" t="s">
        <v>97</v>
      </c>
      <c r="B103" s="139" t="s">
        <v>7</v>
      </c>
      <c r="C103" s="119"/>
      <c r="D103" s="120"/>
      <c r="E103" s="121"/>
      <c r="F103" s="122"/>
      <c r="G103" s="134"/>
    </row>
    <row r="104" spans="1:7" ht="13.8">
      <c r="A104" s="228"/>
      <c r="B104" s="99" t="s">
        <v>353</v>
      </c>
      <c r="C104" s="13"/>
      <c r="D104" s="14"/>
      <c r="E104" s="10"/>
      <c r="F104" s="10"/>
      <c r="G104" s="15"/>
    </row>
    <row r="105" spans="1:7" ht="13.8">
      <c r="A105" s="228" t="s">
        <v>98</v>
      </c>
      <c r="B105" s="100" t="s">
        <v>354</v>
      </c>
      <c r="C105" s="13" t="s">
        <v>347</v>
      </c>
      <c r="D105" s="14">
        <v>15</v>
      </c>
      <c r="E105" s="349"/>
      <c r="F105" s="96">
        <f t="shared" ref="F105:F116" si="9">E105*D105</f>
        <v>0</v>
      </c>
      <c r="G105" s="15"/>
    </row>
    <row r="106" spans="1:7" ht="13.8">
      <c r="A106" s="228" t="s">
        <v>99</v>
      </c>
      <c r="B106" s="100" t="s">
        <v>355</v>
      </c>
      <c r="C106" s="13" t="s">
        <v>347</v>
      </c>
      <c r="D106" s="14">
        <v>76</v>
      </c>
      <c r="E106" s="349"/>
      <c r="F106" s="96">
        <f t="shared" si="9"/>
        <v>0</v>
      </c>
      <c r="G106" s="15"/>
    </row>
    <row r="107" spans="1:7" ht="13.8">
      <c r="A107" s="228" t="s">
        <v>100</v>
      </c>
      <c r="B107" s="100" t="s">
        <v>356</v>
      </c>
      <c r="C107" s="13" t="s">
        <v>347</v>
      </c>
      <c r="D107" s="14">
        <v>59</v>
      </c>
      <c r="E107" s="349"/>
      <c r="F107" s="96">
        <f t="shared" si="9"/>
        <v>0</v>
      </c>
      <c r="G107" s="15"/>
    </row>
    <row r="108" spans="1:7" ht="13.8">
      <c r="A108" s="228" t="s">
        <v>446</v>
      </c>
      <c r="B108" s="100" t="s">
        <v>357</v>
      </c>
      <c r="C108" s="13" t="s">
        <v>347</v>
      </c>
      <c r="D108" s="14">
        <v>73</v>
      </c>
      <c r="E108" s="349"/>
      <c r="F108" s="96">
        <f t="shared" si="9"/>
        <v>0</v>
      </c>
      <c r="G108" s="15"/>
    </row>
    <row r="109" spans="1:7" ht="13.8">
      <c r="A109" s="228" t="s">
        <v>101</v>
      </c>
      <c r="B109" s="100" t="s">
        <v>401</v>
      </c>
      <c r="C109" s="13" t="s">
        <v>347</v>
      </c>
      <c r="D109" s="14">
        <v>53</v>
      </c>
      <c r="E109" s="349"/>
      <c r="F109" s="96">
        <f t="shared" si="9"/>
        <v>0</v>
      </c>
      <c r="G109" s="15"/>
    </row>
    <row r="110" spans="1:7" ht="13.8">
      <c r="A110" s="228" t="s">
        <v>447</v>
      </c>
      <c r="B110" s="100" t="s">
        <v>402</v>
      </c>
      <c r="C110" s="13" t="s">
        <v>347</v>
      </c>
      <c r="D110" s="14">
        <v>21</v>
      </c>
      <c r="E110" s="349"/>
      <c r="F110" s="96">
        <f t="shared" si="9"/>
        <v>0</v>
      </c>
      <c r="G110" s="15"/>
    </row>
    <row r="111" spans="1:7" ht="13.8">
      <c r="A111" s="228"/>
      <c r="B111" s="100" t="s">
        <v>358</v>
      </c>
      <c r="C111" s="13"/>
      <c r="D111" s="14"/>
      <c r="E111" s="10"/>
      <c r="F111" s="96"/>
      <c r="G111" s="15"/>
    </row>
    <row r="112" spans="1:7" ht="13.8">
      <c r="A112" s="228" t="s">
        <v>448</v>
      </c>
      <c r="B112" s="100" t="s">
        <v>404</v>
      </c>
      <c r="C112" s="13" t="s">
        <v>347</v>
      </c>
      <c r="D112" s="14">
        <v>17</v>
      </c>
      <c r="E112" s="349"/>
      <c r="F112" s="96">
        <f t="shared" ref="F112:F113" si="10">E112*D112</f>
        <v>0</v>
      </c>
      <c r="G112" s="15"/>
    </row>
    <row r="113" spans="1:7" ht="13.8">
      <c r="A113" s="228" t="s">
        <v>449</v>
      </c>
      <c r="B113" s="100" t="s">
        <v>403</v>
      </c>
      <c r="C113" s="13"/>
      <c r="D113" s="14">
        <v>21</v>
      </c>
      <c r="E113" s="349"/>
      <c r="F113" s="96">
        <f t="shared" si="10"/>
        <v>0</v>
      </c>
      <c r="G113" s="15"/>
    </row>
    <row r="114" spans="1:7" ht="13.8">
      <c r="A114" s="228"/>
      <c r="B114" s="100" t="s">
        <v>359</v>
      </c>
      <c r="C114" s="13"/>
      <c r="D114" s="14"/>
      <c r="E114" s="10"/>
      <c r="F114" s="96"/>
      <c r="G114" s="15"/>
    </row>
    <row r="115" spans="1:7" ht="14.25" customHeight="1">
      <c r="A115" s="228" t="s">
        <v>450</v>
      </c>
      <c r="B115" s="100" t="s">
        <v>375</v>
      </c>
      <c r="C115" s="13" t="s">
        <v>347</v>
      </c>
      <c r="D115" s="14">
        <f>SUM(D105:D108)</f>
        <v>223</v>
      </c>
      <c r="E115" s="349"/>
      <c r="F115" s="96">
        <f t="shared" si="9"/>
        <v>0</v>
      </c>
      <c r="G115" s="15"/>
    </row>
    <row r="116" spans="1:7" ht="14.25" customHeight="1">
      <c r="A116" s="228" t="s">
        <v>451</v>
      </c>
      <c r="B116" s="100" t="s">
        <v>405</v>
      </c>
      <c r="C116" s="13" t="s">
        <v>347</v>
      </c>
      <c r="D116" s="14">
        <f>SUM(D109:D110)</f>
        <v>74</v>
      </c>
      <c r="E116" s="349"/>
      <c r="F116" s="96">
        <f t="shared" si="9"/>
        <v>0</v>
      </c>
      <c r="G116" s="15"/>
    </row>
    <row r="117" spans="1:7" ht="14.25" customHeight="1">
      <c r="A117" s="228"/>
      <c r="B117" s="100"/>
      <c r="C117" s="1"/>
      <c r="D117" s="11"/>
      <c r="E117" s="250"/>
      <c r="F117" s="98"/>
      <c r="G117" s="171"/>
    </row>
    <row r="118" spans="1:7" ht="14.25" customHeight="1">
      <c r="A118" s="228"/>
      <c r="B118" s="100" t="s">
        <v>0</v>
      </c>
      <c r="C118" s="8"/>
      <c r="D118" s="6"/>
      <c r="E118" s="14"/>
      <c r="F118" s="96">
        <f>SUM(F105:F116)</f>
        <v>0</v>
      </c>
      <c r="G118" s="171"/>
    </row>
    <row r="119" spans="1:7" ht="14.25" customHeight="1">
      <c r="A119" s="228"/>
      <c r="B119" s="100" t="s">
        <v>56</v>
      </c>
      <c r="C119" s="8"/>
      <c r="D119" s="6"/>
      <c r="E119" s="14"/>
      <c r="F119" s="10"/>
      <c r="G119" s="171"/>
    </row>
    <row r="120" spans="1:7" ht="14.25" customHeight="1" thickBot="1">
      <c r="A120" s="208" t="s">
        <v>452</v>
      </c>
      <c r="B120" s="138" t="s">
        <v>66</v>
      </c>
      <c r="C120" s="125" t="s">
        <v>48</v>
      </c>
      <c r="D120" s="113">
        <v>2.64</v>
      </c>
      <c r="E120" s="252">
        <f>F118/100</f>
        <v>0</v>
      </c>
      <c r="F120" s="111">
        <f t="shared" ref="F120" si="11">D120*E120</f>
        <v>0</v>
      </c>
      <c r="G120" s="176"/>
    </row>
    <row r="121" spans="1:7" ht="14.25" customHeight="1" thickBot="1">
      <c r="A121" s="232" t="s">
        <v>97</v>
      </c>
      <c r="B121" s="102" t="s">
        <v>67</v>
      </c>
      <c r="C121" s="126"/>
      <c r="D121" s="124"/>
      <c r="E121" s="117"/>
      <c r="F121" s="105">
        <f>F118+F120</f>
        <v>0</v>
      </c>
      <c r="G121" s="182"/>
    </row>
    <row r="122" spans="1:7" ht="14.25" customHeight="1" thickBot="1">
      <c r="A122" s="233"/>
      <c r="B122" s="114"/>
      <c r="C122" s="234"/>
      <c r="D122" s="235"/>
      <c r="E122" s="253"/>
      <c r="F122" s="254"/>
      <c r="G122" s="202"/>
    </row>
    <row r="123" spans="1:7" ht="12.75" customHeight="1" thickBot="1">
      <c r="A123" s="232"/>
      <c r="B123" s="110" t="s">
        <v>68</v>
      </c>
      <c r="C123" s="236"/>
      <c r="D123" s="237"/>
      <c r="E123" s="255"/>
      <c r="F123" s="256"/>
      <c r="G123" s="163"/>
    </row>
    <row r="124" spans="1:7" ht="13.8">
      <c r="A124" s="239" t="s">
        <v>102</v>
      </c>
      <c r="B124" s="139" t="s">
        <v>363</v>
      </c>
      <c r="C124" s="119"/>
      <c r="D124" s="120"/>
      <c r="E124" s="121"/>
      <c r="F124" s="122"/>
      <c r="G124" s="134"/>
    </row>
    <row r="125" spans="1:7" ht="13.8">
      <c r="A125" s="228"/>
      <c r="B125" s="99" t="s">
        <v>364</v>
      </c>
      <c r="C125" s="13"/>
      <c r="D125" s="14"/>
      <c r="E125" s="10"/>
      <c r="F125" s="96"/>
      <c r="G125" s="15"/>
    </row>
    <row r="126" spans="1:7" ht="13.8">
      <c r="A126" s="228" t="s">
        <v>411</v>
      </c>
      <c r="B126" s="99" t="s">
        <v>365</v>
      </c>
      <c r="C126" s="13" t="s">
        <v>1</v>
      </c>
      <c r="D126" s="14">
        <v>7</v>
      </c>
      <c r="E126" s="349"/>
      <c r="F126" s="95">
        <f t="shared" ref="F126" si="12">D126*E126</f>
        <v>0</v>
      </c>
      <c r="G126" s="15"/>
    </row>
    <row r="127" spans="1:7" ht="13.8">
      <c r="A127" s="228" t="s">
        <v>104</v>
      </c>
      <c r="B127" s="99" t="s">
        <v>366</v>
      </c>
      <c r="C127" s="13" t="s">
        <v>1</v>
      </c>
      <c r="D127" s="14">
        <v>1</v>
      </c>
      <c r="E127" s="349"/>
      <c r="F127" s="95">
        <f t="shared" ref="F127:F128" si="13">D127*E127</f>
        <v>0</v>
      </c>
      <c r="G127" s="15"/>
    </row>
    <row r="128" spans="1:7" ht="13.8">
      <c r="A128" s="228"/>
      <c r="B128" s="99" t="s">
        <v>453</v>
      </c>
      <c r="C128" s="13" t="s">
        <v>1</v>
      </c>
      <c r="D128" s="14">
        <v>14</v>
      </c>
      <c r="E128" s="349"/>
      <c r="F128" s="95">
        <f t="shared" si="13"/>
        <v>0</v>
      </c>
      <c r="G128" s="15"/>
    </row>
    <row r="129" spans="1:9" ht="24" customHeight="1">
      <c r="A129" s="228" t="s">
        <v>412</v>
      </c>
      <c r="B129" s="101" t="s">
        <v>367</v>
      </c>
      <c r="C129" s="170" t="s">
        <v>1</v>
      </c>
      <c r="D129" s="257">
        <v>18</v>
      </c>
      <c r="E129" s="349"/>
      <c r="F129" s="95">
        <f t="shared" ref="F129:F132" si="14">D129*E129</f>
        <v>0</v>
      </c>
      <c r="G129" s="15"/>
      <c r="I129" s="147"/>
    </row>
    <row r="130" spans="1:9" ht="13.8">
      <c r="A130" s="228"/>
      <c r="B130" s="99" t="s">
        <v>376</v>
      </c>
      <c r="C130" s="13"/>
      <c r="D130" s="14"/>
      <c r="E130" s="10"/>
      <c r="F130" s="95"/>
      <c r="G130" s="15"/>
    </row>
    <row r="131" spans="1:9" ht="13.8">
      <c r="A131" s="228" t="s">
        <v>105</v>
      </c>
      <c r="B131" s="99" t="s">
        <v>368</v>
      </c>
      <c r="C131" s="13" t="s">
        <v>1</v>
      </c>
      <c r="D131" s="14">
        <v>1</v>
      </c>
      <c r="E131" s="349"/>
      <c r="F131" s="95">
        <f t="shared" si="14"/>
        <v>0</v>
      </c>
      <c r="G131" s="15"/>
    </row>
    <row r="132" spans="1:9" ht="13.8">
      <c r="A132" s="228" t="s">
        <v>106</v>
      </c>
      <c r="B132" s="101" t="s">
        <v>81</v>
      </c>
      <c r="C132" s="13" t="s">
        <v>1</v>
      </c>
      <c r="D132" s="258">
        <v>1</v>
      </c>
      <c r="E132" s="349"/>
      <c r="F132" s="95">
        <f t="shared" si="14"/>
        <v>0</v>
      </c>
      <c r="G132" s="15"/>
    </row>
    <row r="133" spans="1:9" ht="13.8">
      <c r="A133" s="228"/>
      <c r="B133" s="101" t="s">
        <v>369</v>
      </c>
      <c r="C133" s="13"/>
      <c r="D133" s="258"/>
      <c r="E133" s="10"/>
      <c r="F133" s="95"/>
      <c r="G133" s="15"/>
    </row>
    <row r="134" spans="1:9" ht="13.8">
      <c r="A134" s="228" t="s">
        <v>107</v>
      </c>
      <c r="B134" s="101" t="s">
        <v>406</v>
      </c>
      <c r="C134" s="13" t="s">
        <v>1</v>
      </c>
      <c r="D134" s="258">
        <v>1</v>
      </c>
      <c r="E134" s="349"/>
      <c r="F134" s="95">
        <f t="shared" ref="F134:F136" si="15">D134*E134</f>
        <v>0</v>
      </c>
      <c r="G134" s="15"/>
    </row>
    <row r="135" spans="1:9" ht="13.8">
      <c r="A135" s="228"/>
      <c r="B135" s="101" t="s">
        <v>370</v>
      </c>
      <c r="C135" s="13"/>
      <c r="D135" s="258"/>
      <c r="E135" s="10"/>
      <c r="F135" s="95"/>
      <c r="G135" s="15"/>
    </row>
    <row r="136" spans="1:9" ht="13.8">
      <c r="A136" s="228" t="s">
        <v>108</v>
      </c>
      <c r="B136" s="101" t="s">
        <v>407</v>
      </c>
      <c r="C136" s="13" t="s">
        <v>1</v>
      </c>
      <c r="D136" s="258">
        <v>4</v>
      </c>
      <c r="E136" s="349"/>
      <c r="F136" s="95">
        <f t="shared" si="15"/>
        <v>0</v>
      </c>
      <c r="G136" s="15"/>
    </row>
    <row r="137" spans="1:9" ht="13.8">
      <c r="A137" s="228"/>
      <c r="B137" s="101" t="s">
        <v>371</v>
      </c>
      <c r="C137" s="13"/>
      <c r="D137" s="258"/>
      <c r="E137" s="10"/>
      <c r="F137" s="95"/>
      <c r="G137" s="15"/>
    </row>
    <row r="138" spans="1:9" ht="13.8">
      <c r="A138" s="228" t="s">
        <v>109</v>
      </c>
      <c r="B138" s="101" t="s">
        <v>368</v>
      </c>
      <c r="C138" s="13" t="s">
        <v>1</v>
      </c>
      <c r="D138" s="258">
        <v>1</v>
      </c>
      <c r="E138" s="349"/>
      <c r="F138" s="95">
        <f t="shared" ref="F138" si="16">D138*E138</f>
        <v>0</v>
      </c>
      <c r="G138" s="15"/>
    </row>
    <row r="139" spans="1:9" ht="12.75" customHeight="1">
      <c r="A139" s="228"/>
      <c r="B139" s="101" t="s">
        <v>372</v>
      </c>
      <c r="C139" s="13"/>
      <c r="D139" s="258"/>
      <c r="E139" s="10"/>
      <c r="F139" s="95"/>
      <c r="G139" s="15"/>
      <c r="I139" s="147"/>
    </row>
    <row r="140" spans="1:9" ht="13.8">
      <c r="A140" s="228" t="s">
        <v>413</v>
      </c>
      <c r="B140" s="101" t="s">
        <v>368</v>
      </c>
      <c r="C140" s="13" t="s">
        <v>1</v>
      </c>
      <c r="D140" s="258">
        <v>6</v>
      </c>
      <c r="E140" s="349"/>
      <c r="F140" s="95">
        <f t="shared" ref="F140" si="17">D140*E140</f>
        <v>0</v>
      </c>
      <c r="G140" s="15"/>
    </row>
    <row r="141" spans="1:9" ht="14.25" customHeight="1">
      <c r="A141" s="228"/>
      <c r="B141" s="259" t="s">
        <v>70</v>
      </c>
      <c r="C141" s="13"/>
      <c r="D141" s="258"/>
      <c r="E141" s="10"/>
      <c r="F141" s="96"/>
      <c r="G141" s="15"/>
      <c r="I141" s="147"/>
    </row>
    <row r="142" spans="1:9" ht="14.25" customHeight="1">
      <c r="A142" s="228" t="s">
        <v>414</v>
      </c>
      <c r="B142" s="100" t="s">
        <v>406</v>
      </c>
      <c r="C142" s="13" t="s">
        <v>1</v>
      </c>
      <c r="D142" s="258">
        <v>1</v>
      </c>
      <c r="E142" s="349"/>
      <c r="F142" s="95">
        <f t="shared" ref="F142:F146" si="18">D142*E142</f>
        <v>0</v>
      </c>
      <c r="G142" s="15"/>
      <c r="I142" s="147"/>
    </row>
    <row r="143" spans="1:9" ht="14.25" customHeight="1">
      <c r="A143" s="228"/>
      <c r="B143" s="259" t="s">
        <v>69</v>
      </c>
      <c r="C143" s="13"/>
      <c r="D143" s="14"/>
      <c r="E143" s="10"/>
      <c r="F143" s="95"/>
      <c r="G143" s="15"/>
    </row>
    <row r="144" spans="1:9" ht="14.25" customHeight="1">
      <c r="A144" s="228" t="s">
        <v>110</v>
      </c>
      <c r="B144" s="259" t="s">
        <v>365</v>
      </c>
      <c r="C144" s="13" t="s">
        <v>1</v>
      </c>
      <c r="D144" s="14">
        <v>16</v>
      </c>
      <c r="E144" s="349"/>
      <c r="F144" s="95">
        <f t="shared" si="18"/>
        <v>0</v>
      </c>
      <c r="G144" s="15"/>
    </row>
    <row r="145" spans="1:9" ht="14.25" customHeight="1">
      <c r="A145" s="228" t="s">
        <v>415</v>
      </c>
      <c r="B145" s="259" t="s">
        <v>406</v>
      </c>
      <c r="C145" s="13" t="s">
        <v>1</v>
      </c>
      <c r="D145" s="14">
        <v>4</v>
      </c>
      <c r="E145" s="349"/>
      <c r="F145" s="95">
        <f t="shared" si="18"/>
        <v>0</v>
      </c>
      <c r="G145" s="15"/>
    </row>
    <row r="146" spans="1:9" ht="14.25" customHeight="1">
      <c r="A146" s="228" t="s">
        <v>111</v>
      </c>
      <c r="B146" s="100" t="s">
        <v>407</v>
      </c>
      <c r="C146" s="13" t="s">
        <v>1</v>
      </c>
      <c r="D146" s="258">
        <v>8</v>
      </c>
      <c r="E146" s="349"/>
      <c r="F146" s="95">
        <f t="shared" si="18"/>
        <v>0</v>
      </c>
      <c r="G146" s="15"/>
      <c r="I146" s="147"/>
    </row>
    <row r="147" spans="1:9" ht="24" customHeight="1">
      <c r="A147" s="228" t="s">
        <v>416</v>
      </c>
      <c r="B147" s="259" t="s">
        <v>71</v>
      </c>
      <c r="C147" s="13" t="s">
        <v>1</v>
      </c>
      <c r="D147" s="257">
        <v>7</v>
      </c>
      <c r="E147" s="349"/>
      <c r="F147" s="95">
        <f t="shared" ref="F147:F154" si="19">D147*E147</f>
        <v>0</v>
      </c>
      <c r="G147" s="15"/>
      <c r="I147" s="147"/>
    </row>
    <row r="148" spans="1:9" ht="12" customHeight="1">
      <c r="A148" s="228" t="s">
        <v>417</v>
      </c>
      <c r="B148" s="259" t="s">
        <v>373</v>
      </c>
      <c r="C148" s="13" t="s">
        <v>1</v>
      </c>
      <c r="D148" s="257">
        <v>8</v>
      </c>
      <c r="E148" s="349"/>
      <c r="F148" s="95">
        <f t="shared" si="19"/>
        <v>0</v>
      </c>
      <c r="G148" s="15"/>
      <c r="I148" s="147"/>
    </row>
    <row r="149" spans="1:9" ht="12" customHeight="1">
      <c r="A149" s="228" t="s">
        <v>418</v>
      </c>
      <c r="B149" s="259" t="s">
        <v>374</v>
      </c>
      <c r="C149" s="13" t="s">
        <v>1</v>
      </c>
      <c r="D149" s="257">
        <v>8</v>
      </c>
      <c r="E149" s="349"/>
      <c r="F149" s="95">
        <f t="shared" si="19"/>
        <v>0</v>
      </c>
      <c r="G149" s="15"/>
      <c r="I149" s="147"/>
    </row>
    <row r="150" spans="1:9" ht="12.75" customHeight="1">
      <c r="A150" s="228" t="s">
        <v>419</v>
      </c>
      <c r="B150" s="101" t="s">
        <v>408</v>
      </c>
      <c r="C150" s="13" t="s">
        <v>1</v>
      </c>
      <c r="D150" s="258">
        <v>1</v>
      </c>
      <c r="E150" s="349"/>
      <c r="F150" s="95">
        <f t="shared" si="19"/>
        <v>0</v>
      </c>
      <c r="G150" s="15"/>
    </row>
    <row r="151" spans="1:9" ht="12.75" customHeight="1">
      <c r="A151" s="228" t="s">
        <v>420</v>
      </c>
      <c r="B151" s="101" t="s">
        <v>409</v>
      </c>
      <c r="C151" s="13" t="s">
        <v>1</v>
      </c>
      <c r="D151" s="258">
        <v>7</v>
      </c>
      <c r="E151" s="349"/>
      <c r="F151" s="95">
        <f t="shared" si="19"/>
        <v>0</v>
      </c>
      <c r="G151" s="15"/>
    </row>
    <row r="152" spans="1:9" ht="12.75" customHeight="1">
      <c r="A152" s="228" t="s">
        <v>421</v>
      </c>
      <c r="B152" s="101" t="s">
        <v>410</v>
      </c>
      <c r="C152" s="13" t="s">
        <v>1</v>
      </c>
      <c r="D152" s="258">
        <v>7</v>
      </c>
      <c r="E152" s="349"/>
      <c r="F152" s="95">
        <f t="shared" si="19"/>
        <v>0</v>
      </c>
      <c r="G152" s="15"/>
    </row>
    <row r="153" spans="1:9" ht="12.75" customHeight="1">
      <c r="A153" s="228"/>
      <c r="B153" s="101" t="s">
        <v>454</v>
      </c>
      <c r="C153" s="13" t="s">
        <v>1</v>
      </c>
      <c r="D153" s="258">
        <v>14</v>
      </c>
      <c r="E153" s="349"/>
      <c r="F153" s="95">
        <f t="shared" si="19"/>
        <v>0</v>
      </c>
      <c r="G153" s="15"/>
    </row>
    <row r="154" spans="1:9" ht="12.75" customHeight="1">
      <c r="A154" s="228"/>
      <c r="B154" s="101" t="s">
        <v>422</v>
      </c>
      <c r="C154" s="13" t="s">
        <v>5</v>
      </c>
      <c r="D154" s="258">
        <v>1</v>
      </c>
      <c r="E154" s="349"/>
      <c r="F154" s="95">
        <f t="shared" si="19"/>
        <v>0</v>
      </c>
      <c r="G154" s="15"/>
    </row>
    <row r="155" spans="1:9" ht="13.8">
      <c r="A155" s="228"/>
      <c r="B155" s="100"/>
      <c r="C155" s="8"/>
      <c r="D155" s="6"/>
      <c r="E155" s="9"/>
      <c r="F155" s="96"/>
      <c r="G155" s="171"/>
    </row>
    <row r="156" spans="1:9" ht="13.8">
      <c r="A156" s="228"/>
      <c r="B156" s="100" t="s">
        <v>0</v>
      </c>
      <c r="C156" s="8"/>
      <c r="D156" s="6"/>
      <c r="E156" s="14"/>
      <c r="F156" s="96">
        <f>SUM(F126:F154)</f>
        <v>0</v>
      </c>
      <c r="G156" s="171"/>
    </row>
    <row r="157" spans="1:9" ht="13.8">
      <c r="A157" s="228"/>
      <c r="B157" s="100" t="s">
        <v>56</v>
      </c>
      <c r="C157" s="8"/>
      <c r="D157" s="6"/>
      <c r="E157" s="14"/>
      <c r="F157" s="96"/>
      <c r="G157" s="171"/>
    </row>
    <row r="158" spans="1:9" ht="14.4" thickBot="1">
      <c r="A158" s="208" t="s">
        <v>111</v>
      </c>
      <c r="B158" s="138" t="s">
        <v>72</v>
      </c>
      <c r="C158" s="125" t="s">
        <v>48</v>
      </c>
      <c r="D158" s="113">
        <v>0.27</v>
      </c>
      <c r="E158" s="252">
        <f>F156/100</f>
        <v>0</v>
      </c>
      <c r="F158" s="111">
        <f t="shared" ref="F158" si="20">D158*E158</f>
        <v>0</v>
      </c>
      <c r="G158" s="176"/>
    </row>
    <row r="159" spans="1:9" ht="14.4" thickBot="1">
      <c r="A159" s="232" t="s">
        <v>102</v>
      </c>
      <c r="B159" s="102" t="s">
        <v>73</v>
      </c>
      <c r="C159" s="126"/>
      <c r="D159" s="124"/>
      <c r="E159" s="117"/>
      <c r="F159" s="105">
        <f>F156+F158</f>
        <v>0</v>
      </c>
      <c r="G159" s="182"/>
    </row>
    <row r="160" spans="1:9" ht="14.4" thickBot="1">
      <c r="A160" s="233"/>
      <c r="B160" s="114"/>
      <c r="C160" s="234"/>
      <c r="D160" s="235"/>
      <c r="E160" s="253"/>
      <c r="F160" s="254"/>
      <c r="G160" s="202"/>
    </row>
    <row r="161" spans="1:7" ht="14.4" thickBot="1">
      <c r="A161" s="232"/>
      <c r="B161" s="102" t="s">
        <v>74</v>
      </c>
      <c r="C161" s="236"/>
      <c r="D161" s="237"/>
      <c r="E161" s="255"/>
      <c r="F161" s="256"/>
      <c r="G161" s="163"/>
    </row>
    <row r="162" spans="1:7" ht="13.8">
      <c r="A162" s="239" t="s">
        <v>112</v>
      </c>
      <c r="B162" s="139" t="s">
        <v>10</v>
      </c>
      <c r="C162" s="119"/>
      <c r="D162" s="120"/>
      <c r="E162" s="121"/>
      <c r="F162" s="122"/>
      <c r="G162" s="134"/>
    </row>
    <row r="163" spans="1:7" ht="11.25" customHeight="1">
      <c r="A163" s="228"/>
      <c r="B163" s="100" t="s">
        <v>423</v>
      </c>
      <c r="C163" s="13"/>
      <c r="D163" s="14"/>
      <c r="E163" s="10"/>
      <c r="F163" s="96"/>
      <c r="G163" s="15"/>
    </row>
    <row r="164" spans="1:7" ht="13.8">
      <c r="A164" s="228" t="s">
        <v>113</v>
      </c>
      <c r="B164" s="100" t="s">
        <v>424</v>
      </c>
      <c r="C164" s="13" t="s">
        <v>1</v>
      </c>
      <c r="D164" s="14">
        <v>1</v>
      </c>
      <c r="E164" s="349"/>
      <c r="F164" s="95">
        <f t="shared" ref="F164:F167" si="21">D164*E164</f>
        <v>0</v>
      </c>
      <c r="G164" s="15"/>
    </row>
    <row r="165" spans="1:7" ht="13.8">
      <c r="A165" s="228"/>
      <c r="B165" s="100" t="s">
        <v>360</v>
      </c>
      <c r="C165" s="5"/>
      <c r="D165" s="6"/>
      <c r="E165" s="2"/>
      <c r="F165" s="95"/>
      <c r="G165" s="171"/>
    </row>
    <row r="166" spans="1:7" ht="13.8">
      <c r="A166" s="228"/>
      <c r="B166" s="100" t="s">
        <v>361</v>
      </c>
      <c r="C166" s="5"/>
      <c r="D166" s="6"/>
      <c r="E166" s="2"/>
      <c r="F166" s="95"/>
      <c r="G166" s="171"/>
    </row>
    <row r="167" spans="1:7" ht="13.8">
      <c r="A167" s="228" t="s">
        <v>114</v>
      </c>
      <c r="B167" s="100" t="s">
        <v>362</v>
      </c>
      <c r="C167" s="5" t="s">
        <v>1</v>
      </c>
      <c r="D167" s="6">
        <v>1</v>
      </c>
      <c r="E167" s="349"/>
      <c r="F167" s="95">
        <f t="shared" si="21"/>
        <v>0</v>
      </c>
      <c r="G167" s="171"/>
    </row>
    <row r="168" spans="1:7" ht="13.8">
      <c r="A168" s="228"/>
      <c r="B168" s="100"/>
      <c r="C168" s="7"/>
      <c r="D168" s="12"/>
      <c r="E168" s="4"/>
      <c r="F168" s="95"/>
      <c r="G168" s="171"/>
    </row>
    <row r="169" spans="1:7" ht="13.8">
      <c r="A169" s="228"/>
      <c r="B169" s="100" t="s">
        <v>0</v>
      </c>
      <c r="C169" s="5"/>
      <c r="D169" s="6"/>
      <c r="E169" s="2"/>
      <c r="F169" s="97">
        <f>SUM(F164:F168)</f>
        <v>0</v>
      </c>
      <c r="G169" s="171"/>
    </row>
    <row r="170" spans="1:7" ht="13.8">
      <c r="A170" s="228"/>
      <c r="B170" s="100" t="s">
        <v>56</v>
      </c>
      <c r="C170" s="5"/>
      <c r="D170" s="6"/>
      <c r="E170" s="2"/>
      <c r="F170" s="97"/>
      <c r="G170" s="171"/>
    </row>
    <row r="171" spans="1:7" ht="14.4" thickBot="1">
      <c r="A171" s="208" t="s">
        <v>115</v>
      </c>
      <c r="B171" s="138" t="s">
        <v>75</v>
      </c>
      <c r="C171" s="123" t="s">
        <v>48</v>
      </c>
      <c r="D171" s="113">
        <v>1.85</v>
      </c>
      <c r="E171" s="174">
        <f>F169/100</f>
        <v>0</v>
      </c>
      <c r="F171" s="111">
        <f t="shared" ref="F171" si="22">D171*E171</f>
        <v>0</v>
      </c>
      <c r="G171" s="176"/>
    </row>
    <row r="172" spans="1:7" ht="14.4" thickBot="1">
      <c r="A172" s="232" t="s">
        <v>112</v>
      </c>
      <c r="B172" s="102" t="s">
        <v>76</v>
      </c>
      <c r="C172" s="115"/>
      <c r="D172" s="124"/>
      <c r="E172" s="219"/>
      <c r="F172" s="238">
        <f>F169+F171</f>
        <v>0</v>
      </c>
      <c r="G172" s="182"/>
    </row>
    <row r="173" spans="1:7" ht="14.4" thickBot="1">
      <c r="A173" s="233"/>
      <c r="B173" s="114"/>
      <c r="C173" s="234"/>
      <c r="D173" s="235"/>
      <c r="E173" s="253"/>
      <c r="F173" s="254"/>
      <c r="G173" s="202"/>
    </row>
    <row r="174" spans="1:7" ht="14.4" thickBot="1">
      <c r="A174" s="232"/>
      <c r="B174" s="110" t="s">
        <v>77</v>
      </c>
      <c r="C174" s="260"/>
      <c r="D174" s="261"/>
      <c r="E174" s="262"/>
      <c r="F174" s="263"/>
      <c r="G174" s="182"/>
    </row>
    <row r="175" spans="1:7" ht="13.8">
      <c r="A175" s="239" t="s">
        <v>116</v>
      </c>
      <c r="B175" s="139" t="s">
        <v>11</v>
      </c>
      <c r="C175" s="264"/>
      <c r="D175" s="265"/>
      <c r="E175" s="266"/>
      <c r="F175" s="267"/>
      <c r="G175" s="188"/>
    </row>
    <row r="176" spans="1:7" ht="13.8">
      <c r="A176" s="228" t="s">
        <v>117</v>
      </c>
      <c r="B176" s="100" t="s">
        <v>12</v>
      </c>
      <c r="C176" s="13" t="s">
        <v>4</v>
      </c>
      <c r="D176" s="168">
        <v>32</v>
      </c>
      <c r="E176" s="349"/>
      <c r="F176" s="95">
        <f t="shared" ref="F176:F177" si="23">D176*E176</f>
        <v>0</v>
      </c>
      <c r="G176" s="171"/>
    </row>
    <row r="177" spans="1:8" ht="13.8">
      <c r="A177" s="228" t="s">
        <v>118</v>
      </c>
      <c r="B177" s="100" t="s">
        <v>13</v>
      </c>
      <c r="C177" s="170" t="s">
        <v>4</v>
      </c>
      <c r="D177" s="168">
        <v>82</v>
      </c>
      <c r="E177" s="349"/>
      <c r="F177" s="95">
        <f t="shared" si="23"/>
        <v>0</v>
      </c>
      <c r="G177" s="171"/>
    </row>
    <row r="178" spans="1:8" ht="13.8">
      <c r="A178" s="294" t="s">
        <v>119</v>
      </c>
      <c r="B178" s="100" t="s">
        <v>14</v>
      </c>
      <c r="C178" s="289" t="s">
        <v>4</v>
      </c>
      <c r="D178" s="288">
        <v>82</v>
      </c>
      <c r="E178" s="350"/>
      <c r="F178" s="287">
        <f>D178*E178</f>
        <v>0</v>
      </c>
      <c r="G178" s="171"/>
    </row>
    <row r="179" spans="1:8" ht="13.8">
      <c r="A179" s="295"/>
      <c r="B179" s="100" t="s">
        <v>15</v>
      </c>
      <c r="C179" s="289"/>
      <c r="D179" s="288"/>
      <c r="E179" s="351"/>
      <c r="F179" s="287"/>
      <c r="G179" s="171"/>
    </row>
    <row r="180" spans="1:8" ht="13.8">
      <c r="A180" s="295"/>
      <c r="B180" s="100" t="s">
        <v>16</v>
      </c>
      <c r="C180" s="289"/>
      <c r="D180" s="288"/>
      <c r="E180" s="351"/>
      <c r="F180" s="287"/>
      <c r="G180" s="171"/>
    </row>
    <row r="181" spans="1:8" ht="13.8">
      <c r="A181" s="295"/>
      <c r="B181" s="100" t="s">
        <v>17</v>
      </c>
      <c r="C181" s="289"/>
      <c r="D181" s="288"/>
      <c r="E181" s="351"/>
      <c r="F181" s="287"/>
      <c r="G181" s="171"/>
    </row>
    <row r="182" spans="1:8" ht="13.8">
      <c r="A182" s="295"/>
      <c r="B182" s="100" t="s">
        <v>18</v>
      </c>
      <c r="C182" s="289"/>
      <c r="D182" s="288"/>
      <c r="E182" s="351"/>
      <c r="F182" s="287"/>
      <c r="G182" s="171"/>
    </row>
    <row r="183" spans="1:8" ht="13.8">
      <c r="A183" s="295"/>
      <c r="B183" s="100" t="s">
        <v>19</v>
      </c>
      <c r="C183" s="289"/>
      <c r="D183" s="288"/>
      <c r="E183" s="351"/>
      <c r="F183" s="287"/>
      <c r="G183" s="171"/>
    </row>
    <row r="184" spans="1:8" ht="13.8">
      <c r="A184" s="296"/>
      <c r="B184" s="100" t="s">
        <v>20</v>
      </c>
      <c r="C184" s="289"/>
      <c r="D184" s="288"/>
      <c r="E184" s="352"/>
      <c r="F184" s="287"/>
      <c r="G184" s="171"/>
    </row>
    <row r="185" spans="1:8" ht="13.8">
      <c r="A185" s="294" t="s">
        <v>103</v>
      </c>
      <c r="B185" s="100" t="s">
        <v>21</v>
      </c>
      <c r="C185" s="289" t="s">
        <v>4</v>
      </c>
      <c r="D185" s="288">
        <v>32</v>
      </c>
      <c r="E185" s="353"/>
      <c r="F185" s="287">
        <f>D185*E185</f>
        <v>0</v>
      </c>
      <c r="G185" s="171"/>
      <c r="H185" s="148" t="s">
        <v>457</v>
      </c>
    </row>
    <row r="186" spans="1:8" ht="13.8">
      <c r="A186" s="295"/>
      <c r="B186" s="100" t="s">
        <v>22</v>
      </c>
      <c r="C186" s="289"/>
      <c r="D186" s="288"/>
      <c r="E186" s="353"/>
      <c r="F186" s="287"/>
      <c r="G186" s="171"/>
    </row>
    <row r="187" spans="1:8" ht="13.8">
      <c r="A187" s="295"/>
      <c r="B187" s="100" t="s">
        <v>18</v>
      </c>
      <c r="C187" s="289"/>
      <c r="D187" s="288"/>
      <c r="E187" s="353"/>
      <c r="F187" s="287"/>
      <c r="G187" s="171"/>
    </row>
    <row r="188" spans="1:8" ht="13.8">
      <c r="A188" s="296"/>
      <c r="B188" s="100" t="s">
        <v>23</v>
      </c>
      <c r="C188" s="289"/>
      <c r="D188" s="288"/>
      <c r="E188" s="353"/>
      <c r="F188" s="287"/>
      <c r="G188" s="171"/>
    </row>
    <row r="189" spans="1:8" ht="13.8">
      <c r="A189" s="228"/>
      <c r="B189" s="100"/>
      <c r="C189" s="268"/>
      <c r="D189" s="269"/>
      <c r="E189" s="269"/>
      <c r="F189" s="270"/>
      <c r="G189" s="171"/>
    </row>
    <row r="190" spans="1:8" ht="13.8">
      <c r="A190" s="228"/>
      <c r="B190" s="99" t="s">
        <v>0</v>
      </c>
      <c r="C190" s="3"/>
      <c r="D190" s="6"/>
      <c r="E190" s="6"/>
      <c r="F190" s="95">
        <f>SUM(F176:F188)</f>
        <v>0</v>
      </c>
      <c r="G190" s="171"/>
    </row>
    <row r="191" spans="1:8" ht="13.8">
      <c r="A191" s="228"/>
      <c r="B191" s="99" t="s">
        <v>56</v>
      </c>
      <c r="C191" s="3"/>
      <c r="D191" s="6"/>
      <c r="E191" s="6"/>
      <c r="F191" s="95"/>
      <c r="G191" s="171"/>
    </row>
    <row r="192" spans="1:8" ht="14.4" thickBot="1">
      <c r="A192" s="208" t="s">
        <v>120</v>
      </c>
      <c r="B192" s="108" t="s">
        <v>79</v>
      </c>
      <c r="C192" s="112" t="s">
        <v>48</v>
      </c>
      <c r="D192" s="113">
        <v>1.2</v>
      </c>
      <c r="E192" s="111">
        <f>F190/100</f>
        <v>0</v>
      </c>
      <c r="F192" s="111">
        <f t="shared" ref="F192" si="24">D192*E192</f>
        <v>0</v>
      </c>
      <c r="G192" s="176"/>
    </row>
    <row r="193" spans="1:7" ht="14.4" thickBot="1">
      <c r="A193" s="232" t="s">
        <v>116</v>
      </c>
      <c r="B193" s="102" t="s">
        <v>78</v>
      </c>
      <c r="C193" s="115"/>
      <c r="D193" s="116"/>
      <c r="E193" s="117"/>
      <c r="F193" s="118">
        <f>F190+F192</f>
        <v>0</v>
      </c>
      <c r="G193" s="182"/>
    </row>
    <row r="194" spans="1:7" ht="14.4" thickBot="1">
      <c r="A194" s="233"/>
      <c r="B194" s="114"/>
      <c r="C194" s="271"/>
      <c r="D194" s="272"/>
      <c r="E194" s="253"/>
      <c r="F194" s="273"/>
      <c r="G194" s="274"/>
    </row>
    <row r="195" spans="1:7" ht="14.4" thickBot="1">
      <c r="A195" s="232" t="s">
        <v>121</v>
      </c>
      <c r="B195" s="110" t="s">
        <v>24</v>
      </c>
      <c r="C195" s="275"/>
      <c r="D195" s="276"/>
      <c r="E195" s="276"/>
      <c r="F195" s="277"/>
      <c r="G195" s="182"/>
    </row>
    <row r="196" spans="1:7" ht="13.8">
      <c r="A196" s="239" t="s">
        <v>122</v>
      </c>
      <c r="B196" s="278" t="s">
        <v>25</v>
      </c>
      <c r="C196" s="279" t="s">
        <v>5</v>
      </c>
      <c r="D196" s="166">
        <v>1</v>
      </c>
      <c r="E196" s="349"/>
      <c r="F196" s="109">
        <f t="shared" ref="F196:F210" si="25">D196*E196</f>
        <v>0</v>
      </c>
      <c r="G196" s="188"/>
    </row>
    <row r="197" spans="1:7" ht="27.6">
      <c r="A197" s="228" t="s">
        <v>123</v>
      </c>
      <c r="B197" s="101" t="s">
        <v>26</v>
      </c>
      <c r="C197" s="8" t="s">
        <v>5</v>
      </c>
      <c r="D197" s="168">
        <v>1</v>
      </c>
      <c r="E197" s="349"/>
      <c r="F197" s="95">
        <f t="shared" si="25"/>
        <v>0</v>
      </c>
      <c r="G197" s="171"/>
    </row>
    <row r="198" spans="1:7" ht="55.2">
      <c r="A198" s="228" t="s">
        <v>124</v>
      </c>
      <c r="B198" s="101" t="s">
        <v>41</v>
      </c>
      <c r="C198" s="8" t="s">
        <v>5</v>
      </c>
      <c r="D198" s="168">
        <v>1</v>
      </c>
      <c r="E198" s="349"/>
      <c r="F198" s="95">
        <f t="shared" si="25"/>
        <v>0</v>
      </c>
      <c r="G198" s="171"/>
    </row>
    <row r="199" spans="1:7" ht="41.4">
      <c r="A199" s="228" t="s">
        <v>125</v>
      </c>
      <c r="B199" s="101" t="s">
        <v>40</v>
      </c>
      <c r="C199" s="8" t="s">
        <v>5</v>
      </c>
      <c r="D199" s="168">
        <v>4</v>
      </c>
      <c r="E199" s="349"/>
      <c r="F199" s="95">
        <f t="shared" si="25"/>
        <v>0</v>
      </c>
      <c r="G199" s="171"/>
    </row>
    <row r="200" spans="1:7" ht="13.8">
      <c r="A200" s="228" t="s">
        <v>126</v>
      </c>
      <c r="B200" s="100" t="s">
        <v>27</v>
      </c>
      <c r="C200" s="5" t="s">
        <v>5</v>
      </c>
      <c r="D200" s="168">
        <v>1</v>
      </c>
      <c r="E200" s="349"/>
      <c r="F200" s="95">
        <f t="shared" si="25"/>
        <v>0</v>
      </c>
      <c r="G200" s="171"/>
    </row>
    <row r="201" spans="1:7" ht="13.8">
      <c r="A201" s="228" t="s">
        <v>127</v>
      </c>
      <c r="B201" s="100" t="s">
        <v>28</v>
      </c>
      <c r="C201" s="5" t="s">
        <v>5</v>
      </c>
      <c r="D201" s="168">
        <v>1</v>
      </c>
      <c r="E201" s="349"/>
      <c r="F201" s="95">
        <f t="shared" si="25"/>
        <v>0</v>
      </c>
      <c r="G201" s="171"/>
    </row>
    <row r="202" spans="1:7" ht="27.6">
      <c r="A202" s="228" t="s">
        <v>128</v>
      </c>
      <c r="B202" s="101" t="s">
        <v>29</v>
      </c>
      <c r="C202" s="5" t="s">
        <v>5</v>
      </c>
      <c r="D202" s="168">
        <v>1</v>
      </c>
      <c r="E202" s="349"/>
      <c r="F202" s="95">
        <f t="shared" si="25"/>
        <v>0</v>
      </c>
      <c r="G202" s="171"/>
    </row>
    <row r="203" spans="1:7" ht="13.8">
      <c r="A203" s="228" t="s">
        <v>129</v>
      </c>
      <c r="B203" s="100" t="s">
        <v>30</v>
      </c>
      <c r="C203" s="5" t="s">
        <v>5</v>
      </c>
      <c r="D203" s="168">
        <v>1</v>
      </c>
      <c r="E203" s="349"/>
      <c r="F203" s="95">
        <f t="shared" si="25"/>
        <v>0</v>
      </c>
      <c r="G203" s="171"/>
    </row>
    <row r="204" spans="1:7" ht="27.6">
      <c r="A204" s="228" t="s">
        <v>94</v>
      </c>
      <c r="B204" s="101" t="s">
        <v>31</v>
      </c>
      <c r="C204" s="5" t="s">
        <v>5</v>
      </c>
      <c r="D204" s="168">
        <v>1</v>
      </c>
      <c r="E204" s="349"/>
      <c r="F204" s="95">
        <f t="shared" si="25"/>
        <v>0</v>
      </c>
      <c r="G204" s="171"/>
    </row>
    <row r="205" spans="1:7" ht="27.6">
      <c r="A205" s="228" t="s">
        <v>130</v>
      </c>
      <c r="B205" s="101" t="s">
        <v>32</v>
      </c>
      <c r="C205" s="5" t="s">
        <v>5</v>
      </c>
      <c r="D205" s="168">
        <v>1</v>
      </c>
      <c r="E205" s="349"/>
      <c r="F205" s="95">
        <f t="shared" si="25"/>
        <v>0</v>
      </c>
      <c r="G205" s="171"/>
    </row>
    <row r="206" spans="1:7" ht="13.8">
      <c r="A206" s="228" t="s">
        <v>131</v>
      </c>
      <c r="B206" s="100" t="s">
        <v>33</v>
      </c>
      <c r="C206" s="5" t="s">
        <v>34</v>
      </c>
      <c r="D206" s="168">
        <v>1</v>
      </c>
      <c r="E206" s="349"/>
      <c r="F206" s="95">
        <f t="shared" si="25"/>
        <v>0</v>
      </c>
      <c r="G206" s="171"/>
    </row>
    <row r="207" spans="1:7" ht="13.8">
      <c r="A207" s="228" t="s">
        <v>132</v>
      </c>
      <c r="B207" s="100" t="s">
        <v>35</v>
      </c>
      <c r="C207" s="5" t="s">
        <v>5</v>
      </c>
      <c r="D207" s="168">
        <v>1</v>
      </c>
      <c r="E207" s="349"/>
      <c r="F207" s="95">
        <f t="shared" si="25"/>
        <v>0</v>
      </c>
      <c r="G207" s="171"/>
    </row>
    <row r="208" spans="1:7" ht="13.8">
      <c r="A208" s="228" t="s">
        <v>133</v>
      </c>
      <c r="B208" s="100" t="s">
        <v>36</v>
      </c>
      <c r="C208" s="5" t="s">
        <v>5</v>
      </c>
      <c r="D208" s="168">
        <v>1</v>
      </c>
      <c r="E208" s="349"/>
      <c r="F208" s="95">
        <f t="shared" si="25"/>
        <v>0</v>
      </c>
      <c r="G208" s="171"/>
    </row>
    <row r="209" spans="1:7" ht="13.8">
      <c r="A209" s="208" t="s">
        <v>134</v>
      </c>
      <c r="B209" s="138" t="s">
        <v>37</v>
      </c>
      <c r="C209" s="123" t="s">
        <v>5</v>
      </c>
      <c r="D209" s="160">
        <v>1</v>
      </c>
      <c r="E209" s="349"/>
      <c r="F209" s="111">
        <f t="shared" si="25"/>
        <v>0</v>
      </c>
      <c r="G209" s="171"/>
    </row>
    <row r="210" spans="1:7" ht="13.8">
      <c r="A210" s="228" t="s">
        <v>135</v>
      </c>
      <c r="B210" s="100" t="s">
        <v>38</v>
      </c>
      <c r="C210" s="5" t="s">
        <v>39</v>
      </c>
      <c r="D210" s="168">
        <v>5</v>
      </c>
      <c r="E210" s="349"/>
      <c r="F210" s="95">
        <f t="shared" si="25"/>
        <v>0</v>
      </c>
      <c r="G210" s="171"/>
    </row>
    <row r="211" spans="1:7" ht="14.4" thickBot="1">
      <c r="A211" s="208"/>
      <c r="B211" s="280"/>
      <c r="C211" s="281"/>
      <c r="D211" s="282"/>
      <c r="E211" s="282"/>
      <c r="F211" s="282"/>
      <c r="G211" s="176"/>
    </row>
    <row r="212" spans="1:7" ht="14.4" thickBot="1">
      <c r="A212" s="232" t="s">
        <v>121</v>
      </c>
      <c r="B212" s="107" t="s">
        <v>80</v>
      </c>
      <c r="C212" s="106"/>
      <c r="D212" s="103"/>
      <c r="E212" s="104"/>
      <c r="F212" s="105">
        <f>SUM(F196:F210)</f>
        <v>0</v>
      </c>
      <c r="G212" s="182"/>
    </row>
    <row r="213" spans="1:7" ht="13.8">
      <c r="A213" s="283"/>
    </row>
    <row r="214" spans="1:7" ht="13.8">
      <c r="A214" s="283"/>
    </row>
    <row r="215" spans="1:7" ht="13.8">
      <c r="A215" s="283"/>
      <c r="B215" s="285"/>
      <c r="C215" s="285"/>
    </row>
    <row r="216" spans="1:7" ht="13.8">
      <c r="A216" s="283"/>
      <c r="B216" s="285"/>
      <c r="C216" s="285"/>
    </row>
    <row r="217" spans="1:7" ht="13.8">
      <c r="A217" s="283"/>
      <c r="B217" s="285"/>
      <c r="C217" s="285"/>
    </row>
    <row r="218" spans="1:7" ht="13.8">
      <c r="A218" s="283"/>
      <c r="B218" s="285"/>
      <c r="C218" s="285"/>
    </row>
    <row r="219" spans="1:7" ht="13.8">
      <c r="A219" s="283"/>
      <c r="B219" s="285"/>
      <c r="C219" s="285"/>
    </row>
    <row r="220" spans="1:7" ht="13.8">
      <c r="A220" s="283"/>
      <c r="B220" s="285"/>
      <c r="C220" s="285"/>
    </row>
    <row r="221" spans="1:7" ht="13.8">
      <c r="A221" s="283"/>
    </row>
    <row r="222" spans="1:7" ht="13.8">
      <c r="A222" s="286"/>
    </row>
    <row r="223" spans="1:7" ht="13.8">
      <c r="A223" s="286"/>
    </row>
  </sheetData>
  <mergeCells count="22">
    <mergeCell ref="C9:G9"/>
    <mergeCell ref="A185:A188"/>
    <mergeCell ref="D67:D70"/>
    <mergeCell ref="E67:E70"/>
    <mergeCell ref="F67:F70"/>
    <mergeCell ref="A67:A70"/>
    <mergeCell ref="A178:A184"/>
    <mergeCell ref="B1:G1"/>
    <mergeCell ref="B2:E2"/>
    <mergeCell ref="F185:F188"/>
    <mergeCell ref="F178:F184"/>
    <mergeCell ref="D178:D184"/>
    <mergeCell ref="E178:E184"/>
    <mergeCell ref="C185:C188"/>
    <mergeCell ref="D185:D188"/>
    <mergeCell ref="E185:E188"/>
    <mergeCell ref="C178:C184"/>
    <mergeCell ref="C67:C70"/>
    <mergeCell ref="G67:G74"/>
    <mergeCell ref="C5:G5"/>
    <mergeCell ref="C6:G6"/>
    <mergeCell ref="C7:G7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6"/>
  <sheetViews>
    <sheetView topLeftCell="A208" zoomScale="85" zoomScaleNormal="85" workbookViewId="0">
      <selection activeCell="C174" sqref="C174"/>
    </sheetView>
  </sheetViews>
  <sheetFormatPr defaultRowHeight="13.2"/>
  <cols>
    <col min="1" max="1" width="7.109375" style="16" customWidth="1"/>
    <col min="2" max="2" width="1.44140625" style="16" customWidth="1"/>
    <col min="3" max="4" width="4.33203125" style="16" customWidth="1"/>
    <col min="5" max="5" width="10" style="16" customWidth="1"/>
    <col min="6" max="6" width="7.88671875" style="16" customWidth="1"/>
    <col min="7" max="7" width="4.33203125" style="16" customWidth="1"/>
    <col min="8" max="8" width="66.6640625" style="16" customWidth="1"/>
    <col min="9" max="10" width="17.109375" style="16" customWidth="1"/>
    <col min="11" max="11" width="1.44140625" style="16" customWidth="1"/>
  </cols>
  <sheetData>
    <row r="1" spans="2:11" ht="37.5" customHeight="1"/>
    <row r="2" spans="2:11" ht="7.5" customHeight="1">
      <c r="B2" s="17"/>
      <c r="C2" s="18"/>
      <c r="D2" s="18"/>
      <c r="E2" s="18"/>
      <c r="F2" s="18"/>
      <c r="G2" s="18"/>
      <c r="H2" s="18"/>
      <c r="I2" s="18"/>
      <c r="J2" s="18"/>
      <c r="K2" s="19"/>
    </row>
    <row r="3" spans="2:11" s="20" customFormat="1" ht="45" customHeight="1">
      <c r="B3" s="21"/>
      <c r="C3" s="304" t="s">
        <v>145</v>
      </c>
      <c r="D3" s="304"/>
      <c r="E3" s="304"/>
      <c r="F3" s="304"/>
      <c r="G3" s="304"/>
      <c r="H3" s="304"/>
      <c r="I3" s="304"/>
      <c r="J3" s="304"/>
      <c r="K3" s="22"/>
    </row>
    <row r="4" spans="2:11" ht="25.5" customHeight="1">
      <c r="B4" s="23"/>
      <c r="C4" s="310" t="s">
        <v>146</v>
      </c>
      <c r="D4" s="310"/>
      <c r="E4" s="310"/>
      <c r="F4" s="310"/>
      <c r="G4" s="310"/>
      <c r="H4" s="310"/>
      <c r="I4" s="310"/>
      <c r="J4" s="310"/>
      <c r="K4" s="24"/>
    </row>
    <row r="5" spans="2:11" ht="5.25" customHeight="1">
      <c r="B5" s="23"/>
      <c r="C5" s="25"/>
      <c r="D5" s="25"/>
      <c r="E5" s="25"/>
      <c r="F5" s="25"/>
      <c r="G5" s="25"/>
      <c r="H5" s="25"/>
      <c r="I5" s="25"/>
      <c r="J5" s="25"/>
      <c r="K5" s="24"/>
    </row>
    <row r="6" spans="2:11" ht="15" customHeight="1">
      <c r="B6" s="23"/>
      <c r="C6" s="309" t="s">
        <v>147</v>
      </c>
      <c r="D6" s="309"/>
      <c r="E6" s="309"/>
      <c r="F6" s="309"/>
      <c r="G6" s="309"/>
      <c r="H6" s="309"/>
      <c r="I6" s="309"/>
      <c r="J6" s="309"/>
      <c r="K6" s="24"/>
    </row>
    <row r="7" spans="2:11" ht="15" customHeight="1">
      <c r="B7" s="26"/>
      <c r="C7" s="309" t="s">
        <v>148</v>
      </c>
      <c r="D7" s="309"/>
      <c r="E7" s="309"/>
      <c r="F7" s="309"/>
      <c r="G7" s="309"/>
      <c r="H7" s="309"/>
      <c r="I7" s="309"/>
      <c r="J7" s="309"/>
      <c r="K7" s="24"/>
    </row>
    <row r="8" spans="2:11" ht="12.75" customHeight="1">
      <c r="B8" s="26"/>
      <c r="C8" s="27"/>
      <c r="D8" s="27"/>
      <c r="E8" s="27"/>
      <c r="F8" s="27"/>
      <c r="G8" s="27"/>
      <c r="H8" s="27"/>
      <c r="I8" s="27"/>
      <c r="J8" s="27"/>
      <c r="K8" s="24"/>
    </row>
    <row r="9" spans="2:11" ht="15" customHeight="1">
      <c r="B9" s="26"/>
      <c r="C9" s="309" t="s">
        <v>149</v>
      </c>
      <c r="D9" s="309"/>
      <c r="E9" s="309"/>
      <c r="F9" s="309"/>
      <c r="G9" s="309"/>
      <c r="H9" s="309"/>
      <c r="I9" s="309"/>
      <c r="J9" s="309"/>
      <c r="K9" s="24"/>
    </row>
    <row r="10" spans="2:11" ht="15" customHeight="1">
      <c r="B10" s="26"/>
      <c r="C10" s="27"/>
      <c r="D10" s="309" t="s">
        <v>150</v>
      </c>
      <c r="E10" s="309"/>
      <c r="F10" s="309"/>
      <c r="G10" s="309"/>
      <c r="H10" s="309"/>
      <c r="I10" s="309"/>
      <c r="J10" s="309"/>
      <c r="K10" s="24"/>
    </row>
    <row r="11" spans="2:11" ht="15" customHeight="1">
      <c r="B11" s="26"/>
      <c r="C11" s="28"/>
      <c r="D11" s="309" t="s">
        <v>151</v>
      </c>
      <c r="E11" s="309"/>
      <c r="F11" s="309"/>
      <c r="G11" s="309"/>
      <c r="H11" s="309"/>
      <c r="I11" s="309"/>
      <c r="J11" s="309"/>
      <c r="K11" s="24"/>
    </row>
    <row r="12" spans="2:11" ht="12.75" customHeight="1">
      <c r="B12" s="26"/>
      <c r="C12" s="28"/>
      <c r="D12" s="28"/>
      <c r="E12" s="28"/>
      <c r="F12" s="28"/>
      <c r="G12" s="28"/>
      <c r="H12" s="28"/>
      <c r="I12" s="28"/>
      <c r="J12" s="28"/>
      <c r="K12" s="24"/>
    </row>
    <row r="13" spans="2:11" ht="15" customHeight="1">
      <c r="B13" s="26"/>
      <c r="C13" s="28"/>
      <c r="D13" s="309" t="s">
        <v>152</v>
      </c>
      <c r="E13" s="309"/>
      <c r="F13" s="309"/>
      <c r="G13" s="309"/>
      <c r="H13" s="309"/>
      <c r="I13" s="309"/>
      <c r="J13" s="309"/>
      <c r="K13" s="24"/>
    </row>
    <row r="14" spans="2:11" ht="15" customHeight="1">
      <c r="B14" s="26"/>
      <c r="C14" s="28"/>
      <c r="D14" s="309" t="s">
        <v>153</v>
      </c>
      <c r="E14" s="309"/>
      <c r="F14" s="309"/>
      <c r="G14" s="309"/>
      <c r="H14" s="309"/>
      <c r="I14" s="309"/>
      <c r="J14" s="309"/>
      <c r="K14" s="24"/>
    </row>
    <row r="15" spans="2:11" ht="15" customHeight="1">
      <c r="B15" s="26"/>
      <c r="C15" s="28"/>
      <c r="D15" s="309" t="s">
        <v>154</v>
      </c>
      <c r="E15" s="309"/>
      <c r="F15" s="309"/>
      <c r="G15" s="309"/>
      <c r="H15" s="309"/>
      <c r="I15" s="309"/>
      <c r="J15" s="309"/>
      <c r="K15" s="24"/>
    </row>
    <row r="16" spans="2:11" ht="15" customHeight="1">
      <c r="B16" s="26"/>
      <c r="C16" s="28"/>
      <c r="D16" s="28"/>
      <c r="E16" s="29" t="s">
        <v>155</v>
      </c>
      <c r="F16" s="309" t="s">
        <v>156</v>
      </c>
      <c r="G16" s="309"/>
      <c r="H16" s="309"/>
      <c r="I16" s="309"/>
      <c r="J16" s="309"/>
      <c r="K16" s="24"/>
    </row>
    <row r="17" spans="2:11" ht="15" customHeight="1">
      <c r="B17" s="26"/>
      <c r="C17" s="28"/>
      <c r="D17" s="28"/>
      <c r="E17" s="29" t="s">
        <v>157</v>
      </c>
      <c r="F17" s="309" t="s">
        <v>158</v>
      </c>
      <c r="G17" s="309"/>
      <c r="H17" s="309"/>
      <c r="I17" s="309"/>
      <c r="J17" s="309"/>
      <c r="K17" s="24"/>
    </row>
    <row r="18" spans="2:11" ht="15" customHeight="1">
      <c r="B18" s="26"/>
      <c r="C18" s="28"/>
      <c r="D18" s="28"/>
      <c r="E18" s="29" t="s">
        <v>159</v>
      </c>
      <c r="F18" s="309" t="s">
        <v>160</v>
      </c>
      <c r="G18" s="309"/>
      <c r="H18" s="309"/>
      <c r="I18" s="309"/>
      <c r="J18" s="309"/>
      <c r="K18" s="24"/>
    </row>
    <row r="19" spans="2:11" ht="15" customHeight="1">
      <c r="B19" s="26"/>
      <c r="C19" s="28"/>
      <c r="D19" s="28"/>
      <c r="E19" s="29" t="s">
        <v>161</v>
      </c>
      <c r="F19" s="309" t="s">
        <v>162</v>
      </c>
      <c r="G19" s="309"/>
      <c r="H19" s="309"/>
      <c r="I19" s="309"/>
      <c r="J19" s="309"/>
      <c r="K19" s="24"/>
    </row>
    <row r="20" spans="2:11" ht="15" customHeight="1">
      <c r="B20" s="26"/>
      <c r="C20" s="28"/>
      <c r="D20" s="28"/>
      <c r="E20" s="29" t="s">
        <v>163</v>
      </c>
      <c r="F20" s="309" t="s">
        <v>164</v>
      </c>
      <c r="G20" s="309"/>
      <c r="H20" s="309"/>
      <c r="I20" s="309"/>
      <c r="J20" s="309"/>
      <c r="K20" s="24"/>
    </row>
    <row r="21" spans="2:11" ht="15" customHeight="1">
      <c r="B21" s="26"/>
      <c r="C21" s="28"/>
      <c r="D21" s="28"/>
      <c r="E21" s="29" t="s">
        <v>165</v>
      </c>
      <c r="F21" s="309" t="s">
        <v>166</v>
      </c>
      <c r="G21" s="309"/>
      <c r="H21" s="309"/>
      <c r="I21" s="309"/>
      <c r="J21" s="309"/>
      <c r="K21" s="24"/>
    </row>
    <row r="22" spans="2:11" ht="12.75" customHeight="1">
      <c r="B22" s="26"/>
      <c r="C22" s="28"/>
      <c r="D22" s="28"/>
      <c r="E22" s="28"/>
      <c r="F22" s="28"/>
      <c r="G22" s="28"/>
      <c r="H22" s="28"/>
      <c r="I22" s="28"/>
      <c r="J22" s="28"/>
      <c r="K22" s="24"/>
    </row>
    <row r="23" spans="2:11" ht="15" customHeight="1">
      <c r="B23" s="26"/>
      <c r="C23" s="309" t="s">
        <v>167</v>
      </c>
      <c r="D23" s="309"/>
      <c r="E23" s="309"/>
      <c r="F23" s="309"/>
      <c r="G23" s="309"/>
      <c r="H23" s="309"/>
      <c r="I23" s="309"/>
      <c r="J23" s="309"/>
      <c r="K23" s="24"/>
    </row>
    <row r="24" spans="2:11" ht="15" customHeight="1">
      <c r="B24" s="26"/>
      <c r="C24" s="309" t="s">
        <v>168</v>
      </c>
      <c r="D24" s="309"/>
      <c r="E24" s="309"/>
      <c r="F24" s="309"/>
      <c r="G24" s="309"/>
      <c r="H24" s="309"/>
      <c r="I24" s="309"/>
      <c r="J24" s="309"/>
      <c r="K24" s="24"/>
    </row>
    <row r="25" spans="2:11" ht="15" customHeight="1">
      <c r="B25" s="26"/>
      <c r="C25" s="27"/>
      <c r="D25" s="309" t="s">
        <v>169</v>
      </c>
      <c r="E25" s="309"/>
      <c r="F25" s="309"/>
      <c r="G25" s="309"/>
      <c r="H25" s="309"/>
      <c r="I25" s="309"/>
      <c r="J25" s="309"/>
      <c r="K25" s="24"/>
    </row>
    <row r="26" spans="2:11" ht="15" customHeight="1">
      <c r="B26" s="26"/>
      <c r="C26" s="28"/>
      <c r="D26" s="309" t="s">
        <v>170</v>
      </c>
      <c r="E26" s="309"/>
      <c r="F26" s="309"/>
      <c r="G26" s="309"/>
      <c r="H26" s="309"/>
      <c r="I26" s="309"/>
      <c r="J26" s="309"/>
      <c r="K26" s="24"/>
    </row>
    <row r="27" spans="2:11" ht="12.75" customHeight="1">
      <c r="B27" s="26"/>
      <c r="C27" s="28"/>
      <c r="D27" s="28"/>
      <c r="E27" s="28"/>
      <c r="F27" s="28"/>
      <c r="G27" s="28"/>
      <c r="H27" s="28"/>
      <c r="I27" s="28"/>
      <c r="J27" s="28"/>
      <c r="K27" s="24"/>
    </row>
    <row r="28" spans="2:11" ht="15" customHeight="1">
      <c r="B28" s="26"/>
      <c r="C28" s="28"/>
      <c r="D28" s="309" t="s">
        <v>171</v>
      </c>
      <c r="E28" s="309"/>
      <c r="F28" s="309"/>
      <c r="G28" s="309"/>
      <c r="H28" s="309"/>
      <c r="I28" s="309"/>
      <c r="J28" s="309"/>
      <c r="K28" s="24"/>
    </row>
    <row r="29" spans="2:11" ht="15" customHeight="1">
      <c r="B29" s="26"/>
      <c r="C29" s="28"/>
      <c r="D29" s="309" t="s">
        <v>172</v>
      </c>
      <c r="E29" s="309"/>
      <c r="F29" s="309"/>
      <c r="G29" s="309"/>
      <c r="H29" s="309"/>
      <c r="I29" s="309"/>
      <c r="J29" s="309"/>
      <c r="K29" s="24"/>
    </row>
    <row r="30" spans="2:11" ht="12.75" customHeight="1">
      <c r="B30" s="26"/>
      <c r="C30" s="28"/>
      <c r="D30" s="28"/>
      <c r="E30" s="28"/>
      <c r="F30" s="28"/>
      <c r="G30" s="28"/>
      <c r="H30" s="28"/>
      <c r="I30" s="28"/>
      <c r="J30" s="28"/>
      <c r="K30" s="24"/>
    </row>
    <row r="31" spans="2:11" ht="15" customHeight="1">
      <c r="B31" s="26"/>
      <c r="C31" s="28"/>
      <c r="D31" s="309" t="s">
        <v>173</v>
      </c>
      <c r="E31" s="309"/>
      <c r="F31" s="309"/>
      <c r="G31" s="309"/>
      <c r="H31" s="309"/>
      <c r="I31" s="309"/>
      <c r="J31" s="309"/>
      <c r="K31" s="24"/>
    </row>
    <row r="32" spans="2:11" ht="15" customHeight="1">
      <c r="B32" s="26"/>
      <c r="C32" s="28"/>
      <c r="D32" s="309" t="s">
        <v>174</v>
      </c>
      <c r="E32" s="309"/>
      <c r="F32" s="309"/>
      <c r="G32" s="309"/>
      <c r="H32" s="309"/>
      <c r="I32" s="309"/>
      <c r="J32" s="309"/>
      <c r="K32" s="24"/>
    </row>
    <row r="33" spans="2:11" ht="15" customHeight="1">
      <c r="B33" s="26"/>
      <c r="C33" s="28"/>
      <c r="D33" s="309" t="s">
        <v>175</v>
      </c>
      <c r="E33" s="309"/>
      <c r="F33" s="309"/>
      <c r="G33" s="309"/>
      <c r="H33" s="309"/>
      <c r="I33" s="309"/>
      <c r="J33" s="309"/>
      <c r="K33" s="24"/>
    </row>
    <row r="34" spans="2:11" ht="15" customHeight="1">
      <c r="B34" s="26"/>
      <c r="C34" s="28"/>
      <c r="D34" s="27"/>
      <c r="E34" s="30" t="s">
        <v>176</v>
      </c>
      <c r="F34" s="27"/>
      <c r="G34" s="309" t="s">
        <v>177</v>
      </c>
      <c r="H34" s="309"/>
      <c r="I34" s="309"/>
      <c r="J34" s="309"/>
      <c r="K34" s="24"/>
    </row>
    <row r="35" spans="2:11" ht="30.75" customHeight="1">
      <c r="B35" s="26"/>
      <c r="C35" s="28"/>
      <c r="D35" s="27"/>
      <c r="E35" s="30" t="s">
        <v>178</v>
      </c>
      <c r="F35" s="27"/>
      <c r="G35" s="309" t="s">
        <v>179</v>
      </c>
      <c r="H35" s="309"/>
      <c r="I35" s="309"/>
      <c r="J35" s="309"/>
      <c r="K35" s="24"/>
    </row>
    <row r="36" spans="2:11" ht="15" customHeight="1">
      <c r="B36" s="26"/>
      <c r="C36" s="28"/>
      <c r="D36" s="27"/>
      <c r="E36" s="30" t="s">
        <v>180</v>
      </c>
      <c r="F36" s="27"/>
      <c r="G36" s="309" t="s">
        <v>136</v>
      </c>
      <c r="H36" s="309"/>
      <c r="I36" s="309"/>
      <c r="J36" s="309"/>
      <c r="K36" s="24"/>
    </row>
    <row r="37" spans="2:11" ht="15" customHeight="1">
      <c r="B37" s="26"/>
      <c r="C37" s="28"/>
      <c r="D37" s="27"/>
      <c r="E37" s="30" t="s">
        <v>181</v>
      </c>
      <c r="F37" s="27"/>
      <c r="G37" s="309" t="s">
        <v>182</v>
      </c>
      <c r="H37" s="309"/>
      <c r="I37" s="309"/>
      <c r="J37" s="309"/>
      <c r="K37" s="24"/>
    </row>
    <row r="38" spans="2:11" ht="15" customHeight="1">
      <c r="B38" s="26"/>
      <c r="C38" s="28"/>
      <c r="D38" s="27"/>
      <c r="E38" s="30" t="s">
        <v>138</v>
      </c>
      <c r="F38" s="27"/>
      <c r="G38" s="309" t="s">
        <v>183</v>
      </c>
      <c r="H38" s="309"/>
      <c r="I38" s="309"/>
      <c r="J38" s="309"/>
      <c r="K38" s="24"/>
    </row>
    <row r="39" spans="2:11" ht="15" customHeight="1">
      <c r="B39" s="26"/>
      <c r="C39" s="28"/>
      <c r="D39" s="27"/>
      <c r="E39" s="30" t="s">
        <v>184</v>
      </c>
      <c r="F39" s="27"/>
      <c r="G39" s="309" t="s">
        <v>185</v>
      </c>
      <c r="H39" s="309"/>
      <c r="I39" s="309"/>
      <c r="J39" s="309"/>
      <c r="K39" s="24"/>
    </row>
    <row r="40" spans="2:11" ht="15" customHeight="1">
      <c r="B40" s="26"/>
      <c r="C40" s="28"/>
      <c r="D40" s="27"/>
      <c r="E40" s="30" t="s">
        <v>186</v>
      </c>
      <c r="F40" s="27"/>
      <c r="G40" s="309" t="s">
        <v>187</v>
      </c>
      <c r="H40" s="309"/>
      <c r="I40" s="309"/>
      <c r="J40" s="309"/>
      <c r="K40" s="24"/>
    </row>
    <row r="41" spans="2:11" ht="15" customHeight="1">
      <c r="B41" s="26"/>
      <c r="C41" s="28"/>
      <c r="D41" s="27"/>
      <c r="E41" s="30"/>
      <c r="F41" s="27"/>
      <c r="G41" s="309" t="s">
        <v>188</v>
      </c>
      <c r="H41" s="309"/>
      <c r="I41" s="309"/>
      <c r="J41" s="309"/>
      <c r="K41" s="24"/>
    </row>
    <row r="42" spans="2:11" ht="15" customHeight="1">
      <c r="B42" s="26"/>
      <c r="C42" s="28"/>
      <c r="D42" s="27"/>
      <c r="E42" s="30" t="s">
        <v>189</v>
      </c>
      <c r="F42" s="27"/>
      <c r="G42" s="309" t="s">
        <v>190</v>
      </c>
      <c r="H42" s="309"/>
      <c r="I42" s="309"/>
      <c r="J42" s="309"/>
      <c r="K42" s="24"/>
    </row>
    <row r="43" spans="2:11" ht="15" customHeight="1">
      <c r="B43" s="26"/>
      <c r="C43" s="28"/>
      <c r="D43" s="27"/>
      <c r="E43" s="30" t="s">
        <v>191</v>
      </c>
      <c r="F43" s="27"/>
      <c r="G43" s="309" t="s">
        <v>192</v>
      </c>
      <c r="H43" s="309"/>
      <c r="I43" s="309"/>
      <c r="J43" s="309"/>
      <c r="K43" s="24"/>
    </row>
    <row r="44" spans="2:11" ht="12.75" customHeight="1">
      <c r="B44" s="26"/>
      <c r="C44" s="28"/>
      <c r="D44" s="27"/>
      <c r="E44" s="27"/>
      <c r="F44" s="27"/>
      <c r="G44" s="27"/>
      <c r="H44" s="27"/>
      <c r="I44" s="27"/>
      <c r="J44" s="27"/>
      <c r="K44" s="24"/>
    </row>
    <row r="45" spans="2:11" ht="15" customHeight="1">
      <c r="B45" s="26"/>
      <c r="C45" s="28"/>
      <c r="D45" s="309" t="s">
        <v>193</v>
      </c>
      <c r="E45" s="309"/>
      <c r="F45" s="309"/>
      <c r="G45" s="309"/>
      <c r="H45" s="309"/>
      <c r="I45" s="309"/>
      <c r="J45" s="309"/>
      <c r="K45" s="24"/>
    </row>
    <row r="46" spans="2:11" ht="15" customHeight="1">
      <c r="B46" s="26"/>
      <c r="C46" s="28"/>
      <c r="D46" s="28"/>
      <c r="E46" s="309" t="s">
        <v>194</v>
      </c>
      <c r="F46" s="309"/>
      <c r="G46" s="309"/>
      <c r="H46" s="309"/>
      <c r="I46" s="309"/>
      <c r="J46" s="309"/>
      <c r="K46" s="24"/>
    </row>
    <row r="47" spans="2:11" ht="15" customHeight="1">
      <c r="B47" s="26"/>
      <c r="C47" s="28"/>
      <c r="D47" s="28"/>
      <c r="E47" s="309" t="s">
        <v>195</v>
      </c>
      <c r="F47" s="309"/>
      <c r="G47" s="309"/>
      <c r="H47" s="309"/>
      <c r="I47" s="309"/>
      <c r="J47" s="309"/>
      <c r="K47" s="24"/>
    </row>
    <row r="48" spans="2:11" ht="15" customHeight="1">
      <c r="B48" s="26"/>
      <c r="C48" s="28"/>
      <c r="D48" s="28"/>
      <c r="E48" s="309" t="s">
        <v>142</v>
      </c>
      <c r="F48" s="309"/>
      <c r="G48" s="309"/>
      <c r="H48" s="309"/>
      <c r="I48" s="309"/>
      <c r="J48" s="309"/>
      <c r="K48" s="24"/>
    </row>
    <row r="49" spans="2:11" ht="15" customHeight="1">
      <c r="B49" s="26"/>
      <c r="C49" s="28"/>
      <c r="D49" s="309" t="s">
        <v>196</v>
      </c>
      <c r="E49" s="309"/>
      <c r="F49" s="309"/>
      <c r="G49" s="309"/>
      <c r="H49" s="309"/>
      <c r="I49" s="309"/>
      <c r="J49" s="309"/>
      <c r="K49" s="24"/>
    </row>
    <row r="50" spans="2:11" ht="25.5" customHeight="1">
      <c r="B50" s="23"/>
      <c r="C50" s="310" t="s">
        <v>197</v>
      </c>
      <c r="D50" s="310"/>
      <c r="E50" s="310"/>
      <c r="F50" s="310"/>
      <c r="G50" s="310"/>
      <c r="H50" s="310"/>
      <c r="I50" s="310"/>
      <c r="J50" s="310"/>
      <c r="K50" s="24"/>
    </row>
    <row r="51" spans="2:11" ht="5.25" customHeight="1">
      <c r="B51" s="23"/>
      <c r="C51" s="25"/>
      <c r="D51" s="25"/>
      <c r="E51" s="25"/>
      <c r="F51" s="25"/>
      <c r="G51" s="25"/>
      <c r="H51" s="25"/>
      <c r="I51" s="25"/>
      <c r="J51" s="25"/>
      <c r="K51" s="24"/>
    </row>
    <row r="52" spans="2:11" ht="15" customHeight="1">
      <c r="B52" s="23"/>
      <c r="C52" s="309" t="s">
        <v>198</v>
      </c>
      <c r="D52" s="309"/>
      <c r="E52" s="309"/>
      <c r="F52" s="309"/>
      <c r="G52" s="309"/>
      <c r="H52" s="309"/>
      <c r="I52" s="309"/>
      <c r="J52" s="309"/>
      <c r="K52" s="24"/>
    </row>
    <row r="53" spans="2:11" ht="15" customHeight="1">
      <c r="B53" s="23"/>
      <c r="C53" s="309" t="s">
        <v>199</v>
      </c>
      <c r="D53" s="309"/>
      <c r="E53" s="309"/>
      <c r="F53" s="309"/>
      <c r="G53" s="309"/>
      <c r="H53" s="309"/>
      <c r="I53" s="309"/>
      <c r="J53" s="309"/>
      <c r="K53" s="24"/>
    </row>
    <row r="54" spans="2:11" ht="12.75" customHeight="1">
      <c r="B54" s="23"/>
      <c r="C54" s="27"/>
      <c r="D54" s="27"/>
      <c r="E54" s="27"/>
      <c r="F54" s="27"/>
      <c r="G54" s="27"/>
      <c r="H54" s="27"/>
      <c r="I54" s="27"/>
      <c r="J54" s="27"/>
      <c r="K54" s="24"/>
    </row>
    <row r="55" spans="2:11" ht="15" customHeight="1">
      <c r="B55" s="23"/>
      <c r="C55" s="309" t="s">
        <v>200</v>
      </c>
      <c r="D55" s="309"/>
      <c r="E55" s="309"/>
      <c r="F55" s="309"/>
      <c r="G55" s="309"/>
      <c r="H55" s="309"/>
      <c r="I55" s="309"/>
      <c r="J55" s="309"/>
      <c r="K55" s="24"/>
    </row>
    <row r="56" spans="2:11" ht="15" customHeight="1">
      <c r="B56" s="23"/>
      <c r="C56" s="28"/>
      <c r="D56" s="309" t="s">
        <v>201</v>
      </c>
      <c r="E56" s="309"/>
      <c r="F56" s="309"/>
      <c r="G56" s="309"/>
      <c r="H56" s="309"/>
      <c r="I56" s="309"/>
      <c r="J56" s="309"/>
      <c r="K56" s="24"/>
    </row>
    <row r="57" spans="2:11" ht="15" customHeight="1">
      <c r="B57" s="23"/>
      <c r="C57" s="28"/>
      <c r="D57" s="309" t="s">
        <v>202</v>
      </c>
      <c r="E57" s="309"/>
      <c r="F57" s="309"/>
      <c r="G57" s="309"/>
      <c r="H57" s="309"/>
      <c r="I57" s="309"/>
      <c r="J57" s="309"/>
      <c r="K57" s="24"/>
    </row>
    <row r="58" spans="2:11" ht="15" customHeight="1">
      <c r="B58" s="23"/>
      <c r="C58" s="28"/>
      <c r="D58" s="309" t="s">
        <v>203</v>
      </c>
      <c r="E58" s="309"/>
      <c r="F58" s="309"/>
      <c r="G58" s="309"/>
      <c r="H58" s="309"/>
      <c r="I58" s="309"/>
      <c r="J58" s="309"/>
      <c r="K58" s="24"/>
    </row>
    <row r="59" spans="2:11" ht="15" customHeight="1">
      <c r="B59" s="23"/>
      <c r="C59" s="28"/>
      <c r="D59" s="309" t="s">
        <v>204</v>
      </c>
      <c r="E59" s="309"/>
      <c r="F59" s="309"/>
      <c r="G59" s="309"/>
      <c r="H59" s="309"/>
      <c r="I59" s="309"/>
      <c r="J59" s="309"/>
      <c r="K59" s="24"/>
    </row>
    <row r="60" spans="2:11" ht="15" customHeight="1">
      <c r="B60" s="23"/>
      <c r="C60" s="28"/>
      <c r="D60" s="308" t="s">
        <v>205</v>
      </c>
      <c r="E60" s="308"/>
      <c r="F60" s="308"/>
      <c r="G60" s="308"/>
      <c r="H60" s="308"/>
      <c r="I60" s="308"/>
      <c r="J60" s="308"/>
      <c r="K60" s="24"/>
    </row>
    <row r="61" spans="2:11" ht="15" customHeight="1">
      <c r="B61" s="23"/>
      <c r="C61" s="28"/>
      <c r="D61" s="309" t="s">
        <v>206</v>
      </c>
      <c r="E61" s="309"/>
      <c r="F61" s="309"/>
      <c r="G61" s="309"/>
      <c r="H61" s="309"/>
      <c r="I61" s="309"/>
      <c r="J61" s="309"/>
      <c r="K61" s="24"/>
    </row>
    <row r="62" spans="2:11" ht="12.75" customHeight="1">
      <c r="B62" s="23"/>
      <c r="C62" s="28"/>
      <c r="D62" s="28"/>
      <c r="E62" s="31"/>
      <c r="F62" s="28"/>
      <c r="G62" s="28"/>
      <c r="H62" s="28"/>
      <c r="I62" s="28"/>
      <c r="J62" s="28"/>
      <c r="K62" s="24"/>
    </row>
    <row r="63" spans="2:11" ht="15" customHeight="1">
      <c r="B63" s="23"/>
      <c r="C63" s="28"/>
      <c r="D63" s="309" t="s">
        <v>207</v>
      </c>
      <c r="E63" s="309"/>
      <c r="F63" s="309"/>
      <c r="G63" s="309"/>
      <c r="H63" s="309"/>
      <c r="I63" s="309"/>
      <c r="J63" s="309"/>
      <c r="K63" s="24"/>
    </row>
    <row r="64" spans="2:11" ht="15" customHeight="1">
      <c r="B64" s="23"/>
      <c r="C64" s="28"/>
      <c r="D64" s="308" t="s">
        <v>208</v>
      </c>
      <c r="E64" s="308"/>
      <c r="F64" s="308"/>
      <c r="G64" s="308"/>
      <c r="H64" s="308"/>
      <c r="I64" s="308"/>
      <c r="J64" s="308"/>
      <c r="K64" s="24"/>
    </row>
    <row r="65" spans="2:11" ht="15" customHeight="1">
      <c r="B65" s="23"/>
      <c r="C65" s="28"/>
      <c r="D65" s="309" t="s">
        <v>209</v>
      </c>
      <c r="E65" s="309"/>
      <c r="F65" s="309"/>
      <c r="G65" s="309"/>
      <c r="H65" s="309"/>
      <c r="I65" s="309"/>
      <c r="J65" s="309"/>
      <c r="K65" s="24"/>
    </row>
    <row r="66" spans="2:11" ht="15" customHeight="1">
      <c r="B66" s="23"/>
      <c r="C66" s="28"/>
      <c r="D66" s="309" t="s">
        <v>210</v>
      </c>
      <c r="E66" s="309"/>
      <c r="F66" s="309"/>
      <c r="G66" s="309"/>
      <c r="H66" s="309"/>
      <c r="I66" s="309"/>
      <c r="J66" s="309"/>
      <c r="K66" s="24"/>
    </row>
    <row r="67" spans="2:11" ht="15" customHeight="1">
      <c r="B67" s="23"/>
      <c r="C67" s="28"/>
      <c r="D67" s="309" t="s">
        <v>211</v>
      </c>
      <c r="E67" s="309"/>
      <c r="F67" s="309"/>
      <c r="G67" s="309"/>
      <c r="H67" s="309"/>
      <c r="I67" s="309"/>
      <c r="J67" s="309"/>
      <c r="K67" s="24"/>
    </row>
    <row r="68" spans="2:11" ht="15" customHeight="1">
      <c r="B68" s="23"/>
      <c r="C68" s="28"/>
      <c r="D68" s="309" t="s">
        <v>212</v>
      </c>
      <c r="E68" s="309"/>
      <c r="F68" s="309"/>
      <c r="G68" s="309"/>
      <c r="H68" s="309"/>
      <c r="I68" s="309"/>
      <c r="J68" s="309"/>
      <c r="K68" s="24"/>
    </row>
    <row r="69" spans="2:11" ht="12.75" customHeight="1">
      <c r="B69" s="32"/>
      <c r="C69" s="33"/>
      <c r="D69" s="33"/>
      <c r="E69" s="33"/>
      <c r="F69" s="33"/>
      <c r="G69" s="33"/>
      <c r="H69" s="33"/>
      <c r="I69" s="33"/>
      <c r="J69" s="33"/>
      <c r="K69" s="34"/>
    </row>
    <row r="70" spans="2:11" ht="18.75" customHeight="1">
      <c r="B70" s="35"/>
      <c r="C70" s="35"/>
      <c r="D70" s="35"/>
      <c r="E70" s="35"/>
      <c r="F70" s="35"/>
      <c r="G70" s="35"/>
      <c r="H70" s="35"/>
      <c r="I70" s="35"/>
      <c r="J70" s="35"/>
      <c r="K70" s="36"/>
    </row>
    <row r="71" spans="2:11" ht="18.75" customHeight="1"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2:11" ht="7.5" customHeight="1">
      <c r="B72" s="37"/>
      <c r="C72" s="38"/>
      <c r="D72" s="38"/>
      <c r="E72" s="38"/>
      <c r="F72" s="38"/>
      <c r="G72" s="38"/>
      <c r="H72" s="38"/>
      <c r="I72" s="38"/>
      <c r="J72" s="38"/>
      <c r="K72" s="39"/>
    </row>
    <row r="73" spans="2:11" ht="45" customHeight="1">
      <c r="B73" s="40"/>
      <c r="C73" s="307" t="s">
        <v>213</v>
      </c>
      <c r="D73" s="307"/>
      <c r="E73" s="307"/>
      <c r="F73" s="307"/>
      <c r="G73" s="307"/>
      <c r="H73" s="307"/>
      <c r="I73" s="307"/>
      <c r="J73" s="307"/>
      <c r="K73" s="41"/>
    </row>
    <row r="74" spans="2:11" ht="17.25" customHeight="1">
      <c r="B74" s="40"/>
      <c r="C74" s="42" t="s">
        <v>214</v>
      </c>
      <c r="D74" s="42"/>
      <c r="E74" s="42"/>
      <c r="F74" s="42" t="s">
        <v>215</v>
      </c>
      <c r="G74" s="43"/>
      <c r="H74" s="42" t="s">
        <v>181</v>
      </c>
      <c r="I74" s="42" t="s">
        <v>216</v>
      </c>
      <c r="J74" s="42" t="s">
        <v>217</v>
      </c>
      <c r="K74" s="41"/>
    </row>
    <row r="75" spans="2:11" ht="17.25" customHeight="1">
      <c r="B75" s="40"/>
      <c r="C75" s="44" t="s">
        <v>218</v>
      </c>
      <c r="D75" s="44"/>
      <c r="E75" s="44"/>
      <c r="F75" s="45" t="s">
        <v>219</v>
      </c>
      <c r="G75" s="46"/>
      <c r="H75" s="44"/>
      <c r="I75" s="44"/>
      <c r="J75" s="44" t="s">
        <v>220</v>
      </c>
      <c r="K75" s="41"/>
    </row>
    <row r="76" spans="2:11" ht="5.25" customHeight="1">
      <c r="B76" s="40"/>
      <c r="C76" s="47"/>
      <c r="D76" s="47"/>
      <c r="E76" s="47"/>
      <c r="F76" s="47"/>
      <c r="G76" s="48"/>
      <c r="H76" s="47"/>
      <c r="I76" s="47"/>
      <c r="J76" s="47"/>
      <c r="K76" s="41"/>
    </row>
    <row r="77" spans="2:11" ht="15" customHeight="1">
      <c r="B77" s="40"/>
      <c r="C77" s="30" t="s">
        <v>180</v>
      </c>
      <c r="D77" s="47"/>
      <c r="E77" s="47"/>
      <c r="F77" s="49" t="s">
        <v>221</v>
      </c>
      <c r="G77" s="48"/>
      <c r="H77" s="30" t="s">
        <v>222</v>
      </c>
      <c r="I77" s="30" t="s">
        <v>223</v>
      </c>
      <c r="J77" s="30">
        <v>20</v>
      </c>
      <c r="K77" s="41"/>
    </row>
    <row r="78" spans="2:11" ht="15" customHeight="1">
      <c r="B78" s="40"/>
      <c r="C78" s="30" t="s">
        <v>224</v>
      </c>
      <c r="D78" s="30"/>
      <c r="E78" s="30"/>
      <c r="F78" s="49" t="s">
        <v>221</v>
      </c>
      <c r="G78" s="48"/>
      <c r="H78" s="30" t="s">
        <v>225</v>
      </c>
      <c r="I78" s="30" t="s">
        <v>223</v>
      </c>
      <c r="J78" s="30">
        <v>120</v>
      </c>
      <c r="K78" s="41"/>
    </row>
    <row r="79" spans="2:11" ht="15" customHeight="1">
      <c r="B79" s="50"/>
      <c r="C79" s="30" t="s">
        <v>226</v>
      </c>
      <c r="D79" s="30"/>
      <c r="E79" s="30"/>
      <c r="F79" s="49" t="s">
        <v>227</v>
      </c>
      <c r="G79" s="48"/>
      <c r="H79" s="30" t="s">
        <v>228</v>
      </c>
      <c r="I79" s="30" t="s">
        <v>223</v>
      </c>
      <c r="J79" s="30">
        <v>50</v>
      </c>
      <c r="K79" s="41"/>
    </row>
    <row r="80" spans="2:11" ht="15" customHeight="1">
      <c r="B80" s="50"/>
      <c r="C80" s="30" t="s">
        <v>229</v>
      </c>
      <c r="D80" s="30"/>
      <c r="E80" s="30"/>
      <c r="F80" s="49" t="s">
        <v>221</v>
      </c>
      <c r="G80" s="48"/>
      <c r="H80" s="30" t="s">
        <v>230</v>
      </c>
      <c r="I80" s="30" t="s">
        <v>231</v>
      </c>
      <c r="J80" s="30"/>
      <c r="K80" s="41"/>
    </row>
    <row r="81" spans="2:11" ht="15" customHeight="1">
      <c r="B81" s="50"/>
      <c r="C81" s="51" t="s">
        <v>232</v>
      </c>
      <c r="D81" s="51"/>
      <c r="E81" s="51"/>
      <c r="F81" s="52" t="s">
        <v>227</v>
      </c>
      <c r="G81" s="51"/>
      <c r="H81" s="51" t="s">
        <v>233</v>
      </c>
      <c r="I81" s="51" t="s">
        <v>223</v>
      </c>
      <c r="J81" s="51">
        <v>15</v>
      </c>
      <c r="K81" s="41"/>
    </row>
    <row r="82" spans="2:11" ht="15" customHeight="1">
      <c r="B82" s="50"/>
      <c r="C82" s="51" t="s">
        <v>234</v>
      </c>
      <c r="D82" s="51"/>
      <c r="E82" s="51"/>
      <c r="F82" s="52" t="s">
        <v>227</v>
      </c>
      <c r="G82" s="51"/>
      <c r="H82" s="51" t="s">
        <v>235</v>
      </c>
      <c r="I82" s="51" t="s">
        <v>223</v>
      </c>
      <c r="J82" s="51">
        <v>15</v>
      </c>
      <c r="K82" s="41"/>
    </row>
    <row r="83" spans="2:11" ht="15" customHeight="1">
      <c r="B83" s="50"/>
      <c r="C83" s="51" t="s">
        <v>236</v>
      </c>
      <c r="D83" s="51"/>
      <c r="E83" s="51"/>
      <c r="F83" s="52" t="s">
        <v>227</v>
      </c>
      <c r="G83" s="51"/>
      <c r="H83" s="51" t="s">
        <v>237</v>
      </c>
      <c r="I83" s="51" t="s">
        <v>223</v>
      </c>
      <c r="J83" s="51">
        <v>20</v>
      </c>
      <c r="K83" s="41"/>
    </row>
    <row r="84" spans="2:11" ht="15" customHeight="1">
      <c r="B84" s="50"/>
      <c r="C84" s="51" t="s">
        <v>238</v>
      </c>
      <c r="D84" s="51"/>
      <c r="E84" s="51"/>
      <c r="F84" s="52" t="s">
        <v>227</v>
      </c>
      <c r="G84" s="51"/>
      <c r="H84" s="51" t="s">
        <v>239</v>
      </c>
      <c r="I84" s="51" t="s">
        <v>223</v>
      </c>
      <c r="J84" s="51">
        <v>20</v>
      </c>
      <c r="K84" s="41"/>
    </row>
    <row r="85" spans="2:11" ht="15" customHeight="1">
      <c r="B85" s="50"/>
      <c r="C85" s="30" t="s">
        <v>240</v>
      </c>
      <c r="D85" s="30"/>
      <c r="E85" s="30"/>
      <c r="F85" s="49" t="s">
        <v>227</v>
      </c>
      <c r="G85" s="48"/>
      <c r="H85" s="30" t="s">
        <v>241</v>
      </c>
      <c r="I85" s="30" t="s">
        <v>223</v>
      </c>
      <c r="J85" s="30">
        <v>50</v>
      </c>
      <c r="K85" s="41"/>
    </row>
    <row r="86" spans="2:11" ht="15" customHeight="1">
      <c r="B86" s="50"/>
      <c r="C86" s="30" t="s">
        <v>242</v>
      </c>
      <c r="D86" s="30"/>
      <c r="E86" s="30"/>
      <c r="F86" s="49" t="s">
        <v>227</v>
      </c>
      <c r="G86" s="48"/>
      <c r="H86" s="30" t="s">
        <v>243</v>
      </c>
      <c r="I86" s="30" t="s">
        <v>223</v>
      </c>
      <c r="J86" s="30">
        <v>20</v>
      </c>
      <c r="K86" s="41"/>
    </row>
    <row r="87" spans="2:11" ht="15" customHeight="1">
      <c r="B87" s="50"/>
      <c r="C87" s="30" t="s">
        <v>244</v>
      </c>
      <c r="D87" s="30"/>
      <c r="E87" s="30"/>
      <c r="F87" s="49" t="s">
        <v>227</v>
      </c>
      <c r="G87" s="48"/>
      <c r="H87" s="30" t="s">
        <v>245</v>
      </c>
      <c r="I87" s="30" t="s">
        <v>223</v>
      </c>
      <c r="J87" s="30">
        <v>20</v>
      </c>
      <c r="K87" s="41"/>
    </row>
    <row r="88" spans="2:11" ht="15" customHeight="1">
      <c r="B88" s="50"/>
      <c r="C88" s="30" t="s">
        <v>246</v>
      </c>
      <c r="D88" s="30"/>
      <c r="E88" s="30"/>
      <c r="F88" s="49" t="s">
        <v>227</v>
      </c>
      <c r="G88" s="48"/>
      <c r="H88" s="30" t="s">
        <v>247</v>
      </c>
      <c r="I88" s="30" t="s">
        <v>223</v>
      </c>
      <c r="J88" s="30">
        <v>50</v>
      </c>
      <c r="K88" s="41"/>
    </row>
    <row r="89" spans="2:11" ht="15" customHeight="1">
      <c r="B89" s="50"/>
      <c r="C89" s="30" t="s">
        <v>248</v>
      </c>
      <c r="D89" s="30"/>
      <c r="E89" s="30"/>
      <c r="F89" s="49" t="s">
        <v>227</v>
      </c>
      <c r="G89" s="48"/>
      <c r="H89" s="30" t="s">
        <v>248</v>
      </c>
      <c r="I89" s="30" t="s">
        <v>223</v>
      </c>
      <c r="J89" s="30">
        <v>50</v>
      </c>
      <c r="K89" s="41"/>
    </row>
    <row r="90" spans="2:11" ht="15" customHeight="1">
      <c r="B90" s="50"/>
      <c r="C90" s="30" t="s">
        <v>249</v>
      </c>
      <c r="D90" s="30"/>
      <c r="E90" s="30"/>
      <c r="F90" s="49" t="s">
        <v>227</v>
      </c>
      <c r="G90" s="48"/>
      <c r="H90" s="30" t="s">
        <v>250</v>
      </c>
      <c r="I90" s="30" t="s">
        <v>223</v>
      </c>
      <c r="J90" s="30">
        <v>255</v>
      </c>
      <c r="K90" s="41"/>
    </row>
    <row r="91" spans="2:11" ht="15" customHeight="1">
      <c r="B91" s="50"/>
      <c r="C91" s="30" t="s">
        <v>251</v>
      </c>
      <c r="D91" s="30"/>
      <c r="E91" s="30"/>
      <c r="F91" s="49" t="s">
        <v>221</v>
      </c>
      <c r="G91" s="48"/>
      <c r="H91" s="30" t="s">
        <v>252</v>
      </c>
      <c r="I91" s="30" t="s">
        <v>253</v>
      </c>
      <c r="J91" s="30"/>
      <c r="K91" s="41"/>
    </row>
    <row r="92" spans="2:11" ht="15" customHeight="1">
      <c r="B92" s="50"/>
      <c r="C92" s="30" t="s">
        <v>254</v>
      </c>
      <c r="D92" s="30"/>
      <c r="E92" s="30"/>
      <c r="F92" s="49" t="s">
        <v>221</v>
      </c>
      <c r="G92" s="48"/>
      <c r="H92" s="30" t="s">
        <v>255</v>
      </c>
      <c r="I92" s="30" t="s">
        <v>256</v>
      </c>
      <c r="J92" s="30"/>
      <c r="K92" s="41"/>
    </row>
    <row r="93" spans="2:11" ht="15" customHeight="1">
      <c r="B93" s="50"/>
      <c r="C93" s="30" t="s">
        <v>257</v>
      </c>
      <c r="D93" s="30"/>
      <c r="E93" s="30"/>
      <c r="F93" s="49" t="s">
        <v>221</v>
      </c>
      <c r="G93" s="48"/>
      <c r="H93" s="30" t="s">
        <v>257</v>
      </c>
      <c r="I93" s="30" t="s">
        <v>256</v>
      </c>
      <c r="J93" s="30"/>
      <c r="K93" s="41"/>
    </row>
    <row r="94" spans="2:11" ht="15" customHeight="1">
      <c r="B94" s="50"/>
      <c r="C94" s="30" t="s">
        <v>258</v>
      </c>
      <c r="D94" s="30"/>
      <c r="E94" s="30"/>
      <c r="F94" s="49" t="s">
        <v>221</v>
      </c>
      <c r="G94" s="48"/>
      <c r="H94" s="30" t="s">
        <v>259</v>
      </c>
      <c r="I94" s="30" t="s">
        <v>256</v>
      </c>
      <c r="J94" s="30"/>
      <c r="K94" s="41"/>
    </row>
    <row r="95" spans="2:11" ht="15" customHeight="1">
      <c r="B95" s="50"/>
      <c r="C95" s="30" t="s">
        <v>260</v>
      </c>
      <c r="D95" s="30"/>
      <c r="E95" s="30"/>
      <c r="F95" s="49" t="s">
        <v>221</v>
      </c>
      <c r="G95" s="48"/>
      <c r="H95" s="30" t="s">
        <v>261</v>
      </c>
      <c r="I95" s="30" t="s">
        <v>256</v>
      </c>
      <c r="J95" s="30"/>
      <c r="K95" s="41"/>
    </row>
    <row r="96" spans="2:11" ht="15" customHeight="1">
      <c r="B96" s="53"/>
      <c r="C96" s="54"/>
      <c r="D96" s="54"/>
      <c r="E96" s="54"/>
      <c r="F96" s="54"/>
      <c r="G96" s="54"/>
      <c r="H96" s="54"/>
      <c r="I96" s="54"/>
      <c r="J96" s="54"/>
      <c r="K96" s="55"/>
    </row>
    <row r="97" spans="2:11" ht="18.75" customHeight="1">
      <c r="B97" s="56"/>
      <c r="C97" s="57"/>
      <c r="D97" s="57"/>
      <c r="E97" s="57"/>
      <c r="F97" s="57"/>
      <c r="G97" s="57"/>
      <c r="H97" s="57"/>
      <c r="I97" s="57"/>
      <c r="J97" s="57"/>
      <c r="K97" s="56"/>
    </row>
    <row r="98" spans="2:11" ht="18.75" customHeight="1"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2:11" ht="7.5" customHeight="1">
      <c r="B99" s="37"/>
      <c r="C99" s="38"/>
      <c r="D99" s="38"/>
      <c r="E99" s="38"/>
      <c r="F99" s="38"/>
      <c r="G99" s="38"/>
      <c r="H99" s="38"/>
      <c r="I99" s="38"/>
      <c r="J99" s="38"/>
      <c r="K99" s="39"/>
    </row>
    <row r="100" spans="2:11" ht="45" customHeight="1">
      <c r="B100" s="40"/>
      <c r="C100" s="307" t="s">
        <v>262</v>
      </c>
      <c r="D100" s="307"/>
      <c r="E100" s="307"/>
      <c r="F100" s="307"/>
      <c r="G100" s="307"/>
      <c r="H100" s="307"/>
      <c r="I100" s="307"/>
      <c r="J100" s="307"/>
      <c r="K100" s="41"/>
    </row>
    <row r="101" spans="2:11" ht="17.25" customHeight="1">
      <c r="B101" s="40"/>
      <c r="C101" s="42" t="s">
        <v>214</v>
      </c>
      <c r="D101" s="42"/>
      <c r="E101" s="42"/>
      <c r="F101" s="42" t="s">
        <v>215</v>
      </c>
      <c r="G101" s="43"/>
      <c r="H101" s="42" t="s">
        <v>181</v>
      </c>
      <c r="I101" s="42" t="s">
        <v>216</v>
      </c>
      <c r="J101" s="42" t="s">
        <v>217</v>
      </c>
      <c r="K101" s="41"/>
    </row>
    <row r="102" spans="2:11" ht="17.25" customHeight="1">
      <c r="B102" s="40"/>
      <c r="C102" s="44" t="s">
        <v>218</v>
      </c>
      <c r="D102" s="44"/>
      <c r="E102" s="44"/>
      <c r="F102" s="45" t="s">
        <v>219</v>
      </c>
      <c r="G102" s="46"/>
      <c r="H102" s="44"/>
      <c r="I102" s="44"/>
      <c r="J102" s="44" t="s">
        <v>220</v>
      </c>
      <c r="K102" s="41"/>
    </row>
    <row r="103" spans="2:11" ht="5.25" customHeight="1">
      <c r="B103" s="40"/>
      <c r="C103" s="42"/>
      <c r="D103" s="42"/>
      <c r="E103" s="42"/>
      <c r="F103" s="42"/>
      <c r="G103" s="58"/>
      <c r="H103" s="42"/>
      <c r="I103" s="42"/>
      <c r="J103" s="42"/>
      <c r="K103" s="41"/>
    </row>
    <row r="104" spans="2:11" ht="15" customHeight="1">
      <c r="B104" s="40"/>
      <c r="C104" s="30" t="s">
        <v>180</v>
      </c>
      <c r="D104" s="47"/>
      <c r="E104" s="47"/>
      <c r="F104" s="49" t="s">
        <v>221</v>
      </c>
      <c r="G104" s="58"/>
      <c r="H104" s="30" t="s">
        <v>263</v>
      </c>
      <c r="I104" s="30" t="s">
        <v>223</v>
      </c>
      <c r="J104" s="30">
        <v>20</v>
      </c>
      <c r="K104" s="41"/>
    </row>
    <row r="105" spans="2:11" ht="15" customHeight="1">
      <c r="B105" s="40"/>
      <c r="C105" s="30" t="s">
        <v>224</v>
      </c>
      <c r="D105" s="30"/>
      <c r="E105" s="30"/>
      <c r="F105" s="49" t="s">
        <v>221</v>
      </c>
      <c r="G105" s="30"/>
      <c r="H105" s="30" t="s">
        <v>263</v>
      </c>
      <c r="I105" s="30" t="s">
        <v>223</v>
      </c>
      <c r="J105" s="30">
        <v>120</v>
      </c>
      <c r="K105" s="41"/>
    </row>
    <row r="106" spans="2:11" ht="15" customHeight="1">
      <c r="B106" s="50"/>
      <c r="C106" s="30" t="s">
        <v>226</v>
      </c>
      <c r="D106" s="30"/>
      <c r="E106" s="30"/>
      <c r="F106" s="49" t="s">
        <v>227</v>
      </c>
      <c r="G106" s="30"/>
      <c r="H106" s="30" t="s">
        <v>263</v>
      </c>
      <c r="I106" s="30" t="s">
        <v>223</v>
      </c>
      <c r="J106" s="30">
        <v>50</v>
      </c>
      <c r="K106" s="41"/>
    </row>
    <row r="107" spans="2:11" ht="15" customHeight="1">
      <c r="B107" s="50"/>
      <c r="C107" s="30" t="s">
        <v>229</v>
      </c>
      <c r="D107" s="30"/>
      <c r="E107" s="30"/>
      <c r="F107" s="49" t="s">
        <v>221</v>
      </c>
      <c r="G107" s="30"/>
      <c r="H107" s="30" t="s">
        <v>263</v>
      </c>
      <c r="I107" s="30" t="s">
        <v>231</v>
      </c>
      <c r="J107" s="30"/>
      <c r="K107" s="41"/>
    </row>
    <row r="108" spans="2:11" ht="15" customHeight="1">
      <c r="B108" s="50"/>
      <c r="C108" s="30" t="s">
        <v>240</v>
      </c>
      <c r="D108" s="30"/>
      <c r="E108" s="30"/>
      <c r="F108" s="49" t="s">
        <v>227</v>
      </c>
      <c r="G108" s="30"/>
      <c r="H108" s="30" t="s">
        <v>263</v>
      </c>
      <c r="I108" s="30" t="s">
        <v>223</v>
      </c>
      <c r="J108" s="30">
        <v>50</v>
      </c>
      <c r="K108" s="41"/>
    </row>
    <row r="109" spans="2:11" ht="15" customHeight="1">
      <c r="B109" s="50"/>
      <c r="C109" s="30" t="s">
        <v>248</v>
      </c>
      <c r="D109" s="30"/>
      <c r="E109" s="30"/>
      <c r="F109" s="49" t="s">
        <v>227</v>
      </c>
      <c r="G109" s="30"/>
      <c r="H109" s="30" t="s">
        <v>263</v>
      </c>
      <c r="I109" s="30" t="s">
        <v>223</v>
      </c>
      <c r="J109" s="30">
        <v>50</v>
      </c>
      <c r="K109" s="41"/>
    </row>
    <row r="110" spans="2:11" ht="15" customHeight="1">
      <c r="B110" s="50"/>
      <c r="C110" s="30" t="s">
        <v>246</v>
      </c>
      <c r="D110" s="30"/>
      <c r="E110" s="30"/>
      <c r="F110" s="49" t="s">
        <v>227</v>
      </c>
      <c r="G110" s="30"/>
      <c r="H110" s="30" t="s">
        <v>263</v>
      </c>
      <c r="I110" s="30" t="s">
        <v>223</v>
      </c>
      <c r="J110" s="30">
        <v>50</v>
      </c>
      <c r="K110" s="41"/>
    </row>
    <row r="111" spans="2:11" ht="15" customHeight="1">
      <c r="B111" s="50"/>
      <c r="C111" s="30" t="s">
        <v>180</v>
      </c>
      <c r="D111" s="30"/>
      <c r="E111" s="30"/>
      <c r="F111" s="49" t="s">
        <v>221</v>
      </c>
      <c r="G111" s="30"/>
      <c r="H111" s="30" t="s">
        <v>264</v>
      </c>
      <c r="I111" s="30" t="s">
        <v>223</v>
      </c>
      <c r="J111" s="30">
        <v>20</v>
      </c>
      <c r="K111" s="41"/>
    </row>
    <row r="112" spans="2:11" ht="15" customHeight="1">
      <c r="B112" s="50"/>
      <c r="C112" s="30" t="s">
        <v>265</v>
      </c>
      <c r="D112" s="30"/>
      <c r="E112" s="30"/>
      <c r="F112" s="49" t="s">
        <v>221</v>
      </c>
      <c r="G112" s="30"/>
      <c r="H112" s="30" t="s">
        <v>266</v>
      </c>
      <c r="I112" s="30" t="s">
        <v>223</v>
      </c>
      <c r="J112" s="30">
        <v>120</v>
      </c>
      <c r="K112" s="41"/>
    </row>
    <row r="113" spans="2:11" ht="15" customHeight="1">
      <c r="B113" s="50"/>
      <c r="C113" s="30" t="s">
        <v>258</v>
      </c>
      <c r="D113" s="30"/>
      <c r="E113" s="30"/>
      <c r="F113" s="49" t="s">
        <v>221</v>
      </c>
      <c r="G113" s="30"/>
      <c r="H113" s="30" t="s">
        <v>267</v>
      </c>
      <c r="I113" s="30" t="s">
        <v>256</v>
      </c>
      <c r="J113" s="30"/>
      <c r="K113" s="41"/>
    </row>
    <row r="114" spans="2:11" ht="15" customHeight="1">
      <c r="B114" s="50"/>
      <c r="C114" s="30" t="s">
        <v>260</v>
      </c>
      <c r="D114" s="30"/>
      <c r="E114" s="30"/>
      <c r="F114" s="49" t="s">
        <v>221</v>
      </c>
      <c r="G114" s="30"/>
      <c r="H114" s="30" t="s">
        <v>268</v>
      </c>
      <c r="I114" s="30" t="s">
        <v>256</v>
      </c>
      <c r="J114" s="30"/>
      <c r="K114" s="41"/>
    </row>
    <row r="115" spans="2:11" ht="15" customHeight="1">
      <c r="B115" s="50"/>
      <c r="C115" s="30" t="s">
        <v>216</v>
      </c>
      <c r="D115" s="30"/>
      <c r="E115" s="30"/>
      <c r="F115" s="49" t="s">
        <v>221</v>
      </c>
      <c r="G115" s="30"/>
      <c r="H115" s="30" t="s">
        <v>269</v>
      </c>
      <c r="I115" s="30" t="s">
        <v>270</v>
      </c>
      <c r="J115" s="30"/>
      <c r="K115" s="41"/>
    </row>
    <row r="116" spans="2:11" ht="15" customHeight="1">
      <c r="B116" s="53"/>
      <c r="C116" s="59"/>
      <c r="D116" s="59"/>
      <c r="E116" s="59"/>
      <c r="F116" s="59"/>
      <c r="G116" s="59"/>
      <c r="H116" s="59"/>
      <c r="I116" s="59"/>
      <c r="J116" s="59"/>
      <c r="K116" s="55"/>
    </row>
    <row r="117" spans="2:11" ht="18.75" customHeight="1">
      <c r="B117" s="60"/>
      <c r="C117" s="27"/>
      <c r="D117" s="27"/>
      <c r="E117" s="27"/>
      <c r="F117" s="61"/>
      <c r="G117" s="27"/>
      <c r="H117" s="27"/>
      <c r="I117" s="27"/>
      <c r="J117" s="27"/>
      <c r="K117" s="60"/>
    </row>
    <row r="118" spans="2:11" ht="18.75" customHeight="1"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2:11" ht="7.5" customHeight="1">
      <c r="B119" s="62"/>
      <c r="C119" s="63"/>
      <c r="D119" s="63"/>
      <c r="E119" s="63"/>
      <c r="F119" s="63"/>
      <c r="G119" s="63"/>
      <c r="H119" s="63"/>
      <c r="I119" s="63"/>
      <c r="J119" s="63"/>
      <c r="K119" s="64"/>
    </row>
    <row r="120" spans="2:11" ht="45" customHeight="1">
      <c r="B120" s="65"/>
      <c r="C120" s="304" t="s">
        <v>271</v>
      </c>
      <c r="D120" s="304"/>
      <c r="E120" s="304"/>
      <c r="F120" s="304"/>
      <c r="G120" s="304"/>
      <c r="H120" s="304"/>
      <c r="I120" s="304"/>
      <c r="J120" s="304"/>
      <c r="K120" s="66"/>
    </row>
    <row r="121" spans="2:11" ht="17.25" customHeight="1">
      <c r="B121" s="67"/>
      <c r="C121" s="42" t="s">
        <v>214</v>
      </c>
      <c r="D121" s="42"/>
      <c r="E121" s="42"/>
      <c r="F121" s="42" t="s">
        <v>215</v>
      </c>
      <c r="G121" s="43"/>
      <c r="H121" s="42" t="s">
        <v>181</v>
      </c>
      <c r="I121" s="42" t="s">
        <v>216</v>
      </c>
      <c r="J121" s="42" t="s">
        <v>217</v>
      </c>
      <c r="K121" s="68"/>
    </row>
    <row r="122" spans="2:11" ht="17.25" customHeight="1">
      <c r="B122" s="67"/>
      <c r="C122" s="44" t="s">
        <v>218</v>
      </c>
      <c r="D122" s="44"/>
      <c r="E122" s="44"/>
      <c r="F122" s="45" t="s">
        <v>219</v>
      </c>
      <c r="G122" s="46"/>
      <c r="H122" s="44"/>
      <c r="I122" s="44"/>
      <c r="J122" s="44" t="s">
        <v>220</v>
      </c>
      <c r="K122" s="68"/>
    </row>
    <row r="123" spans="2:11" ht="5.25" customHeight="1">
      <c r="B123" s="69"/>
      <c r="C123" s="47"/>
      <c r="D123" s="47"/>
      <c r="E123" s="47"/>
      <c r="F123" s="47"/>
      <c r="G123" s="30"/>
      <c r="H123" s="47"/>
      <c r="I123" s="47"/>
      <c r="J123" s="47"/>
      <c r="K123" s="70"/>
    </row>
    <row r="124" spans="2:11" ht="15" customHeight="1">
      <c r="B124" s="69"/>
      <c r="C124" s="30" t="s">
        <v>224</v>
      </c>
      <c r="D124" s="47"/>
      <c r="E124" s="47"/>
      <c r="F124" s="49" t="s">
        <v>221</v>
      </c>
      <c r="G124" s="30"/>
      <c r="H124" s="30" t="s">
        <v>263</v>
      </c>
      <c r="I124" s="30" t="s">
        <v>223</v>
      </c>
      <c r="J124" s="30">
        <v>120</v>
      </c>
      <c r="K124" s="71"/>
    </row>
    <row r="125" spans="2:11" ht="15" customHeight="1">
      <c r="B125" s="69"/>
      <c r="C125" s="30" t="s">
        <v>272</v>
      </c>
      <c r="D125" s="30"/>
      <c r="E125" s="30"/>
      <c r="F125" s="49" t="s">
        <v>221</v>
      </c>
      <c r="G125" s="30"/>
      <c r="H125" s="30" t="s">
        <v>273</v>
      </c>
      <c r="I125" s="30" t="s">
        <v>223</v>
      </c>
      <c r="J125" s="30" t="s">
        <v>274</v>
      </c>
      <c r="K125" s="71"/>
    </row>
    <row r="126" spans="2:11" ht="15" customHeight="1">
      <c r="B126" s="69"/>
      <c r="C126" s="30" t="s">
        <v>165</v>
      </c>
      <c r="D126" s="30"/>
      <c r="E126" s="30"/>
      <c r="F126" s="49" t="s">
        <v>221</v>
      </c>
      <c r="G126" s="30"/>
      <c r="H126" s="30" t="s">
        <v>275</v>
      </c>
      <c r="I126" s="30" t="s">
        <v>223</v>
      </c>
      <c r="J126" s="30" t="s">
        <v>274</v>
      </c>
      <c r="K126" s="71"/>
    </row>
    <row r="127" spans="2:11" ht="15" customHeight="1">
      <c r="B127" s="69"/>
      <c r="C127" s="30" t="s">
        <v>232</v>
      </c>
      <c r="D127" s="30"/>
      <c r="E127" s="30"/>
      <c r="F127" s="49" t="s">
        <v>227</v>
      </c>
      <c r="G127" s="30"/>
      <c r="H127" s="30" t="s">
        <v>233</v>
      </c>
      <c r="I127" s="30" t="s">
        <v>223</v>
      </c>
      <c r="J127" s="30">
        <v>15</v>
      </c>
      <c r="K127" s="71"/>
    </row>
    <row r="128" spans="2:11" ht="15" customHeight="1">
      <c r="B128" s="69"/>
      <c r="C128" s="51" t="s">
        <v>234</v>
      </c>
      <c r="D128" s="51"/>
      <c r="E128" s="51"/>
      <c r="F128" s="52" t="s">
        <v>227</v>
      </c>
      <c r="G128" s="51"/>
      <c r="H128" s="51" t="s">
        <v>235</v>
      </c>
      <c r="I128" s="51" t="s">
        <v>223</v>
      </c>
      <c r="J128" s="51">
        <v>15</v>
      </c>
      <c r="K128" s="71"/>
    </row>
    <row r="129" spans="2:11" ht="15" customHeight="1">
      <c r="B129" s="69"/>
      <c r="C129" s="51" t="s">
        <v>236</v>
      </c>
      <c r="D129" s="51"/>
      <c r="E129" s="51"/>
      <c r="F129" s="52" t="s">
        <v>227</v>
      </c>
      <c r="G129" s="51"/>
      <c r="H129" s="51" t="s">
        <v>237</v>
      </c>
      <c r="I129" s="51" t="s">
        <v>223</v>
      </c>
      <c r="J129" s="51">
        <v>20</v>
      </c>
      <c r="K129" s="71"/>
    </row>
    <row r="130" spans="2:11" ht="15" customHeight="1">
      <c r="B130" s="69"/>
      <c r="C130" s="51" t="s">
        <v>238</v>
      </c>
      <c r="D130" s="51"/>
      <c r="E130" s="51"/>
      <c r="F130" s="52" t="s">
        <v>227</v>
      </c>
      <c r="G130" s="51"/>
      <c r="H130" s="51" t="s">
        <v>239</v>
      </c>
      <c r="I130" s="51" t="s">
        <v>223</v>
      </c>
      <c r="J130" s="51">
        <v>20</v>
      </c>
      <c r="K130" s="71"/>
    </row>
    <row r="131" spans="2:11" ht="15" customHeight="1">
      <c r="B131" s="69"/>
      <c r="C131" s="30" t="s">
        <v>226</v>
      </c>
      <c r="D131" s="30"/>
      <c r="E131" s="30"/>
      <c r="F131" s="49" t="s">
        <v>227</v>
      </c>
      <c r="G131" s="30"/>
      <c r="H131" s="30" t="s">
        <v>263</v>
      </c>
      <c r="I131" s="30" t="s">
        <v>223</v>
      </c>
      <c r="J131" s="30">
        <v>50</v>
      </c>
      <c r="K131" s="71"/>
    </row>
    <row r="132" spans="2:11" ht="15" customHeight="1">
      <c r="B132" s="69"/>
      <c r="C132" s="30" t="s">
        <v>240</v>
      </c>
      <c r="D132" s="30"/>
      <c r="E132" s="30"/>
      <c r="F132" s="49" t="s">
        <v>227</v>
      </c>
      <c r="G132" s="30"/>
      <c r="H132" s="30" t="s">
        <v>263</v>
      </c>
      <c r="I132" s="30" t="s">
        <v>223</v>
      </c>
      <c r="J132" s="30">
        <v>50</v>
      </c>
      <c r="K132" s="71"/>
    </row>
    <row r="133" spans="2:11" ht="15" customHeight="1">
      <c r="B133" s="69"/>
      <c r="C133" s="30" t="s">
        <v>246</v>
      </c>
      <c r="D133" s="30"/>
      <c r="E133" s="30"/>
      <c r="F133" s="49" t="s">
        <v>227</v>
      </c>
      <c r="G133" s="30"/>
      <c r="H133" s="30" t="s">
        <v>263</v>
      </c>
      <c r="I133" s="30" t="s">
        <v>223</v>
      </c>
      <c r="J133" s="30">
        <v>50</v>
      </c>
      <c r="K133" s="71"/>
    </row>
    <row r="134" spans="2:11" ht="15" customHeight="1">
      <c r="B134" s="69"/>
      <c r="C134" s="30" t="s">
        <v>248</v>
      </c>
      <c r="D134" s="30"/>
      <c r="E134" s="30"/>
      <c r="F134" s="49" t="s">
        <v>227</v>
      </c>
      <c r="G134" s="30"/>
      <c r="H134" s="30" t="s">
        <v>263</v>
      </c>
      <c r="I134" s="30" t="s">
        <v>223</v>
      </c>
      <c r="J134" s="30">
        <v>50</v>
      </c>
      <c r="K134" s="71"/>
    </row>
    <row r="135" spans="2:11" ht="15" customHeight="1">
      <c r="B135" s="69"/>
      <c r="C135" s="30" t="s">
        <v>249</v>
      </c>
      <c r="D135" s="30"/>
      <c r="E135" s="30"/>
      <c r="F135" s="49" t="s">
        <v>227</v>
      </c>
      <c r="G135" s="30"/>
      <c r="H135" s="30" t="s">
        <v>276</v>
      </c>
      <c r="I135" s="30" t="s">
        <v>223</v>
      </c>
      <c r="J135" s="30">
        <v>255</v>
      </c>
      <c r="K135" s="71"/>
    </row>
    <row r="136" spans="2:11" ht="15" customHeight="1">
      <c r="B136" s="69"/>
      <c r="C136" s="30" t="s">
        <v>251</v>
      </c>
      <c r="D136" s="30"/>
      <c r="E136" s="30"/>
      <c r="F136" s="49" t="s">
        <v>221</v>
      </c>
      <c r="G136" s="30"/>
      <c r="H136" s="30" t="s">
        <v>277</v>
      </c>
      <c r="I136" s="30" t="s">
        <v>253</v>
      </c>
      <c r="J136" s="30"/>
      <c r="K136" s="71"/>
    </row>
    <row r="137" spans="2:11" ht="15" customHeight="1">
      <c r="B137" s="69"/>
      <c r="C137" s="30" t="s">
        <v>254</v>
      </c>
      <c r="D137" s="30"/>
      <c r="E137" s="30"/>
      <c r="F137" s="49" t="s">
        <v>221</v>
      </c>
      <c r="G137" s="30"/>
      <c r="H137" s="30" t="s">
        <v>278</v>
      </c>
      <c r="I137" s="30" t="s">
        <v>256</v>
      </c>
      <c r="J137" s="30"/>
      <c r="K137" s="71"/>
    </row>
    <row r="138" spans="2:11" ht="15" customHeight="1">
      <c r="B138" s="69"/>
      <c r="C138" s="30" t="s">
        <v>257</v>
      </c>
      <c r="D138" s="30"/>
      <c r="E138" s="30"/>
      <c r="F138" s="49" t="s">
        <v>221</v>
      </c>
      <c r="G138" s="30"/>
      <c r="H138" s="30" t="s">
        <v>257</v>
      </c>
      <c r="I138" s="30" t="s">
        <v>256</v>
      </c>
      <c r="J138" s="30"/>
      <c r="K138" s="71"/>
    </row>
    <row r="139" spans="2:11" ht="15" customHeight="1">
      <c r="B139" s="69"/>
      <c r="C139" s="30" t="s">
        <v>258</v>
      </c>
      <c r="D139" s="30"/>
      <c r="E139" s="30"/>
      <c r="F139" s="49" t="s">
        <v>221</v>
      </c>
      <c r="G139" s="30"/>
      <c r="H139" s="30" t="s">
        <v>279</v>
      </c>
      <c r="I139" s="30" t="s">
        <v>256</v>
      </c>
      <c r="J139" s="30"/>
      <c r="K139" s="71"/>
    </row>
    <row r="140" spans="2:11" ht="15" customHeight="1">
      <c r="B140" s="69"/>
      <c r="C140" s="30" t="s">
        <v>280</v>
      </c>
      <c r="D140" s="30"/>
      <c r="E140" s="30"/>
      <c r="F140" s="49" t="s">
        <v>221</v>
      </c>
      <c r="G140" s="30"/>
      <c r="H140" s="30" t="s">
        <v>281</v>
      </c>
      <c r="I140" s="30" t="s">
        <v>256</v>
      </c>
      <c r="J140" s="30"/>
      <c r="K140" s="71"/>
    </row>
    <row r="141" spans="2:11" ht="15" customHeight="1">
      <c r="B141" s="72"/>
      <c r="C141" s="73"/>
      <c r="D141" s="73"/>
      <c r="E141" s="73"/>
      <c r="F141" s="73"/>
      <c r="G141" s="73"/>
      <c r="H141" s="73"/>
      <c r="I141" s="73"/>
      <c r="J141" s="73"/>
      <c r="K141" s="74"/>
    </row>
    <row r="142" spans="2:11" ht="18.75" customHeight="1">
      <c r="B142" s="27"/>
      <c r="C142" s="27"/>
      <c r="D142" s="27"/>
      <c r="E142" s="27"/>
      <c r="F142" s="61"/>
      <c r="G142" s="27"/>
      <c r="H142" s="27"/>
      <c r="I142" s="27"/>
      <c r="J142" s="27"/>
      <c r="K142" s="27"/>
    </row>
    <row r="143" spans="2:11" ht="18.75" customHeight="1"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2:11" ht="7.5" customHeight="1">
      <c r="B144" s="37"/>
      <c r="C144" s="38"/>
      <c r="D144" s="38"/>
      <c r="E144" s="38"/>
      <c r="F144" s="38"/>
      <c r="G144" s="38"/>
      <c r="H144" s="38"/>
      <c r="I144" s="38"/>
      <c r="J144" s="38"/>
      <c r="K144" s="39"/>
    </row>
    <row r="145" spans="2:11" ht="45" customHeight="1">
      <c r="B145" s="40"/>
      <c r="C145" s="307" t="s">
        <v>282</v>
      </c>
      <c r="D145" s="307"/>
      <c r="E145" s="307"/>
      <c r="F145" s="307"/>
      <c r="G145" s="307"/>
      <c r="H145" s="307"/>
      <c r="I145" s="307"/>
      <c r="J145" s="307"/>
      <c r="K145" s="41"/>
    </row>
    <row r="146" spans="2:11" ht="17.25" customHeight="1">
      <c r="B146" s="40"/>
      <c r="C146" s="42" t="s">
        <v>214</v>
      </c>
      <c r="D146" s="42"/>
      <c r="E146" s="42"/>
      <c r="F146" s="42" t="s">
        <v>215</v>
      </c>
      <c r="G146" s="43"/>
      <c r="H146" s="42" t="s">
        <v>181</v>
      </c>
      <c r="I146" s="42" t="s">
        <v>216</v>
      </c>
      <c r="J146" s="42" t="s">
        <v>217</v>
      </c>
      <c r="K146" s="41"/>
    </row>
    <row r="147" spans="2:11" ht="17.25" customHeight="1">
      <c r="B147" s="40"/>
      <c r="C147" s="44" t="s">
        <v>218</v>
      </c>
      <c r="D147" s="44"/>
      <c r="E147" s="44"/>
      <c r="F147" s="45" t="s">
        <v>219</v>
      </c>
      <c r="G147" s="46"/>
      <c r="H147" s="44"/>
      <c r="I147" s="44"/>
      <c r="J147" s="44" t="s">
        <v>220</v>
      </c>
      <c r="K147" s="41"/>
    </row>
    <row r="148" spans="2:11" ht="5.25" customHeight="1">
      <c r="B148" s="50"/>
      <c r="C148" s="47"/>
      <c r="D148" s="47"/>
      <c r="E148" s="47"/>
      <c r="F148" s="47"/>
      <c r="G148" s="48"/>
      <c r="H148" s="47"/>
      <c r="I148" s="47"/>
      <c r="J148" s="47"/>
      <c r="K148" s="71"/>
    </row>
    <row r="149" spans="2:11" ht="15" customHeight="1">
      <c r="B149" s="50"/>
      <c r="C149" s="75" t="s">
        <v>224</v>
      </c>
      <c r="D149" s="30"/>
      <c r="E149" s="30"/>
      <c r="F149" s="76" t="s">
        <v>221</v>
      </c>
      <c r="G149" s="30"/>
      <c r="H149" s="75" t="s">
        <v>263</v>
      </c>
      <c r="I149" s="75" t="s">
        <v>223</v>
      </c>
      <c r="J149" s="75">
        <v>120</v>
      </c>
      <c r="K149" s="71"/>
    </row>
    <row r="150" spans="2:11" ht="15" customHeight="1">
      <c r="B150" s="50"/>
      <c r="C150" s="75" t="s">
        <v>272</v>
      </c>
      <c r="D150" s="30"/>
      <c r="E150" s="30"/>
      <c r="F150" s="76" t="s">
        <v>221</v>
      </c>
      <c r="G150" s="30"/>
      <c r="H150" s="75" t="s">
        <v>283</v>
      </c>
      <c r="I150" s="75" t="s">
        <v>223</v>
      </c>
      <c r="J150" s="75" t="s">
        <v>274</v>
      </c>
      <c r="K150" s="71"/>
    </row>
    <row r="151" spans="2:11" ht="15" customHeight="1">
      <c r="B151" s="50"/>
      <c r="C151" s="75" t="s">
        <v>165</v>
      </c>
      <c r="D151" s="30"/>
      <c r="E151" s="30"/>
      <c r="F151" s="76" t="s">
        <v>221</v>
      </c>
      <c r="G151" s="30"/>
      <c r="H151" s="75" t="s">
        <v>284</v>
      </c>
      <c r="I151" s="75" t="s">
        <v>223</v>
      </c>
      <c r="J151" s="75" t="s">
        <v>274</v>
      </c>
      <c r="K151" s="71"/>
    </row>
    <row r="152" spans="2:11" ht="15" customHeight="1">
      <c r="B152" s="50"/>
      <c r="C152" s="75" t="s">
        <v>226</v>
      </c>
      <c r="D152" s="30"/>
      <c r="E152" s="30"/>
      <c r="F152" s="76" t="s">
        <v>227</v>
      </c>
      <c r="G152" s="30"/>
      <c r="H152" s="75" t="s">
        <v>263</v>
      </c>
      <c r="I152" s="75" t="s">
        <v>223</v>
      </c>
      <c r="J152" s="75">
        <v>50</v>
      </c>
      <c r="K152" s="71"/>
    </row>
    <row r="153" spans="2:11" ht="15" customHeight="1">
      <c r="B153" s="50"/>
      <c r="C153" s="75" t="s">
        <v>229</v>
      </c>
      <c r="D153" s="30"/>
      <c r="E153" s="30"/>
      <c r="F153" s="76" t="s">
        <v>221</v>
      </c>
      <c r="G153" s="30"/>
      <c r="H153" s="75" t="s">
        <v>263</v>
      </c>
      <c r="I153" s="75" t="s">
        <v>231</v>
      </c>
      <c r="J153" s="75"/>
      <c r="K153" s="71"/>
    </row>
    <row r="154" spans="2:11" ht="15" customHeight="1">
      <c r="B154" s="50"/>
      <c r="C154" s="75" t="s">
        <v>240</v>
      </c>
      <c r="D154" s="30"/>
      <c r="E154" s="30"/>
      <c r="F154" s="76" t="s">
        <v>227</v>
      </c>
      <c r="G154" s="30"/>
      <c r="H154" s="75" t="s">
        <v>263</v>
      </c>
      <c r="I154" s="75" t="s">
        <v>223</v>
      </c>
      <c r="J154" s="75">
        <v>50</v>
      </c>
      <c r="K154" s="71"/>
    </row>
    <row r="155" spans="2:11" ht="15" customHeight="1">
      <c r="B155" s="50"/>
      <c r="C155" s="75" t="s">
        <v>248</v>
      </c>
      <c r="D155" s="30"/>
      <c r="E155" s="30"/>
      <c r="F155" s="76" t="s">
        <v>227</v>
      </c>
      <c r="G155" s="30"/>
      <c r="H155" s="75" t="s">
        <v>263</v>
      </c>
      <c r="I155" s="75" t="s">
        <v>223</v>
      </c>
      <c r="J155" s="75">
        <v>50</v>
      </c>
      <c r="K155" s="71"/>
    </row>
    <row r="156" spans="2:11" ht="15" customHeight="1">
      <c r="B156" s="50"/>
      <c r="C156" s="75" t="s">
        <v>246</v>
      </c>
      <c r="D156" s="30"/>
      <c r="E156" s="30"/>
      <c r="F156" s="76" t="s">
        <v>227</v>
      </c>
      <c r="G156" s="30"/>
      <c r="H156" s="75" t="s">
        <v>263</v>
      </c>
      <c r="I156" s="75" t="s">
        <v>223</v>
      </c>
      <c r="J156" s="75">
        <v>50</v>
      </c>
      <c r="K156" s="71"/>
    </row>
    <row r="157" spans="2:11" ht="15" customHeight="1">
      <c r="B157" s="50"/>
      <c r="C157" s="75" t="s">
        <v>285</v>
      </c>
      <c r="D157" s="30"/>
      <c r="E157" s="30"/>
      <c r="F157" s="76" t="s">
        <v>221</v>
      </c>
      <c r="G157" s="30"/>
      <c r="H157" s="75" t="s">
        <v>286</v>
      </c>
      <c r="I157" s="75" t="s">
        <v>223</v>
      </c>
      <c r="J157" s="75" t="s">
        <v>287</v>
      </c>
      <c r="K157" s="71"/>
    </row>
    <row r="158" spans="2:11" ht="15" customHeight="1">
      <c r="B158" s="50"/>
      <c r="C158" s="75" t="s">
        <v>141</v>
      </c>
      <c r="D158" s="30"/>
      <c r="E158" s="30"/>
      <c r="F158" s="76" t="s">
        <v>221</v>
      </c>
      <c r="G158" s="30"/>
      <c r="H158" s="75" t="s">
        <v>288</v>
      </c>
      <c r="I158" s="75" t="s">
        <v>256</v>
      </c>
      <c r="J158" s="75"/>
      <c r="K158" s="71"/>
    </row>
    <row r="159" spans="2:11" ht="15" customHeight="1">
      <c r="B159" s="77"/>
      <c r="C159" s="59"/>
      <c r="D159" s="59"/>
      <c r="E159" s="59"/>
      <c r="F159" s="59"/>
      <c r="G159" s="59"/>
      <c r="H159" s="59"/>
      <c r="I159" s="59"/>
      <c r="J159" s="59"/>
      <c r="K159" s="78"/>
    </row>
    <row r="160" spans="2:11" ht="18.75" customHeight="1">
      <c r="B160" s="27"/>
      <c r="C160" s="30"/>
      <c r="D160" s="30"/>
      <c r="E160" s="30"/>
      <c r="F160" s="49"/>
      <c r="G160" s="30"/>
      <c r="H160" s="30"/>
      <c r="I160" s="30"/>
      <c r="J160" s="30"/>
      <c r="K160" s="27"/>
    </row>
    <row r="161" spans="2:11" ht="18.75" customHeight="1"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2:11" ht="7.5" customHeight="1">
      <c r="B162" s="17"/>
      <c r="C162" s="18"/>
      <c r="D162" s="18"/>
      <c r="E162" s="18"/>
      <c r="F162" s="18"/>
      <c r="G162" s="18"/>
      <c r="H162" s="18"/>
      <c r="I162" s="18"/>
      <c r="J162" s="18"/>
      <c r="K162" s="19"/>
    </row>
    <row r="163" spans="2:11" ht="45" customHeight="1">
      <c r="B163" s="21"/>
      <c r="C163" s="304" t="s">
        <v>289</v>
      </c>
      <c r="D163" s="304"/>
      <c r="E163" s="304"/>
      <c r="F163" s="304"/>
      <c r="G163" s="304"/>
      <c r="H163" s="304"/>
      <c r="I163" s="304"/>
      <c r="J163" s="304"/>
      <c r="K163" s="22"/>
    </row>
    <row r="164" spans="2:11" ht="17.25" customHeight="1">
      <c r="B164" s="21"/>
      <c r="C164" s="42" t="s">
        <v>214</v>
      </c>
      <c r="D164" s="42"/>
      <c r="E164" s="42"/>
      <c r="F164" s="42" t="s">
        <v>215</v>
      </c>
      <c r="G164" s="79"/>
      <c r="H164" s="80" t="s">
        <v>181</v>
      </c>
      <c r="I164" s="80" t="s">
        <v>216</v>
      </c>
      <c r="J164" s="42" t="s">
        <v>217</v>
      </c>
      <c r="K164" s="22"/>
    </row>
    <row r="165" spans="2:11" ht="17.25" customHeight="1">
      <c r="B165" s="23"/>
      <c r="C165" s="44" t="s">
        <v>218</v>
      </c>
      <c r="D165" s="44"/>
      <c r="E165" s="44"/>
      <c r="F165" s="45" t="s">
        <v>219</v>
      </c>
      <c r="G165" s="81"/>
      <c r="H165" s="82"/>
      <c r="I165" s="82"/>
      <c r="J165" s="44" t="s">
        <v>220</v>
      </c>
      <c r="K165" s="24"/>
    </row>
    <row r="166" spans="2:11" ht="5.25" customHeight="1">
      <c r="B166" s="50"/>
      <c r="C166" s="47"/>
      <c r="D166" s="47"/>
      <c r="E166" s="47"/>
      <c r="F166" s="47"/>
      <c r="G166" s="48"/>
      <c r="H166" s="47"/>
      <c r="I166" s="47"/>
      <c r="J166" s="47"/>
      <c r="K166" s="71"/>
    </row>
    <row r="167" spans="2:11" ht="15" customHeight="1">
      <c r="B167" s="50"/>
      <c r="C167" s="30" t="s">
        <v>224</v>
      </c>
      <c r="D167" s="30"/>
      <c r="E167" s="30"/>
      <c r="F167" s="49" t="s">
        <v>221</v>
      </c>
      <c r="G167" s="30"/>
      <c r="H167" s="30" t="s">
        <v>263</v>
      </c>
      <c r="I167" s="30" t="s">
        <v>223</v>
      </c>
      <c r="J167" s="30">
        <v>120</v>
      </c>
      <c r="K167" s="71"/>
    </row>
    <row r="168" spans="2:11" ht="15" customHeight="1">
      <c r="B168" s="50"/>
      <c r="C168" s="30" t="s">
        <v>272</v>
      </c>
      <c r="D168" s="30"/>
      <c r="E168" s="30"/>
      <c r="F168" s="49" t="s">
        <v>221</v>
      </c>
      <c r="G168" s="30"/>
      <c r="H168" s="30" t="s">
        <v>273</v>
      </c>
      <c r="I168" s="30" t="s">
        <v>223</v>
      </c>
      <c r="J168" s="30" t="s">
        <v>274</v>
      </c>
      <c r="K168" s="71"/>
    </row>
    <row r="169" spans="2:11" ht="15" customHeight="1">
      <c r="B169" s="50"/>
      <c r="C169" s="30" t="s">
        <v>165</v>
      </c>
      <c r="D169" s="30"/>
      <c r="E169" s="30"/>
      <c r="F169" s="49" t="s">
        <v>221</v>
      </c>
      <c r="G169" s="30"/>
      <c r="H169" s="30" t="s">
        <v>290</v>
      </c>
      <c r="I169" s="30" t="s">
        <v>223</v>
      </c>
      <c r="J169" s="30" t="s">
        <v>274</v>
      </c>
      <c r="K169" s="71"/>
    </row>
    <row r="170" spans="2:11" ht="15" customHeight="1">
      <c r="B170" s="50"/>
      <c r="C170" s="30" t="s">
        <v>226</v>
      </c>
      <c r="D170" s="30"/>
      <c r="E170" s="30"/>
      <c r="F170" s="49" t="s">
        <v>227</v>
      </c>
      <c r="G170" s="30"/>
      <c r="H170" s="30" t="s">
        <v>290</v>
      </c>
      <c r="I170" s="30" t="s">
        <v>223</v>
      </c>
      <c r="J170" s="30">
        <v>50</v>
      </c>
      <c r="K170" s="71"/>
    </row>
    <row r="171" spans="2:11" ht="15" customHeight="1">
      <c r="B171" s="50"/>
      <c r="C171" s="30" t="s">
        <v>229</v>
      </c>
      <c r="D171" s="30"/>
      <c r="E171" s="30"/>
      <c r="F171" s="49" t="s">
        <v>221</v>
      </c>
      <c r="G171" s="30"/>
      <c r="H171" s="30" t="s">
        <v>290</v>
      </c>
      <c r="I171" s="30" t="s">
        <v>231</v>
      </c>
      <c r="J171" s="30"/>
      <c r="K171" s="71"/>
    </row>
    <row r="172" spans="2:11" ht="15" customHeight="1">
      <c r="B172" s="50"/>
      <c r="C172" s="30" t="s">
        <v>240</v>
      </c>
      <c r="D172" s="30"/>
      <c r="E172" s="30"/>
      <c r="F172" s="49" t="s">
        <v>227</v>
      </c>
      <c r="G172" s="30"/>
      <c r="H172" s="30" t="s">
        <v>290</v>
      </c>
      <c r="I172" s="30" t="s">
        <v>223</v>
      </c>
      <c r="J172" s="30">
        <v>50</v>
      </c>
      <c r="K172" s="71"/>
    </row>
    <row r="173" spans="2:11" ht="15" customHeight="1">
      <c r="B173" s="50"/>
      <c r="C173" s="30" t="s">
        <v>248</v>
      </c>
      <c r="D173" s="30"/>
      <c r="E173" s="30"/>
      <c r="F173" s="49" t="s">
        <v>227</v>
      </c>
      <c r="G173" s="30"/>
      <c r="H173" s="30" t="s">
        <v>290</v>
      </c>
      <c r="I173" s="30" t="s">
        <v>223</v>
      </c>
      <c r="J173" s="30">
        <v>50</v>
      </c>
      <c r="K173" s="71"/>
    </row>
    <row r="174" spans="2:11" ht="15" customHeight="1">
      <c r="B174" s="50"/>
      <c r="C174" s="30" t="s">
        <v>246</v>
      </c>
      <c r="D174" s="30"/>
      <c r="E174" s="30"/>
      <c r="F174" s="49" t="s">
        <v>227</v>
      </c>
      <c r="G174" s="30"/>
      <c r="H174" s="30" t="s">
        <v>290</v>
      </c>
      <c r="I174" s="30" t="s">
        <v>223</v>
      </c>
      <c r="J174" s="30">
        <v>50</v>
      </c>
      <c r="K174" s="71"/>
    </row>
    <row r="175" spans="2:11" ht="15" customHeight="1">
      <c r="B175" s="50"/>
      <c r="C175" s="30" t="s">
        <v>176</v>
      </c>
      <c r="D175" s="30"/>
      <c r="E175" s="30"/>
      <c r="F175" s="49" t="s">
        <v>221</v>
      </c>
      <c r="G175" s="30"/>
      <c r="H175" s="30" t="s">
        <v>291</v>
      </c>
      <c r="I175" s="30" t="s">
        <v>292</v>
      </c>
      <c r="J175" s="30"/>
      <c r="K175" s="71"/>
    </row>
    <row r="176" spans="2:11" ht="15" customHeight="1">
      <c r="B176" s="50"/>
      <c r="C176" s="30" t="s">
        <v>216</v>
      </c>
      <c r="D176" s="30"/>
      <c r="E176" s="30"/>
      <c r="F176" s="49" t="s">
        <v>221</v>
      </c>
      <c r="G176" s="30"/>
      <c r="H176" s="30" t="s">
        <v>293</v>
      </c>
      <c r="I176" s="30" t="s">
        <v>294</v>
      </c>
      <c r="J176" s="30">
        <v>1</v>
      </c>
      <c r="K176" s="71"/>
    </row>
    <row r="177" spans="2:11" ht="15" customHeight="1">
      <c r="B177" s="50"/>
      <c r="C177" s="30" t="s">
        <v>180</v>
      </c>
      <c r="D177" s="30"/>
      <c r="E177" s="30"/>
      <c r="F177" s="49" t="s">
        <v>221</v>
      </c>
      <c r="G177" s="30"/>
      <c r="H177" s="30" t="s">
        <v>295</v>
      </c>
      <c r="I177" s="30" t="s">
        <v>223</v>
      </c>
      <c r="J177" s="30">
        <v>20</v>
      </c>
      <c r="K177" s="71"/>
    </row>
    <row r="178" spans="2:11" ht="15" customHeight="1">
      <c r="B178" s="50"/>
      <c r="C178" s="30" t="s">
        <v>181</v>
      </c>
      <c r="D178" s="30"/>
      <c r="E178" s="30"/>
      <c r="F178" s="49" t="s">
        <v>221</v>
      </c>
      <c r="G178" s="30"/>
      <c r="H178" s="30" t="s">
        <v>296</v>
      </c>
      <c r="I178" s="30" t="s">
        <v>223</v>
      </c>
      <c r="J178" s="30">
        <v>255</v>
      </c>
      <c r="K178" s="71"/>
    </row>
    <row r="179" spans="2:11" ht="15" customHeight="1">
      <c r="B179" s="50"/>
      <c r="C179" s="30" t="s">
        <v>138</v>
      </c>
      <c r="D179" s="30"/>
      <c r="E179" s="30"/>
      <c r="F179" s="49" t="s">
        <v>221</v>
      </c>
      <c r="G179" s="30"/>
      <c r="H179" s="30" t="s">
        <v>183</v>
      </c>
      <c r="I179" s="30" t="s">
        <v>223</v>
      </c>
      <c r="J179" s="30">
        <v>10</v>
      </c>
      <c r="K179" s="71"/>
    </row>
    <row r="180" spans="2:11" ht="15" customHeight="1">
      <c r="B180" s="50"/>
      <c r="C180" s="30" t="s">
        <v>184</v>
      </c>
      <c r="D180" s="30"/>
      <c r="E180" s="30"/>
      <c r="F180" s="49" t="s">
        <v>221</v>
      </c>
      <c r="G180" s="30"/>
      <c r="H180" s="30" t="s">
        <v>297</v>
      </c>
      <c r="I180" s="30" t="s">
        <v>256</v>
      </c>
      <c r="J180" s="30"/>
      <c r="K180" s="71"/>
    </row>
    <row r="181" spans="2:11" ht="15" customHeight="1">
      <c r="B181" s="50"/>
      <c r="C181" s="30" t="s">
        <v>298</v>
      </c>
      <c r="D181" s="30"/>
      <c r="E181" s="30"/>
      <c r="F181" s="49" t="s">
        <v>221</v>
      </c>
      <c r="G181" s="30"/>
      <c r="H181" s="30" t="s">
        <v>299</v>
      </c>
      <c r="I181" s="30" t="s">
        <v>256</v>
      </c>
      <c r="J181" s="30"/>
      <c r="K181" s="71"/>
    </row>
    <row r="182" spans="2:11" ht="15" customHeight="1">
      <c r="B182" s="50"/>
      <c r="C182" s="30" t="s">
        <v>141</v>
      </c>
      <c r="D182" s="30"/>
      <c r="E182" s="30"/>
      <c r="F182" s="49" t="s">
        <v>221</v>
      </c>
      <c r="G182" s="30"/>
      <c r="H182" s="30" t="s">
        <v>300</v>
      </c>
      <c r="I182" s="30" t="s">
        <v>256</v>
      </c>
      <c r="J182" s="30"/>
      <c r="K182" s="71"/>
    </row>
    <row r="183" spans="2:11" ht="15" customHeight="1">
      <c r="B183" s="50"/>
      <c r="C183" s="30" t="s">
        <v>191</v>
      </c>
      <c r="D183" s="30"/>
      <c r="E183" s="30"/>
      <c r="F183" s="49" t="s">
        <v>227</v>
      </c>
      <c r="G183" s="30"/>
      <c r="H183" s="30" t="s">
        <v>301</v>
      </c>
      <c r="I183" s="30" t="s">
        <v>223</v>
      </c>
      <c r="J183" s="30">
        <v>50</v>
      </c>
      <c r="K183" s="71"/>
    </row>
    <row r="184" spans="2:11" ht="15" customHeight="1">
      <c r="B184" s="50"/>
      <c r="C184" s="30" t="s">
        <v>302</v>
      </c>
      <c r="D184" s="30"/>
      <c r="E184" s="30"/>
      <c r="F184" s="49" t="s">
        <v>227</v>
      </c>
      <c r="G184" s="30"/>
      <c r="H184" s="30" t="s">
        <v>303</v>
      </c>
      <c r="I184" s="30" t="s">
        <v>304</v>
      </c>
      <c r="J184" s="30"/>
      <c r="K184" s="71"/>
    </row>
    <row r="185" spans="2:11" ht="15" customHeight="1">
      <c r="B185" s="50"/>
      <c r="C185" s="30" t="s">
        <v>305</v>
      </c>
      <c r="D185" s="30"/>
      <c r="E185" s="30"/>
      <c r="F185" s="49" t="s">
        <v>227</v>
      </c>
      <c r="G185" s="30"/>
      <c r="H185" s="30" t="s">
        <v>306</v>
      </c>
      <c r="I185" s="30" t="s">
        <v>304</v>
      </c>
      <c r="J185" s="30"/>
      <c r="K185" s="71"/>
    </row>
    <row r="186" spans="2:11" ht="15" customHeight="1">
      <c r="B186" s="50"/>
      <c r="C186" s="30" t="s">
        <v>307</v>
      </c>
      <c r="D186" s="30"/>
      <c r="E186" s="30"/>
      <c r="F186" s="49" t="s">
        <v>227</v>
      </c>
      <c r="G186" s="30"/>
      <c r="H186" s="30" t="s">
        <v>308</v>
      </c>
      <c r="I186" s="30" t="s">
        <v>304</v>
      </c>
      <c r="J186" s="30"/>
      <c r="K186" s="71"/>
    </row>
    <row r="187" spans="2:11" ht="15" customHeight="1">
      <c r="B187" s="50"/>
      <c r="C187" s="83" t="s">
        <v>309</v>
      </c>
      <c r="D187" s="30"/>
      <c r="E187" s="30"/>
      <c r="F187" s="49" t="s">
        <v>227</v>
      </c>
      <c r="G187" s="30"/>
      <c r="H187" s="30" t="s">
        <v>310</v>
      </c>
      <c r="I187" s="30" t="s">
        <v>311</v>
      </c>
      <c r="J187" s="84" t="s">
        <v>312</v>
      </c>
      <c r="K187" s="71"/>
    </row>
    <row r="188" spans="2:11" ht="15" customHeight="1">
      <c r="B188" s="50"/>
      <c r="C188" s="35" t="s">
        <v>84</v>
      </c>
      <c r="D188" s="30"/>
      <c r="E188" s="30"/>
      <c r="F188" s="49" t="s">
        <v>221</v>
      </c>
      <c r="G188" s="30"/>
      <c r="H188" s="27" t="s">
        <v>313</v>
      </c>
      <c r="I188" s="30" t="s">
        <v>314</v>
      </c>
      <c r="J188" s="30"/>
      <c r="K188" s="71"/>
    </row>
    <row r="189" spans="2:11" ht="15" customHeight="1">
      <c r="B189" s="50"/>
      <c r="C189" s="35" t="s">
        <v>315</v>
      </c>
      <c r="D189" s="30"/>
      <c r="E189" s="30"/>
      <c r="F189" s="49" t="s">
        <v>221</v>
      </c>
      <c r="G189" s="30"/>
      <c r="H189" s="30" t="s">
        <v>316</v>
      </c>
      <c r="I189" s="30" t="s">
        <v>256</v>
      </c>
      <c r="J189" s="30"/>
      <c r="K189" s="71"/>
    </row>
    <row r="190" spans="2:11" ht="15" customHeight="1">
      <c r="B190" s="50"/>
      <c r="C190" s="35" t="s">
        <v>317</v>
      </c>
      <c r="D190" s="30"/>
      <c r="E190" s="30"/>
      <c r="F190" s="49" t="s">
        <v>221</v>
      </c>
      <c r="G190" s="30"/>
      <c r="H190" s="30" t="s">
        <v>318</v>
      </c>
      <c r="I190" s="30" t="s">
        <v>256</v>
      </c>
      <c r="J190" s="30"/>
      <c r="K190" s="71"/>
    </row>
    <row r="191" spans="2:11" ht="15" customHeight="1">
      <c r="B191" s="50"/>
      <c r="C191" s="35" t="s">
        <v>319</v>
      </c>
      <c r="D191" s="30"/>
      <c r="E191" s="30"/>
      <c r="F191" s="49" t="s">
        <v>227</v>
      </c>
      <c r="G191" s="30"/>
      <c r="H191" s="30" t="s">
        <v>320</v>
      </c>
      <c r="I191" s="30" t="s">
        <v>256</v>
      </c>
      <c r="J191" s="30"/>
      <c r="K191" s="71"/>
    </row>
    <row r="192" spans="2:11" ht="15" customHeight="1">
      <c r="B192" s="77"/>
      <c r="C192" s="85"/>
      <c r="D192" s="59"/>
      <c r="E192" s="59"/>
      <c r="F192" s="59"/>
      <c r="G192" s="59"/>
      <c r="H192" s="59"/>
      <c r="I192" s="59"/>
      <c r="J192" s="59"/>
      <c r="K192" s="78"/>
    </row>
    <row r="193" spans="2:11" ht="18.75" customHeight="1">
      <c r="B193" s="27"/>
      <c r="C193" s="30"/>
      <c r="D193" s="30"/>
      <c r="E193" s="30"/>
      <c r="F193" s="49"/>
      <c r="G193" s="30"/>
      <c r="H193" s="30"/>
      <c r="I193" s="30"/>
      <c r="J193" s="30"/>
      <c r="K193" s="27"/>
    </row>
    <row r="194" spans="2:11" ht="18.75" customHeight="1">
      <c r="B194" s="27"/>
      <c r="C194" s="30"/>
      <c r="D194" s="30"/>
      <c r="E194" s="30"/>
      <c r="F194" s="49"/>
      <c r="G194" s="30"/>
      <c r="H194" s="30"/>
      <c r="I194" s="30"/>
      <c r="J194" s="30"/>
      <c r="K194" s="27"/>
    </row>
    <row r="195" spans="2:11" ht="18.75" customHeight="1">
      <c r="B195" s="36"/>
      <c r="C195" s="36"/>
      <c r="D195" s="36"/>
      <c r="E195" s="36"/>
      <c r="F195" s="36"/>
      <c r="G195" s="36"/>
      <c r="H195" s="36"/>
      <c r="I195" s="36"/>
      <c r="J195" s="36"/>
      <c r="K195" s="36"/>
    </row>
    <row r="196" spans="2:11">
      <c r="B196" s="17"/>
      <c r="C196" s="18"/>
      <c r="D196" s="18"/>
      <c r="E196" s="18"/>
      <c r="F196" s="18"/>
      <c r="G196" s="18"/>
      <c r="H196" s="18"/>
      <c r="I196" s="18"/>
      <c r="J196" s="18"/>
      <c r="K196" s="19"/>
    </row>
    <row r="197" spans="2:11" ht="22.2">
      <c r="B197" s="21"/>
      <c r="C197" s="304" t="s">
        <v>321</v>
      </c>
      <c r="D197" s="304"/>
      <c r="E197" s="304"/>
      <c r="F197" s="304"/>
      <c r="G197" s="304"/>
      <c r="H197" s="304"/>
      <c r="I197" s="304"/>
      <c r="J197" s="304"/>
      <c r="K197" s="22"/>
    </row>
    <row r="198" spans="2:11" ht="25.5" customHeight="1">
      <c r="B198" s="21"/>
      <c r="C198" s="86" t="s">
        <v>322</v>
      </c>
      <c r="D198" s="86"/>
      <c r="E198" s="86"/>
      <c r="F198" s="86" t="s">
        <v>323</v>
      </c>
      <c r="G198" s="87"/>
      <c r="H198" s="305" t="s">
        <v>324</v>
      </c>
      <c r="I198" s="305"/>
      <c r="J198" s="305"/>
      <c r="K198" s="22"/>
    </row>
    <row r="199" spans="2:11" ht="5.25" customHeight="1">
      <c r="B199" s="50"/>
      <c r="C199" s="47"/>
      <c r="D199" s="47"/>
      <c r="E199" s="47"/>
      <c r="F199" s="47"/>
      <c r="G199" s="30"/>
      <c r="H199" s="47"/>
      <c r="I199" s="47"/>
      <c r="J199" s="47"/>
      <c r="K199" s="71"/>
    </row>
    <row r="200" spans="2:11" ht="15" customHeight="1">
      <c r="B200" s="50"/>
      <c r="C200" s="30" t="s">
        <v>314</v>
      </c>
      <c r="D200" s="30"/>
      <c r="E200" s="30"/>
      <c r="F200" s="49" t="s">
        <v>325</v>
      </c>
      <c r="G200" s="30"/>
      <c r="H200" s="306" t="s">
        <v>326</v>
      </c>
      <c r="I200" s="306"/>
      <c r="J200" s="306"/>
      <c r="K200" s="71"/>
    </row>
    <row r="201" spans="2:11" ht="15" customHeight="1">
      <c r="B201" s="50"/>
      <c r="C201" s="56"/>
      <c r="D201" s="30"/>
      <c r="E201" s="30"/>
      <c r="F201" s="49" t="s">
        <v>327</v>
      </c>
      <c r="G201" s="30"/>
      <c r="H201" s="306" t="s">
        <v>328</v>
      </c>
      <c r="I201" s="306"/>
      <c r="J201" s="306"/>
      <c r="K201" s="71"/>
    </row>
    <row r="202" spans="2:11" ht="15" customHeight="1">
      <c r="B202" s="50"/>
      <c r="C202" s="56"/>
      <c r="D202" s="30"/>
      <c r="E202" s="30"/>
      <c r="F202" s="49" t="s">
        <v>329</v>
      </c>
      <c r="G202" s="30"/>
      <c r="H202" s="306" t="s">
        <v>330</v>
      </c>
      <c r="I202" s="306"/>
      <c r="J202" s="306"/>
      <c r="K202" s="71"/>
    </row>
    <row r="203" spans="2:11" ht="15" customHeight="1">
      <c r="B203" s="50"/>
      <c r="C203" s="30"/>
      <c r="D203" s="30"/>
      <c r="E203" s="30"/>
      <c r="F203" s="49" t="s">
        <v>331</v>
      </c>
      <c r="G203" s="30"/>
      <c r="H203" s="306" t="s">
        <v>332</v>
      </c>
      <c r="I203" s="306"/>
      <c r="J203" s="306"/>
      <c r="K203" s="71"/>
    </row>
    <row r="204" spans="2:11" ht="15" customHeight="1">
      <c r="B204" s="50"/>
      <c r="C204" s="30"/>
      <c r="D204" s="30"/>
      <c r="E204" s="30"/>
      <c r="F204" s="49" t="s">
        <v>333</v>
      </c>
      <c r="G204" s="30"/>
      <c r="H204" s="306" t="s">
        <v>334</v>
      </c>
      <c r="I204" s="306"/>
      <c r="J204" s="306"/>
      <c r="K204" s="71"/>
    </row>
    <row r="205" spans="2:11" ht="15" customHeight="1">
      <c r="B205" s="50"/>
      <c r="C205" s="30"/>
      <c r="D205" s="30"/>
      <c r="E205" s="30"/>
      <c r="F205" s="49"/>
      <c r="G205" s="30"/>
      <c r="H205" s="30"/>
      <c r="I205" s="30"/>
      <c r="J205" s="30"/>
      <c r="K205" s="71"/>
    </row>
    <row r="206" spans="2:11" ht="15" customHeight="1">
      <c r="B206" s="50"/>
      <c r="C206" s="30" t="s">
        <v>270</v>
      </c>
      <c r="D206" s="30"/>
      <c r="E206" s="30"/>
      <c r="F206" s="49" t="s">
        <v>155</v>
      </c>
      <c r="G206" s="30"/>
      <c r="H206" s="306" t="s">
        <v>335</v>
      </c>
      <c r="I206" s="306"/>
      <c r="J206" s="306"/>
      <c r="K206" s="71"/>
    </row>
    <row r="207" spans="2:11" ht="15" customHeight="1">
      <c r="B207" s="50"/>
      <c r="C207" s="56"/>
      <c r="D207" s="30"/>
      <c r="E207" s="30"/>
      <c r="F207" s="49" t="s">
        <v>159</v>
      </c>
      <c r="G207" s="30"/>
      <c r="H207" s="306" t="s">
        <v>160</v>
      </c>
      <c r="I207" s="306"/>
      <c r="J207" s="306"/>
      <c r="K207" s="71"/>
    </row>
    <row r="208" spans="2:11" ht="15" customHeight="1">
      <c r="B208" s="50"/>
      <c r="C208" s="30"/>
      <c r="D208" s="30"/>
      <c r="E208" s="30"/>
      <c r="F208" s="49" t="s">
        <v>157</v>
      </c>
      <c r="G208" s="30"/>
      <c r="H208" s="306" t="s">
        <v>336</v>
      </c>
      <c r="I208" s="306"/>
      <c r="J208" s="306"/>
      <c r="K208" s="71"/>
    </row>
    <row r="209" spans="2:11" ht="15" customHeight="1">
      <c r="B209" s="88"/>
      <c r="C209" s="56"/>
      <c r="D209" s="56"/>
      <c r="E209" s="56"/>
      <c r="F209" s="49" t="s">
        <v>161</v>
      </c>
      <c r="G209" s="35"/>
      <c r="H209" s="303" t="s">
        <v>162</v>
      </c>
      <c r="I209" s="303"/>
      <c r="J209" s="303"/>
      <c r="K209" s="89"/>
    </row>
    <row r="210" spans="2:11" ht="15" customHeight="1">
      <c r="B210" s="88"/>
      <c r="C210" s="56"/>
      <c r="D210" s="56"/>
      <c r="E210" s="56"/>
      <c r="F210" s="49" t="s">
        <v>163</v>
      </c>
      <c r="G210" s="35"/>
      <c r="H210" s="303" t="s">
        <v>337</v>
      </c>
      <c r="I210" s="303"/>
      <c r="J210" s="303"/>
      <c r="K210" s="89"/>
    </row>
    <row r="211" spans="2:11" ht="15" customHeight="1">
      <c r="B211" s="88"/>
      <c r="C211" s="56"/>
      <c r="D211" s="56"/>
      <c r="E211" s="56"/>
      <c r="F211" s="90"/>
      <c r="G211" s="35"/>
      <c r="H211" s="91"/>
      <c r="I211" s="91"/>
      <c r="J211" s="91"/>
      <c r="K211" s="89"/>
    </row>
    <row r="212" spans="2:11" ht="15" customHeight="1">
      <c r="B212" s="88"/>
      <c r="C212" s="30" t="s">
        <v>294</v>
      </c>
      <c r="D212" s="56"/>
      <c r="E212" s="56"/>
      <c r="F212" s="49">
        <v>1</v>
      </c>
      <c r="G212" s="35"/>
      <c r="H212" s="303" t="s">
        <v>338</v>
      </c>
      <c r="I212" s="303"/>
      <c r="J212" s="303"/>
      <c r="K212" s="89"/>
    </row>
    <row r="213" spans="2:11" ht="15" customHeight="1">
      <c r="B213" s="88"/>
      <c r="C213" s="56"/>
      <c r="D213" s="56"/>
      <c r="E213" s="56"/>
      <c r="F213" s="49">
        <v>2</v>
      </c>
      <c r="G213" s="35"/>
      <c r="H213" s="303" t="s">
        <v>339</v>
      </c>
      <c r="I213" s="303"/>
      <c r="J213" s="303"/>
      <c r="K213" s="89"/>
    </row>
    <row r="214" spans="2:11" ht="15" customHeight="1">
      <c r="B214" s="88"/>
      <c r="C214" s="56"/>
      <c r="D214" s="56"/>
      <c r="E214" s="56"/>
      <c r="F214" s="49">
        <v>3</v>
      </c>
      <c r="G214" s="35"/>
      <c r="H214" s="303" t="s">
        <v>340</v>
      </c>
      <c r="I214" s="303"/>
      <c r="J214" s="303"/>
      <c r="K214" s="89"/>
    </row>
    <row r="215" spans="2:11" ht="15" customHeight="1">
      <c r="B215" s="88"/>
      <c r="C215" s="56"/>
      <c r="D215" s="56"/>
      <c r="E215" s="56"/>
      <c r="F215" s="49">
        <v>4</v>
      </c>
      <c r="G215" s="35"/>
      <c r="H215" s="303" t="s">
        <v>341</v>
      </c>
      <c r="I215" s="303"/>
      <c r="J215" s="303"/>
      <c r="K215" s="89"/>
    </row>
    <row r="216" spans="2:11" ht="12.75" customHeight="1">
      <c r="B216" s="92"/>
      <c r="C216" s="93"/>
      <c r="D216" s="93"/>
      <c r="E216" s="93"/>
      <c r="F216" s="93"/>
      <c r="G216" s="93"/>
      <c r="H216" s="93"/>
      <c r="I216" s="93"/>
      <c r="J216" s="93"/>
      <c r="K216" s="94"/>
    </row>
  </sheetData>
  <mergeCells count="77"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C145:J145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H209:J209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H210:J210"/>
    <mergeCell ref="H212:J212"/>
    <mergeCell ref="H213:J213"/>
    <mergeCell ref="H214:J214"/>
    <mergeCell ref="H215:J2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VÝKAZ VÝMĚR - ZADÁNÍ</vt:lpstr>
      <vt:lpstr>POKYNY PRO VYPLNĚNÍ</vt:lpstr>
    </vt:vector>
  </TitlesOfParts>
  <Company>Miroslav Pařenica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Pařenica M.</dc:creator>
  <cp:lastModifiedBy>Mirko Ingr</cp:lastModifiedBy>
  <cp:lastPrinted>2017-12-22T15:58:59Z</cp:lastPrinted>
  <dcterms:created xsi:type="dcterms:W3CDTF">2000-08-28T13:18:02Z</dcterms:created>
  <dcterms:modified xsi:type="dcterms:W3CDTF">2017-12-23T12:44:32Z</dcterms:modified>
</cp:coreProperties>
</file>