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p211-my.sharepoint.com/personal/jtechl_zpmvcr_cz/Documents/Dokumenty/SD/"/>
    </mc:Choice>
  </mc:AlternateContent>
  <xr:revisionPtr revIDLastSave="0" documentId="8_{B50E4FC7-FC35-4BE3-98E5-6AD4956A7C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bidka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5" l="1"/>
  <c r="L7" i="5"/>
  <c r="L11" i="5"/>
  <c r="L13" i="5"/>
  <c r="L9" i="5" l="1"/>
  <c r="G13" i="5" l="1"/>
  <c r="I13" i="5" s="1"/>
  <c r="G11" i="5"/>
  <c r="I11" i="5" s="1"/>
  <c r="G8" i="5"/>
  <c r="I8" i="5" s="1"/>
  <c r="G7" i="5"/>
  <c r="E12" i="5" s="1"/>
  <c r="L12" i="5" s="1"/>
  <c r="L14" i="5" s="1"/>
  <c r="L15" i="5" s="1"/>
  <c r="H9" i="5"/>
  <c r="H14" i="5"/>
  <c r="I7" i="5" l="1"/>
  <c r="I9" i="5" s="1"/>
  <c r="G12" i="5"/>
  <c r="H15" i="5"/>
  <c r="I14" i="5"/>
  <c r="I15" i="5" l="1"/>
</calcChain>
</file>

<file path=xl/sharedStrings.xml><?xml version="1.0" encoding="utf-8"?>
<sst xmlns="http://schemas.openxmlformats.org/spreadsheetml/2006/main" count="58" uniqueCount="50">
  <si>
    <t>Ceny uvedeny v Kč bez DPH</t>
  </si>
  <si>
    <t>Položka</t>
  </si>
  <si>
    <t>odst. 1.1</t>
  </si>
  <si>
    <t>odst. 1.2</t>
  </si>
  <si>
    <t>1 uživatel</t>
  </si>
  <si>
    <t>1 MD</t>
  </si>
  <si>
    <t>VZMR "Prodloužení podpory systému AuditPro ServiceDesk - 2. kolo"</t>
  </si>
  <si>
    <t>Rozvoj systému ServiceDesk</t>
  </si>
  <si>
    <t>odst. 1.5</t>
  </si>
  <si>
    <t>odst. 1.4</t>
  </si>
  <si>
    <t>odst. 1.3</t>
  </si>
  <si>
    <t>Maintenance od výrobce systému ServiceDesk</t>
  </si>
  <si>
    <t>Podpora systému ServiceDesk od účastníka výběrového řízení</t>
  </si>
  <si>
    <t>1 rok
na celé řešení</t>
  </si>
  <si>
    <t>Váha ceny pro hodnocení</t>
  </si>
  <si>
    <t>Nabídková hodnota:</t>
  </si>
  <si>
    <t>Ceny uvedené ve sloupci E jsou nejvýše přípustné, konečné a zahrnují veškeré náklady účastníka spojené s úplnou a kvalitní realizací veřejné zakázky.</t>
  </si>
  <si>
    <t>CELKOVÁ BODOVÁ HODNOTA PRO VYHODNOCENÍ NABÍDEK:</t>
  </si>
  <si>
    <t>Měrná jednotka
pro nabídku</t>
  </si>
  <si>
    <t>Nabídková
cena</t>
  </si>
  <si>
    <t>ÚDAJE PRO VYHODNOCENÍ NABÍDEK:</t>
  </si>
  <si>
    <r>
      <rPr>
        <b/>
        <i/>
        <vertAlign val="superscript"/>
        <sz val="10"/>
        <color rgb="FF000000"/>
        <rFont val="Arial"/>
        <family val="2"/>
        <charset val="238"/>
      </rPr>
      <t>1</t>
    </r>
    <r>
      <rPr>
        <i/>
        <sz val="10"/>
        <color rgb="FF000000"/>
        <rFont val="Arial"/>
        <family val="2"/>
        <charset val="238"/>
      </rPr>
      <t>)</t>
    </r>
  </si>
  <si>
    <r>
      <rPr>
        <b/>
        <i/>
        <vertAlign val="superscript"/>
        <sz val="10"/>
        <color rgb="FF000000"/>
        <rFont val="Arial"/>
        <family val="2"/>
        <charset val="238"/>
      </rPr>
      <t>2</t>
    </r>
    <r>
      <rPr>
        <i/>
        <sz val="10"/>
        <color rgb="FF000000"/>
        <rFont val="Arial"/>
        <family val="2"/>
        <charset val="238"/>
      </rPr>
      <t>)</t>
    </r>
  </si>
  <si>
    <t>Měrná jednotka pro hodnocení</t>
  </si>
  <si>
    <t>1 MH</t>
  </si>
  <si>
    <t>Nabídková cena pro hodnocení</t>
  </si>
  <si>
    <t>---</t>
  </si>
  <si>
    <t>Bodové hodnocení pro nabídkovou cenu plnění dle čl. I odst. 1.1 - 1.2 Smlouvy:</t>
  </si>
  <si>
    <t>Bodové hodnocení pro nabídkovou cenu plnění na objednávku dle čl. I odst. 1.3 - 1.5 Smlouvy:</t>
  </si>
  <si>
    <t>BODOVÁ HODNOTA CENY</t>
  </si>
  <si>
    <r>
      <t>Další maintenance od výrobce systému ServiceDesk pro 801. a každého dalšího uživatele a rok</t>
    </r>
    <r>
      <rPr>
        <vertAlign val="superscript"/>
        <sz val="10"/>
        <rFont val="Arial Narrow"/>
        <family val="2"/>
        <charset val="238"/>
      </rPr>
      <t>3</t>
    </r>
  </si>
  <si>
    <r>
      <rPr>
        <b/>
        <i/>
        <vertAlign val="superscript"/>
        <sz val="10"/>
        <color rgb="FF000000"/>
        <rFont val="Arial"/>
        <family val="2"/>
        <charset val="238"/>
      </rPr>
      <t>3</t>
    </r>
    <r>
      <rPr>
        <i/>
        <sz val="10"/>
        <color rgb="FF000000"/>
        <rFont val="Arial"/>
        <family val="2"/>
        <charset val="238"/>
      </rPr>
      <t>)</t>
    </r>
  </si>
  <si>
    <t>Další licence systému ServiceDesk pro 801. a každého dalšího uživatele</t>
  </si>
  <si>
    <t>Návrh rámcové servisní smlouvy, který tvoří Přílohu č. I Výzvy k podání nabídek (zde jen jako "Rámcová smlouva")</t>
  </si>
  <si>
    <t>Zadavatel je oprávněným uživatelem SW licencí systému ServiceDesk pro 800 uživatelů dle Preambule Rámcové smlouvy</t>
  </si>
  <si>
    <t>Jednotkovou cenu další maintenance dle čl.I odst.1.4 Rámcové smlouvy za 1 uživatele a 1 rok nelze měnit a je identická s jednotkovou cenou maintenance za 1 uživatele a 1 rok dle čl.I odst.1.1 Rámcové smlouvy</t>
  </si>
  <si>
    <r>
      <t>a) Plnění dle čl. I odst. 1.1 - 1.2 Rámcové smlouvy</t>
    </r>
    <r>
      <rPr>
        <b/>
        <vertAlign val="superscript"/>
        <sz val="10"/>
        <rFont val="Arial"/>
        <family val="2"/>
        <charset val="238"/>
      </rPr>
      <t>1,2</t>
    </r>
    <r>
      <rPr>
        <b/>
        <sz val="10"/>
        <rFont val="Arial"/>
        <family val="2"/>
        <charset val="238"/>
      </rPr>
      <t>:</t>
    </r>
  </si>
  <si>
    <r>
      <t>b) Plnění na objednávku dle čl. I odst. 1.3 - 1.5 Rámcové smlouvy</t>
    </r>
    <r>
      <rPr>
        <b/>
        <vertAlign val="superscript"/>
        <sz val="10"/>
        <rFont val="Arial"/>
        <family val="2"/>
        <charset val="238"/>
      </rPr>
      <t>1,2</t>
    </r>
    <r>
      <rPr>
        <b/>
        <sz val="10"/>
        <rFont val="Arial"/>
        <family val="2"/>
        <charset val="238"/>
      </rPr>
      <t>:</t>
    </r>
  </si>
  <si>
    <r>
      <t>Odkaz na kap. I
 Rámcové smlouvy</t>
    </r>
    <r>
      <rPr>
        <b/>
        <vertAlign val="superscript"/>
        <sz val="10"/>
        <rFont val="Arial Narrow"/>
        <family val="2"/>
        <charset val="238"/>
      </rPr>
      <t>1</t>
    </r>
  </si>
  <si>
    <t>č.
pol.</t>
  </si>
  <si>
    <t>1 uživatel
ā 1 rok</t>
  </si>
  <si>
    <t>800 uživatelů
ā 1 rok</t>
  </si>
  <si>
    <t>Hodnota zakázky (Předpokládaná)</t>
  </si>
  <si>
    <t>měsíc</t>
  </si>
  <si>
    <t>Měrná jednotka</t>
  </si>
  <si>
    <t>Předpokládaný počet měrných jednotek</t>
  </si>
  <si>
    <t>Cena za předpokládaný počet měrných jednotek</t>
  </si>
  <si>
    <t>Celková hodnota zakázky (předpokládaná)</t>
  </si>
  <si>
    <t>Předpokládané plnění dle čl.I odst. 1.1-1.2</t>
  </si>
  <si>
    <t>Předpokládané plnění dle čl.I odst. 1.3-1.5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</si>
</sst>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\ &quot;Kč&quot;"/>
  </numFmts>
  <fonts count="20" x14ac:knownFonts="1">
    <font>
      <sz val="10"/>
      <color rgb="FF000000"/>
      <name val="Times New Roman"/>
      <charset val="204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vertAlign val="superscript"/>
      <sz val="10"/>
      <name val="Arial"/>
      <family val="2"/>
      <charset val="238"/>
    </font>
    <font>
      <sz val="12"/>
      <name val="Arial"/>
      <family val="2"/>
      <charset val="238"/>
    </font>
    <font>
      <b/>
      <u/>
      <sz val="14"/>
      <name val="Arial"/>
      <family val="2"/>
      <charset val="238"/>
    </font>
    <font>
      <b/>
      <vertAlign val="superscript"/>
      <sz val="10"/>
      <name val="Arial Narrow"/>
      <family val="2"/>
      <charset val="238"/>
    </font>
    <font>
      <sz val="10"/>
      <color rgb="FF000000"/>
      <name val="Arial"/>
      <family val="2"/>
      <charset val="238"/>
    </font>
    <font>
      <i/>
      <sz val="12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vertAlign val="superscript"/>
      <sz val="10"/>
      <color rgb="FF000000"/>
      <name val="Arial"/>
      <family val="2"/>
      <charset val="238"/>
    </font>
    <font>
      <i/>
      <sz val="10"/>
      <color rgb="FF00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1"/>
      <name val="Arial Narrow"/>
      <family val="2"/>
      <charset val="238"/>
    </font>
    <font>
      <vertAlign val="superscript"/>
      <sz val="10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 applyFill="1" applyBorder="1" applyAlignment="1">
      <alignment horizontal="left" vertical="top"/>
    </xf>
    <xf numFmtId="0" fontId="13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horizontal="right" vertical="top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4" fontId="7" fillId="5" borderId="5" xfId="0" applyNumberFormat="1" applyFont="1" applyFill="1" applyBorder="1" applyAlignment="1" applyProtection="1">
      <alignment horizontal="center" vertical="center" wrapText="1"/>
      <protection hidden="1"/>
    </xf>
    <xf numFmtId="4" fontId="7" fillId="5" borderId="17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6" fillId="0" borderId="10" xfId="0" quotePrefix="1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Fill="1" applyBorder="1" applyAlignment="1" applyProtection="1">
      <alignment horizontal="left" vertical="center" wrapText="1"/>
      <protection hidden="1"/>
    </xf>
    <xf numFmtId="0" fontId="6" fillId="0" borderId="3" xfId="0" quotePrefix="1" applyFont="1" applyFill="1" applyBorder="1" applyAlignment="1" applyProtection="1">
      <alignment horizontal="center" vertical="center" wrapText="1"/>
      <protection hidden="1"/>
    </xf>
    <xf numFmtId="0" fontId="6" fillId="10" borderId="3" xfId="0" quotePrefix="1" applyFont="1" applyFill="1" applyBorder="1" applyAlignment="1" applyProtection="1">
      <alignment horizontal="center" vertical="center" wrapText="1"/>
      <protection hidden="1"/>
    </xf>
    <xf numFmtId="4" fontId="2" fillId="10" borderId="3" xfId="0" applyNumberFormat="1" applyFont="1" applyFill="1" applyBorder="1" applyAlignment="1" applyProtection="1">
      <alignment horizontal="right" vertical="center" wrapText="1"/>
      <protection hidden="1"/>
    </xf>
    <xf numFmtId="0" fontId="6" fillId="0" borderId="1" xfId="0" applyFont="1" applyFill="1" applyBorder="1" applyAlignment="1" applyProtection="1">
      <alignment horizontal="left" vertical="center" wrapText="1"/>
      <protection hidden="1"/>
    </xf>
    <xf numFmtId="3" fontId="3" fillId="4" borderId="8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0" xfId="0" applyFont="1" applyFill="1" applyBorder="1" applyAlignment="1" applyProtection="1">
      <alignment horizontal="left" vertical="center"/>
      <protection hidden="1"/>
    </xf>
    <xf numFmtId="0" fontId="6" fillId="0" borderId="11" xfId="0" quotePrefix="1" applyFont="1" applyFill="1" applyBorder="1" applyAlignment="1" applyProtection="1">
      <alignment horizontal="center" vertical="center" wrapText="1"/>
      <protection hidden="1"/>
    </xf>
    <xf numFmtId="0" fontId="6" fillId="0" borderId="2" xfId="0" applyFont="1" applyFill="1" applyBorder="1" applyAlignment="1" applyProtection="1">
      <alignment horizontal="left" vertical="center" wrapText="1"/>
      <protection hidden="1"/>
    </xf>
    <xf numFmtId="0" fontId="6" fillId="0" borderId="2" xfId="0" quotePrefix="1" applyFont="1" applyFill="1" applyBorder="1" applyAlignment="1" applyProtection="1">
      <alignment horizontal="center" vertical="center" wrapText="1"/>
      <protection hidden="1"/>
    </xf>
    <xf numFmtId="4" fontId="2" fillId="10" borderId="2" xfId="0" applyNumberFormat="1" applyFont="1" applyFill="1" applyBorder="1" applyAlignment="1" applyProtection="1">
      <alignment horizontal="center" vertical="center" wrapText="1"/>
      <protection hidden="1"/>
    </xf>
    <xf numFmtId="4" fontId="2" fillId="10" borderId="2" xfId="0" applyNumberFormat="1" applyFont="1" applyFill="1" applyBorder="1" applyAlignment="1" applyProtection="1">
      <alignment horizontal="right" vertical="center" wrapText="1"/>
      <protection hidden="1"/>
    </xf>
    <xf numFmtId="3" fontId="3" fillId="8" borderId="8" xfId="0" applyNumberFormat="1" applyFont="1" applyFill="1" applyBorder="1" applyAlignment="1" applyProtection="1">
      <alignment horizontal="right" vertical="center" wrapText="1"/>
      <protection hidden="1"/>
    </xf>
    <xf numFmtId="0" fontId="14" fillId="0" borderId="0" xfId="0" applyFont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center" vertical="top"/>
      <protection hidden="1"/>
    </xf>
    <xf numFmtId="0" fontId="2" fillId="0" borderId="0" xfId="0" applyFont="1" applyAlignment="1" applyProtection="1">
      <alignment horizontal="left" vertical="top"/>
      <protection hidden="1"/>
    </xf>
    <xf numFmtId="9" fontId="1" fillId="10" borderId="19" xfId="0" quotePrefix="1" applyNumberFormat="1" applyFont="1" applyFill="1" applyBorder="1" applyAlignment="1" applyProtection="1">
      <alignment horizontal="center" vertical="center" wrapText="1"/>
      <protection hidden="1"/>
    </xf>
    <xf numFmtId="9" fontId="1" fillId="10" borderId="20" xfId="0" quotePrefix="1" applyNumberFormat="1" applyFont="1" applyFill="1" applyBorder="1" applyAlignment="1" applyProtection="1">
      <alignment horizontal="center" vertical="center" wrapText="1"/>
      <protection hidden="1"/>
    </xf>
    <xf numFmtId="9" fontId="1" fillId="10" borderId="21" xfId="0" quotePrefix="1" applyNumberFormat="1" applyFont="1" applyFill="1" applyBorder="1" applyAlignment="1" applyProtection="1">
      <alignment horizontal="center" vertical="center" wrapText="1"/>
      <protection hidden="1"/>
    </xf>
    <xf numFmtId="9" fontId="1" fillId="4" borderId="13" xfId="0" quotePrefix="1" applyNumberFormat="1" applyFont="1" applyFill="1" applyBorder="1" applyAlignment="1" applyProtection="1">
      <alignment horizontal="center" vertical="center" wrapText="1"/>
      <protection hidden="1"/>
    </xf>
    <xf numFmtId="9" fontId="1" fillId="7" borderId="13" xfId="0" quotePrefix="1" applyNumberFormat="1" applyFont="1" applyFill="1" applyBorder="1" applyAlignment="1" applyProtection="1">
      <alignment horizontal="center" vertical="center" wrapText="1"/>
      <protection hidden="1"/>
    </xf>
    <xf numFmtId="4" fontId="17" fillId="9" borderId="8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left" vertical="top" wrapText="1"/>
      <protection hidden="1"/>
    </xf>
    <xf numFmtId="0" fontId="12" fillId="0" borderId="20" xfId="0" applyFont="1" applyBorder="1" applyAlignment="1" applyProtection="1">
      <alignment horizontal="left" vertical="top" wrapText="1"/>
      <protection hidden="1"/>
    </xf>
    <xf numFmtId="0" fontId="12" fillId="0" borderId="22" xfId="0" applyFont="1" applyBorder="1" applyAlignment="1" applyProtection="1">
      <alignment horizontal="left" vertical="top" wrapText="1"/>
      <protection hidden="1"/>
    </xf>
    <xf numFmtId="0" fontId="12" fillId="0" borderId="23" xfId="0" applyFont="1" applyBorder="1" applyAlignment="1" applyProtection="1">
      <alignment horizontal="left" vertical="top" wrapText="1"/>
      <protection hidden="1"/>
    </xf>
    <xf numFmtId="0" fontId="1" fillId="2" borderId="18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Border="1" applyAlignment="1" applyProtection="1">
      <alignment horizontal="center" vertical="top" wrapText="1"/>
      <protection hidden="1"/>
    </xf>
    <xf numFmtId="0" fontId="7" fillId="5" borderId="14" xfId="0" applyFont="1" applyFill="1" applyBorder="1" applyAlignment="1" applyProtection="1">
      <alignment horizontal="center" vertical="center" wrapText="1"/>
      <protection hidden="1"/>
    </xf>
    <xf numFmtId="0" fontId="7" fillId="5" borderId="9" xfId="0" applyFont="1" applyFill="1" applyBorder="1" applyAlignment="1" applyProtection="1">
      <alignment horizontal="center" vertical="center" wrapText="1"/>
      <protection hidden="1"/>
    </xf>
    <xf numFmtId="0" fontId="7" fillId="5" borderId="15" xfId="0" applyFont="1" applyFill="1" applyBorder="1" applyAlignment="1" applyProtection="1">
      <alignment horizontal="left" vertical="center" wrapText="1"/>
      <protection hidden="1"/>
    </xf>
    <xf numFmtId="0" fontId="7" fillId="5" borderId="5" xfId="0" applyFont="1" applyFill="1" applyBorder="1" applyAlignment="1" applyProtection="1">
      <alignment horizontal="left" vertical="center" wrapText="1"/>
      <protection hidden="1"/>
    </xf>
    <xf numFmtId="0" fontId="7" fillId="5" borderId="15" xfId="0" applyFont="1" applyFill="1" applyBorder="1" applyAlignment="1" applyProtection="1">
      <alignment horizontal="center" vertical="center" wrapText="1"/>
      <protection hidden="1"/>
    </xf>
    <xf numFmtId="0" fontId="7" fillId="5" borderId="5" xfId="0" applyFont="1" applyFill="1" applyBorder="1" applyAlignment="1" applyProtection="1">
      <alignment horizontal="center" vertical="center" wrapText="1"/>
      <protection hidden="1"/>
    </xf>
    <xf numFmtId="4" fontId="17" fillId="9" borderId="15" xfId="0" applyNumberFormat="1" applyFont="1" applyFill="1" applyBorder="1" applyAlignment="1" applyProtection="1">
      <alignment horizontal="center" vertical="center" wrapText="1"/>
      <protection hidden="1"/>
    </xf>
    <xf numFmtId="4" fontId="17" fillId="9" borderId="5" xfId="0" applyNumberFormat="1" applyFont="1" applyFill="1" applyBorder="1" applyAlignment="1" applyProtection="1">
      <alignment horizontal="center" vertical="center" wrapText="1"/>
      <protection hidden="1"/>
    </xf>
    <xf numFmtId="4" fontId="7" fillId="5" borderId="16" xfId="0" applyNumberFormat="1" applyFont="1" applyFill="1" applyBorder="1" applyAlignment="1" applyProtection="1">
      <alignment horizontal="center" vertical="center" wrapText="1"/>
      <protection hidden="1"/>
    </xf>
    <xf numFmtId="4" fontId="7" fillId="5" borderId="12" xfId="0" applyNumberFormat="1" applyFont="1" applyFill="1" applyBorder="1" applyAlignment="1" applyProtection="1">
      <alignment horizontal="center" vertical="center" wrapText="1"/>
      <protection hidden="1"/>
    </xf>
    <xf numFmtId="4" fontId="7" fillId="5" borderId="18" xfId="0" applyNumberFormat="1" applyFont="1" applyFill="1" applyBorder="1" applyAlignment="1" applyProtection="1">
      <alignment horizontal="center" vertical="center" wrapText="1"/>
      <protection hidden="1"/>
    </xf>
    <xf numFmtId="0" fontId="18" fillId="4" borderId="6" xfId="0" quotePrefix="1" applyFont="1" applyFill="1" applyBorder="1" applyAlignment="1" applyProtection="1">
      <alignment horizontal="right" vertical="center" wrapText="1"/>
      <protection hidden="1"/>
    </xf>
    <xf numFmtId="0" fontId="18" fillId="4" borderId="7" xfId="0" quotePrefix="1" applyFont="1" applyFill="1" applyBorder="1" applyAlignment="1" applyProtection="1">
      <alignment horizontal="right" vertical="center" wrapText="1"/>
      <protection hidden="1"/>
    </xf>
    <xf numFmtId="0" fontId="18" fillId="4" borderId="4" xfId="0" quotePrefix="1" applyFont="1" applyFill="1" applyBorder="1" applyAlignment="1" applyProtection="1">
      <alignment horizontal="right" vertical="center" wrapText="1"/>
      <protection hidden="1"/>
    </xf>
    <xf numFmtId="0" fontId="1" fillId="7" borderId="6" xfId="0" quotePrefix="1" applyFont="1" applyFill="1" applyBorder="1" applyAlignment="1" applyProtection="1">
      <alignment horizontal="right" vertical="center" wrapText="1"/>
      <protection hidden="1"/>
    </xf>
    <xf numFmtId="0" fontId="1" fillId="7" borderId="7" xfId="0" quotePrefix="1" applyFont="1" applyFill="1" applyBorder="1" applyAlignment="1" applyProtection="1">
      <alignment horizontal="right" vertical="center" wrapText="1"/>
      <protection hidden="1"/>
    </xf>
    <xf numFmtId="0" fontId="1" fillId="7" borderId="4" xfId="0" quotePrefix="1" applyFont="1" applyFill="1" applyBorder="1" applyAlignment="1" applyProtection="1">
      <alignment horizontal="right" vertical="center" wrapText="1"/>
      <protection hidden="1"/>
    </xf>
    <xf numFmtId="0" fontId="1" fillId="2" borderId="24" xfId="0" applyFont="1" applyFill="1" applyBorder="1" applyAlignment="1" applyProtection="1">
      <alignment horizontal="left" vertical="center" wrapText="1"/>
      <protection hidden="1"/>
    </xf>
    <xf numFmtId="0" fontId="1" fillId="2" borderId="6" xfId="0" applyFont="1" applyFill="1" applyBorder="1" applyAlignment="1" applyProtection="1">
      <alignment horizontal="left" vertical="center" wrapText="1"/>
      <protection hidden="1"/>
    </xf>
    <xf numFmtId="0" fontId="1" fillId="2" borderId="7" xfId="0" applyFont="1" applyFill="1" applyBorder="1" applyAlignment="1" applyProtection="1">
      <alignment horizontal="left" vertical="center" wrapText="1"/>
      <protection hidden="1"/>
    </xf>
    <xf numFmtId="4" fontId="7" fillId="5" borderId="6" xfId="0" applyNumberFormat="1" applyFont="1" applyFill="1" applyBorder="1" applyAlignment="1" applyProtection="1">
      <alignment horizontal="center" vertical="center" wrapText="1"/>
      <protection hidden="1"/>
    </xf>
    <xf numFmtId="4" fontId="7" fillId="5" borderId="7" xfId="0" applyNumberFormat="1" applyFont="1" applyFill="1" applyBorder="1" applyAlignment="1" applyProtection="1">
      <alignment horizontal="center" vertical="center" wrapText="1"/>
      <protection hidden="1"/>
    </xf>
    <xf numFmtId="4" fontId="7" fillId="5" borderId="25" xfId="0" applyNumberFormat="1" applyFont="1" applyFill="1" applyBorder="1" applyAlignment="1" applyProtection="1">
      <alignment horizontal="center" vertical="center" wrapText="1"/>
      <protection hidden="1"/>
    </xf>
    <xf numFmtId="4" fontId="7" fillId="5" borderId="9" xfId="0" applyNumberFormat="1" applyFont="1" applyFill="1" applyBorder="1" applyAlignment="1" applyProtection="1">
      <alignment horizontal="center" vertical="center" wrapText="1"/>
      <protection hidden="1"/>
    </xf>
    <xf numFmtId="4" fontId="7" fillId="5" borderId="26" xfId="0" applyNumberFormat="1" applyFont="1" applyFill="1" applyBorder="1" applyAlignment="1" applyProtection="1">
      <alignment horizontal="center" vertical="center" wrapText="1"/>
      <protection hidden="1"/>
    </xf>
    <xf numFmtId="4" fontId="2" fillId="10" borderId="27" xfId="0" applyNumberFormat="1" applyFont="1" applyFill="1" applyBorder="1" applyAlignment="1" applyProtection="1">
      <alignment horizontal="center" vertical="center" wrapText="1"/>
      <protection hidden="1"/>
    </xf>
    <xf numFmtId="3" fontId="2" fillId="10" borderId="28" xfId="0" applyNumberFormat="1" applyFont="1" applyFill="1" applyBorder="1" applyAlignment="1" applyProtection="1">
      <alignment horizontal="center" vertical="center" wrapText="1"/>
      <protection hidden="1"/>
    </xf>
    <xf numFmtId="4" fontId="2" fillId="10" borderId="29" xfId="0" applyNumberFormat="1" applyFont="1" applyFill="1" applyBorder="1" applyAlignment="1" applyProtection="1">
      <alignment horizontal="right" vertical="center" wrapText="1"/>
      <protection hidden="1"/>
    </xf>
    <xf numFmtId="166" fontId="2" fillId="10" borderId="29" xfId="0" applyNumberFormat="1" applyFont="1" applyFill="1" applyBorder="1" applyAlignment="1" applyProtection="1">
      <alignment horizontal="right" vertical="center" wrapText="1"/>
      <protection hidden="1"/>
    </xf>
    <xf numFmtId="166" fontId="2" fillId="3" borderId="3" xfId="0" applyNumberFormat="1" applyFont="1" applyFill="1" applyBorder="1" applyAlignment="1" applyProtection="1">
      <alignment horizontal="right" vertical="center" wrapText="1"/>
      <protection locked="0" hidden="1"/>
    </xf>
    <xf numFmtId="166" fontId="2" fillId="2" borderId="3" xfId="0" applyNumberFormat="1" applyFont="1" applyFill="1" applyBorder="1" applyAlignment="1" applyProtection="1">
      <alignment horizontal="right" vertical="center" wrapText="1"/>
      <protection hidden="1"/>
    </xf>
    <xf numFmtId="166" fontId="2" fillId="3" borderId="2" xfId="0" applyNumberFormat="1" applyFont="1" applyFill="1" applyBorder="1" applyAlignment="1" applyProtection="1">
      <alignment horizontal="right" vertical="center" wrapText="1"/>
      <protection locked="0" hidden="1"/>
    </xf>
    <xf numFmtId="3" fontId="9" fillId="6" borderId="30" xfId="0" applyNumberFormat="1" applyFont="1" applyFill="1" applyBorder="1" applyAlignment="1" applyProtection="1">
      <alignment horizontal="right" vertical="center" wrapText="1"/>
      <protection hidden="1"/>
    </xf>
    <xf numFmtId="3" fontId="2" fillId="10" borderId="1" xfId="0" applyNumberFormat="1" applyFont="1" applyFill="1" applyBorder="1" applyAlignment="1" applyProtection="1">
      <alignment horizontal="center" vertical="center" wrapText="1"/>
      <protection hidden="1"/>
    </xf>
    <xf numFmtId="4" fontId="2" fillId="10" borderId="11" xfId="0" applyNumberFormat="1" applyFont="1" applyFill="1" applyBorder="1" applyAlignment="1" applyProtection="1">
      <alignment horizontal="center" vertical="center" wrapText="1"/>
      <protection hidden="1"/>
    </xf>
    <xf numFmtId="3" fontId="2" fillId="10" borderId="2" xfId="0" applyNumberFormat="1" applyFont="1" applyFill="1" applyBorder="1" applyAlignment="1" applyProtection="1">
      <alignment horizontal="center" vertical="center" wrapText="1"/>
      <protection hidden="1"/>
    </xf>
    <xf numFmtId="166" fontId="2" fillId="10" borderId="33" xfId="0" applyNumberFormat="1" applyFont="1" applyFill="1" applyBorder="1" applyAlignment="1" applyProtection="1">
      <alignment horizontal="right" vertical="center" wrapText="1"/>
      <protection hidden="1"/>
    </xf>
    <xf numFmtId="3" fontId="9" fillId="2" borderId="30" xfId="0" applyNumberFormat="1" applyFont="1" applyFill="1" applyBorder="1" applyAlignment="1" applyProtection="1">
      <alignment horizontal="right" vertical="center" wrapText="1"/>
      <protection hidden="1"/>
    </xf>
    <xf numFmtId="4" fontId="2" fillId="10" borderId="34" xfId="0" applyNumberFormat="1" applyFont="1" applyFill="1" applyBorder="1" applyAlignment="1" applyProtection="1">
      <alignment horizontal="center" vertical="center" wrapText="1"/>
      <protection hidden="1"/>
    </xf>
    <xf numFmtId="4" fontId="2" fillId="10" borderId="35" xfId="0" applyNumberFormat="1" applyFont="1" applyFill="1" applyBorder="1" applyAlignment="1" applyProtection="1">
      <alignment horizontal="right" vertical="center" wrapText="1"/>
      <protection hidden="1"/>
    </xf>
    <xf numFmtId="4" fontId="2" fillId="10" borderId="33" xfId="0" applyNumberFormat="1" applyFont="1" applyFill="1" applyBorder="1" applyAlignment="1" applyProtection="1">
      <alignment horizontal="right" vertical="center" wrapText="1"/>
      <protection hidden="1"/>
    </xf>
    <xf numFmtId="0" fontId="1" fillId="7" borderId="6" xfId="0" quotePrefix="1" applyFont="1" applyFill="1" applyBorder="1" applyAlignment="1" applyProtection="1">
      <alignment horizontal="center" vertical="center" wrapText="1"/>
      <protection hidden="1"/>
    </xf>
    <xf numFmtId="0" fontId="1" fillId="7" borderId="7" xfId="0" quotePrefix="1" applyFont="1" applyFill="1" applyBorder="1" applyAlignment="1" applyProtection="1">
      <alignment horizontal="center" vertical="center" wrapText="1"/>
      <protection hidden="1"/>
    </xf>
    <xf numFmtId="0" fontId="18" fillId="4" borderId="31" xfId="0" quotePrefix="1" applyFont="1" applyFill="1" applyBorder="1" applyAlignment="1" applyProtection="1">
      <alignment horizontal="center" vertical="center" wrapText="1"/>
      <protection hidden="1"/>
    </xf>
    <xf numFmtId="0" fontId="18" fillId="4" borderId="32" xfId="0" quotePrefix="1" applyFont="1" applyFill="1" applyBorder="1" applyAlignment="1" applyProtection="1">
      <alignment horizontal="center" vertical="center" wrapText="1"/>
      <protection hidden="1"/>
    </xf>
    <xf numFmtId="166" fontId="1" fillId="4" borderId="32" xfId="0" applyNumberFormat="1" applyFont="1" applyFill="1" applyBorder="1" applyAlignment="1" applyProtection="1">
      <alignment vertical="center" wrapText="1"/>
      <protection hidden="1"/>
    </xf>
    <xf numFmtId="166" fontId="3" fillId="7" borderId="8" xfId="0" quotePrefix="1" applyNumberFormat="1" applyFont="1" applyFill="1" applyBorder="1" applyAlignment="1" applyProtection="1">
      <alignment vertical="center" wrapText="1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9"/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1A2B0-FDBE-46EC-A755-D6E91155FEFE}">
  <dimension ref="A1:L21"/>
  <sheetViews>
    <sheetView tabSelected="1" zoomScale="110" zoomScaleNormal="110" workbookViewId="0">
      <selection activeCell="D28" sqref="D28"/>
    </sheetView>
  </sheetViews>
  <sheetFormatPr defaultColWidth="8.6640625" defaultRowHeight="12.75" x14ac:dyDescent="0.2"/>
  <cols>
    <col min="1" max="1" width="5.33203125" style="11" customWidth="1"/>
    <col min="2" max="2" width="47" style="11" customWidth="1"/>
    <col min="3" max="3" width="14.6640625" style="11" customWidth="1"/>
    <col min="4" max="4" width="18.83203125" style="11" customWidth="1"/>
    <col min="5" max="5" width="18.5" style="11" customWidth="1"/>
    <col min="6" max="6" width="16.1640625" style="11" customWidth="1"/>
    <col min="7" max="7" width="11.33203125" style="11" customWidth="1"/>
    <col min="8" max="8" width="10.6640625" style="11" customWidth="1"/>
    <col min="9" max="9" width="12.1640625" style="11" customWidth="1"/>
    <col min="10" max="10" width="14.6640625" style="7" customWidth="1"/>
    <col min="11" max="11" width="14.6640625" style="10" customWidth="1"/>
    <col min="12" max="12" width="24" style="11" customWidth="1"/>
    <col min="13" max="16384" width="8.6640625" style="11"/>
  </cols>
  <sheetData>
    <row r="1" spans="1:12" s="2" customFormat="1" ht="15.6" customHeight="1" x14ac:dyDescent="0.2">
      <c r="A1" s="40" t="s">
        <v>6</v>
      </c>
      <c r="B1" s="40"/>
      <c r="C1" s="40"/>
      <c r="D1" s="40"/>
      <c r="E1" s="40"/>
      <c r="F1" s="40"/>
      <c r="G1" s="40"/>
      <c r="H1" s="40"/>
      <c r="I1" s="40"/>
      <c r="J1" s="1"/>
    </row>
    <row r="2" spans="1:12" s="4" customFormat="1" ht="21.4" customHeight="1" x14ac:dyDescent="0.2">
      <c r="A2" s="41" t="s">
        <v>15</v>
      </c>
      <c r="B2" s="41"/>
      <c r="C2" s="41"/>
      <c r="D2" s="41"/>
      <c r="E2" s="41"/>
      <c r="F2" s="41"/>
      <c r="G2" s="41"/>
      <c r="H2" s="41"/>
      <c r="I2" s="41"/>
      <c r="J2" s="3"/>
    </row>
    <row r="3" spans="1:12" s="5" customFormat="1" ht="17.850000000000001" customHeight="1" thickBot="1" x14ac:dyDescent="0.25">
      <c r="I3" s="6" t="s">
        <v>0</v>
      </c>
      <c r="J3" s="7"/>
    </row>
    <row r="4" spans="1:12" s="7" customFormat="1" ht="16.350000000000001" customHeight="1" thickBot="1" x14ac:dyDescent="0.25">
      <c r="A4" s="42" t="s">
        <v>39</v>
      </c>
      <c r="B4" s="44" t="s">
        <v>1</v>
      </c>
      <c r="C4" s="46" t="s">
        <v>38</v>
      </c>
      <c r="D4" s="46" t="s">
        <v>18</v>
      </c>
      <c r="E4" s="48" t="s">
        <v>19</v>
      </c>
      <c r="F4" s="50" t="s">
        <v>20</v>
      </c>
      <c r="G4" s="51"/>
      <c r="H4" s="51"/>
      <c r="I4" s="52"/>
      <c r="J4" s="62" t="s">
        <v>42</v>
      </c>
      <c r="K4" s="63"/>
      <c r="L4" s="64"/>
    </row>
    <row r="5" spans="1:12" ht="48" customHeight="1" thickBot="1" x14ac:dyDescent="0.25">
      <c r="A5" s="43"/>
      <c r="B5" s="45"/>
      <c r="C5" s="47"/>
      <c r="D5" s="47"/>
      <c r="E5" s="49"/>
      <c r="F5" s="8" t="s">
        <v>23</v>
      </c>
      <c r="G5" s="8" t="s">
        <v>25</v>
      </c>
      <c r="H5" s="9" t="s">
        <v>14</v>
      </c>
      <c r="I5" s="34" t="s">
        <v>29</v>
      </c>
      <c r="J5" s="65" t="s">
        <v>44</v>
      </c>
      <c r="K5" s="8" t="s">
        <v>45</v>
      </c>
      <c r="L5" s="66" t="s">
        <v>46</v>
      </c>
    </row>
    <row r="6" spans="1:12" ht="25.15" customHeight="1" thickBot="1" x14ac:dyDescent="0.25">
      <c r="A6" s="60" t="s">
        <v>36</v>
      </c>
      <c r="B6" s="61"/>
      <c r="C6" s="61"/>
      <c r="D6" s="61"/>
      <c r="E6" s="61"/>
      <c r="F6" s="61"/>
      <c r="G6" s="61"/>
      <c r="H6" s="61"/>
      <c r="I6" s="61"/>
      <c r="J6" s="59"/>
      <c r="K6" s="59"/>
      <c r="L6" s="39"/>
    </row>
    <row r="7" spans="1:12" ht="30" customHeight="1" x14ac:dyDescent="0.2">
      <c r="A7" s="12">
        <v>1</v>
      </c>
      <c r="B7" s="13" t="s">
        <v>11</v>
      </c>
      <c r="C7" s="14" t="s">
        <v>2</v>
      </c>
      <c r="D7" s="14" t="s">
        <v>41</v>
      </c>
      <c r="E7" s="71"/>
      <c r="F7" s="15" t="s">
        <v>40</v>
      </c>
      <c r="G7" s="16">
        <f>E7/800</f>
        <v>0</v>
      </c>
      <c r="H7" s="29">
        <v>0.38</v>
      </c>
      <c r="I7" s="74">
        <f>G7*H7</f>
        <v>0</v>
      </c>
      <c r="J7" s="67" t="s">
        <v>43</v>
      </c>
      <c r="K7" s="68">
        <v>48</v>
      </c>
      <c r="L7" s="70">
        <f>(E7/12)*K7</f>
        <v>0</v>
      </c>
    </row>
    <row r="8" spans="1:12" ht="30" customHeight="1" thickBot="1" x14ac:dyDescent="0.25">
      <c r="A8" s="12">
        <v>2</v>
      </c>
      <c r="B8" s="17" t="s">
        <v>12</v>
      </c>
      <c r="C8" s="14" t="s">
        <v>3</v>
      </c>
      <c r="D8" s="14" t="s">
        <v>13</v>
      </c>
      <c r="E8" s="71"/>
      <c r="F8" s="15" t="s">
        <v>40</v>
      </c>
      <c r="G8" s="16">
        <f>E8/800</f>
        <v>0</v>
      </c>
      <c r="H8" s="30">
        <v>0.37</v>
      </c>
      <c r="I8" s="74">
        <f>G8*H8</f>
        <v>0</v>
      </c>
      <c r="J8" s="76" t="s">
        <v>43</v>
      </c>
      <c r="K8" s="77">
        <v>48</v>
      </c>
      <c r="L8" s="78">
        <f>(E8/12)*K8</f>
        <v>0</v>
      </c>
    </row>
    <row r="9" spans="1:12" s="19" customFormat="1" ht="33" customHeight="1" thickBot="1" x14ac:dyDescent="0.25">
      <c r="A9" s="53" t="s">
        <v>27</v>
      </c>
      <c r="B9" s="54"/>
      <c r="C9" s="54"/>
      <c r="D9" s="54"/>
      <c r="E9" s="54"/>
      <c r="F9" s="54"/>
      <c r="G9" s="55"/>
      <c r="H9" s="32">
        <f>SUM(H7:H8)</f>
        <v>0.75</v>
      </c>
      <c r="I9" s="18">
        <f>SUM(I7:I8)</f>
        <v>0</v>
      </c>
      <c r="J9" s="85" t="s">
        <v>48</v>
      </c>
      <c r="K9" s="86"/>
      <c r="L9" s="87">
        <f>SUM(L7:L8)</f>
        <v>0</v>
      </c>
    </row>
    <row r="10" spans="1:12" ht="25.15" customHeight="1" thickBot="1" x14ac:dyDescent="0.25">
      <c r="A10" s="60" t="s">
        <v>37</v>
      </c>
      <c r="B10" s="61"/>
      <c r="C10" s="61"/>
      <c r="D10" s="61"/>
      <c r="E10" s="61"/>
      <c r="F10" s="61"/>
      <c r="G10" s="61"/>
      <c r="H10" s="61"/>
      <c r="I10" s="61"/>
      <c r="J10" s="59"/>
      <c r="K10" s="59"/>
      <c r="L10" s="39"/>
    </row>
    <row r="11" spans="1:12" ht="30" customHeight="1" x14ac:dyDescent="0.2">
      <c r="A11" s="12">
        <v>3</v>
      </c>
      <c r="B11" s="13" t="s">
        <v>32</v>
      </c>
      <c r="C11" s="14" t="s">
        <v>10</v>
      </c>
      <c r="D11" s="14" t="s">
        <v>4</v>
      </c>
      <c r="E11" s="71"/>
      <c r="F11" s="15" t="s">
        <v>4</v>
      </c>
      <c r="G11" s="16">
        <f>E11</f>
        <v>0</v>
      </c>
      <c r="H11" s="29">
        <v>0.04</v>
      </c>
      <c r="I11" s="74">
        <f>G11*H11</f>
        <v>0</v>
      </c>
      <c r="J11" s="67" t="s">
        <v>4</v>
      </c>
      <c r="K11" s="68">
        <v>50</v>
      </c>
      <c r="L11" s="69">
        <f>E11*K11</f>
        <v>0</v>
      </c>
    </row>
    <row r="12" spans="1:12" ht="30" customHeight="1" x14ac:dyDescent="0.2">
      <c r="A12" s="12">
        <v>4</v>
      </c>
      <c r="B12" s="17" t="s">
        <v>30</v>
      </c>
      <c r="C12" s="14" t="s">
        <v>9</v>
      </c>
      <c r="D12" s="14" t="s">
        <v>40</v>
      </c>
      <c r="E12" s="72">
        <f>G7</f>
        <v>0</v>
      </c>
      <c r="F12" s="15" t="s">
        <v>40</v>
      </c>
      <c r="G12" s="16">
        <f>E12</f>
        <v>0</v>
      </c>
      <c r="H12" s="29" t="s">
        <v>26</v>
      </c>
      <c r="I12" s="79">
        <v>0</v>
      </c>
      <c r="J12" s="80" t="s">
        <v>40</v>
      </c>
      <c r="K12" s="75">
        <v>200</v>
      </c>
      <c r="L12" s="81">
        <f>E12*K12</f>
        <v>0</v>
      </c>
    </row>
    <row r="13" spans="1:12" ht="22.15" customHeight="1" thickBot="1" x14ac:dyDescent="0.25">
      <c r="A13" s="20">
        <v>5</v>
      </c>
      <c r="B13" s="21" t="s">
        <v>7</v>
      </c>
      <c r="C13" s="22" t="s">
        <v>8</v>
      </c>
      <c r="D13" s="22" t="s">
        <v>5</v>
      </c>
      <c r="E13" s="73"/>
      <c r="F13" s="23" t="s">
        <v>24</v>
      </c>
      <c r="G13" s="24">
        <f>E13/8</f>
        <v>0</v>
      </c>
      <c r="H13" s="31">
        <v>0.21</v>
      </c>
      <c r="I13" s="74">
        <f>G13*H13</f>
        <v>0</v>
      </c>
      <c r="J13" s="76" t="s">
        <v>5</v>
      </c>
      <c r="K13" s="77">
        <v>30</v>
      </c>
      <c r="L13" s="82">
        <f>E13*K13</f>
        <v>0</v>
      </c>
    </row>
    <row r="14" spans="1:12" s="19" customFormat="1" ht="30" customHeight="1" thickBot="1" x14ac:dyDescent="0.25">
      <c r="A14" s="53" t="s">
        <v>28</v>
      </c>
      <c r="B14" s="54"/>
      <c r="C14" s="54"/>
      <c r="D14" s="54"/>
      <c r="E14" s="54"/>
      <c r="F14" s="54"/>
      <c r="G14" s="55"/>
      <c r="H14" s="32">
        <f>SUM(H11:H13)</f>
        <v>0.25</v>
      </c>
      <c r="I14" s="18">
        <f>SUM(I11:I13)</f>
        <v>0</v>
      </c>
      <c r="J14" s="85" t="s">
        <v>49</v>
      </c>
      <c r="K14" s="86"/>
      <c r="L14" s="87">
        <f>SUM(L11:L13)</f>
        <v>0</v>
      </c>
    </row>
    <row r="15" spans="1:12" s="19" customFormat="1" ht="24.75" customHeight="1" thickBot="1" x14ac:dyDescent="0.25">
      <c r="A15" s="56" t="s">
        <v>17</v>
      </c>
      <c r="B15" s="57"/>
      <c r="C15" s="57"/>
      <c r="D15" s="57"/>
      <c r="E15" s="57"/>
      <c r="F15" s="57"/>
      <c r="G15" s="58"/>
      <c r="H15" s="33">
        <f>H9+H14</f>
        <v>1</v>
      </c>
      <c r="I15" s="25">
        <f>I9+I14</f>
        <v>0</v>
      </c>
      <c r="J15" s="83" t="s">
        <v>47</v>
      </c>
      <c r="K15" s="84"/>
      <c r="L15" s="88">
        <f>L9+L14</f>
        <v>0</v>
      </c>
    </row>
    <row r="17" spans="1:10" ht="15" customHeight="1" x14ac:dyDescent="0.2">
      <c r="A17" s="26" t="s">
        <v>21</v>
      </c>
      <c r="B17" s="35" t="s">
        <v>33</v>
      </c>
      <c r="C17" s="35"/>
      <c r="D17" s="35"/>
      <c r="E17" s="35"/>
      <c r="F17" s="35"/>
      <c r="G17" s="35"/>
      <c r="H17" s="35"/>
      <c r="I17" s="35"/>
    </row>
    <row r="18" spans="1:10" ht="15" customHeight="1" x14ac:dyDescent="0.2">
      <c r="A18" s="26" t="s">
        <v>22</v>
      </c>
      <c r="B18" s="35" t="s">
        <v>34</v>
      </c>
      <c r="C18" s="35"/>
      <c r="D18" s="35"/>
      <c r="E18" s="35"/>
      <c r="F18" s="35"/>
      <c r="G18" s="35"/>
      <c r="H18" s="35"/>
      <c r="I18" s="35"/>
    </row>
    <row r="19" spans="1:10" ht="27" customHeight="1" x14ac:dyDescent="0.2">
      <c r="A19" s="26" t="s">
        <v>31</v>
      </c>
      <c r="B19" s="35" t="s">
        <v>35</v>
      </c>
      <c r="C19" s="35"/>
      <c r="D19" s="35"/>
      <c r="E19" s="35"/>
      <c r="F19" s="35"/>
      <c r="G19" s="35"/>
      <c r="H19" s="35"/>
      <c r="I19" s="35"/>
    </row>
    <row r="21" spans="1:10" s="28" customFormat="1" ht="30.75" customHeight="1" x14ac:dyDescent="0.2">
      <c r="A21" s="36" t="s">
        <v>16</v>
      </c>
      <c r="B21" s="37"/>
      <c r="C21" s="37"/>
      <c r="D21" s="37"/>
      <c r="E21" s="37"/>
      <c r="F21" s="37"/>
      <c r="G21" s="37"/>
      <c r="H21" s="37"/>
      <c r="I21" s="38"/>
      <c r="J21" s="27"/>
    </row>
  </sheetData>
  <sheetProtection sheet="1" objects="1" scenarios="1"/>
  <mergeCells count="21">
    <mergeCell ref="B19:I19"/>
    <mergeCell ref="J4:L4"/>
    <mergeCell ref="A6:L6"/>
    <mergeCell ref="A10:L10"/>
    <mergeCell ref="J9:K9"/>
    <mergeCell ref="J14:K14"/>
    <mergeCell ref="J15:K15"/>
    <mergeCell ref="B18:I18"/>
    <mergeCell ref="A21:I21"/>
    <mergeCell ref="A1:I1"/>
    <mergeCell ref="A2:I2"/>
    <mergeCell ref="A4:A5"/>
    <mergeCell ref="B4:B5"/>
    <mergeCell ref="C4:C5"/>
    <mergeCell ref="D4:D5"/>
    <mergeCell ref="E4:E5"/>
    <mergeCell ref="F4:I4"/>
    <mergeCell ref="B17:I17"/>
    <mergeCell ref="A9:G9"/>
    <mergeCell ref="A14:G14"/>
    <mergeCell ref="A15:G1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Nabidka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Nabídka</dc:title>
  <dc:creator>Atos IT Solutions and Solutions, s.r.o</dc:creator>
  <cp:lastModifiedBy>Jaroslav Techl</cp:lastModifiedBy>
  <cp:lastPrinted>2025-01-17T12:38:31Z</cp:lastPrinted>
  <dcterms:created xsi:type="dcterms:W3CDTF">2022-05-20T13:45:22Z</dcterms:created>
  <dcterms:modified xsi:type="dcterms:W3CDTF">2025-08-25T12:04:44Z</dcterms:modified>
</cp:coreProperties>
</file>