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\Desktop\SLOUPARNA_MAJDALENA_II\ZADANI\"/>
    </mc:Choice>
  </mc:AlternateContent>
  <xr:revisionPtr revIDLastSave="0" documentId="13_ncr:1_{82233C54-B8AC-481F-9274-2EA4F17AE1CF}" xr6:coauthVersionLast="47" xr6:coauthVersionMax="47" xr10:uidLastSave="{00000000-0000-0000-0000-000000000000}"/>
  <bookViews>
    <workbookView xWindow="-98" yWindow="-98" windowWidth="28996" windowHeight="15675" xr2:uid="{9F381D7A-B485-46BF-8E73-DC0275DE7D65}"/>
  </bookViews>
  <sheets>
    <sheet name="Úspora vody ve SLOUPÁRNA Majdal" sheetId="1" r:id="rId1"/>
  </sheets>
  <definedNames>
    <definedName name="_Hlk34026017" localSheetId="0">'Úspora vody ve SLOUPÁRNA Majdal'!#REF!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F69" i="1"/>
  <c r="G69" i="1" s="1"/>
  <c r="H69" i="1" s="1"/>
  <c r="F70" i="1"/>
  <c r="G70" i="1" s="1"/>
  <c r="H70" i="1" s="1"/>
  <c r="F71" i="1"/>
  <c r="G71" i="1" s="1"/>
  <c r="H71" i="1" s="1"/>
  <c r="F72" i="1"/>
  <c r="G72" i="1"/>
  <c r="H72" i="1" s="1"/>
  <c r="F73" i="1"/>
  <c r="G73" i="1"/>
  <c r="H73" i="1" s="1"/>
  <c r="F44" i="1"/>
  <c r="G44" i="1"/>
  <c r="H44" i="1" s="1"/>
  <c r="F9" i="1"/>
  <c r="G9" i="1" s="1"/>
  <c r="H9" i="1" s="1"/>
  <c r="B169" i="1"/>
  <c r="B168" i="1"/>
  <c r="B167" i="1"/>
  <c r="F149" i="1"/>
  <c r="G149" i="1" s="1"/>
  <c r="H149" i="1" s="1"/>
  <c r="F150" i="1"/>
  <c r="G150" i="1" s="1"/>
  <c r="H150" i="1" s="1"/>
  <c r="F148" i="1"/>
  <c r="G148" i="1" s="1"/>
  <c r="H148" i="1" s="1"/>
  <c r="F147" i="1"/>
  <c r="F143" i="1"/>
  <c r="F142" i="1"/>
  <c r="G142" i="1" s="1"/>
  <c r="H142" i="1" s="1"/>
  <c r="F141" i="1"/>
  <c r="G141" i="1" s="1"/>
  <c r="F137" i="1"/>
  <c r="G137" i="1" s="1"/>
  <c r="H137" i="1" s="1"/>
  <c r="F136" i="1"/>
  <c r="G136" i="1" s="1"/>
  <c r="B166" i="1"/>
  <c r="F132" i="1"/>
  <c r="G132" i="1" s="1"/>
  <c r="H132" i="1" s="1"/>
  <c r="F131" i="1"/>
  <c r="G131" i="1" s="1"/>
  <c r="H131" i="1" s="1"/>
  <c r="F130" i="1"/>
  <c r="G130" i="1" s="1"/>
  <c r="H130" i="1" s="1"/>
  <c r="F129" i="1"/>
  <c r="G129" i="1" s="1"/>
  <c r="H129" i="1" s="1"/>
  <c r="F128" i="1"/>
  <c r="G128" i="1" s="1"/>
  <c r="H128" i="1" s="1"/>
  <c r="F127" i="1"/>
  <c r="G127" i="1" s="1"/>
  <c r="H127" i="1" s="1"/>
  <c r="F126" i="1"/>
  <c r="G126" i="1" s="1"/>
  <c r="H126" i="1" s="1"/>
  <c r="F125" i="1"/>
  <c r="G125" i="1" s="1"/>
  <c r="H125" i="1" s="1"/>
  <c r="F124" i="1"/>
  <c r="G124" i="1" s="1"/>
  <c r="H124" i="1" s="1"/>
  <c r="F123" i="1"/>
  <c r="G123" i="1" s="1"/>
  <c r="H123" i="1" s="1"/>
  <c r="F122" i="1"/>
  <c r="G122" i="1" s="1"/>
  <c r="H122" i="1" s="1"/>
  <c r="F121" i="1"/>
  <c r="G121" i="1" s="1"/>
  <c r="H121" i="1" s="1"/>
  <c r="F120" i="1"/>
  <c r="G120" i="1" s="1"/>
  <c r="B165" i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F116" i="1"/>
  <c r="G116" i="1" s="1"/>
  <c r="H116" i="1" s="1"/>
  <c r="F109" i="1"/>
  <c r="G109" i="1" s="1"/>
  <c r="B164" i="1"/>
  <c r="F105" i="1"/>
  <c r="G105" i="1" s="1"/>
  <c r="H105" i="1" s="1"/>
  <c r="F104" i="1"/>
  <c r="G104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 s="1"/>
  <c r="H100" i="1" s="1"/>
  <c r="B163" i="1"/>
  <c r="F88" i="1"/>
  <c r="G88" i="1" s="1"/>
  <c r="H88" i="1" s="1"/>
  <c r="F87" i="1"/>
  <c r="G87" i="1" s="1"/>
  <c r="H87" i="1" s="1"/>
  <c r="F86" i="1"/>
  <c r="B162" i="1"/>
  <c r="F82" i="1"/>
  <c r="G82" i="1" s="1"/>
  <c r="H82" i="1" s="1"/>
  <c r="F81" i="1"/>
  <c r="G81" i="1" s="1"/>
  <c r="H81" i="1" s="1"/>
  <c r="F80" i="1"/>
  <c r="G80" i="1" s="1"/>
  <c r="H80" i="1" s="1"/>
  <c r="F79" i="1"/>
  <c r="F57" i="1"/>
  <c r="G57" i="1" s="1"/>
  <c r="H57" i="1" s="1"/>
  <c r="F55" i="1"/>
  <c r="G55" i="1" s="1"/>
  <c r="H55" i="1" s="1"/>
  <c r="F54" i="1"/>
  <c r="G54" i="1" s="1"/>
  <c r="H54" i="1" s="1"/>
  <c r="F53" i="1"/>
  <c r="G53" i="1" s="1"/>
  <c r="H53" i="1" s="1"/>
  <c r="F43" i="1"/>
  <c r="G43" i="1" s="1"/>
  <c r="H43" i="1" s="1"/>
  <c r="F42" i="1"/>
  <c r="G42" i="1" s="1"/>
  <c r="H42" i="1" s="1"/>
  <c r="F40" i="1"/>
  <c r="G40" i="1" s="1"/>
  <c r="H40" i="1" s="1"/>
  <c r="F39" i="1"/>
  <c r="G39" i="1" s="1"/>
  <c r="H39" i="1" s="1"/>
  <c r="F38" i="1"/>
  <c r="G38" i="1" s="1"/>
  <c r="H38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52" i="1"/>
  <c r="G52" i="1" s="1"/>
  <c r="H52" i="1" s="1"/>
  <c r="F37" i="1"/>
  <c r="G37" i="1" s="1"/>
  <c r="H37" i="1" s="1"/>
  <c r="F27" i="1"/>
  <c r="G27" i="1" s="1"/>
  <c r="H27" i="1" s="1"/>
  <c r="F12" i="1"/>
  <c r="G12" i="1" s="1"/>
  <c r="H12" i="1" s="1"/>
  <c r="B161" i="1"/>
  <c r="B160" i="1"/>
  <c r="F75" i="1"/>
  <c r="G75" i="1" s="1"/>
  <c r="H75" i="1" s="1"/>
  <c r="F74" i="1"/>
  <c r="G74" i="1" s="1"/>
  <c r="H74" i="1" s="1"/>
  <c r="F68" i="1"/>
  <c r="G68" i="1" s="1"/>
  <c r="H68" i="1" s="1"/>
  <c r="F67" i="1"/>
  <c r="G67" i="1" s="1"/>
  <c r="H67" i="1" s="1"/>
  <c r="F66" i="1"/>
  <c r="F62" i="1"/>
  <c r="G62" i="1" s="1"/>
  <c r="H62" i="1" s="1"/>
  <c r="F61" i="1"/>
  <c r="G61" i="1" s="1"/>
  <c r="B159" i="1"/>
  <c r="B158" i="1"/>
  <c r="B157" i="1"/>
  <c r="B156" i="1"/>
  <c r="F50" i="1"/>
  <c r="G50" i="1" s="1"/>
  <c r="H50" i="1" s="1"/>
  <c r="F51" i="1"/>
  <c r="G51" i="1" s="1"/>
  <c r="H51" i="1" s="1"/>
  <c r="F56" i="1"/>
  <c r="G56" i="1" s="1"/>
  <c r="H56" i="1" s="1"/>
  <c r="F36" i="1"/>
  <c r="G36" i="1" s="1"/>
  <c r="H36" i="1" s="1"/>
  <c r="F41" i="1"/>
  <c r="G41" i="1" s="1"/>
  <c r="H41" i="1" s="1"/>
  <c r="F49" i="1"/>
  <c r="F45" i="1"/>
  <c r="G45" i="1" s="1"/>
  <c r="H45" i="1" s="1"/>
  <c r="F34" i="1"/>
  <c r="F35" i="1"/>
  <c r="G35" i="1" s="1"/>
  <c r="H35" i="1" s="1"/>
  <c r="F25" i="1"/>
  <c r="G25" i="1" s="1"/>
  <c r="H25" i="1" s="1"/>
  <c r="F26" i="1"/>
  <c r="G26" i="1" s="1"/>
  <c r="H26" i="1" s="1"/>
  <c r="F28" i="1"/>
  <c r="G28" i="1" s="1"/>
  <c r="F30" i="1"/>
  <c r="G30" i="1" s="1"/>
  <c r="F24" i="1"/>
  <c r="F20" i="1"/>
  <c r="G20" i="1" s="1"/>
  <c r="H20" i="1" s="1"/>
  <c r="F13" i="1"/>
  <c r="G13" i="1" s="1"/>
  <c r="H13" i="1" s="1"/>
  <c r="F10" i="1"/>
  <c r="G10" i="1" s="1"/>
  <c r="H10" i="1" s="1"/>
  <c r="F11" i="1"/>
  <c r="G11" i="1" s="1"/>
  <c r="H11" i="1" s="1"/>
  <c r="F8" i="1"/>
  <c r="G8" i="1" s="1"/>
  <c r="H8" i="1" s="1"/>
  <c r="F133" i="1" l="1"/>
  <c r="F76" i="1"/>
  <c r="E161" i="1" s="1"/>
  <c r="F46" i="1"/>
  <c r="E158" i="1" s="1"/>
  <c r="F21" i="1"/>
  <c r="F151" i="1"/>
  <c r="E169" i="1" s="1"/>
  <c r="G147" i="1"/>
  <c r="F144" i="1"/>
  <c r="E168" i="1" s="1"/>
  <c r="H141" i="1"/>
  <c r="G143" i="1"/>
  <c r="H143" i="1" s="1"/>
  <c r="H136" i="1"/>
  <c r="H138" i="1" s="1"/>
  <c r="G167" i="1" s="1"/>
  <c r="G138" i="1"/>
  <c r="F167" i="1" s="1"/>
  <c r="F138" i="1"/>
  <c r="E167" i="1" s="1"/>
  <c r="H120" i="1"/>
  <c r="H133" i="1" s="1"/>
  <c r="G133" i="1"/>
  <c r="F117" i="1"/>
  <c r="E165" i="1" s="1"/>
  <c r="H109" i="1"/>
  <c r="F106" i="1"/>
  <c r="E164" i="1" s="1"/>
  <c r="G106" i="1"/>
  <c r="F164" i="1" s="1"/>
  <c r="H104" i="1"/>
  <c r="H106" i="1" s="1"/>
  <c r="G164" i="1" s="1"/>
  <c r="F101" i="1"/>
  <c r="E163" i="1" s="1"/>
  <c r="G86" i="1"/>
  <c r="F83" i="1"/>
  <c r="E162" i="1" s="1"/>
  <c r="G79" i="1"/>
  <c r="F58" i="1"/>
  <c r="E159" i="1" s="1"/>
  <c r="G66" i="1"/>
  <c r="H66" i="1" s="1"/>
  <c r="H76" i="1" s="1"/>
  <c r="G161" i="1" s="1"/>
  <c r="F63" i="1"/>
  <c r="E160" i="1" s="1"/>
  <c r="H61" i="1"/>
  <c r="H28" i="1"/>
  <c r="F31" i="1"/>
  <c r="E157" i="1" s="1"/>
  <c r="G49" i="1"/>
  <c r="H30" i="1"/>
  <c r="G34" i="1"/>
  <c r="G24" i="1"/>
  <c r="H24" i="1" s="1"/>
  <c r="G151" i="1" l="1"/>
  <c r="F169" i="1" s="1"/>
  <c r="H147" i="1"/>
  <c r="H151" i="1" s="1"/>
  <c r="G169" i="1" s="1"/>
  <c r="G166" i="1"/>
  <c r="E166" i="1"/>
  <c r="F166" i="1"/>
  <c r="G144" i="1"/>
  <c r="F168" i="1" s="1"/>
  <c r="H144" i="1"/>
  <c r="G168" i="1" s="1"/>
  <c r="G117" i="1"/>
  <c r="F165" i="1" s="1"/>
  <c r="H117" i="1"/>
  <c r="G165" i="1" s="1"/>
  <c r="G101" i="1"/>
  <c r="F163" i="1" s="1"/>
  <c r="H86" i="1"/>
  <c r="H101" i="1" s="1"/>
  <c r="G163" i="1" s="1"/>
  <c r="G83" i="1"/>
  <c r="F162" i="1" s="1"/>
  <c r="H79" i="1"/>
  <c r="H83" i="1" s="1"/>
  <c r="G162" i="1" s="1"/>
  <c r="G76" i="1"/>
  <c r="F161" i="1" s="1"/>
  <c r="G63" i="1"/>
  <c r="F160" i="1" s="1"/>
  <c r="H63" i="1"/>
  <c r="G160" i="1" s="1"/>
  <c r="G58" i="1"/>
  <c r="F159" i="1" s="1"/>
  <c r="H49" i="1"/>
  <c r="H58" i="1" s="1"/>
  <c r="G159" i="1" s="1"/>
  <c r="G21" i="1"/>
  <c r="E156" i="1"/>
  <c r="E170" i="1" s="1"/>
  <c r="G46" i="1"/>
  <c r="F158" i="1" s="1"/>
  <c r="H34" i="1"/>
  <c r="H46" i="1" s="1"/>
  <c r="G158" i="1" s="1"/>
  <c r="H31" i="1"/>
  <c r="G157" i="1" s="1"/>
  <c r="G31" i="1"/>
  <c r="F157" i="1" s="1"/>
  <c r="H21" i="1" l="1"/>
  <c r="G156" i="1" s="1"/>
  <c r="G170" i="1" s="1"/>
  <c r="F156" i="1"/>
  <c r="F170" i="1" s="1"/>
</calcChain>
</file>

<file path=xl/sharedStrings.xml><?xml version="1.0" encoding="utf-8"?>
<sst xmlns="http://schemas.openxmlformats.org/spreadsheetml/2006/main" count="250" uniqueCount="137">
  <si>
    <t>DPH</t>
  </si>
  <si>
    <t>cena včetně DPH</t>
  </si>
  <si>
    <t>CELKEM</t>
  </si>
  <si>
    <t>cena celkem bez DPH</t>
  </si>
  <si>
    <t>jednotková cena</t>
  </si>
  <si>
    <t xml:space="preserve">množství </t>
  </si>
  <si>
    <t>měrná jednotka</t>
  </si>
  <si>
    <t>ks</t>
  </si>
  <si>
    <t>REKAPITULACE</t>
  </si>
  <si>
    <t>cena bez DPH</t>
  </si>
  <si>
    <t>cena celkem včetně DPH</t>
  </si>
  <si>
    <t>DPH 21 %</t>
  </si>
  <si>
    <t>Pozn:.</t>
  </si>
  <si>
    <t>Obsahuje-li soupis nebo kterákoliv jiná část zadávací dokumentace odkaz na obchodní název nebo specifické označení zboží či služby, jedná se pouze o vymezení požadovaného standardu a zadavatel připouští použití jiných, kvalitativně a technicky obdobných řešení.</t>
  </si>
  <si>
    <t>Úspora vody ve SLOUPÁRNA Majdalena s.r.o.</t>
  </si>
  <si>
    <t>rampa č. 1</t>
  </si>
  <si>
    <t>Hydraulický agregát + hydraulické ventily</t>
  </si>
  <si>
    <t>Hydraulický válec přesuvu forem</t>
  </si>
  <si>
    <t>Hydraulický rozvod, trubky, hadice, šroubení</t>
  </si>
  <si>
    <t>Skříňka STOP tlačítka</t>
  </si>
  <si>
    <t>Ovládací skříň s displejem řídícího sytému</t>
  </si>
  <si>
    <t>Senzory ultrazvukové pro identifikaci forem</t>
  </si>
  <si>
    <t>Senzory indukční polohové</t>
  </si>
  <si>
    <t>Světelná závora zámek</t>
  </si>
  <si>
    <t>Výstražné zařízení světelné a akustické</t>
  </si>
  <si>
    <t>Montážní materiál strojní na kotvení rampy</t>
  </si>
  <si>
    <t>Montážní materiál trubky, žlaby atd.</t>
  </si>
  <si>
    <t>Kabely silové a ovládací </t>
  </si>
  <si>
    <t>sada</t>
  </si>
  <si>
    <t>rampa č. 1 celkem</t>
  </si>
  <si>
    <t>Strojní dodávka - strojní naklápění vylévání</t>
  </si>
  <si>
    <t>Hydraulický válec pro naklopení formy</t>
  </si>
  <si>
    <t>Hydraulický rozvod, trubky, hadice šroubení</t>
  </si>
  <si>
    <t>Senzory indukční pro polohy</t>
  </si>
  <si>
    <t>Montážní materiál strojní na kotvení hydrauliky</t>
  </si>
  <si>
    <t>vylévací stanice</t>
  </si>
  <si>
    <t>vylévací stanice celkem</t>
  </si>
  <si>
    <t>Vozík pro oplachovou hlavice</t>
  </si>
  <si>
    <t>Hydraulický válec zajíždění - vyjíždění</t>
  </si>
  <si>
    <t>Strojní dodávka</t>
  </si>
  <si>
    <t xml:space="preserve">Elektroventil vody </t>
  </si>
  <si>
    <t>Rozvod tlakové vody, závěsná hadice</t>
  </si>
  <si>
    <t>Pevný plastový žlab</t>
  </si>
  <si>
    <t>Kanálek pro odvod vody do sběrné jímky</t>
  </si>
  <si>
    <t>oplachovací stanice</t>
  </si>
  <si>
    <t>oplachovací stanice celkem</t>
  </si>
  <si>
    <t>sběrná nádrž kalu s míchadlem</t>
  </si>
  <si>
    <t>Nosný rám pohonu míchadla</t>
  </si>
  <si>
    <t>Pohon míchadla</t>
  </si>
  <si>
    <t>Snímač hladiny kalů</t>
  </si>
  <si>
    <t>Kombinovaný konektor pro odpojení elektrozařízení</t>
  </si>
  <si>
    <t>Senzory indukční pro polohy míchací hlavy</t>
  </si>
  <si>
    <t>Montážní materiál strojní na kotvení míchadla</t>
  </si>
  <si>
    <t>Montážní materiál trubky, žlaby atd. pro elektro</t>
  </si>
  <si>
    <t>Kabeláž silová a ovládací na míchadle</t>
  </si>
  <si>
    <t>sběrná nádrž kalu s míchadlem celkem</t>
  </si>
  <si>
    <t>Ocelová konstrukce rámu</t>
  </si>
  <si>
    <t>Montážní materiál strojní na kotvení rámu míchadla</t>
  </si>
  <si>
    <t>odkládací rám pohonu míchadla</t>
  </si>
  <si>
    <t>odkládací rám pohonu míchadla celkem</t>
  </si>
  <si>
    <t>čerpadlo kalu a výtlačné potrubí</t>
  </si>
  <si>
    <t>Kalové čerpadlo</t>
  </si>
  <si>
    <t>Držák pro připevnění</t>
  </si>
  <si>
    <t>Potrubí plastové demontovatelné na míchadle</t>
  </si>
  <si>
    <t>Potrubí plastové od míchadla do betonárny</t>
  </si>
  <si>
    <t>Nosná konstrukce potrubí</t>
  </si>
  <si>
    <t>Ruční ventily pro odvod špinavé vody po čištění</t>
  </si>
  <si>
    <t>Elektroventily čisté vody s ovládáním</t>
  </si>
  <si>
    <t>Montážní materiál strojní na kotvení potrubí a čerpadla</t>
  </si>
  <si>
    <t>čerpadlo kalu a výtlačné potrubí celkem</t>
  </si>
  <si>
    <t>Montážní materiál strojní na kotvení rámu</t>
  </si>
  <si>
    <t>Hadice tlakové vody s uzavíracím kohoutem</t>
  </si>
  <si>
    <t>výplach nádrže</t>
  </si>
  <si>
    <t>výplach nádrže celkem</t>
  </si>
  <si>
    <t>Vozík pro dopravu forem k rampě č. 2</t>
  </si>
  <si>
    <t>Vyklápěcí zařízení na vozíku</t>
  </si>
  <si>
    <t>Pohon pojezdu vozíku</t>
  </si>
  <si>
    <t>Pohon vyklápění forem</t>
  </si>
  <si>
    <t xml:space="preserve">Elektrorozvaděč s autonomním řídícím systémem </t>
  </si>
  <si>
    <t>Identifikační zařízení polohy vozíku</t>
  </si>
  <si>
    <t>Senzory ultrazvukové pro identifikaci prostoru forem</t>
  </si>
  <si>
    <t>Havarijní koncové spínače polohy vozíku</t>
  </si>
  <si>
    <t>Náklonové snímače vyklápění</t>
  </si>
  <si>
    <t>Kontrolní kamery volného prostoru před a za vozíkem</t>
  </si>
  <si>
    <t>Havarijní STOP tlačítko vpředu a vzadu</t>
  </si>
  <si>
    <t>Výstražné zařízení oranžové – chod zařízení</t>
  </si>
  <si>
    <t>Identifikace přítomnosti formy na vozíku</t>
  </si>
  <si>
    <t>Ocelová konstrukce rampy č. 2</t>
  </si>
  <si>
    <t xml:space="preserve">Zpomalovací mechanismy dorazů </t>
  </si>
  <si>
    <t>rampa č. 2</t>
  </si>
  <si>
    <t>rampa č. 2 celkem</t>
  </si>
  <si>
    <t>Silové trolejové vedení</t>
  </si>
  <si>
    <t>Ovládací trolejové vedení</t>
  </si>
  <si>
    <t>Přechod kolejí pro zaměstnance</t>
  </si>
  <si>
    <t>Montážní a spojovací materiál trolejí</t>
  </si>
  <si>
    <t>Výstražné zařízení s ultrazvukovou závorou</t>
  </si>
  <si>
    <t>Havarijní STOP tlačítka</t>
  </si>
  <si>
    <t>trolejové vedení + 2 přechody kolejí</t>
  </si>
  <si>
    <t>m</t>
  </si>
  <si>
    <t>trolejové vedení + 2 přechody kolejí celkem</t>
  </si>
  <si>
    <t>Bourání zdi vylévání a betonárka</t>
  </si>
  <si>
    <t>Bourání zdi vytáček</t>
  </si>
  <si>
    <t>Jáma pro nádobu bourání otvoru</t>
  </si>
  <si>
    <t>Odstranění betonu pro nové rampy</t>
  </si>
  <si>
    <t>Vybourání kolejí 40 m</t>
  </si>
  <si>
    <t>Odvoz suti na skládku</t>
  </si>
  <si>
    <t>Nakládání suti</t>
  </si>
  <si>
    <t xml:space="preserve">Beton podlah a vylévání </t>
  </si>
  <si>
    <t>Betonářské práce pokládka betonu</t>
  </si>
  <si>
    <t>Ukotvení kolejí betonování práce</t>
  </si>
  <si>
    <t>Beton na zalití kolejí</t>
  </si>
  <si>
    <t>demontáž rampy č. 1 a technologie</t>
  </si>
  <si>
    <t>demontáž rampy č. 2 vytvrzovací komory</t>
  </si>
  <si>
    <t>stavební práce, bourání technologie a stavební připravenost</t>
  </si>
  <si>
    <t>m3</t>
  </si>
  <si>
    <t>h</t>
  </si>
  <si>
    <t>stavební práce, bourání technologie a stavební připravenost celkem</t>
  </si>
  <si>
    <t>Hlavní rozvaděč</t>
  </si>
  <si>
    <t>Kabely a montážní materiál</t>
  </si>
  <si>
    <t>Montážní práce elektro</t>
  </si>
  <si>
    <t>Montážní práce hydraulika</t>
  </si>
  <si>
    <t>Montážní práce strojní</t>
  </si>
  <si>
    <t>Projektové práce strojní, elektro a stavební</t>
  </si>
  <si>
    <t>Technické práce</t>
  </si>
  <si>
    <t>Programátorské práce</t>
  </si>
  <si>
    <t>Doprava a VRN</t>
  </si>
  <si>
    <t>vozík forem k rampě č. 2 (včetně elektro)</t>
  </si>
  <si>
    <t>vozík forem k rampě č. 2 (včetně elektro) celkem</t>
  </si>
  <si>
    <t>hlavní rozvaděč a další elekropříslušenství</t>
  </si>
  <si>
    <t>montáže elektro, strojní a hydrauliky</t>
  </si>
  <si>
    <t>montáže elektro, strojní a hydrauliky celkem</t>
  </si>
  <si>
    <t>ostatní</t>
  </si>
  <si>
    <t>ostatní celkem</t>
  </si>
  <si>
    <t>hlavní rozvaděč a další elekropříslušenství celkem</t>
  </si>
  <si>
    <t>Strojní dodávka rampy č. 1</t>
  </si>
  <si>
    <t>Kabely silové a ovládací</t>
  </si>
  <si>
    <t>Svařenec kalové nádoby + nástřik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</si>
</sst>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8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0" fontId="4" fillId="0" borderId="0" xfId="0" applyFont="1" applyAlignment="1">
      <alignment vertical="top"/>
    </xf>
    <xf numFmtId="164" fontId="0" fillId="3" borderId="4" xfId="0" applyNumberFormat="1" applyFill="1" applyBorder="1"/>
    <xf numFmtId="0" fontId="5" fillId="0" borderId="0" xfId="0" applyFont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0" fillId="0" borderId="31" xfId="0" applyNumberFormat="1" applyBorder="1"/>
    <xf numFmtId="164" fontId="0" fillId="0" borderId="32" xfId="0" applyNumberForma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" fillId="4" borderId="15" xfId="0" applyFont="1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0" fillId="4" borderId="18" xfId="0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1BF2-CB6C-4FC2-85E5-0E9C3EA08016}">
  <sheetPr>
    <pageSetUpPr fitToPage="1"/>
  </sheetPr>
  <dimension ref="A3:J173"/>
  <sheetViews>
    <sheetView tabSelected="1" topLeftCell="A157" workbookViewId="0">
      <selection activeCell="J18" sqref="J18"/>
    </sheetView>
  </sheetViews>
  <sheetFormatPr defaultColWidth="8.796875" defaultRowHeight="14.25" x14ac:dyDescent="0.45"/>
  <cols>
    <col min="2" max="2" width="40.6640625" customWidth="1"/>
    <col min="3" max="3" width="7.73046875" bestFit="1" customWidth="1"/>
    <col min="4" max="4" width="9" customWidth="1"/>
    <col min="5" max="8" width="17.46484375" customWidth="1"/>
  </cols>
  <sheetData>
    <row r="3" spans="2:10" ht="28.05" customHeight="1" x14ac:dyDescent="0.5">
      <c r="B3" s="41" t="s">
        <v>14</v>
      </c>
      <c r="C3" s="42"/>
      <c r="D3" s="42"/>
      <c r="E3" s="42"/>
      <c r="F3" s="42"/>
      <c r="G3" s="42"/>
      <c r="H3" s="42"/>
      <c r="J3" s="22"/>
    </row>
    <row r="4" spans="2:10" ht="17.649999999999999" x14ac:dyDescent="0.45">
      <c r="B4" s="1"/>
      <c r="C4" s="1"/>
      <c r="D4" s="1"/>
      <c r="E4" s="1"/>
    </row>
    <row r="5" spans="2:10" ht="14.65" thickBot="1" x14ac:dyDescent="0.5"/>
    <row r="6" spans="2:10" ht="28.9" thickTop="1" x14ac:dyDescent="0.45">
      <c r="B6" s="2"/>
      <c r="C6" s="9" t="s">
        <v>5</v>
      </c>
      <c r="D6" s="9" t="s">
        <v>6</v>
      </c>
      <c r="E6" s="9" t="s">
        <v>4</v>
      </c>
      <c r="F6" s="7" t="s">
        <v>3</v>
      </c>
      <c r="G6" s="7" t="s">
        <v>11</v>
      </c>
      <c r="H6" s="8" t="s">
        <v>1</v>
      </c>
    </row>
    <row r="7" spans="2:10" x14ac:dyDescent="0.45">
      <c r="B7" s="29" t="s">
        <v>15</v>
      </c>
      <c r="C7" s="30"/>
      <c r="D7" s="30"/>
      <c r="E7" s="30"/>
      <c r="F7" s="30"/>
      <c r="G7" s="30"/>
      <c r="H7" s="31"/>
    </row>
    <row r="8" spans="2:10" x14ac:dyDescent="0.45">
      <c r="B8" s="5" t="s">
        <v>134</v>
      </c>
      <c r="C8" s="6">
        <v>1</v>
      </c>
      <c r="D8" s="6" t="s">
        <v>7</v>
      </c>
      <c r="E8" s="21"/>
      <c r="F8" s="3">
        <f>C8*E8</f>
        <v>0</v>
      </c>
      <c r="G8" s="3">
        <f>0.21*F8</f>
        <v>0</v>
      </c>
      <c r="H8" s="4">
        <f>G8+F8</f>
        <v>0</v>
      </c>
    </row>
    <row r="9" spans="2:10" x14ac:dyDescent="0.45">
      <c r="B9" s="5" t="s">
        <v>16</v>
      </c>
      <c r="C9" s="6">
        <v>1</v>
      </c>
      <c r="D9" s="6" t="s">
        <v>28</v>
      </c>
      <c r="E9" s="21"/>
      <c r="F9" s="3">
        <f t="shared" ref="F9:F11" si="0">C9*E9</f>
        <v>0</v>
      </c>
      <c r="G9" s="3">
        <f t="shared" ref="G9:G11" si="1">0.21*F9</f>
        <v>0</v>
      </c>
      <c r="H9" s="4">
        <f t="shared" ref="H9:H11" si="2">G9+F9</f>
        <v>0</v>
      </c>
    </row>
    <row r="10" spans="2:10" x14ac:dyDescent="0.45">
      <c r="B10" s="5" t="s">
        <v>17</v>
      </c>
      <c r="C10" s="6">
        <v>9</v>
      </c>
      <c r="D10" s="6" t="s">
        <v>7</v>
      </c>
      <c r="E10" s="21"/>
      <c r="F10" s="3">
        <f t="shared" si="0"/>
        <v>0</v>
      </c>
      <c r="G10" s="3">
        <f t="shared" si="1"/>
        <v>0</v>
      </c>
      <c r="H10" s="4">
        <f t="shared" si="2"/>
        <v>0</v>
      </c>
    </row>
    <row r="11" spans="2:10" x14ac:dyDescent="0.45">
      <c r="B11" s="5" t="s">
        <v>18</v>
      </c>
      <c r="C11" s="6">
        <v>1</v>
      </c>
      <c r="D11" s="6" t="s">
        <v>28</v>
      </c>
      <c r="E11" s="21"/>
      <c r="F11" s="3">
        <f t="shared" si="0"/>
        <v>0</v>
      </c>
      <c r="G11" s="3">
        <f t="shared" si="1"/>
        <v>0</v>
      </c>
      <c r="H11" s="4">
        <f t="shared" si="2"/>
        <v>0</v>
      </c>
    </row>
    <row r="12" spans="2:10" x14ac:dyDescent="0.45">
      <c r="B12" s="5" t="s">
        <v>19</v>
      </c>
      <c r="C12" s="6">
        <v>1</v>
      </c>
      <c r="D12" s="6" t="s">
        <v>28</v>
      </c>
      <c r="E12" s="21"/>
      <c r="F12" s="3">
        <f t="shared" ref="F12" si="3">C12*E12</f>
        <v>0</v>
      </c>
      <c r="G12" s="3">
        <f t="shared" ref="G12" si="4">0.21*F12</f>
        <v>0</v>
      </c>
      <c r="H12" s="4">
        <f t="shared" ref="H12" si="5">G12+F12</f>
        <v>0</v>
      </c>
    </row>
    <row r="13" spans="2:10" x14ac:dyDescent="0.45">
      <c r="B13" s="5" t="s">
        <v>20</v>
      </c>
      <c r="C13" s="6">
        <v>1</v>
      </c>
      <c r="D13" s="6" t="s">
        <v>7</v>
      </c>
      <c r="E13" s="21"/>
      <c r="F13" s="3">
        <f t="shared" ref="F13:F20" si="6">C13*E13</f>
        <v>0</v>
      </c>
      <c r="G13" s="3">
        <f t="shared" ref="G13:G20" si="7">0.21*F13</f>
        <v>0</v>
      </c>
      <c r="H13" s="4">
        <f t="shared" ref="H13:H20" si="8">G13+F13</f>
        <v>0</v>
      </c>
    </row>
    <row r="14" spans="2:10" x14ac:dyDescent="0.45">
      <c r="B14" s="5" t="s">
        <v>21</v>
      </c>
      <c r="C14" s="6">
        <v>3</v>
      </c>
      <c r="D14" s="6" t="s">
        <v>7</v>
      </c>
      <c r="E14" s="21"/>
      <c r="F14" s="3">
        <f t="shared" si="6"/>
        <v>0</v>
      </c>
      <c r="G14" s="3">
        <f t="shared" si="7"/>
        <v>0</v>
      </c>
      <c r="H14" s="4">
        <f t="shared" si="8"/>
        <v>0</v>
      </c>
    </row>
    <row r="15" spans="2:10" x14ac:dyDescent="0.45">
      <c r="B15" s="5" t="s">
        <v>22</v>
      </c>
      <c r="C15" s="6">
        <v>6</v>
      </c>
      <c r="D15" s="6" t="s">
        <v>7</v>
      </c>
      <c r="E15" s="21"/>
      <c r="F15" s="3">
        <f t="shared" si="6"/>
        <v>0</v>
      </c>
      <c r="G15" s="3">
        <f t="shared" si="7"/>
        <v>0</v>
      </c>
      <c r="H15" s="4">
        <f t="shared" si="8"/>
        <v>0</v>
      </c>
    </row>
    <row r="16" spans="2:10" x14ac:dyDescent="0.45">
      <c r="B16" s="5" t="s">
        <v>23</v>
      </c>
      <c r="C16" s="6">
        <v>1</v>
      </c>
      <c r="D16" s="6" t="s">
        <v>7</v>
      </c>
      <c r="E16" s="21"/>
      <c r="F16" s="3">
        <f t="shared" si="6"/>
        <v>0</v>
      </c>
      <c r="G16" s="3">
        <f t="shared" si="7"/>
        <v>0</v>
      </c>
      <c r="H16" s="4">
        <f t="shared" si="8"/>
        <v>0</v>
      </c>
    </row>
    <row r="17" spans="2:8" x14ac:dyDescent="0.45">
      <c r="B17" s="5" t="s">
        <v>24</v>
      </c>
      <c r="C17" s="6">
        <v>1</v>
      </c>
      <c r="D17" s="6" t="s">
        <v>7</v>
      </c>
      <c r="E17" s="21"/>
      <c r="F17" s="3">
        <f t="shared" si="6"/>
        <v>0</v>
      </c>
      <c r="G17" s="3">
        <f t="shared" si="7"/>
        <v>0</v>
      </c>
      <c r="H17" s="4">
        <f t="shared" si="8"/>
        <v>0</v>
      </c>
    </row>
    <row r="18" spans="2:8" x14ac:dyDescent="0.45">
      <c r="B18" s="5" t="s">
        <v>25</v>
      </c>
      <c r="C18" s="6">
        <v>1</v>
      </c>
      <c r="D18" s="6" t="s">
        <v>28</v>
      </c>
      <c r="E18" s="21"/>
      <c r="F18" s="3">
        <f t="shared" si="6"/>
        <v>0</v>
      </c>
      <c r="G18" s="3">
        <f t="shared" si="7"/>
        <v>0</v>
      </c>
      <c r="H18" s="4">
        <f t="shared" si="8"/>
        <v>0</v>
      </c>
    </row>
    <row r="19" spans="2:8" x14ac:dyDescent="0.45">
      <c r="B19" s="5" t="s">
        <v>26</v>
      </c>
      <c r="C19" s="6">
        <v>1</v>
      </c>
      <c r="D19" s="6" t="s">
        <v>28</v>
      </c>
      <c r="E19" s="21"/>
      <c r="F19" s="3">
        <f t="shared" si="6"/>
        <v>0</v>
      </c>
      <c r="G19" s="3">
        <f t="shared" si="7"/>
        <v>0</v>
      </c>
      <c r="H19" s="4">
        <f t="shared" si="8"/>
        <v>0</v>
      </c>
    </row>
    <row r="20" spans="2:8" x14ac:dyDescent="0.45">
      <c r="B20" s="5" t="s">
        <v>135</v>
      </c>
      <c r="C20" s="6">
        <v>1</v>
      </c>
      <c r="D20" s="6" t="s">
        <v>28</v>
      </c>
      <c r="E20" s="21"/>
      <c r="F20" s="3">
        <f t="shared" si="6"/>
        <v>0</v>
      </c>
      <c r="G20" s="3">
        <f t="shared" si="7"/>
        <v>0</v>
      </c>
      <c r="H20" s="4">
        <f t="shared" si="8"/>
        <v>0</v>
      </c>
    </row>
    <row r="21" spans="2:8" x14ac:dyDescent="0.45">
      <c r="B21" s="38" t="s">
        <v>29</v>
      </c>
      <c r="C21" s="39"/>
      <c r="D21" s="39"/>
      <c r="E21" s="40"/>
      <c r="F21" s="23">
        <f>SUM(F8:F20)</f>
        <v>0</v>
      </c>
      <c r="G21" s="23">
        <f t="shared" ref="G21" si="9">0.21*F21</f>
        <v>0</v>
      </c>
      <c r="H21" s="24">
        <f t="shared" ref="H21" si="10">G21+F21</f>
        <v>0</v>
      </c>
    </row>
    <row r="23" spans="2:8" x14ac:dyDescent="0.45">
      <c r="B23" s="29" t="s">
        <v>35</v>
      </c>
      <c r="C23" s="30"/>
      <c r="D23" s="30"/>
      <c r="E23" s="30"/>
      <c r="F23" s="30"/>
      <c r="G23" s="30"/>
      <c r="H23" s="31"/>
    </row>
    <row r="24" spans="2:8" x14ac:dyDescent="0.45">
      <c r="B24" s="5" t="s">
        <v>30</v>
      </c>
      <c r="C24" s="6">
        <v>1</v>
      </c>
      <c r="D24" s="6" t="s">
        <v>28</v>
      </c>
      <c r="E24" s="21"/>
      <c r="F24" s="3">
        <f>C24*E24</f>
        <v>0</v>
      </c>
      <c r="G24" s="3">
        <f>0.21*F24</f>
        <v>0</v>
      </c>
      <c r="H24" s="4">
        <f>F24+G24</f>
        <v>0</v>
      </c>
    </row>
    <row r="25" spans="2:8" ht="15.75" customHeight="1" x14ac:dyDescent="0.45">
      <c r="B25" s="5" t="s">
        <v>32</v>
      </c>
      <c r="C25" s="6">
        <v>2</v>
      </c>
      <c r="D25" s="6" t="s">
        <v>7</v>
      </c>
      <c r="E25" s="21"/>
      <c r="F25" s="3">
        <f t="shared" ref="F25:F30" si="11">C25*E25</f>
        <v>0</v>
      </c>
      <c r="G25" s="3">
        <f t="shared" ref="G25:G30" si="12">0.21*F25</f>
        <v>0</v>
      </c>
      <c r="H25" s="4">
        <f t="shared" ref="H25:H30" si="13">F25+G25</f>
        <v>0</v>
      </c>
    </row>
    <row r="26" spans="2:8" x14ac:dyDescent="0.45">
      <c r="B26" s="5" t="s">
        <v>31</v>
      </c>
      <c r="C26" s="6">
        <v>2</v>
      </c>
      <c r="D26" s="6" t="s">
        <v>7</v>
      </c>
      <c r="E26" s="21"/>
      <c r="F26" s="3">
        <f t="shared" si="11"/>
        <v>0</v>
      </c>
      <c r="G26" s="3">
        <f t="shared" si="12"/>
        <v>0</v>
      </c>
      <c r="H26" s="4">
        <f t="shared" si="13"/>
        <v>0</v>
      </c>
    </row>
    <row r="27" spans="2:8" x14ac:dyDescent="0.45">
      <c r="B27" s="5" t="s">
        <v>33</v>
      </c>
      <c r="C27" s="6">
        <v>2</v>
      </c>
      <c r="D27" s="6" t="s">
        <v>7</v>
      </c>
      <c r="E27" s="21"/>
      <c r="F27" s="3">
        <f t="shared" si="11"/>
        <v>0</v>
      </c>
      <c r="G27" s="3">
        <f t="shared" si="12"/>
        <v>0</v>
      </c>
      <c r="H27" s="4">
        <f t="shared" ref="H27" si="14">G27+F27</f>
        <v>0</v>
      </c>
    </row>
    <row r="28" spans="2:8" x14ac:dyDescent="0.45">
      <c r="B28" s="5" t="s">
        <v>34</v>
      </c>
      <c r="C28" s="6">
        <v>1</v>
      </c>
      <c r="D28" s="6" t="s">
        <v>28</v>
      </c>
      <c r="E28" s="21"/>
      <c r="F28" s="3">
        <f t="shared" si="11"/>
        <v>0</v>
      </c>
      <c r="G28" s="3">
        <f t="shared" si="12"/>
        <v>0</v>
      </c>
      <c r="H28" s="4">
        <f t="shared" si="13"/>
        <v>0</v>
      </c>
    </row>
    <row r="29" spans="2:8" x14ac:dyDescent="0.45">
      <c r="B29" s="5" t="s">
        <v>26</v>
      </c>
      <c r="C29" s="6">
        <v>1</v>
      </c>
      <c r="D29" s="6" t="s">
        <v>28</v>
      </c>
      <c r="E29" s="21"/>
      <c r="F29" s="3">
        <f t="shared" si="11"/>
        <v>0</v>
      </c>
      <c r="G29" s="3">
        <f t="shared" si="12"/>
        <v>0</v>
      </c>
      <c r="H29" s="4">
        <f t="shared" si="13"/>
        <v>0</v>
      </c>
    </row>
    <row r="30" spans="2:8" x14ac:dyDescent="0.45">
      <c r="B30" s="5" t="s">
        <v>27</v>
      </c>
      <c r="C30" s="6">
        <v>1</v>
      </c>
      <c r="D30" s="6" t="s">
        <v>28</v>
      </c>
      <c r="E30" s="21"/>
      <c r="F30" s="3">
        <f t="shared" si="11"/>
        <v>0</v>
      </c>
      <c r="G30" s="3">
        <f t="shared" si="12"/>
        <v>0</v>
      </c>
      <c r="H30" s="4">
        <f t="shared" si="13"/>
        <v>0</v>
      </c>
    </row>
    <row r="31" spans="2:8" x14ac:dyDescent="0.45">
      <c r="B31" s="38" t="s">
        <v>36</v>
      </c>
      <c r="C31" s="39"/>
      <c r="D31" s="39"/>
      <c r="E31" s="40"/>
      <c r="F31" s="23">
        <f>SUM(F24:F30)</f>
        <v>0</v>
      </c>
      <c r="G31" s="23">
        <f>SUM(G24:G30)</f>
        <v>0</v>
      </c>
      <c r="H31" s="24">
        <f>SUM(H24:H30)</f>
        <v>0</v>
      </c>
    </row>
    <row r="33" spans="2:8" x14ac:dyDescent="0.45">
      <c r="B33" s="29" t="s">
        <v>44</v>
      </c>
      <c r="C33" s="30"/>
      <c r="D33" s="30"/>
      <c r="E33" s="30"/>
      <c r="F33" s="30"/>
      <c r="G33" s="30"/>
      <c r="H33" s="31"/>
    </row>
    <row r="34" spans="2:8" x14ac:dyDescent="0.45">
      <c r="B34" s="5" t="s">
        <v>37</v>
      </c>
      <c r="C34" s="6">
        <v>1</v>
      </c>
      <c r="D34" s="6" t="s">
        <v>7</v>
      </c>
      <c r="E34" s="21"/>
      <c r="F34" s="3">
        <f>C34*E34</f>
        <v>0</v>
      </c>
      <c r="G34" s="3">
        <f>0.21*F34</f>
        <v>0</v>
      </c>
      <c r="H34" s="4">
        <f>G34+F34</f>
        <v>0</v>
      </c>
    </row>
    <row r="35" spans="2:8" x14ac:dyDescent="0.45">
      <c r="B35" s="5" t="s">
        <v>38</v>
      </c>
      <c r="C35" s="6">
        <v>1</v>
      </c>
      <c r="D35" s="6" t="s">
        <v>7</v>
      </c>
      <c r="E35" s="21"/>
      <c r="F35" s="3">
        <f t="shared" ref="F35:F45" si="15">C35*E35</f>
        <v>0</v>
      </c>
      <c r="G35" s="3">
        <f t="shared" ref="G35:G45" si="16">0.21*F35</f>
        <v>0</v>
      </c>
      <c r="H35" s="4">
        <f t="shared" ref="H35:H45" si="17">G35+F35</f>
        <v>0</v>
      </c>
    </row>
    <row r="36" spans="2:8" x14ac:dyDescent="0.45">
      <c r="B36" s="5" t="s">
        <v>18</v>
      </c>
      <c r="C36" s="6">
        <v>1</v>
      </c>
      <c r="D36" s="6" t="s">
        <v>28</v>
      </c>
      <c r="E36" s="21"/>
      <c r="F36" s="3">
        <f t="shared" ref="F36:F43" si="18">C36*E36</f>
        <v>0</v>
      </c>
      <c r="G36" s="3">
        <f t="shared" ref="G36:G43" si="19">0.21*F36</f>
        <v>0</v>
      </c>
      <c r="H36" s="4">
        <f t="shared" ref="H36:H43" si="20">G36+F36</f>
        <v>0</v>
      </c>
    </row>
    <row r="37" spans="2:8" x14ac:dyDescent="0.45">
      <c r="B37" s="5" t="s">
        <v>39</v>
      </c>
      <c r="C37" s="6">
        <v>1</v>
      </c>
      <c r="D37" s="6" t="s">
        <v>28</v>
      </c>
      <c r="E37" s="21"/>
      <c r="F37" s="3">
        <f t="shared" si="18"/>
        <v>0</v>
      </c>
      <c r="G37" s="3">
        <f t="shared" si="19"/>
        <v>0</v>
      </c>
      <c r="H37" s="4">
        <f t="shared" si="20"/>
        <v>0</v>
      </c>
    </row>
    <row r="38" spans="2:8" x14ac:dyDescent="0.45">
      <c r="B38" s="5" t="s">
        <v>40</v>
      </c>
      <c r="C38" s="6">
        <v>1</v>
      </c>
      <c r="D38" s="6" t="s">
        <v>7</v>
      </c>
      <c r="E38" s="21"/>
      <c r="F38" s="3">
        <f t="shared" si="18"/>
        <v>0</v>
      </c>
      <c r="G38" s="3">
        <f t="shared" si="19"/>
        <v>0</v>
      </c>
      <c r="H38" s="4">
        <f t="shared" si="20"/>
        <v>0</v>
      </c>
    </row>
    <row r="39" spans="2:8" x14ac:dyDescent="0.45">
      <c r="B39" s="5" t="s">
        <v>41</v>
      </c>
      <c r="C39" s="6">
        <v>1</v>
      </c>
      <c r="D39" s="6" t="s">
        <v>28</v>
      </c>
      <c r="E39" s="21"/>
      <c r="F39" s="3">
        <f t="shared" si="18"/>
        <v>0</v>
      </c>
      <c r="G39" s="3">
        <f t="shared" si="19"/>
        <v>0</v>
      </c>
      <c r="H39" s="4">
        <f t="shared" si="20"/>
        <v>0</v>
      </c>
    </row>
    <row r="40" spans="2:8" x14ac:dyDescent="0.45">
      <c r="B40" s="5" t="s">
        <v>33</v>
      </c>
      <c r="C40" s="6">
        <v>2</v>
      </c>
      <c r="D40" s="6" t="s">
        <v>7</v>
      </c>
      <c r="E40" s="21"/>
      <c r="F40" s="3">
        <f t="shared" si="18"/>
        <v>0</v>
      </c>
      <c r="G40" s="3">
        <f t="shared" si="19"/>
        <v>0</v>
      </c>
      <c r="H40" s="4">
        <f t="shared" si="20"/>
        <v>0</v>
      </c>
    </row>
    <row r="41" spans="2:8" x14ac:dyDescent="0.45">
      <c r="B41" s="5" t="s">
        <v>25</v>
      </c>
      <c r="C41" s="6">
        <v>1</v>
      </c>
      <c r="D41" s="6" t="s">
        <v>28</v>
      </c>
      <c r="E41" s="21"/>
      <c r="F41" s="3">
        <f t="shared" si="18"/>
        <v>0</v>
      </c>
      <c r="G41" s="3">
        <f t="shared" si="19"/>
        <v>0</v>
      </c>
      <c r="H41" s="4">
        <f t="shared" si="20"/>
        <v>0</v>
      </c>
    </row>
    <row r="42" spans="2:8" x14ac:dyDescent="0.45">
      <c r="B42" s="5" t="s">
        <v>26</v>
      </c>
      <c r="C42" s="6">
        <v>1</v>
      </c>
      <c r="D42" s="6" t="s">
        <v>28</v>
      </c>
      <c r="E42" s="21"/>
      <c r="F42" s="3">
        <f t="shared" si="18"/>
        <v>0</v>
      </c>
      <c r="G42" s="3">
        <f t="shared" si="19"/>
        <v>0</v>
      </c>
      <c r="H42" s="4">
        <f t="shared" si="20"/>
        <v>0</v>
      </c>
    </row>
    <row r="43" spans="2:8" x14ac:dyDescent="0.45">
      <c r="B43" s="5" t="s">
        <v>42</v>
      </c>
      <c r="C43" s="6">
        <v>1</v>
      </c>
      <c r="D43" s="6" t="s">
        <v>7</v>
      </c>
      <c r="E43" s="21"/>
      <c r="F43" s="3">
        <f t="shared" si="18"/>
        <v>0</v>
      </c>
      <c r="G43" s="3">
        <f t="shared" si="19"/>
        <v>0</v>
      </c>
      <c r="H43" s="4">
        <f t="shared" si="20"/>
        <v>0</v>
      </c>
    </row>
    <row r="44" spans="2:8" x14ac:dyDescent="0.45">
      <c r="B44" s="5" t="s">
        <v>27</v>
      </c>
      <c r="C44" s="6">
        <v>1</v>
      </c>
      <c r="D44" s="6" t="s">
        <v>28</v>
      </c>
      <c r="E44" s="21"/>
      <c r="F44" s="3">
        <f t="shared" ref="F44" si="21">C44*E44</f>
        <v>0</v>
      </c>
      <c r="G44" s="3">
        <f t="shared" ref="G44" si="22">0.21*F44</f>
        <v>0</v>
      </c>
      <c r="H44" s="4">
        <f t="shared" ref="H44" si="23">G44+F44</f>
        <v>0</v>
      </c>
    </row>
    <row r="45" spans="2:8" x14ac:dyDescent="0.45">
      <c r="B45" s="5" t="s">
        <v>43</v>
      </c>
      <c r="C45" s="6">
        <v>1</v>
      </c>
      <c r="D45" s="6" t="s">
        <v>7</v>
      </c>
      <c r="E45" s="21"/>
      <c r="F45" s="3">
        <f t="shared" si="15"/>
        <v>0</v>
      </c>
      <c r="G45" s="3">
        <f t="shared" si="16"/>
        <v>0</v>
      </c>
      <c r="H45" s="4">
        <f t="shared" si="17"/>
        <v>0</v>
      </c>
    </row>
    <row r="46" spans="2:8" x14ac:dyDescent="0.45">
      <c r="B46" s="38" t="s">
        <v>45</v>
      </c>
      <c r="C46" s="39"/>
      <c r="D46" s="39"/>
      <c r="E46" s="40"/>
      <c r="F46" s="23">
        <f>SUM(F34:F45)</f>
        <v>0</v>
      </c>
      <c r="G46" s="23">
        <f>SUM(G34:G45)</f>
        <v>0</v>
      </c>
      <c r="H46" s="24">
        <f>SUM(H34:H45)</f>
        <v>0</v>
      </c>
    </row>
    <row r="48" spans="2:8" x14ac:dyDescent="0.45">
      <c r="B48" s="29" t="s">
        <v>46</v>
      </c>
      <c r="C48" s="30"/>
      <c r="D48" s="30"/>
      <c r="E48" s="30"/>
      <c r="F48" s="30"/>
      <c r="G48" s="30"/>
      <c r="H48" s="31"/>
    </row>
    <row r="49" spans="2:8" x14ac:dyDescent="0.45">
      <c r="B49" s="5" t="s">
        <v>47</v>
      </c>
      <c r="C49" s="6">
        <v>1</v>
      </c>
      <c r="D49" s="6" t="s">
        <v>7</v>
      </c>
      <c r="E49" s="21"/>
      <c r="F49" s="3">
        <f t="shared" ref="F49" si="24">C49*E49</f>
        <v>0</v>
      </c>
      <c r="G49" s="3">
        <f t="shared" ref="G49:G57" si="25">0.21*F49</f>
        <v>0</v>
      </c>
      <c r="H49" s="4">
        <f t="shared" ref="H49:H57" si="26">G49+F49</f>
        <v>0</v>
      </c>
    </row>
    <row r="50" spans="2:8" x14ac:dyDescent="0.45">
      <c r="B50" s="5" t="s">
        <v>136</v>
      </c>
      <c r="C50" s="6">
        <v>1</v>
      </c>
      <c r="D50" s="6" t="s">
        <v>7</v>
      </c>
      <c r="E50" s="21"/>
      <c r="F50" s="3">
        <f t="shared" ref="F50:F56" si="27">C50*E50</f>
        <v>0</v>
      </c>
      <c r="G50" s="3">
        <f t="shared" ref="G50:G56" si="28">0.21*F50</f>
        <v>0</v>
      </c>
      <c r="H50" s="4">
        <f t="shared" ref="H50:H56" si="29">G50+F50</f>
        <v>0</v>
      </c>
    </row>
    <row r="51" spans="2:8" x14ac:dyDescent="0.45">
      <c r="B51" s="5" t="s">
        <v>48</v>
      </c>
      <c r="C51" s="6">
        <v>1</v>
      </c>
      <c r="D51" s="6" t="s">
        <v>7</v>
      </c>
      <c r="E51" s="21"/>
      <c r="F51" s="3">
        <f t="shared" si="27"/>
        <v>0</v>
      </c>
      <c r="G51" s="3">
        <f t="shared" si="28"/>
        <v>0</v>
      </c>
      <c r="H51" s="4">
        <f t="shared" si="29"/>
        <v>0</v>
      </c>
    </row>
    <row r="52" spans="2:8" x14ac:dyDescent="0.45">
      <c r="B52" s="5" t="s">
        <v>49</v>
      </c>
      <c r="C52" s="6">
        <v>1</v>
      </c>
      <c r="D52" s="6" t="s">
        <v>7</v>
      </c>
      <c r="E52" s="21"/>
      <c r="F52" s="3">
        <f t="shared" si="27"/>
        <v>0</v>
      </c>
      <c r="G52" s="3">
        <f t="shared" si="28"/>
        <v>0</v>
      </c>
      <c r="H52" s="4">
        <f t="shared" si="29"/>
        <v>0</v>
      </c>
    </row>
    <row r="53" spans="2:8" ht="28.5" x14ac:dyDescent="0.45">
      <c r="B53" s="5" t="s">
        <v>50</v>
      </c>
      <c r="C53" s="6">
        <v>1</v>
      </c>
      <c r="D53" s="6" t="s">
        <v>7</v>
      </c>
      <c r="E53" s="21"/>
      <c r="F53" s="3">
        <f t="shared" si="27"/>
        <v>0</v>
      </c>
      <c r="G53" s="3">
        <f t="shared" si="28"/>
        <v>0</v>
      </c>
      <c r="H53" s="4">
        <f t="shared" si="29"/>
        <v>0</v>
      </c>
    </row>
    <row r="54" spans="2:8" x14ac:dyDescent="0.45">
      <c r="B54" s="5" t="s">
        <v>51</v>
      </c>
      <c r="C54" s="6">
        <v>2</v>
      </c>
      <c r="D54" s="6" t="s">
        <v>7</v>
      </c>
      <c r="E54" s="21"/>
      <c r="F54" s="3">
        <f t="shared" si="27"/>
        <v>0</v>
      </c>
      <c r="G54" s="3">
        <f t="shared" si="28"/>
        <v>0</v>
      </c>
      <c r="H54" s="4">
        <f t="shared" si="29"/>
        <v>0</v>
      </c>
    </row>
    <row r="55" spans="2:8" x14ac:dyDescent="0.45">
      <c r="B55" s="5" t="s">
        <v>52</v>
      </c>
      <c r="C55" s="6">
        <v>1</v>
      </c>
      <c r="D55" s="6" t="s">
        <v>28</v>
      </c>
      <c r="E55" s="21"/>
      <c r="F55" s="3">
        <f t="shared" si="27"/>
        <v>0</v>
      </c>
      <c r="G55" s="3">
        <f t="shared" si="28"/>
        <v>0</v>
      </c>
      <c r="H55" s="4">
        <f t="shared" si="29"/>
        <v>0</v>
      </c>
    </row>
    <row r="56" spans="2:8" x14ac:dyDescent="0.45">
      <c r="B56" s="5" t="s">
        <v>53</v>
      </c>
      <c r="C56" s="6">
        <v>1</v>
      </c>
      <c r="D56" s="6" t="s">
        <v>28</v>
      </c>
      <c r="E56" s="21"/>
      <c r="F56" s="3">
        <f t="shared" si="27"/>
        <v>0</v>
      </c>
      <c r="G56" s="3">
        <f t="shared" si="28"/>
        <v>0</v>
      </c>
      <c r="H56" s="4">
        <f t="shared" si="29"/>
        <v>0</v>
      </c>
    </row>
    <row r="57" spans="2:8" x14ac:dyDescent="0.45">
      <c r="B57" s="5" t="s">
        <v>54</v>
      </c>
      <c r="C57" s="6">
        <v>1</v>
      </c>
      <c r="D57" s="6" t="s">
        <v>28</v>
      </c>
      <c r="E57" s="21"/>
      <c r="F57" s="3">
        <f>C57*E57</f>
        <v>0</v>
      </c>
      <c r="G57" s="3">
        <f t="shared" si="25"/>
        <v>0</v>
      </c>
      <c r="H57" s="4">
        <f t="shared" si="26"/>
        <v>0</v>
      </c>
    </row>
    <row r="58" spans="2:8" x14ac:dyDescent="0.45">
      <c r="B58" s="38" t="s">
        <v>55</v>
      </c>
      <c r="C58" s="39"/>
      <c r="D58" s="39"/>
      <c r="E58" s="40"/>
      <c r="F58" s="23">
        <f>SUM(F49:F57)</f>
        <v>0</v>
      </c>
      <c r="G58" s="23">
        <f>SUM(G49:G57)</f>
        <v>0</v>
      </c>
      <c r="H58" s="24">
        <f>SUM(H49:H57)</f>
        <v>0</v>
      </c>
    </row>
    <row r="60" spans="2:8" x14ac:dyDescent="0.45">
      <c r="B60" s="29" t="s">
        <v>58</v>
      </c>
      <c r="C60" s="30"/>
      <c r="D60" s="30"/>
      <c r="E60" s="30"/>
      <c r="F60" s="30"/>
      <c r="G60" s="30"/>
      <c r="H60" s="31"/>
    </row>
    <row r="61" spans="2:8" x14ac:dyDescent="0.45">
      <c r="B61" s="5" t="s">
        <v>56</v>
      </c>
      <c r="C61" s="6">
        <v>1</v>
      </c>
      <c r="D61" s="6" t="s">
        <v>7</v>
      </c>
      <c r="E61" s="21"/>
      <c r="F61" s="3">
        <f t="shared" ref="F61:F62" si="30">C61*E61</f>
        <v>0</v>
      </c>
      <c r="G61" s="3">
        <f t="shared" ref="G61:G62" si="31">0.21*F61</f>
        <v>0</v>
      </c>
      <c r="H61" s="4">
        <f t="shared" ref="H61:H62" si="32">G61+F61</f>
        <v>0</v>
      </c>
    </row>
    <row r="62" spans="2:8" ht="28.5" x14ac:dyDescent="0.45">
      <c r="B62" s="5" t="s">
        <v>57</v>
      </c>
      <c r="C62" s="6">
        <v>1</v>
      </c>
      <c r="D62" s="6" t="s">
        <v>28</v>
      </c>
      <c r="E62" s="21"/>
      <c r="F62" s="3">
        <f t="shared" si="30"/>
        <v>0</v>
      </c>
      <c r="G62" s="3">
        <f t="shared" si="31"/>
        <v>0</v>
      </c>
      <c r="H62" s="4">
        <f t="shared" si="32"/>
        <v>0</v>
      </c>
    </row>
    <row r="63" spans="2:8" x14ac:dyDescent="0.45">
      <c r="B63" s="38" t="s">
        <v>59</v>
      </c>
      <c r="C63" s="39"/>
      <c r="D63" s="39"/>
      <c r="E63" s="40"/>
      <c r="F63" s="23">
        <f>SUM(F61:F62)</f>
        <v>0</v>
      </c>
      <c r="G63" s="23">
        <f>SUM(G61:G62)</f>
        <v>0</v>
      </c>
      <c r="H63" s="24">
        <f>SUM(H61:H62)</f>
        <v>0</v>
      </c>
    </row>
    <row r="65" spans="2:8" x14ac:dyDescent="0.45">
      <c r="B65" s="29" t="s">
        <v>60</v>
      </c>
      <c r="C65" s="30"/>
      <c r="D65" s="30"/>
      <c r="E65" s="30"/>
      <c r="F65" s="30"/>
      <c r="G65" s="30"/>
      <c r="H65" s="31"/>
    </row>
    <row r="66" spans="2:8" x14ac:dyDescent="0.45">
      <c r="B66" s="5" t="s">
        <v>61</v>
      </c>
      <c r="C66" s="6">
        <v>1</v>
      </c>
      <c r="D66" s="6" t="s">
        <v>7</v>
      </c>
      <c r="E66" s="21"/>
      <c r="F66" s="3">
        <f t="shared" ref="F66:F75" si="33">C66*E66</f>
        <v>0</v>
      </c>
      <c r="G66" s="3">
        <f t="shared" ref="G66:G75" si="34">0.21*F66</f>
        <v>0</v>
      </c>
      <c r="H66" s="4">
        <f t="shared" ref="H66:H75" si="35">G66+F66</f>
        <v>0</v>
      </c>
    </row>
    <row r="67" spans="2:8" x14ac:dyDescent="0.45">
      <c r="B67" s="5" t="s">
        <v>62</v>
      </c>
      <c r="C67" s="6">
        <v>1</v>
      </c>
      <c r="D67" s="6" t="s">
        <v>7</v>
      </c>
      <c r="E67" s="21"/>
      <c r="F67" s="3">
        <f t="shared" si="33"/>
        <v>0</v>
      </c>
      <c r="G67" s="3">
        <f t="shared" si="34"/>
        <v>0</v>
      </c>
      <c r="H67" s="4">
        <f t="shared" si="35"/>
        <v>0</v>
      </c>
    </row>
    <row r="68" spans="2:8" x14ac:dyDescent="0.45">
      <c r="B68" s="5" t="s">
        <v>63</v>
      </c>
      <c r="C68" s="6">
        <v>1</v>
      </c>
      <c r="D68" s="6" t="s">
        <v>7</v>
      </c>
      <c r="E68" s="21"/>
      <c r="F68" s="3">
        <f t="shared" si="33"/>
        <v>0</v>
      </c>
      <c r="G68" s="3">
        <f t="shared" si="34"/>
        <v>0</v>
      </c>
      <c r="H68" s="4">
        <f t="shared" si="35"/>
        <v>0</v>
      </c>
    </row>
    <row r="69" spans="2:8" x14ac:dyDescent="0.45">
      <c r="B69" s="5" t="s">
        <v>64</v>
      </c>
      <c r="C69" s="6">
        <v>1</v>
      </c>
      <c r="D69" s="6" t="s">
        <v>7</v>
      </c>
      <c r="E69" s="21"/>
      <c r="F69" s="3">
        <f t="shared" ref="F69:F73" si="36">C69*E69</f>
        <v>0</v>
      </c>
      <c r="G69" s="3">
        <f t="shared" ref="G69:G73" si="37">0.21*F69</f>
        <v>0</v>
      </c>
      <c r="H69" s="4">
        <f t="shared" ref="H69:H73" si="38">G69+F69</f>
        <v>0</v>
      </c>
    </row>
    <row r="70" spans="2:8" x14ac:dyDescent="0.45">
      <c r="B70" s="5" t="s">
        <v>65</v>
      </c>
      <c r="C70" s="6">
        <v>1</v>
      </c>
      <c r="D70" s="6" t="s">
        <v>7</v>
      </c>
      <c r="E70" s="21"/>
      <c r="F70" s="3">
        <f t="shared" si="36"/>
        <v>0</v>
      </c>
      <c r="G70" s="3">
        <f t="shared" si="37"/>
        <v>0</v>
      </c>
      <c r="H70" s="4">
        <f t="shared" si="38"/>
        <v>0</v>
      </c>
    </row>
    <row r="71" spans="2:8" x14ac:dyDescent="0.45">
      <c r="B71" s="5" t="s">
        <v>66</v>
      </c>
      <c r="C71" s="6">
        <v>2</v>
      </c>
      <c r="D71" s="6" t="s">
        <v>7</v>
      </c>
      <c r="E71" s="21"/>
      <c r="F71" s="3">
        <f t="shared" si="36"/>
        <v>0</v>
      </c>
      <c r="G71" s="3">
        <f t="shared" si="37"/>
        <v>0</v>
      </c>
      <c r="H71" s="4">
        <f t="shared" si="38"/>
        <v>0</v>
      </c>
    </row>
    <row r="72" spans="2:8" x14ac:dyDescent="0.45">
      <c r="B72" s="5" t="s">
        <v>67</v>
      </c>
      <c r="C72" s="6">
        <v>2</v>
      </c>
      <c r="D72" s="6" t="s">
        <v>7</v>
      </c>
      <c r="E72" s="21"/>
      <c r="F72" s="3">
        <f t="shared" si="36"/>
        <v>0</v>
      </c>
      <c r="G72" s="3">
        <f t="shared" si="37"/>
        <v>0</v>
      </c>
      <c r="H72" s="4">
        <f t="shared" si="38"/>
        <v>0</v>
      </c>
    </row>
    <row r="73" spans="2:8" ht="28.5" x14ac:dyDescent="0.45">
      <c r="B73" s="5" t="s">
        <v>68</v>
      </c>
      <c r="C73" s="6">
        <v>1</v>
      </c>
      <c r="D73" s="6" t="s">
        <v>28</v>
      </c>
      <c r="E73" s="21"/>
      <c r="F73" s="3">
        <f t="shared" si="36"/>
        <v>0</v>
      </c>
      <c r="G73" s="3">
        <f t="shared" si="37"/>
        <v>0</v>
      </c>
      <c r="H73" s="4">
        <f t="shared" si="38"/>
        <v>0</v>
      </c>
    </row>
    <row r="74" spans="2:8" x14ac:dyDescent="0.45">
      <c r="B74" s="5" t="s">
        <v>53</v>
      </c>
      <c r="C74" s="6">
        <v>1</v>
      </c>
      <c r="D74" s="6" t="s">
        <v>28</v>
      </c>
      <c r="E74" s="21"/>
      <c r="F74" s="3">
        <f t="shared" si="33"/>
        <v>0</v>
      </c>
      <c r="G74" s="3">
        <f t="shared" si="34"/>
        <v>0</v>
      </c>
      <c r="H74" s="4">
        <f t="shared" si="35"/>
        <v>0</v>
      </c>
    </row>
    <row r="75" spans="2:8" x14ac:dyDescent="0.45">
      <c r="B75" s="5" t="s">
        <v>27</v>
      </c>
      <c r="C75" s="6">
        <v>1</v>
      </c>
      <c r="D75" s="6" t="s">
        <v>28</v>
      </c>
      <c r="E75" s="21"/>
      <c r="F75" s="3">
        <f t="shared" si="33"/>
        <v>0</v>
      </c>
      <c r="G75" s="3">
        <f t="shared" si="34"/>
        <v>0</v>
      </c>
      <c r="H75" s="4">
        <f t="shared" si="35"/>
        <v>0</v>
      </c>
    </row>
    <row r="76" spans="2:8" x14ac:dyDescent="0.45">
      <c r="B76" s="38" t="s">
        <v>69</v>
      </c>
      <c r="C76" s="39"/>
      <c r="D76" s="39"/>
      <c r="E76" s="40"/>
      <c r="F76" s="23">
        <f>SUM(F66:F75)</f>
        <v>0</v>
      </c>
      <c r="G76" s="23">
        <f>SUM(G66:G75)</f>
        <v>0</v>
      </c>
      <c r="H76" s="24">
        <f>SUM(H66:H75)</f>
        <v>0</v>
      </c>
    </row>
    <row r="78" spans="2:8" x14ac:dyDescent="0.45">
      <c r="B78" s="29" t="s">
        <v>72</v>
      </c>
      <c r="C78" s="30"/>
      <c r="D78" s="30"/>
      <c r="E78" s="30"/>
      <c r="F78" s="30"/>
      <c r="G78" s="30"/>
      <c r="H78" s="31"/>
    </row>
    <row r="79" spans="2:8" x14ac:dyDescent="0.45">
      <c r="B79" s="5" t="s">
        <v>56</v>
      </c>
      <c r="C79" s="6">
        <v>1</v>
      </c>
      <c r="D79" s="6" t="s">
        <v>7</v>
      </c>
      <c r="E79" s="21"/>
      <c r="F79" s="3">
        <f t="shared" ref="F79:F82" si="39">C79*E79</f>
        <v>0</v>
      </c>
      <c r="G79" s="3">
        <f t="shared" ref="G79:G82" si="40">0.21*F79</f>
        <v>0</v>
      </c>
      <c r="H79" s="4">
        <f t="shared" ref="H79:H82" si="41">G79+F79</f>
        <v>0</v>
      </c>
    </row>
    <row r="80" spans="2:8" x14ac:dyDescent="0.45">
      <c r="B80" s="5" t="s">
        <v>70</v>
      </c>
      <c r="C80" s="6">
        <v>1</v>
      </c>
      <c r="D80" s="6" t="s">
        <v>28</v>
      </c>
      <c r="E80" s="21"/>
      <c r="F80" s="3">
        <f t="shared" si="39"/>
        <v>0</v>
      </c>
      <c r="G80" s="3">
        <f t="shared" si="40"/>
        <v>0</v>
      </c>
      <c r="H80" s="4">
        <f t="shared" si="41"/>
        <v>0</v>
      </c>
    </row>
    <row r="81" spans="2:8" x14ac:dyDescent="0.45">
      <c r="B81" s="5" t="s">
        <v>71</v>
      </c>
      <c r="C81" s="6">
        <v>1</v>
      </c>
      <c r="D81" s="6" t="s">
        <v>7</v>
      </c>
      <c r="E81" s="21"/>
      <c r="F81" s="3">
        <f t="shared" si="39"/>
        <v>0</v>
      </c>
      <c r="G81" s="3">
        <f t="shared" si="40"/>
        <v>0</v>
      </c>
      <c r="H81" s="4">
        <f t="shared" si="41"/>
        <v>0</v>
      </c>
    </row>
    <row r="82" spans="2:8" x14ac:dyDescent="0.45">
      <c r="B82" s="5" t="s">
        <v>43</v>
      </c>
      <c r="C82" s="6">
        <v>1</v>
      </c>
      <c r="D82" s="6" t="s">
        <v>7</v>
      </c>
      <c r="E82" s="21"/>
      <c r="F82" s="3">
        <f t="shared" si="39"/>
        <v>0</v>
      </c>
      <c r="G82" s="3">
        <f t="shared" si="40"/>
        <v>0</v>
      </c>
      <c r="H82" s="4">
        <f t="shared" si="41"/>
        <v>0</v>
      </c>
    </row>
    <row r="83" spans="2:8" x14ac:dyDescent="0.45">
      <c r="B83" s="38" t="s">
        <v>73</v>
      </c>
      <c r="C83" s="39"/>
      <c r="D83" s="39"/>
      <c r="E83" s="40"/>
      <c r="F83" s="23">
        <f>SUM(F79:F82)</f>
        <v>0</v>
      </c>
      <c r="G83" s="23">
        <f>SUM(G79:G82)</f>
        <v>0</v>
      </c>
      <c r="H83" s="24">
        <f>SUM(H79:H82)</f>
        <v>0</v>
      </c>
    </row>
    <row r="85" spans="2:8" x14ac:dyDescent="0.45">
      <c r="B85" s="29" t="s">
        <v>126</v>
      </c>
      <c r="C85" s="30"/>
      <c r="D85" s="30"/>
      <c r="E85" s="30"/>
      <c r="F85" s="30"/>
      <c r="G85" s="30"/>
      <c r="H85" s="31"/>
    </row>
    <row r="86" spans="2:8" x14ac:dyDescent="0.45">
      <c r="B86" s="5" t="s">
        <v>74</v>
      </c>
      <c r="C86" s="6">
        <v>1</v>
      </c>
      <c r="D86" s="6" t="s">
        <v>7</v>
      </c>
      <c r="E86" s="21"/>
      <c r="F86" s="3">
        <f t="shared" ref="F86:F100" si="42">C86*E86</f>
        <v>0</v>
      </c>
      <c r="G86" s="3">
        <f t="shared" ref="G86:G100" si="43">0.21*F86</f>
        <v>0</v>
      </c>
      <c r="H86" s="4">
        <f t="shared" ref="H86:H100" si="44">G86+F86</f>
        <v>0</v>
      </c>
    </row>
    <row r="87" spans="2:8" x14ac:dyDescent="0.45">
      <c r="B87" s="5" t="s">
        <v>75</v>
      </c>
      <c r="C87" s="6">
        <v>1</v>
      </c>
      <c r="D87" s="6" t="s">
        <v>7</v>
      </c>
      <c r="E87" s="21"/>
      <c r="F87" s="3">
        <f t="shared" si="42"/>
        <v>0</v>
      </c>
      <c r="G87" s="3">
        <f t="shared" si="43"/>
        <v>0</v>
      </c>
      <c r="H87" s="4">
        <f t="shared" si="44"/>
        <v>0</v>
      </c>
    </row>
    <row r="88" spans="2:8" x14ac:dyDescent="0.45">
      <c r="B88" s="5" t="s">
        <v>76</v>
      </c>
      <c r="C88" s="6">
        <v>2</v>
      </c>
      <c r="D88" s="6" t="s">
        <v>7</v>
      </c>
      <c r="E88" s="21"/>
      <c r="F88" s="3">
        <f t="shared" si="42"/>
        <v>0</v>
      </c>
      <c r="G88" s="3">
        <f t="shared" si="43"/>
        <v>0</v>
      </c>
      <c r="H88" s="4">
        <f t="shared" si="44"/>
        <v>0</v>
      </c>
    </row>
    <row r="89" spans="2:8" x14ac:dyDescent="0.45">
      <c r="B89" s="5" t="s">
        <v>77</v>
      </c>
      <c r="C89" s="6">
        <v>1</v>
      </c>
      <c r="D89" s="6" t="s">
        <v>7</v>
      </c>
      <c r="E89" s="21"/>
      <c r="F89" s="3">
        <f t="shared" si="42"/>
        <v>0</v>
      </c>
      <c r="G89" s="3">
        <f t="shared" si="43"/>
        <v>0</v>
      </c>
      <c r="H89" s="4">
        <f t="shared" si="44"/>
        <v>0</v>
      </c>
    </row>
    <row r="90" spans="2:8" x14ac:dyDescent="0.45">
      <c r="B90" s="5" t="s">
        <v>78</v>
      </c>
      <c r="C90" s="6">
        <v>1</v>
      </c>
      <c r="D90" s="6" t="s">
        <v>7</v>
      </c>
      <c r="E90" s="21"/>
      <c r="F90" s="3">
        <f t="shared" si="42"/>
        <v>0</v>
      </c>
      <c r="G90" s="3">
        <f t="shared" si="43"/>
        <v>0</v>
      </c>
      <c r="H90" s="4">
        <f t="shared" si="44"/>
        <v>0</v>
      </c>
    </row>
    <row r="91" spans="2:8" x14ac:dyDescent="0.45">
      <c r="B91" s="5" t="s">
        <v>79</v>
      </c>
      <c r="C91" s="6">
        <v>1</v>
      </c>
      <c r="D91" s="6" t="s">
        <v>7</v>
      </c>
      <c r="E91" s="21"/>
      <c r="F91" s="3">
        <f t="shared" si="42"/>
        <v>0</v>
      </c>
      <c r="G91" s="3">
        <f t="shared" si="43"/>
        <v>0</v>
      </c>
      <c r="H91" s="4">
        <f t="shared" si="44"/>
        <v>0</v>
      </c>
    </row>
    <row r="92" spans="2:8" ht="28.5" x14ac:dyDescent="0.45">
      <c r="B92" s="5" t="s">
        <v>80</v>
      </c>
      <c r="C92" s="6">
        <v>2</v>
      </c>
      <c r="D92" s="6" t="s">
        <v>7</v>
      </c>
      <c r="E92" s="21"/>
      <c r="F92" s="3">
        <f t="shared" si="42"/>
        <v>0</v>
      </c>
      <c r="G92" s="3">
        <f t="shared" si="43"/>
        <v>0</v>
      </c>
      <c r="H92" s="4">
        <f t="shared" si="44"/>
        <v>0</v>
      </c>
    </row>
    <row r="93" spans="2:8" x14ac:dyDescent="0.45">
      <c r="B93" s="5" t="s">
        <v>81</v>
      </c>
      <c r="C93" s="6">
        <v>2</v>
      </c>
      <c r="D93" s="6" t="s">
        <v>7</v>
      </c>
      <c r="E93" s="21"/>
      <c r="F93" s="3">
        <f t="shared" si="42"/>
        <v>0</v>
      </c>
      <c r="G93" s="3">
        <f t="shared" si="43"/>
        <v>0</v>
      </c>
      <c r="H93" s="4">
        <f t="shared" si="44"/>
        <v>0</v>
      </c>
    </row>
    <row r="94" spans="2:8" x14ac:dyDescent="0.45">
      <c r="B94" s="5" t="s">
        <v>82</v>
      </c>
      <c r="C94" s="6">
        <v>2</v>
      </c>
      <c r="D94" s="6" t="s">
        <v>7</v>
      </c>
      <c r="E94" s="21"/>
      <c r="F94" s="3">
        <f t="shared" si="42"/>
        <v>0</v>
      </c>
      <c r="G94" s="3">
        <f t="shared" si="43"/>
        <v>0</v>
      </c>
      <c r="H94" s="4">
        <f t="shared" si="44"/>
        <v>0</v>
      </c>
    </row>
    <row r="95" spans="2:8" ht="28.5" x14ac:dyDescent="0.45">
      <c r="B95" s="5" t="s">
        <v>83</v>
      </c>
      <c r="C95" s="6">
        <v>2</v>
      </c>
      <c r="D95" s="6" t="s">
        <v>7</v>
      </c>
      <c r="E95" s="21"/>
      <c r="F95" s="3">
        <f t="shared" si="42"/>
        <v>0</v>
      </c>
      <c r="G95" s="3">
        <f t="shared" si="43"/>
        <v>0</v>
      </c>
      <c r="H95" s="4">
        <f t="shared" si="44"/>
        <v>0</v>
      </c>
    </row>
    <row r="96" spans="2:8" x14ac:dyDescent="0.45">
      <c r="B96" s="5" t="s">
        <v>84</v>
      </c>
      <c r="C96" s="6">
        <v>2</v>
      </c>
      <c r="D96" s="6" t="s">
        <v>7</v>
      </c>
      <c r="E96" s="21"/>
      <c r="F96" s="3">
        <f t="shared" si="42"/>
        <v>0</v>
      </c>
      <c r="G96" s="3">
        <f t="shared" si="43"/>
        <v>0</v>
      </c>
      <c r="H96" s="4">
        <f t="shared" si="44"/>
        <v>0</v>
      </c>
    </row>
    <row r="97" spans="2:8" x14ac:dyDescent="0.45">
      <c r="B97" s="5" t="s">
        <v>85</v>
      </c>
      <c r="C97" s="6">
        <v>4</v>
      </c>
      <c r="D97" s="6" t="s">
        <v>7</v>
      </c>
      <c r="E97" s="21"/>
      <c r="F97" s="3">
        <f t="shared" si="42"/>
        <v>0</v>
      </c>
      <c r="G97" s="3">
        <f t="shared" si="43"/>
        <v>0</v>
      </c>
      <c r="H97" s="4">
        <f t="shared" si="44"/>
        <v>0</v>
      </c>
    </row>
    <row r="98" spans="2:8" x14ac:dyDescent="0.45">
      <c r="B98" s="5" t="s">
        <v>86</v>
      </c>
      <c r="C98" s="6">
        <v>2</v>
      </c>
      <c r="D98" s="6" t="s">
        <v>7</v>
      </c>
      <c r="E98" s="21"/>
      <c r="F98" s="3">
        <f t="shared" si="42"/>
        <v>0</v>
      </c>
      <c r="G98" s="3">
        <f t="shared" si="43"/>
        <v>0</v>
      </c>
      <c r="H98" s="4">
        <f t="shared" si="44"/>
        <v>0</v>
      </c>
    </row>
    <row r="99" spans="2:8" x14ac:dyDescent="0.45">
      <c r="B99" s="5" t="s">
        <v>26</v>
      </c>
      <c r="C99" s="6">
        <v>1</v>
      </c>
      <c r="D99" s="6" t="s">
        <v>28</v>
      </c>
      <c r="E99" s="21"/>
      <c r="F99" s="3">
        <f t="shared" si="42"/>
        <v>0</v>
      </c>
      <c r="G99" s="3">
        <f t="shared" si="43"/>
        <v>0</v>
      </c>
      <c r="H99" s="4">
        <f t="shared" si="44"/>
        <v>0</v>
      </c>
    </row>
    <row r="100" spans="2:8" x14ac:dyDescent="0.45">
      <c r="B100" s="5" t="s">
        <v>27</v>
      </c>
      <c r="C100" s="6">
        <v>1</v>
      </c>
      <c r="D100" s="6" t="s">
        <v>28</v>
      </c>
      <c r="E100" s="21"/>
      <c r="F100" s="3">
        <f t="shared" si="42"/>
        <v>0</v>
      </c>
      <c r="G100" s="3">
        <f t="shared" si="43"/>
        <v>0</v>
      </c>
      <c r="H100" s="4">
        <f t="shared" si="44"/>
        <v>0</v>
      </c>
    </row>
    <row r="101" spans="2:8" x14ac:dyDescent="0.45">
      <c r="B101" s="38" t="s">
        <v>127</v>
      </c>
      <c r="C101" s="39"/>
      <c r="D101" s="39"/>
      <c r="E101" s="40"/>
      <c r="F101" s="23">
        <f>SUM(F86:F100)</f>
        <v>0</v>
      </c>
      <c r="G101" s="23">
        <f>SUM(G86:G100)</f>
        <v>0</v>
      </c>
      <c r="H101" s="24">
        <f>SUM(H86:H100)</f>
        <v>0</v>
      </c>
    </row>
    <row r="103" spans="2:8" x14ac:dyDescent="0.45">
      <c r="B103" s="29" t="s">
        <v>89</v>
      </c>
      <c r="C103" s="30"/>
      <c r="D103" s="30"/>
      <c r="E103" s="30"/>
      <c r="F103" s="30"/>
      <c r="G103" s="30"/>
      <c r="H103" s="31"/>
    </row>
    <row r="104" spans="2:8" x14ac:dyDescent="0.45">
      <c r="B104" s="5" t="s">
        <v>87</v>
      </c>
      <c r="C104" s="6">
        <v>1</v>
      </c>
      <c r="D104" s="6" t="s">
        <v>7</v>
      </c>
      <c r="E104" s="21"/>
      <c r="F104" s="3">
        <f t="shared" ref="F104:F105" si="45">C104*E104</f>
        <v>0</v>
      </c>
      <c r="G104" s="3">
        <f t="shared" ref="G104:G105" si="46">0.21*F104</f>
        <v>0</v>
      </c>
      <c r="H104" s="4">
        <f t="shared" ref="H104:H105" si="47">G104+F104</f>
        <v>0</v>
      </c>
    </row>
    <row r="105" spans="2:8" x14ac:dyDescent="0.45">
      <c r="B105" s="5" t="s">
        <v>88</v>
      </c>
      <c r="C105" s="6">
        <v>9</v>
      </c>
      <c r="D105" s="6" t="s">
        <v>7</v>
      </c>
      <c r="E105" s="21"/>
      <c r="F105" s="3">
        <f t="shared" si="45"/>
        <v>0</v>
      </c>
      <c r="G105" s="3">
        <f t="shared" si="46"/>
        <v>0</v>
      </c>
      <c r="H105" s="4">
        <f t="shared" si="47"/>
        <v>0</v>
      </c>
    </row>
    <row r="106" spans="2:8" x14ac:dyDescent="0.45">
      <c r="B106" s="38" t="s">
        <v>90</v>
      </c>
      <c r="C106" s="39"/>
      <c r="D106" s="39"/>
      <c r="E106" s="40"/>
      <c r="F106" s="23">
        <f>SUM(F104:F105)</f>
        <v>0</v>
      </c>
      <c r="G106" s="23">
        <f>SUM(G104:G105)</f>
        <v>0</v>
      </c>
      <c r="H106" s="24">
        <f>SUM(H104:H105)</f>
        <v>0</v>
      </c>
    </row>
    <row r="108" spans="2:8" x14ac:dyDescent="0.45">
      <c r="B108" s="29" t="s">
        <v>97</v>
      </c>
      <c r="C108" s="30"/>
      <c r="D108" s="30"/>
      <c r="E108" s="30"/>
      <c r="F108" s="30"/>
      <c r="G108" s="30"/>
      <c r="H108" s="31"/>
    </row>
    <row r="109" spans="2:8" x14ac:dyDescent="0.45">
      <c r="B109" s="5" t="s">
        <v>91</v>
      </c>
      <c r="C109" s="6">
        <v>100</v>
      </c>
      <c r="D109" s="6" t="s">
        <v>98</v>
      </c>
      <c r="E109" s="21"/>
      <c r="F109" s="3">
        <f>C109*E109</f>
        <v>0</v>
      </c>
      <c r="G109" s="3">
        <f t="shared" ref="G109:G116" si="48">0.21*F109</f>
        <v>0</v>
      </c>
      <c r="H109" s="4">
        <f t="shared" ref="H109:H116" si="49">G109+F109</f>
        <v>0</v>
      </c>
    </row>
    <row r="110" spans="2:8" x14ac:dyDescent="0.45">
      <c r="B110" s="5" t="s">
        <v>92</v>
      </c>
      <c r="C110" s="6">
        <v>100</v>
      </c>
      <c r="D110" s="6" t="s">
        <v>98</v>
      </c>
      <c r="E110" s="21"/>
      <c r="F110" s="3">
        <f t="shared" ref="F110:F116" si="50">C110*E110</f>
        <v>0</v>
      </c>
      <c r="G110" s="3">
        <f t="shared" si="48"/>
        <v>0</v>
      </c>
      <c r="H110" s="4">
        <f t="shared" si="49"/>
        <v>0</v>
      </c>
    </row>
    <row r="111" spans="2:8" x14ac:dyDescent="0.45">
      <c r="B111" s="5" t="s">
        <v>93</v>
      </c>
      <c r="C111" s="6">
        <v>2</v>
      </c>
      <c r="D111" s="6" t="s">
        <v>7</v>
      </c>
      <c r="E111" s="21"/>
      <c r="F111" s="3">
        <f t="shared" si="50"/>
        <v>0</v>
      </c>
      <c r="G111" s="3">
        <f t="shared" si="48"/>
        <v>0</v>
      </c>
      <c r="H111" s="4">
        <f t="shared" si="49"/>
        <v>0</v>
      </c>
    </row>
    <row r="112" spans="2:8" x14ac:dyDescent="0.45">
      <c r="B112" s="5" t="s">
        <v>94</v>
      </c>
      <c r="C112" s="6">
        <v>1</v>
      </c>
      <c r="D112" s="6" t="s">
        <v>28</v>
      </c>
      <c r="E112" s="21"/>
      <c r="F112" s="3">
        <f t="shared" si="50"/>
        <v>0</v>
      </c>
      <c r="G112" s="3">
        <f t="shared" si="48"/>
        <v>0</v>
      </c>
      <c r="H112" s="4">
        <f t="shared" si="49"/>
        <v>0</v>
      </c>
    </row>
    <row r="113" spans="2:8" x14ac:dyDescent="0.45">
      <c r="B113" s="5" t="s">
        <v>95</v>
      </c>
      <c r="C113" s="6">
        <v>4</v>
      </c>
      <c r="D113" s="6" t="s">
        <v>7</v>
      </c>
      <c r="E113" s="21"/>
      <c r="F113" s="3">
        <f t="shared" si="50"/>
        <v>0</v>
      </c>
      <c r="G113" s="3">
        <f t="shared" si="48"/>
        <v>0</v>
      </c>
      <c r="H113" s="4">
        <f t="shared" si="49"/>
        <v>0</v>
      </c>
    </row>
    <row r="114" spans="2:8" x14ac:dyDescent="0.45">
      <c r="B114" s="5" t="s">
        <v>96</v>
      </c>
      <c r="C114" s="6">
        <v>4</v>
      </c>
      <c r="D114" s="6" t="s">
        <v>7</v>
      </c>
      <c r="E114" s="21"/>
      <c r="F114" s="3">
        <f t="shared" si="50"/>
        <v>0</v>
      </c>
      <c r="G114" s="3">
        <f t="shared" si="48"/>
        <v>0</v>
      </c>
      <c r="H114" s="4">
        <f t="shared" si="49"/>
        <v>0</v>
      </c>
    </row>
    <row r="115" spans="2:8" x14ac:dyDescent="0.45">
      <c r="B115" s="5" t="s">
        <v>26</v>
      </c>
      <c r="C115" s="6">
        <v>1</v>
      </c>
      <c r="D115" s="6" t="s">
        <v>28</v>
      </c>
      <c r="E115" s="21"/>
      <c r="F115" s="3">
        <f t="shared" si="50"/>
        <v>0</v>
      </c>
      <c r="G115" s="3">
        <f t="shared" si="48"/>
        <v>0</v>
      </c>
      <c r="H115" s="4">
        <f t="shared" si="49"/>
        <v>0</v>
      </c>
    </row>
    <row r="116" spans="2:8" x14ac:dyDescent="0.45">
      <c r="B116" s="5" t="s">
        <v>27</v>
      </c>
      <c r="C116" s="6">
        <v>1</v>
      </c>
      <c r="D116" s="6" t="s">
        <v>28</v>
      </c>
      <c r="E116" s="21"/>
      <c r="F116" s="3">
        <f t="shared" si="50"/>
        <v>0</v>
      </c>
      <c r="G116" s="3">
        <f t="shared" si="48"/>
        <v>0</v>
      </c>
      <c r="H116" s="4">
        <f t="shared" si="49"/>
        <v>0</v>
      </c>
    </row>
    <row r="117" spans="2:8" x14ac:dyDescent="0.45">
      <c r="B117" s="38" t="s">
        <v>99</v>
      </c>
      <c r="C117" s="39"/>
      <c r="D117" s="39"/>
      <c r="E117" s="40"/>
      <c r="F117" s="23">
        <f>SUM(F109:F116)</f>
        <v>0</v>
      </c>
      <c r="G117" s="23">
        <f>SUM(G109:G116)</f>
        <v>0</v>
      </c>
      <c r="H117" s="24">
        <f>SUM(H109:H116)</f>
        <v>0</v>
      </c>
    </row>
    <row r="119" spans="2:8" x14ac:dyDescent="0.45">
      <c r="B119" s="29" t="s">
        <v>113</v>
      </c>
      <c r="C119" s="30"/>
      <c r="D119" s="30"/>
      <c r="E119" s="30"/>
      <c r="F119" s="30"/>
      <c r="G119" s="30"/>
      <c r="H119" s="31"/>
    </row>
    <row r="120" spans="2:8" x14ac:dyDescent="0.45">
      <c r="B120" s="5" t="s">
        <v>100</v>
      </c>
      <c r="C120" s="6">
        <v>25</v>
      </c>
      <c r="D120" s="6" t="s">
        <v>114</v>
      </c>
      <c r="E120" s="21"/>
      <c r="F120" s="3">
        <f>C120*E120</f>
        <v>0</v>
      </c>
      <c r="G120" s="3">
        <f t="shared" ref="G120:G132" si="51">0.21*F120</f>
        <v>0</v>
      </c>
      <c r="H120" s="4">
        <f t="shared" ref="H120:H132" si="52">G120+F120</f>
        <v>0</v>
      </c>
    </row>
    <row r="121" spans="2:8" x14ac:dyDescent="0.45">
      <c r="B121" s="5" t="s">
        <v>101</v>
      </c>
      <c r="C121" s="6">
        <v>10</v>
      </c>
      <c r="D121" s="6" t="s">
        <v>114</v>
      </c>
      <c r="E121" s="21"/>
      <c r="F121" s="3">
        <f t="shared" ref="F121:F131" si="53">C121*E121</f>
        <v>0</v>
      </c>
      <c r="G121" s="3">
        <f t="shared" si="51"/>
        <v>0</v>
      </c>
      <c r="H121" s="4">
        <f t="shared" si="52"/>
        <v>0</v>
      </c>
    </row>
    <row r="122" spans="2:8" x14ac:dyDescent="0.45">
      <c r="B122" s="5" t="s">
        <v>102</v>
      </c>
      <c r="C122" s="6">
        <v>4</v>
      </c>
      <c r="D122" s="6" t="s">
        <v>114</v>
      </c>
      <c r="E122" s="21"/>
      <c r="F122" s="3">
        <f t="shared" si="53"/>
        <v>0</v>
      </c>
      <c r="G122" s="3">
        <f t="shared" si="51"/>
        <v>0</v>
      </c>
      <c r="H122" s="4">
        <f t="shared" si="52"/>
        <v>0</v>
      </c>
    </row>
    <row r="123" spans="2:8" x14ac:dyDescent="0.45">
      <c r="B123" s="5" t="s">
        <v>103</v>
      </c>
      <c r="C123" s="6">
        <v>84</v>
      </c>
      <c r="D123" s="6" t="s">
        <v>114</v>
      </c>
      <c r="E123" s="21"/>
      <c r="F123" s="3">
        <f t="shared" si="53"/>
        <v>0</v>
      </c>
      <c r="G123" s="3">
        <f t="shared" si="51"/>
        <v>0</v>
      </c>
      <c r="H123" s="4">
        <f t="shared" si="52"/>
        <v>0</v>
      </c>
    </row>
    <row r="124" spans="2:8" x14ac:dyDescent="0.45">
      <c r="B124" s="5" t="s">
        <v>104</v>
      </c>
      <c r="C124" s="6">
        <v>10</v>
      </c>
      <c r="D124" s="6" t="s">
        <v>114</v>
      </c>
      <c r="E124" s="21"/>
      <c r="F124" s="3">
        <f t="shared" si="53"/>
        <v>0</v>
      </c>
      <c r="G124" s="3">
        <f t="shared" si="51"/>
        <v>0</v>
      </c>
      <c r="H124" s="4">
        <f t="shared" si="52"/>
        <v>0</v>
      </c>
    </row>
    <row r="125" spans="2:8" x14ac:dyDescent="0.45">
      <c r="B125" s="5" t="s">
        <v>105</v>
      </c>
      <c r="C125" s="6">
        <v>24</v>
      </c>
      <c r="D125" s="6" t="s">
        <v>115</v>
      </c>
      <c r="E125" s="21"/>
      <c r="F125" s="3">
        <f t="shared" si="53"/>
        <v>0</v>
      </c>
      <c r="G125" s="3">
        <f t="shared" si="51"/>
        <v>0</v>
      </c>
      <c r="H125" s="4">
        <f t="shared" si="52"/>
        <v>0</v>
      </c>
    </row>
    <row r="126" spans="2:8" x14ac:dyDescent="0.45">
      <c r="B126" s="5" t="s">
        <v>106</v>
      </c>
      <c r="C126" s="6">
        <v>14</v>
      </c>
      <c r="D126" s="6" t="s">
        <v>115</v>
      </c>
      <c r="E126" s="21"/>
      <c r="F126" s="3">
        <f t="shared" si="53"/>
        <v>0</v>
      </c>
      <c r="G126" s="3">
        <f t="shared" si="51"/>
        <v>0</v>
      </c>
      <c r="H126" s="4">
        <f t="shared" si="52"/>
        <v>0</v>
      </c>
    </row>
    <row r="127" spans="2:8" x14ac:dyDescent="0.45">
      <c r="B127" s="5" t="s">
        <v>107</v>
      </c>
      <c r="C127" s="6">
        <v>80</v>
      </c>
      <c r="D127" s="6" t="s">
        <v>114</v>
      </c>
      <c r="E127" s="21"/>
      <c r="F127" s="3">
        <f t="shared" si="53"/>
        <v>0</v>
      </c>
      <c r="G127" s="3">
        <f t="shared" si="51"/>
        <v>0</v>
      </c>
      <c r="H127" s="4">
        <f t="shared" si="52"/>
        <v>0</v>
      </c>
    </row>
    <row r="128" spans="2:8" x14ac:dyDescent="0.45">
      <c r="B128" s="5" t="s">
        <v>108</v>
      </c>
      <c r="C128" s="6">
        <v>60</v>
      </c>
      <c r="D128" s="6" t="s">
        <v>115</v>
      </c>
      <c r="E128" s="21"/>
      <c r="F128" s="3">
        <f t="shared" si="53"/>
        <v>0</v>
      </c>
      <c r="G128" s="3">
        <f t="shared" si="51"/>
        <v>0</v>
      </c>
      <c r="H128" s="4">
        <f t="shared" si="52"/>
        <v>0</v>
      </c>
    </row>
    <row r="129" spans="2:8" x14ac:dyDescent="0.45">
      <c r="B129" s="5" t="s">
        <v>109</v>
      </c>
      <c r="C129" s="6">
        <v>40</v>
      </c>
      <c r="D129" s="6" t="s">
        <v>115</v>
      </c>
      <c r="E129" s="21"/>
      <c r="F129" s="3">
        <f t="shared" si="53"/>
        <v>0</v>
      </c>
      <c r="G129" s="3">
        <f t="shared" si="51"/>
        <v>0</v>
      </c>
      <c r="H129" s="4">
        <f t="shared" si="52"/>
        <v>0</v>
      </c>
    </row>
    <row r="130" spans="2:8" x14ac:dyDescent="0.45">
      <c r="B130" s="5" t="s">
        <v>110</v>
      </c>
      <c r="C130" s="6">
        <v>5</v>
      </c>
      <c r="D130" s="6" t="s">
        <v>114</v>
      </c>
      <c r="E130" s="21"/>
      <c r="F130" s="3">
        <f t="shared" si="53"/>
        <v>0</v>
      </c>
      <c r="G130" s="3">
        <f t="shared" si="51"/>
        <v>0</v>
      </c>
      <c r="H130" s="4">
        <f t="shared" si="52"/>
        <v>0</v>
      </c>
    </row>
    <row r="131" spans="2:8" x14ac:dyDescent="0.45">
      <c r="B131" s="5" t="s">
        <v>111</v>
      </c>
      <c r="C131" s="6">
        <v>80</v>
      </c>
      <c r="D131" s="6" t="s">
        <v>115</v>
      </c>
      <c r="E131" s="21"/>
      <c r="F131" s="3">
        <f t="shared" si="53"/>
        <v>0</v>
      </c>
      <c r="G131" s="3">
        <f t="shared" si="51"/>
        <v>0</v>
      </c>
      <c r="H131" s="4">
        <f t="shared" si="52"/>
        <v>0</v>
      </c>
    </row>
    <row r="132" spans="2:8" x14ac:dyDescent="0.45">
      <c r="B132" s="5" t="s">
        <v>112</v>
      </c>
      <c r="C132" s="6">
        <v>120</v>
      </c>
      <c r="D132" s="6" t="s">
        <v>115</v>
      </c>
      <c r="E132" s="21"/>
      <c r="F132" s="3">
        <f>C132*E132</f>
        <v>0</v>
      </c>
      <c r="G132" s="3">
        <f t="shared" si="51"/>
        <v>0</v>
      </c>
      <c r="H132" s="4">
        <f t="shared" si="52"/>
        <v>0</v>
      </c>
    </row>
    <row r="133" spans="2:8" x14ac:dyDescent="0.45">
      <c r="B133" s="38" t="s">
        <v>116</v>
      </c>
      <c r="C133" s="39"/>
      <c r="D133" s="39"/>
      <c r="E133" s="40"/>
      <c r="F133" s="23">
        <f>SUM(F120:F132)</f>
        <v>0</v>
      </c>
      <c r="G133" s="23">
        <f>SUM(G120:G132)</f>
        <v>0</v>
      </c>
      <c r="H133" s="24">
        <f>SUM(H120:H132)</f>
        <v>0</v>
      </c>
    </row>
    <row r="135" spans="2:8" x14ac:dyDescent="0.45">
      <c r="B135" s="29" t="s">
        <v>128</v>
      </c>
      <c r="C135" s="30"/>
      <c r="D135" s="30"/>
      <c r="E135" s="30"/>
      <c r="F135" s="30"/>
      <c r="G135" s="30"/>
      <c r="H135" s="31"/>
    </row>
    <row r="136" spans="2:8" x14ac:dyDescent="0.45">
      <c r="B136" s="5" t="s">
        <v>117</v>
      </c>
      <c r="C136" s="6">
        <v>1</v>
      </c>
      <c r="D136" s="6" t="s">
        <v>7</v>
      </c>
      <c r="E136" s="21"/>
      <c r="F136" s="3">
        <f>C136*E136</f>
        <v>0</v>
      </c>
      <c r="G136" s="3">
        <f t="shared" ref="G136:G137" si="54">0.21*F136</f>
        <v>0</v>
      </c>
      <c r="H136" s="4">
        <f t="shared" ref="H136:H137" si="55">G136+F136</f>
        <v>0</v>
      </c>
    </row>
    <row r="137" spans="2:8" x14ac:dyDescent="0.45">
      <c r="B137" s="5" t="s">
        <v>118</v>
      </c>
      <c r="C137" s="6">
        <v>1</v>
      </c>
      <c r="D137" s="6" t="s">
        <v>7</v>
      </c>
      <c r="E137" s="21"/>
      <c r="F137" s="3">
        <f t="shared" ref="F137" si="56">C137*E137</f>
        <v>0</v>
      </c>
      <c r="G137" s="3">
        <f t="shared" si="54"/>
        <v>0</v>
      </c>
      <c r="H137" s="4">
        <f t="shared" si="55"/>
        <v>0</v>
      </c>
    </row>
    <row r="138" spans="2:8" x14ac:dyDescent="0.45">
      <c r="B138" s="38" t="s">
        <v>133</v>
      </c>
      <c r="C138" s="39"/>
      <c r="D138" s="39"/>
      <c r="E138" s="40"/>
      <c r="F138" s="23">
        <f>SUM(F136:F137)</f>
        <v>0</v>
      </c>
      <c r="G138" s="23">
        <f>SUM(G136:G137)</f>
        <v>0</v>
      </c>
      <c r="H138" s="24">
        <f>SUM(H136:H137)</f>
        <v>0</v>
      </c>
    </row>
    <row r="140" spans="2:8" x14ac:dyDescent="0.45">
      <c r="B140" s="29" t="s">
        <v>129</v>
      </c>
      <c r="C140" s="30"/>
      <c r="D140" s="30"/>
      <c r="E140" s="30"/>
      <c r="F140" s="30"/>
      <c r="G140" s="30"/>
      <c r="H140" s="31"/>
    </row>
    <row r="141" spans="2:8" x14ac:dyDescent="0.45">
      <c r="B141" s="5" t="s">
        <v>119</v>
      </c>
      <c r="C141" s="6">
        <v>1</v>
      </c>
      <c r="D141" s="6" t="s">
        <v>7</v>
      </c>
      <c r="E141" s="21"/>
      <c r="F141" s="3">
        <f>C141*E141</f>
        <v>0</v>
      </c>
      <c r="G141" s="3">
        <f t="shared" ref="G141:G143" si="57">0.21*F141</f>
        <v>0</v>
      </c>
      <c r="H141" s="4">
        <f t="shared" ref="H141:H143" si="58">G141+F141</f>
        <v>0</v>
      </c>
    </row>
    <row r="142" spans="2:8" x14ac:dyDescent="0.45">
      <c r="B142" s="5" t="s">
        <v>120</v>
      </c>
      <c r="C142" s="6">
        <v>1</v>
      </c>
      <c r="D142" s="6" t="s">
        <v>7</v>
      </c>
      <c r="E142" s="21"/>
      <c r="F142" s="3">
        <f t="shared" ref="F142:F143" si="59">C142*E142</f>
        <v>0</v>
      </c>
      <c r="G142" s="3">
        <f t="shared" si="57"/>
        <v>0</v>
      </c>
      <c r="H142" s="4">
        <f t="shared" si="58"/>
        <v>0</v>
      </c>
    </row>
    <row r="143" spans="2:8" x14ac:dyDescent="0.45">
      <c r="B143" s="5" t="s">
        <v>121</v>
      </c>
      <c r="C143" s="6">
        <v>1</v>
      </c>
      <c r="D143" s="6" t="s">
        <v>7</v>
      </c>
      <c r="E143" s="21"/>
      <c r="F143" s="3">
        <f t="shared" si="59"/>
        <v>0</v>
      </c>
      <c r="G143" s="3">
        <f t="shared" si="57"/>
        <v>0</v>
      </c>
      <c r="H143" s="4">
        <f t="shared" si="58"/>
        <v>0</v>
      </c>
    </row>
    <row r="144" spans="2:8" x14ac:dyDescent="0.45">
      <c r="B144" s="38" t="s">
        <v>130</v>
      </c>
      <c r="C144" s="39"/>
      <c r="D144" s="39"/>
      <c r="E144" s="40"/>
      <c r="F144" s="23">
        <f>SUM(F141:F143)</f>
        <v>0</v>
      </c>
      <c r="G144" s="23">
        <f>SUM(G141:G143)</f>
        <v>0</v>
      </c>
      <c r="H144" s="24">
        <f>SUM(H141:H143)</f>
        <v>0</v>
      </c>
    </row>
    <row r="146" spans="2:8" x14ac:dyDescent="0.45">
      <c r="B146" s="29" t="s">
        <v>131</v>
      </c>
      <c r="C146" s="30"/>
      <c r="D146" s="30"/>
      <c r="E146" s="30"/>
      <c r="F146" s="30"/>
      <c r="G146" s="30"/>
      <c r="H146" s="31"/>
    </row>
    <row r="147" spans="2:8" x14ac:dyDescent="0.45">
      <c r="B147" s="5" t="s">
        <v>122</v>
      </c>
      <c r="C147" s="6">
        <v>1</v>
      </c>
      <c r="D147" s="6" t="s">
        <v>7</v>
      </c>
      <c r="E147" s="21"/>
      <c r="F147" s="3">
        <f>C147*E147</f>
        <v>0</v>
      </c>
      <c r="G147" s="3">
        <f t="shared" ref="G147:G150" si="60">0.21*F147</f>
        <v>0</v>
      </c>
      <c r="H147" s="4">
        <f t="shared" ref="H147:H150" si="61">G147+F147</f>
        <v>0</v>
      </c>
    </row>
    <row r="148" spans="2:8" x14ac:dyDescent="0.45">
      <c r="B148" s="5" t="s">
        <v>123</v>
      </c>
      <c r="C148" s="6">
        <v>1</v>
      </c>
      <c r="D148" s="6" t="s">
        <v>7</v>
      </c>
      <c r="E148" s="21"/>
      <c r="F148" s="3">
        <f t="shared" ref="F148:F150" si="62">C148*E148</f>
        <v>0</v>
      </c>
      <c r="G148" s="3">
        <f t="shared" si="60"/>
        <v>0</v>
      </c>
      <c r="H148" s="4">
        <f t="shared" si="61"/>
        <v>0</v>
      </c>
    </row>
    <row r="149" spans="2:8" x14ac:dyDescent="0.45">
      <c r="B149" s="5" t="s">
        <v>124</v>
      </c>
      <c r="C149" s="6">
        <v>1</v>
      </c>
      <c r="D149" s="6" t="s">
        <v>7</v>
      </c>
      <c r="E149" s="21"/>
      <c r="F149" s="3">
        <f t="shared" si="62"/>
        <v>0</v>
      </c>
      <c r="G149" s="3">
        <f t="shared" si="60"/>
        <v>0</v>
      </c>
      <c r="H149" s="4">
        <f t="shared" si="61"/>
        <v>0</v>
      </c>
    </row>
    <row r="150" spans="2:8" x14ac:dyDescent="0.45">
      <c r="B150" s="5" t="s">
        <v>125</v>
      </c>
      <c r="C150" s="6">
        <v>1</v>
      </c>
      <c r="D150" s="6" t="s">
        <v>7</v>
      </c>
      <c r="E150" s="21"/>
      <c r="F150" s="3">
        <f t="shared" si="62"/>
        <v>0</v>
      </c>
      <c r="G150" s="3">
        <f t="shared" si="60"/>
        <v>0</v>
      </c>
      <c r="H150" s="4">
        <f t="shared" si="61"/>
        <v>0</v>
      </c>
    </row>
    <row r="151" spans="2:8" x14ac:dyDescent="0.45">
      <c r="B151" s="38" t="s">
        <v>132</v>
      </c>
      <c r="C151" s="39"/>
      <c r="D151" s="39"/>
      <c r="E151" s="40"/>
      <c r="F151" s="23">
        <f>SUM(F147:F150)</f>
        <v>0</v>
      </c>
      <c r="G151" s="23">
        <f>SUM(G147:G150)</f>
        <v>0</v>
      </c>
      <c r="H151" s="24">
        <f>SUM(H147:H150)</f>
        <v>0</v>
      </c>
    </row>
    <row r="154" spans="2:8" ht="14.65" thickBot="1" x14ac:dyDescent="0.5"/>
    <row r="155" spans="2:8" ht="29.25" thickTop="1" thickBot="1" x14ac:dyDescent="0.5">
      <c r="B155" s="43" t="s">
        <v>8</v>
      </c>
      <c r="C155" s="44"/>
      <c r="D155" s="45"/>
      <c r="E155" s="14" t="s">
        <v>9</v>
      </c>
      <c r="F155" s="15" t="s">
        <v>0</v>
      </c>
      <c r="G155" s="16" t="s">
        <v>10</v>
      </c>
    </row>
    <row r="156" spans="2:8" ht="14.65" thickTop="1" x14ac:dyDescent="0.45">
      <c r="B156" s="46" t="str">
        <f>B7</f>
        <v>rampa č. 1</v>
      </c>
      <c r="C156" s="47"/>
      <c r="D156" s="48"/>
      <c r="E156" s="11">
        <f>F21</f>
        <v>0</v>
      </c>
      <c r="F156" s="12">
        <f>G21</f>
        <v>0</v>
      </c>
      <c r="G156" s="13">
        <f>H21</f>
        <v>0</v>
      </c>
    </row>
    <row r="157" spans="2:8" x14ac:dyDescent="0.45">
      <c r="B157" s="35" t="str">
        <f>B23</f>
        <v>vylévací stanice</v>
      </c>
      <c r="C157" s="36"/>
      <c r="D157" s="37"/>
      <c r="E157" s="10">
        <f>F31</f>
        <v>0</v>
      </c>
      <c r="F157" s="3">
        <f>G31</f>
        <v>0</v>
      </c>
      <c r="G157" s="4">
        <f>H31</f>
        <v>0</v>
      </c>
    </row>
    <row r="158" spans="2:8" x14ac:dyDescent="0.45">
      <c r="B158" s="35" t="str">
        <f>B33</f>
        <v>oplachovací stanice</v>
      </c>
      <c r="C158" s="36"/>
      <c r="D158" s="37"/>
      <c r="E158" s="10">
        <f>F46</f>
        <v>0</v>
      </c>
      <c r="F158" s="3">
        <f>G46</f>
        <v>0</v>
      </c>
      <c r="G158" s="4">
        <f>H46</f>
        <v>0</v>
      </c>
    </row>
    <row r="159" spans="2:8" x14ac:dyDescent="0.45">
      <c r="B159" s="35" t="str">
        <f>B48</f>
        <v>sběrná nádrž kalu s míchadlem</v>
      </c>
      <c r="C159" s="36"/>
      <c r="D159" s="37"/>
      <c r="E159" s="10">
        <f>F58</f>
        <v>0</v>
      </c>
      <c r="F159" s="3">
        <f>G58</f>
        <v>0</v>
      </c>
      <c r="G159" s="4">
        <f>H58</f>
        <v>0</v>
      </c>
    </row>
    <row r="160" spans="2:8" x14ac:dyDescent="0.45">
      <c r="B160" s="35" t="str">
        <f>B60</f>
        <v>odkládací rám pohonu míchadla</v>
      </c>
      <c r="C160" s="36"/>
      <c r="D160" s="37"/>
      <c r="E160" s="10">
        <f>F63</f>
        <v>0</v>
      </c>
      <c r="F160" s="3">
        <f>G63</f>
        <v>0</v>
      </c>
      <c r="G160" s="4">
        <f>H63</f>
        <v>0</v>
      </c>
    </row>
    <row r="161" spans="1:7" x14ac:dyDescent="0.45">
      <c r="B161" s="35" t="str">
        <f>B65</f>
        <v>čerpadlo kalu a výtlačné potrubí</v>
      </c>
      <c r="C161" s="36"/>
      <c r="D161" s="37"/>
      <c r="E161" s="10">
        <f>F76</f>
        <v>0</v>
      </c>
      <c r="F161" s="3">
        <f>G76</f>
        <v>0</v>
      </c>
      <c r="G161" s="4">
        <f>H76</f>
        <v>0</v>
      </c>
    </row>
    <row r="162" spans="1:7" x14ac:dyDescent="0.45">
      <c r="B162" s="35" t="str">
        <f>B78</f>
        <v>výplach nádrže</v>
      </c>
      <c r="C162" s="36"/>
      <c r="D162" s="37"/>
      <c r="E162" s="10">
        <f>F83</f>
        <v>0</v>
      </c>
      <c r="F162" s="3">
        <f>G83</f>
        <v>0</v>
      </c>
      <c r="G162" s="4">
        <f>H83</f>
        <v>0</v>
      </c>
    </row>
    <row r="163" spans="1:7" x14ac:dyDescent="0.45">
      <c r="B163" s="35" t="str">
        <f>B85</f>
        <v>vozík forem k rampě č. 2 (včetně elektro)</v>
      </c>
      <c r="C163" s="36"/>
      <c r="D163" s="37"/>
      <c r="E163" s="10">
        <f>F101</f>
        <v>0</v>
      </c>
      <c r="F163" s="3">
        <f>G101</f>
        <v>0</v>
      </c>
      <c r="G163" s="4">
        <f>H101</f>
        <v>0</v>
      </c>
    </row>
    <row r="164" spans="1:7" x14ac:dyDescent="0.45">
      <c r="B164" s="35" t="str">
        <f>B103</f>
        <v>rampa č. 2</v>
      </c>
      <c r="C164" s="36"/>
      <c r="D164" s="37"/>
      <c r="E164" s="10">
        <f>F106</f>
        <v>0</v>
      </c>
      <c r="F164" s="3">
        <f>G106</f>
        <v>0</v>
      </c>
      <c r="G164" s="4">
        <f>H106</f>
        <v>0</v>
      </c>
    </row>
    <row r="165" spans="1:7" x14ac:dyDescent="0.45">
      <c r="B165" s="35" t="str">
        <f>B108</f>
        <v>trolejové vedení + 2 přechody kolejí</v>
      </c>
      <c r="C165" s="36"/>
      <c r="D165" s="37"/>
      <c r="E165" s="10">
        <f>F117</f>
        <v>0</v>
      </c>
      <c r="F165" s="3">
        <f>G117</f>
        <v>0</v>
      </c>
      <c r="G165" s="4">
        <f>H117</f>
        <v>0</v>
      </c>
    </row>
    <row r="166" spans="1:7" x14ac:dyDescent="0.45">
      <c r="B166" s="35" t="str">
        <f>B119</f>
        <v>stavební práce, bourání technologie a stavební připravenost</v>
      </c>
      <c r="C166" s="36"/>
      <c r="D166" s="37"/>
      <c r="E166" s="10">
        <f>F133</f>
        <v>0</v>
      </c>
      <c r="F166" s="3">
        <f>G133</f>
        <v>0</v>
      </c>
      <c r="G166" s="4">
        <f>H133</f>
        <v>0</v>
      </c>
    </row>
    <row r="167" spans="1:7" x14ac:dyDescent="0.45">
      <c r="B167" s="35" t="str">
        <f>B135</f>
        <v>hlavní rozvaděč a další elekropříslušenství</v>
      </c>
      <c r="C167" s="36"/>
      <c r="D167" s="37"/>
      <c r="E167" s="10">
        <f>F138</f>
        <v>0</v>
      </c>
      <c r="F167" s="3">
        <f>G138</f>
        <v>0</v>
      </c>
      <c r="G167" s="4">
        <f>H138</f>
        <v>0</v>
      </c>
    </row>
    <row r="168" spans="1:7" x14ac:dyDescent="0.45">
      <c r="B168" s="35" t="str">
        <f>B140</f>
        <v>montáže elektro, strojní a hydrauliky</v>
      </c>
      <c r="C168" s="36"/>
      <c r="D168" s="37"/>
      <c r="E168" s="10">
        <f>F144</f>
        <v>0</v>
      </c>
      <c r="F168" s="3">
        <f>G144</f>
        <v>0</v>
      </c>
      <c r="G168" s="4">
        <f>H144</f>
        <v>0</v>
      </c>
    </row>
    <row r="169" spans="1:7" ht="14.65" thickBot="1" x14ac:dyDescent="0.5">
      <c r="B169" s="35" t="str">
        <f>B146</f>
        <v>ostatní</v>
      </c>
      <c r="C169" s="36"/>
      <c r="D169" s="37"/>
      <c r="E169" s="10">
        <f>F151</f>
        <v>0</v>
      </c>
      <c r="F169" s="25">
        <f>G151</f>
        <v>0</v>
      </c>
      <c r="G169" s="26">
        <f>H151</f>
        <v>0</v>
      </c>
    </row>
    <row r="170" spans="1:7" ht="15" thickTop="1" thickBot="1" x14ac:dyDescent="0.5">
      <c r="B170" s="32" t="s">
        <v>2</v>
      </c>
      <c r="C170" s="33"/>
      <c r="D170" s="34"/>
      <c r="E170" s="17">
        <f>SUM(E156:E169)</f>
        <v>0</v>
      </c>
      <c r="F170" s="18">
        <f>SUM(F156:F169)</f>
        <v>0</v>
      </c>
      <c r="G170" s="19">
        <f>SUM(G156:G169)</f>
        <v>0</v>
      </c>
    </row>
    <row r="171" spans="1:7" ht="14.65" thickTop="1" x14ac:dyDescent="0.45"/>
    <row r="173" spans="1:7" ht="30" customHeight="1" x14ac:dyDescent="0.45">
      <c r="A173" s="20" t="s">
        <v>12</v>
      </c>
      <c r="B173" s="27" t="s">
        <v>13</v>
      </c>
      <c r="C173" s="28"/>
      <c r="D173" s="28"/>
      <c r="E173" s="28"/>
      <c r="F173" s="28"/>
      <c r="G173" s="28"/>
    </row>
  </sheetData>
  <mergeCells count="46">
    <mergeCell ref="B167:D167"/>
    <mergeCell ref="B168:D168"/>
    <mergeCell ref="B169:D169"/>
    <mergeCell ref="B108:H108"/>
    <mergeCell ref="B117:E117"/>
    <mergeCell ref="B119:H119"/>
    <mergeCell ref="B133:E133"/>
    <mergeCell ref="B166:D166"/>
    <mergeCell ref="B135:H135"/>
    <mergeCell ref="B138:E138"/>
    <mergeCell ref="B140:H140"/>
    <mergeCell ref="B144:E144"/>
    <mergeCell ref="B146:H146"/>
    <mergeCell ref="B151:E151"/>
    <mergeCell ref="B3:H3"/>
    <mergeCell ref="B48:H48"/>
    <mergeCell ref="B155:D155"/>
    <mergeCell ref="B156:D156"/>
    <mergeCell ref="B7:H7"/>
    <mergeCell ref="B23:H23"/>
    <mergeCell ref="B33:H33"/>
    <mergeCell ref="B60:H60"/>
    <mergeCell ref="B21:E21"/>
    <mergeCell ref="B31:E31"/>
    <mergeCell ref="B46:E46"/>
    <mergeCell ref="B58:E58"/>
    <mergeCell ref="B63:E63"/>
    <mergeCell ref="B78:H78"/>
    <mergeCell ref="B83:E83"/>
    <mergeCell ref="B85:H85"/>
    <mergeCell ref="B173:G173"/>
    <mergeCell ref="B65:H65"/>
    <mergeCell ref="B170:D170"/>
    <mergeCell ref="B157:D157"/>
    <mergeCell ref="B158:D158"/>
    <mergeCell ref="B159:D159"/>
    <mergeCell ref="B160:D160"/>
    <mergeCell ref="B161:D161"/>
    <mergeCell ref="B76:E76"/>
    <mergeCell ref="B162:D162"/>
    <mergeCell ref="B163:D163"/>
    <mergeCell ref="B164:D164"/>
    <mergeCell ref="B165:D165"/>
    <mergeCell ref="B101:E101"/>
    <mergeCell ref="B103:H103"/>
    <mergeCell ref="B106:E106"/>
  </mergeCells>
  <pageMargins left="0.70866141732283472" right="0.70866141732283472" top="0.78740157480314965" bottom="0.78740157480314965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Úspora vody ve SLOUPÁRNA Majdal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Osvětlení - rozpočet</dc:title>
  <dc:subject/>
  <dc:creator/>
  <cp:keywords/>
  <dc:description/>
  <cp:lastModifiedBy>Martina Gabrielová</cp:lastModifiedBy>
  <cp:lastPrinted>2022-11-04T09:49:36Z</cp:lastPrinted>
  <dcterms:created xsi:type="dcterms:W3CDTF">2020-04-29T10:31:38Z</dcterms:created>
  <dcterms:modified xsi:type="dcterms:W3CDTF">2023-03-08T08:52:07Z</dcterms:modified>
  <cp:category/>
</cp:coreProperties>
</file>