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6 VŘ\Dronová učebna\Vybavení\VŘ2\"/>
    </mc:Choice>
  </mc:AlternateContent>
  <xr:revisionPtr revIDLastSave="0" documentId="13_ncr:1_{77A05B14-A52A-4CBA-8BA7-8B03917CE3DE}" xr6:coauthVersionLast="47" xr6:coauthVersionMax="47" xr10:uidLastSave="{00000000-0000-0000-0000-000000000000}"/>
  <bookViews>
    <workbookView xWindow="28680" yWindow="-120" windowWidth="29040" windowHeight="15840" xr2:uid="{094FF960-3C58-4320-B435-7DE210D333E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0" i="1" l="1"/>
  <c r="E10" i="1"/>
  <c r="F10" i="1" s="1"/>
  <c r="E5" i="1"/>
  <c r="E6" i="1"/>
  <c r="E7" i="1"/>
  <c r="E8" i="1"/>
  <c r="E9" i="1"/>
  <c r="F5" i="1"/>
  <c r="F6" i="1"/>
  <c r="F7" i="1"/>
  <c r="F8" i="1"/>
  <c r="F9" i="1"/>
  <c r="E4" i="1"/>
  <c r="F4" i="1" s="1"/>
</calcChain>
</file>

<file path=xl/sharedStrings.xml><?xml version="1.0" encoding="utf-8"?>
<sst xmlns="http://schemas.openxmlformats.org/spreadsheetml/2006/main" count="19" uniqueCount="19">
  <si>
    <t>Oblast</t>
  </si>
  <si>
    <t>Položky k nacenění</t>
  </si>
  <si>
    <t>Pasivní kabeláž</t>
  </si>
  <si>
    <t>32 metalických linek z kabelu Cat 5E FTP LSOH/LS0H, 16 modulárních dvojzásuvek pro montáž pod omítku nebo na omítku podle místa instalace, 32× stíněný keystone Cat 5E / Class D, 2× stíněný 24portový patch panel Cat 5E / Class D, 1U, instalační materiál, značení a certifikační měření</t>
  </si>
  <si>
    <t>Datový rozvaděč</t>
  </si>
  <si>
    <t>Nástěnný nebo stojanový 19" rack minimálně 12U/600 mm podle skutečné hloubky a hmotnosti osazených zařízení, rackový PDU/napájecí panel 230V v 19" provedení 1U, s minimálně 8 zásuvkami typu E/F nebo kompatibilními s českými vidlicemi, kovovým hliníkovým tělem, montážními úchyty, krytím minimálně IP20, přívodem IEC C14 nebo odpovídajícím přívodním kabelem dle napojení v rozvaděči, montáž PDU do rozvaděče, jeho mechanické uchycení, připojení na výstup rackové UPS nebo určený napájecí okruh podle schváleného zapojení, vyvázání a označení napájecích kabelů, zapojení všech napájených zařízení do PDU, kontrola ochranného uzemnění, zatížitelnosti a funkčnosti napájení, racková UPS 2U minimálně 1500 VA / 1000 W včetně baterií, rackových ližin nebo montážní sady, napájecích/propojovacích kabelů, montáže do rozvaděče, zapojení aktivních prvků přes UPS, základní konfigurace UPS, ověření provozu při výpadku napájení, vyvazovací panely, optická vana, zemnicí sada, police a ventilace dle potřeby</t>
  </si>
  <si>
    <t>Aktivní prvky</t>
  </si>
  <si>
    <t>Hlavní spravovatelný switch minimálně 48× 1 Gb/s RJ45, minimálně 4× SFP/SFP+ 1/10 Gb/s uplink, kompatibilní optické transceivery pro páteřní optickou trasu; doplňkový spravovatelný PoE switch minimálně 8× 1 Gb/s RJ45 PoE/PoE+ s celkovým PoE rozpočtem minimálně 120 W, minimálně 2× SFP 1 Gb/s uplink, kompatibilní SFP moduly pro optické propojení obou switchů, odpovídající optické patchcordy; minimálně 1× vnitřní Wi‑Fi 7 access point se současným provozem 2,4/5/6 GHz, celkovou teoretickou propustností minimálně 15 Gb/s, 1× 1/2,5 Gb/s RJ45 uplinkem, napájením PoE+ a centrální správou; montážní příslušenství, konfigurace, test pokrytí, ověření funkce a zprovoznění</t>
  </si>
  <si>
    <t>Síťové úložiště</t>
  </si>
  <si>
    <t>Rackové NAS úložiště 2U s redundantním napájením, minimálně 8× hot‑swap šachtou pro 3,5" SATA HDD nebo 2,5" SATA SSD, přičemž v rámci dodávky budou osazeny 4 diskové šachty a minimálně 50 % interních šachet zůstane volných pro budoucí rozšíření, 2× M.2 2280 NVMe slotem pro SSD cache, procesorem x86 se 4 jádry / 8 vlákny, minimálně 4 GB DDR4 ECC RAM s možností rozšíření na 32 GB, minimálně 2× 2,5GbE RJ45 LAN, PCIe slotem pro rozšíření o 10/25GbE, možností rozšíření minimálně na 12 diskových šachet a hrubou kapacitou až 288 TB po rozšíření, včetně minimálně 4× 20TB 3,5" SATA 6 Gb/s HDD, 7 200 ot./min, CMR, cache minimálně 1 GB, trvalý přenos minimálně 295 MB/s, MTTF/MTBF minimálně 1 200 000 hodin, pracovní zatížení minimálně 180 TB/rok, plné kompatibility a 100% podpory disků výrobcem dodaného NAS, rackových ližin, instalace, vytvoření diskového pole, základní konfigurace, integrace s doménovým prostředím, nastavení sdílených složek a předání dokumentace.</t>
  </si>
  <si>
    <t>Optická konektivita</t>
  </si>
  <si>
    <t>Minimálně 12vláknový singlemode optický kabel 9/125 µm, 19" optická vana s čelem minimálně 24× SC konektor, LC pigtaily, sváry, ochranné návleky, optické kazety, organizace vláken, značení, měření optické trasy a optické patchcordy</t>
  </si>
  <si>
    <t>Služby</t>
  </si>
  <si>
    <t>Projektová příprava, instalace, konfigurace, dokumentace skutečného provedení, doložení systémové kompatibility a záruky, zaškolení správce</t>
  </si>
  <si>
    <t>Cena bez DPH</t>
  </si>
  <si>
    <t>DPH</t>
  </si>
  <si>
    <t>Cena včetně DPH</t>
  </si>
  <si>
    <t>Celkem</t>
  </si>
  <si>
    <t>Položkový rozpočet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</si>
</sst>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_-* #,##0.00\ [$Kč-405]_-;\-* #,##0.00\ [$Kč-405]_-;_-* &quot;-&quot;??\ [$Kč-405]_-;_-@_-"/>
  </numFmts>
  <fonts count="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Aptos"/>
      <family val="2"/>
    </font>
    <font>
      <sz val="11"/>
      <color rgb="FFFFFFFF"/>
      <name val="Aptos"/>
      <family val="2"/>
    </font>
    <font>
      <b/>
      <sz val="11"/>
      <color theme="1"/>
      <name val="Aptos"/>
      <family val="2"/>
    </font>
    <font>
      <b/>
      <sz val="11"/>
      <color rgb="FF000000"/>
      <name val="Aptos"/>
      <family val="2"/>
    </font>
    <font>
      <sz val="11"/>
      <color rgb="FF000000"/>
      <name val="Aptos"/>
      <family val="2"/>
    </font>
    <font>
      <b/>
      <sz val="14"/>
      <color theme="1"/>
      <name val="Aptos"/>
      <family val="2"/>
    </font>
    <font>
      <sz val="14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156082"/>
        <bgColor indexed="64"/>
      </patternFill>
    </fill>
    <fill>
      <patternFill patternType="solid">
        <fgColor rgb="FFC1E4F5"/>
        <bgColor indexed="64"/>
      </patternFill>
    </fill>
  </fills>
  <borders count="6">
    <border>
      <left/>
      <right/>
      <top/>
      <bottom/>
      <diagonal/>
    </border>
    <border>
      <left style="medium">
        <color rgb="FF156082"/>
      </left>
      <right/>
      <top style="medium">
        <color rgb="FF156082"/>
      </top>
      <bottom style="medium">
        <color rgb="FF156082"/>
      </bottom>
      <diagonal/>
    </border>
    <border>
      <left/>
      <right style="medium">
        <color rgb="FF156082"/>
      </right>
      <top style="medium">
        <color rgb="FF156082"/>
      </top>
      <bottom style="medium">
        <color rgb="FF156082"/>
      </bottom>
      <diagonal/>
    </border>
    <border>
      <left style="medium">
        <color rgb="FF45B0E1"/>
      </left>
      <right style="medium">
        <color rgb="FF45B0E1"/>
      </right>
      <top/>
      <bottom style="medium">
        <color rgb="FF45B0E1"/>
      </bottom>
      <diagonal/>
    </border>
    <border>
      <left/>
      <right style="medium">
        <color rgb="FF45B0E1"/>
      </right>
      <top/>
      <bottom style="medium">
        <color rgb="FF45B0E1"/>
      </bottom>
      <diagonal/>
    </border>
    <border>
      <left style="medium">
        <color rgb="FF45B0E1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44" fontId="2" fillId="0" borderId="4" xfId="1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164" fontId="2" fillId="0" borderId="4" xfId="1" applyNumberFormat="1" applyFont="1" applyBorder="1" applyAlignment="1">
      <alignment vertical="center" wrapText="1"/>
    </xf>
    <xf numFmtId="9" fontId="0" fillId="0" borderId="0" xfId="0" applyNumberFormat="1"/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E2302-4E83-40BF-BCA0-878399C8B188}">
  <dimension ref="B1:F11"/>
  <sheetViews>
    <sheetView tabSelected="1" workbookViewId="0">
      <selection activeCell="I4" sqref="I4"/>
    </sheetView>
  </sheetViews>
  <sheetFormatPr defaultRowHeight="15" x14ac:dyDescent="0.25"/>
  <cols>
    <col min="2" max="2" width="17" customWidth="1"/>
    <col min="3" max="3" width="71" customWidth="1"/>
    <col min="4" max="4" width="16" customWidth="1"/>
    <col min="5" max="5" width="13.85546875" customWidth="1"/>
    <col min="6" max="6" width="17.85546875" customWidth="1"/>
  </cols>
  <sheetData>
    <row r="1" spans="2:6" ht="30.75" customHeight="1" x14ac:dyDescent="0.25">
      <c r="B1" s="12" t="s">
        <v>18</v>
      </c>
      <c r="C1" s="13"/>
      <c r="D1" s="13"/>
      <c r="E1" s="13"/>
      <c r="F1" s="13"/>
    </row>
    <row r="2" spans="2:6" ht="15.75" thickBot="1" x14ac:dyDescent="0.3">
      <c r="E2" s="15"/>
      <c r="F2" s="15"/>
    </row>
    <row r="3" spans="2:6" ht="15.75" thickBot="1" x14ac:dyDescent="0.3">
      <c r="B3" s="1" t="s">
        <v>0</v>
      </c>
      <c r="C3" s="2" t="s">
        <v>1</v>
      </c>
      <c r="D3" s="1" t="s">
        <v>14</v>
      </c>
      <c r="E3" s="2" t="s">
        <v>15</v>
      </c>
      <c r="F3" s="1" t="s">
        <v>16</v>
      </c>
    </row>
    <row r="4" spans="2:6" ht="75.75" thickBot="1" x14ac:dyDescent="0.3">
      <c r="B4" s="3" t="s">
        <v>2</v>
      </c>
      <c r="C4" s="4" t="s">
        <v>3</v>
      </c>
      <c r="D4" s="14"/>
      <c r="E4" s="9">
        <f>D4*0.21</f>
        <v>0</v>
      </c>
      <c r="F4" s="9">
        <f>D4+E4</f>
        <v>0</v>
      </c>
    </row>
    <row r="5" spans="2:6" ht="225.75" thickBot="1" x14ac:dyDescent="0.3">
      <c r="B5" s="5" t="s">
        <v>4</v>
      </c>
      <c r="C5" s="6" t="s">
        <v>5</v>
      </c>
      <c r="D5" s="14"/>
      <c r="E5" s="9">
        <f t="shared" ref="D5:E10" si="0">D5*0.21</f>
        <v>0</v>
      </c>
      <c r="F5" s="9">
        <f t="shared" ref="F5:F10" si="1">D5+E5</f>
        <v>0</v>
      </c>
    </row>
    <row r="6" spans="2:6" ht="150.75" thickBot="1" x14ac:dyDescent="0.3">
      <c r="B6" s="3" t="s">
        <v>6</v>
      </c>
      <c r="C6" s="4" t="s">
        <v>7</v>
      </c>
      <c r="D6" s="14"/>
      <c r="E6" s="9">
        <f t="shared" si="0"/>
        <v>0</v>
      </c>
      <c r="F6" s="9">
        <f t="shared" si="1"/>
        <v>0</v>
      </c>
    </row>
    <row r="7" spans="2:6" ht="225.75" thickBot="1" x14ac:dyDescent="0.3">
      <c r="B7" s="7" t="s">
        <v>8</v>
      </c>
      <c r="C7" s="6" t="s">
        <v>9</v>
      </c>
      <c r="D7" s="14"/>
      <c r="E7" s="9">
        <f t="shared" si="0"/>
        <v>0</v>
      </c>
      <c r="F7" s="9">
        <f t="shared" si="1"/>
        <v>0</v>
      </c>
    </row>
    <row r="8" spans="2:6" ht="60.75" thickBot="1" x14ac:dyDescent="0.3">
      <c r="B8" s="3" t="s">
        <v>10</v>
      </c>
      <c r="C8" s="4" t="s">
        <v>11</v>
      </c>
      <c r="D8" s="14"/>
      <c r="E8" s="9">
        <f t="shared" si="0"/>
        <v>0</v>
      </c>
      <c r="F8" s="9">
        <f t="shared" si="1"/>
        <v>0</v>
      </c>
    </row>
    <row r="9" spans="2:6" ht="30.75" thickBot="1" x14ac:dyDescent="0.3">
      <c r="B9" s="5" t="s">
        <v>12</v>
      </c>
      <c r="C9" s="6" t="s">
        <v>13</v>
      </c>
      <c r="D9" s="14"/>
      <c r="E9" s="9">
        <f t="shared" si="0"/>
        <v>0</v>
      </c>
      <c r="F9" s="9">
        <f t="shared" si="1"/>
        <v>0</v>
      </c>
    </row>
    <row r="10" spans="2:6" ht="19.5" thickBot="1" x14ac:dyDescent="0.3">
      <c r="B10" s="10" t="s">
        <v>17</v>
      </c>
      <c r="C10" s="11"/>
      <c r="D10" s="9">
        <f>SUM(D4:D9)</f>
        <v>0</v>
      </c>
      <c r="E10" s="9">
        <f t="shared" si="0"/>
        <v>0</v>
      </c>
      <c r="F10" s="9">
        <f t="shared" si="1"/>
        <v>0</v>
      </c>
    </row>
    <row r="11" spans="2:6" x14ac:dyDescent="0.25">
      <c r="B11" s="8"/>
    </row>
  </sheetData>
  <mergeCells count="1">
    <mergeCell ref="B1:F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Sobotková Lenka Ing.</dc:creator>
  <cp:lastModifiedBy>Sobotková Lenka Ing.</cp:lastModifiedBy>
  <dcterms:created xsi:type="dcterms:W3CDTF">2026-10-05T08:09:35Z</dcterms:created>
  <dcterms:modified xsi:type="dcterms:W3CDTF">2026-10-07T08:35:20Z</dcterms:modified>
</cp:coreProperties>
</file>