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ND autobusy, nákladní vozy 2022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List1!$A$1:$J$119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I80" i="1" l="1"/>
  <c r="I81" i="1"/>
  <c r="I82" i="1"/>
  <c r="J82" i="1" s="1"/>
  <c r="I83" i="1"/>
  <c r="J83" i="1" s="1"/>
  <c r="I84" i="1"/>
  <c r="I85" i="1"/>
  <c r="I86" i="1"/>
  <c r="J86" i="1" s="1"/>
  <c r="I87" i="1"/>
  <c r="J87" i="1" s="1"/>
  <c r="I88" i="1"/>
  <c r="I89" i="1"/>
  <c r="I90" i="1"/>
  <c r="J90" i="1" s="1"/>
  <c r="I91" i="1"/>
  <c r="J91" i="1" s="1"/>
  <c r="I92" i="1"/>
  <c r="I93" i="1"/>
  <c r="I94" i="1"/>
  <c r="J94" i="1" s="1"/>
  <c r="I95" i="1"/>
  <c r="J95" i="1" s="1"/>
  <c r="I96" i="1"/>
  <c r="I97" i="1"/>
  <c r="I98" i="1"/>
  <c r="J98" i="1" s="1"/>
  <c r="I99" i="1"/>
  <c r="J99" i="1" s="1"/>
  <c r="I100" i="1"/>
  <c r="I101" i="1"/>
  <c r="I102" i="1"/>
  <c r="J102" i="1" s="1"/>
  <c r="I103" i="1"/>
  <c r="J103" i="1" s="1"/>
  <c r="I104" i="1"/>
  <c r="I105" i="1"/>
  <c r="I106" i="1"/>
  <c r="J106" i="1" s="1"/>
  <c r="I107" i="1"/>
  <c r="J107" i="1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4" i="1"/>
  <c r="J85" i="1"/>
  <c r="J88" i="1"/>
  <c r="J89" i="1"/>
  <c r="J92" i="1"/>
  <c r="J93" i="1"/>
  <c r="J96" i="1"/>
  <c r="J97" i="1"/>
  <c r="J100" i="1"/>
  <c r="J101" i="1"/>
  <c r="J104" i="1"/>
  <c r="J105" i="1"/>
  <c r="J21" i="1"/>
  <c r="E108" i="1"/>
  <c r="I70" i="1"/>
  <c r="I71" i="1"/>
  <c r="I72" i="1"/>
  <c r="I73" i="1"/>
  <c r="I74" i="1"/>
  <c r="I75" i="1"/>
  <c r="I76" i="1"/>
  <c r="I77" i="1"/>
  <c r="I78" i="1"/>
  <c r="I79" i="1"/>
  <c r="I18" i="1"/>
  <c r="J18" i="1"/>
  <c r="I19" i="1"/>
  <c r="J19" i="1"/>
  <c r="I20" i="1"/>
  <c r="J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6" i="1"/>
  <c r="J6" i="1" s="1"/>
  <c r="I7" i="1"/>
  <c r="J7" i="1"/>
  <c r="I9" i="1"/>
  <c r="J9" i="1"/>
  <c r="I10" i="1"/>
  <c r="J10" i="1"/>
  <c r="I13" i="1"/>
  <c r="J13" i="1"/>
  <c r="I14" i="1"/>
  <c r="J14" i="1"/>
  <c r="I15" i="1"/>
  <c r="J15" i="1"/>
  <c r="I16" i="1"/>
  <c r="J16" i="1"/>
  <c r="I17" i="1"/>
  <c r="J17" i="1"/>
  <c r="J108" i="1" l="1"/>
</calcChain>
</file>

<file path=xl/sharedStrings.xml><?xml version="1.0" encoding="utf-8"?>
<sst xmlns="http://schemas.openxmlformats.org/spreadsheetml/2006/main" count="312" uniqueCount="142">
  <si>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</si>
  <si>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</si>
  <si>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jednotka</t>
  </si>
  <si>
    <t>Cena bez DPH
za jednotku v Kč
dle platn.ceníku</t>
  </si>
  <si>
    <t>Výše slevy 
v  % pro
TS H.B.</t>
  </si>
  <si>
    <t>Cena bez DPH
za jednotku v Kč
po slevě (jednotkové ceny)</t>
  </si>
  <si>
    <t>  </t>
  </si>
  <si>
    <t>Uchazeč musí nacenit všechny  položky!</t>
  </si>
  <si>
    <t>Cena celkem za každou položku je dána součinem předpokládaného celkového objemu nákupu a jednotkové ceny po slevě.</t>
  </si>
  <si>
    <t xml:space="preserve">V                        dne        </t>
  </si>
  <si>
    <t>……………………………………….</t>
  </si>
  <si>
    <t>razítko a podpis uchazeče</t>
  </si>
  <si>
    <r>
      <t xml:space="preserve">CENA CELKEM včetně dopravy do místa plnění
( Celkový odběr  * </t>
    </r>
    <r>
      <rPr>
        <b/>
        <i/>
        <sz val="10"/>
        <rFont val="Arial CE"/>
        <family val="2"/>
        <charset val="238"/>
      </rPr>
      <t>cena</t>
    </r>
    <r>
      <rPr>
        <b/>
        <sz val="10"/>
        <rFont val="Arial CE"/>
        <family val="2"/>
        <charset val="238"/>
      </rPr>
      <t xml:space="preserve"> po
slevě)
v Kč bez DPH</t>
    </r>
  </si>
  <si>
    <t xml:space="preserve">Soupis a specifikace předpokládaných dodávek náhradních dílů </t>
  </si>
  <si>
    <t>Název náhradního dílu</t>
  </si>
  <si>
    <t>Katalogové objednací číslo</t>
  </si>
  <si>
    <t>Náhradní díl určen pro vozidlo</t>
  </si>
  <si>
    <t>5-5006020420</t>
  </si>
  <si>
    <t>ELEKTROMOTOR TE 1977-24V PAL (SKRIN TOPENI) SOR</t>
  </si>
  <si>
    <t>PAKA BRZDOVA HALDEX PRAVA CITYBUS</t>
  </si>
  <si>
    <t>PAKA BRZDOVA LEVA CITYBUS</t>
  </si>
  <si>
    <t>VENTIL OVLADACI ABS KNORR</t>
  </si>
  <si>
    <t>VENTILATOR PREDNIHO TOPENI - SPAL 24V SOR E3,E4</t>
  </si>
  <si>
    <t>VYSOUSEC VZDUCHU LA 8069 KNORR</t>
  </si>
  <si>
    <t>VENTIL CTYRCESTNY JISTICI CITYBUS*</t>
  </si>
  <si>
    <t>FILTR ODVETRANI BLOKU MOTORU IVECO+2 ks těsnění</t>
  </si>
  <si>
    <t>HADICE OD KOMPRESORU - CITYBUS E3</t>
  </si>
  <si>
    <t>HADICE SPOJ. 48/60-180 CHL. CITYBUS + CITELIS*</t>
  </si>
  <si>
    <t>PREPINAC RETARDERU PACKOVY - CITYBUS+CITELIC</t>
  </si>
  <si>
    <t>SADA OPRAV.VODICI TYCE STRED.NAPRAVY - CITYBUS</t>
  </si>
  <si>
    <t>SADA OPRAVARENSKA BRZDOVE PAKY - CITYBUS</t>
  </si>
  <si>
    <t>SILENTBLOK VZPERY PREDNI NAPRAVY - CITYBUS*</t>
  </si>
  <si>
    <t>VENTIL MAGNETICKY ASR - ARWAY,CROSSWAY,EVADYS*</t>
  </si>
  <si>
    <t>VENTIL OMEZOVACI</t>
  </si>
  <si>
    <t>VENTIL RUČNÍ BRZDY</t>
  </si>
  <si>
    <t>HADICE PRUŽNÁ OD ODLUČOVAČE</t>
  </si>
  <si>
    <t>CERPADLO OBEHOVE TOPENI EBERSPACHER D 24 W</t>
  </si>
  <si>
    <t>VENTIL OVLADANI TURBODMYCHADLA R950 HOLSET</t>
  </si>
  <si>
    <t>MOTOREK TOPENI S OBEZ.KOLY , 3KWA,4KWA, R950</t>
  </si>
  <si>
    <t xml:space="preserve">BRZD.DESTIČKY S INDIKÁTOREM OPOTŘEBENÍ </t>
  </si>
  <si>
    <t xml:space="preserve">LAMELA SPOJKY </t>
  </si>
  <si>
    <t>PŘÍTLAČNÝ TALÍŘ SPOJKY NA PLNOU HYDRAULIKU</t>
  </si>
  <si>
    <t xml:space="preserve">ROZVODOVÁ SADA(ŘEMEN+KLADKY) </t>
  </si>
  <si>
    <t>PŘÍTL.TALÍŘ SPOJKY NA PLNOU HYDRAULIKU</t>
  </si>
  <si>
    <t>24V/10W  R10W</t>
  </si>
  <si>
    <t>24V/15W  R15W</t>
  </si>
  <si>
    <t>24V/21W  R21W</t>
  </si>
  <si>
    <t>24V/2W  T2W</t>
  </si>
  <si>
    <t>24V/4W  T4W</t>
  </si>
  <si>
    <t>24V/5W  R5W</t>
  </si>
  <si>
    <t>24V/H1</t>
  </si>
  <si>
    <t>24V/H3</t>
  </si>
  <si>
    <t>24V/H4</t>
  </si>
  <si>
    <t>24V/H7</t>
  </si>
  <si>
    <t>FILTR MANN – C 24 508</t>
  </si>
  <si>
    <t>FILTR MANN – CU 37 230</t>
  </si>
  <si>
    <t>FILTR MANN – CU 4795</t>
  </si>
  <si>
    <t>FILTR MANN – HU13 125 X</t>
  </si>
  <si>
    <t>FILTR MANN – PU 1059 X</t>
  </si>
  <si>
    <t>FILTR MANN – PU 50 Z</t>
  </si>
  <si>
    <t>KAPALINA BRZD.SYNTOL HD 205 500 ML (bal. 12 ks)</t>
  </si>
  <si>
    <t>ROZMRAZOVAC SKEL+ZAMKU 500 ML S ROZ.</t>
  </si>
  <si>
    <t>Agora city-bus,Irisbus city-bus</t>
  </si>
  <si>
    <t>Irisbus city-bus</t>
  </si>
  <si>
    <t>Multikar M26 E3 Iveco</t>
  </si>
  <si>
    <t>Multikar M26 E4 VM</t>
  </si>
  <si>
    <t>5010197578-1</t>
  </si>
  <si>
    <t>5010197577-1</t>
  </si>
  <si>
    <t>5010019887K</t>
  </si>
  <si>
    <t>5010485059OPK</t>
  </si>
  <si>
    <t>5001857215-1</t>
  </si>
  <si>
    <t>5006020084-1</t>
  </si>
  <si>
    <t>Uchazeč uvede ceny originálních náhradních dílů.</t>
  </si>
  <si>
    <t>Karosa 700,Irisbus city-bus</t>
  </si>
  <si>
    <t>Karosa 900,Irisbus city-bus</t>
  </si>
  <si>
    <t>ks</t>
  </si>
  <si>
    <t>bal.</t>
  </si>
  <si>
    <r>
      <t xml:space="preserve">KOTOUCEK TACH.OVAL.DIRA DO 125 KM KIENZLE </t>
    </r>
    <r>
      <rPr>
        <sz val="8"/>
        <rFont val="Arial"/>
        <family val="2"/>
        <charset val="238"/>
      </rPr>
      <t>(bal. 100 ks)</t>
    </r>
  </si>
  <si>
    <t>KOTOUCEK TACH.OVAL.DIRA DO 125 KM KIENZLE S OTACK.(bal. 100 ks)</t>
  </si>
  <si>
    <t>NAPLN DO OSTŘIKOVČU.(-80°C) 25L</t>
  </si>
  <si>
    <t>pol.</t>
  </si>
  <si>
    <t>Předpokládaný
 objem nákupu
za rok</t>
  </si>
  <si>
    <t>BRZDOVÝ KOTOUČ</t>
  </si>
  <si>
    <t>ALTERNÁTOR BOSCH 28V/90A</t>
  </si>
  <si>
    <t>BRZD.DESTIČKY FERODO</t>
  </si>
  <si>
    <t>501021643K</t>
  </si>
  <si>
    <t>516393700K</t>
  </si>
  <si>
    <t>NAP.KLADKA MOTORU CURSOR</t>
  </si>
  <si>
    <t>NÁBOJ PŘ.KOLA</t>
  </si>
  <si>
    <t>1-06577</t>
  </si>
  <si>
    <t>OPR.SADA BRZD.TŘMENU</t>
  </si>
  <si>
    <t>SADA MANŽET BRZD.TŘMENU</t>
  </si>
  <si>
    <t>Crossway</t>
  </si>
  <si>
    <t>PÁKA RUČNÍ BRZDY</t>
  </si>
  <si>
    <t>TLUMIČ PÉROVÁNÍ ZADNÍ</t>
  </si>
  <si>
    <t>OPR.SADA VODÍCÍ TYČE</t>
  </si>
  <si>
    <t>SPOJKA(SADA PŘÍTL.TALÍŘ,LAMELA,LOŽISKO)</t>
  </si>
  <si>
    <t>POSILOVAČ SPOJKY</t>
  </si>
  <si>
    <t>BRZD.DESTIČKY-SADA</t>
  </si>
  <si>
    <t>PÁKA REJDOVÉHO ČEPU</t>
  </si>
  <si>
    <t>KUL.KLOUB</t>
  </si>
  <si>
    <t>KUL.KLOUB PRAVÝ</t>
  </si>
  <si>
    <t>KUL.KLOUB LEVÝ</t>
  </si>
  <si>
    <t>KARDANOVÝ HŘÍDEL</t>
  </si>
  <si>
    <t>KLOUBOVÁ HLAVICE PŘEDNÍ NÁPR.DOLNÍ</t>
  </si>
  <si>
    <t>KLOUBOVÁ HLAVICE PŘEDNÍ NÁPR.HORNÍ</t>
  </si>
  <si>
    <t>CHLADÍCÍ KAPALINA PARAFLU 11 ( MODRÁ )</t>
  </si>
  <si>
    <t>l</t>
  </si>
  <si>
    <t>MODUL ČERPADLA AD BLUE</t>
  </si>
  <si>
    <t>Irisbus city-bus, Crossway</t>
  </si>
  <si>
    <t>VENTIL OVLÁDÁNÍ TURBODMICHADLA</t>
  </si>
  <si>
    <t xml:space="preserve">Irisbus Citelis 12M </t>
  </si>
  <si>
    <t>ALTERNÁTOR BOSCH 28V/140A</t>
  </si>
  <si>
    <t>Crossway, Citelis 12M</t>
  </si>
  <si>
    <t>FILTR MANN – VYSOUŠEČ VZDUCHU TB 1374 X</t>
  </si>
  <si>
    <t>VÁLEC BRZDOVÝ ZADNÍ</t>
  </si>
  <si>
    <t>VENTIL OVLÁDACÍ ABS</t>
  </si>
  <si>
    <t>Urbanway, Crossway</t>
  </si>
  <si>
    <t>ČERPADLO VODNÍ OBĚHOVÉ</t>
  </si>
  <si>
    <t>Citelis 12M</t>
  </si>
  <si>
    <t>Citybus Irisbus</t>
  </si>
  <si>
    <t>VENTIL RELEOVÝ</t>
  </si>
  <si>
    <t>MODUL DÁVKOVÁNÍ AD BLUE</t>
  </si>
  <si>
    <t>SNÍMAČ OPOTŘEBENÍ BRZD. DESTIČEK</t>
  </si>
  <si>
    <t>Urbanway</t>
  </si>
  <si>
    <t>ALTERNÁTOR BOSCH 28V/80A</t>
  </si>
  <si>
    <t>SPINAC TLAKOVY 0.5 BAR</t>
  </si>
  <si>
    <t>SPINAC TLAKOVY 0.6 BAR</t>
  </si>
  <si>
    <t xml:space="preserve">SPINAC TLAKOVY 6.5 BAR </t>
  </si>
  <si>
    <t xml:space="preserve">VENTIL POJISTNY VZDUCH. BRZDY WABCO </t>
  </si>
  <si>
    <t xml:space="preserve">SNIMAC ABS LEVE L=2M </t>
  </si>
  <si>
    <t xml:space="preserve">SNIMAC ABS PRAVY ZADNI </t>
  </si>
  <si>
    <t>VYSOUŠEČ VZDUCHU</t>
  </si>
  <si>
    <t xml:space="preserve">VENTIL PEROVANI KNORR </t>
  </si>
  <si>
    <t>VENTIL RUCNI BRZDY - CITELIS</t>
  </si>
  <si>
    <t xml:space="preserve">    SPOJOVACÍ TYČ</t>
  </si>
  <si>
    <t xml:space="preserve">POTENCIOMETR DVERI </t>
  </si>
  <si>
    <t>HADICE NÁHONU VENTILÁTORU</t>
  </si>
  <si>
    <t>STARTÉR</t>
  </si>
  <si>
    <t xml:space="preserve">MECH PER. HOLY </t>
  </si>
  <si>
    <t>MĚCH PÉROVÁNÍ PŘEDNÍ</t>
  </si>
  <si>
    <t>MĚCH PÉROVÁNÍ ZADNÍ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</si>
</sst>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30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rgb="FF3B3B3B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5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22" fillId="0" borderId="10" xfId="0" applyNumberFormat="1" applyFont="1" applyFill="1" applyBorder="1" applyAlignment="1">
      <alignment horizontal="center" vertical="top"/>
    </xf>
    <xf numFmtId="4" fontId="0" fillId="0" borderId="10" xfId="0" applyNumberFormat="1" applyFont="1" applyBorder="1"/>
    <xf numFmtId="3" fontId="0" fillId="0" borderId="10" xfId="0" applyNumberFormat="1" applyFont="1" applyBorder="1" applyAlignment="1">
      <alignment horizontal="center"/>
    </xf>
    <xf numFmtId="164" fontId="0" fillId="0" borderId="10" xfId="0" applyNumberFormat="1" applyFont="1" applyBorder="1"/>
    <xf numFmtId="0" fontId="21" fillId="0" borderId="0" xfId="0" applyFont="1"/>
    <xf numFmtId="0" fontId="0" fillId="0" borderId="0" xfId="0" applyAlignment="1"/>
    <xf numFmtId="0" fontId="24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6" fillId="24" borderId="10" xfId="0" applyFont="1" applyFill="1" applyBorder="1" applyAlignment="1">
      <alignment horizontal="left" wrapText="1" indent="1"/>
    </xf>
    <xf numFmtId="0" fontId="26" fillId="24" borderId="10" xfId="0" applyFont="1" applyFill="1" applyBorder="1" applyAlignment="1">
      <alignment horizontal="right" indent="1"/>
    </xf>
    <xf numFmtId="0" fontId="26" fillId="24" borderId="10" xfId="0" applyFont="1" applyFill="1" applyBorder="1" applyAlignment="1">
      <alignment horizontal="right" wrapText="1" indent="1"/>
    </xf>
    <xf numFmtId="1" fontId="26" fillId="24" borderId="10" xfId="0" applyNumberFormat="1" applyFont="1" applyFill="1" applyBorder="1" applyAlignment="1">
      <alignment horizontal="left"/>
    </xf>
    <xf numFmtId="1" fontId="26" fillId="24" borderId="10" xfId="0" applyNumberFormat="1" applyFont="1" applyFill="1" applyBorder="1" applyAlignment="1">
      <alignment horizontal="left" wrapText="1"/>
    </xf>
    <xf numFmtId="1" fontId="26" fillId="0" borderId="10" xfId="0" applyNumberFormat="1" applyFont="1" applyFill="1" applyBorder="1" applyAlignment="1">
      <alignment horizontal="left"/>
    </xf>
    <xf numFmtId="0" fontId="26" fillId="0" borderId="10" xfId="0" applyFont="1" applyFill="1" applyBorder="1" applyAlignment="1">
      <alignment horizontal="left" wrapText="1" indent="1"/>
    </xf>
    <xf numFmtId="0" fontId="26" fillId="0" borderId="10" xfId="0" applyFont="1" applyFill="1" applyBorder="1" applyAlignment="1">
      <alignment horizontal="right" indent="1"/>
    </xf>
    <xf numFmtId="0" fontId="26" fillId="0" borderId="10" xfId="0" applyFont="1" applyFill="1" applyBorder="1" applyAlignment="1">
      <alignment horizontal="right" wrapText="1" indent="1"/>
    </xf>
    <xf numFmtId="164" fontId="0" fillId="0" borderId="10" xfId="0" applyNumberFormat="1" applyFont="1" applyFill="1" applyBorder="1"/>
    <xf numFmtId="4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1" fontId="26" fillId="0" borderId="10" xfId="0" applyNumberFormat="1" applyFont="1" applyFill="1" applyBorder="1" applyAlignment="1">
      <alignment horizontal="left" wrapText="1"/>
    </xf>
    <xf numFmtId="0" fontId="27" fillId="24" borderId="10" xfId="0" applyFont="1" applyFill="1" applyBorder="1" applyAlignment="1">
      <alignment horizontal="left" wrapText="1" indent="1"/>
    </xf>
    <xf numFmtId="1" fontId="26" fillId="24" borderId="11" xfId="0" applyNumberFormat="1" applyFont="1" applyFill="1" applyBorder="1" applyAlignment="1">
      <alignment horizontal="left" wrapText="1"/>
    </xf>
    <xf numFmtId="0" fontId="26" fillId="24" borderId="11" xfId="0" applyFont="1" applyFill="1" applyBorder="1" applyAlignment="1">
      <alignment horizontal="left" wrapText="1" indent="1"/>
    </xf>
    <xf numFmtId="0" fontId="26" fillId="24" borderId="11" xfId="0" applyFont="1" applyFill="1" applyBorder="1" applyAlignment="1">
      <alignment horizontal="right" indent="1"/>
    </xf>
    <xf numFmtId="0" fontId="26" fillId="24" borderId="11" xfId="0" applyFont="1" applyFill="1" applyBorder="1" applyAlignment="1">
      <alignment horizontal="right" wrapText="1" indent="1"/>
    </xf>
    <xf numFmtId="0" fontId="22" fillId="0" borderId="11" xfId="0" applyNumberFormat="1" applyFont="1" applyFill="1" applyBorder="1" applyAlignment="1">
      <alignment horizontal="center" vertical="top"/>
    </xf>
    <xf numFmtId="4" fontId="0" fillId="0" borderId="11" xfId="0" applyNumberFormat="1" applyFont="1" applyBorder="1"/>
    <xf numFmtId="3" fontId="0" fillId="0" borderId="11" xfId="0" applyNumberFormat="1" applyFont="1" applyBorder="1" applyAlignment="1">
      <alignment horizontal="center"/>
    </xf>
    <xf numFmtId="164" fontId="0" fillId="0" borderId="11" xfId="0" applyNumberFormat="1" applyFont="1" applyBorder="1"/>
    <xf numFmtId="0" fontId="0" fillId="0" borderId="0" xfId="0" applyFont="1" applyBorder="1"/>
    <xf numFmtId="0" fontId="22" fillId="0" borderId="0" xfId="0" applyNumberFormat="1" applyFont="1" applyFill="1" applyBorder="1" applyAlignment="1">
      <alignment horizontal="left" vertical="top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top"/>
    </xf>
    <xf numFmtId="1" fontId="26" fillId="0" borderId="13" xfId="0" applyNumberFormat="1" applyFont="1" applyFill="1" applyBorder="1" applyAlignment="1">
      <alignment horizontal="left"/>
    </xf>
    <xf numFmtId="0" fontId="26" fillId="0" borderId="13" xfId="0" applyFont="1" applyFill="1" applyBorder="1" applyAlignment="1">
      <alignment horizontal="left" wrapText="1" indent="1"/>
    </xf>
    <xf numFmtId="0" fontId="26" fillId="0" borderId="13" xfId="0" applyFont="1" applyFill="1" applyBorder="1" applyAlignment="1">
      <alignment horizontal="right" indent="1"/>
    </xf>
    <xf numFmtId="0" fontId="26" fillId="0" borderId="13" xfId="0" applyFont="1" applyFill="1" applyBorder="1" applyAlignment="1">
      <alignment horizontal="right" wrapText="1" indent="1"/>
    </xf>
    <xf numFmtId="0" fontId="22" fillId="0" borderId="13" xfId="0" applyNumberFormat="1" applyFont="1" applyFill="1" applyBorder="1" applyAlignment="1">
      <alignment horizontal="left" vertical="top" wrapText="1"/>
    </xf>
    <xf numFmtId="164" fontId="0" fillId="0" borderId="13" xfId="0" applyNumberFormat="1" applyFont="1" applyFill="1" applyBorder="1"/>
    <xf numFmtId="1" fontId="26" fillId="24" borderId="13" xfId="0" applyNumberFormat="1" applyFont="1" applyFill="1" applyBorder="1" applyAlignment="1">
      <alignment horizontal="left"/>
    </xf>
    <xf numFmtId="0" fontId="26" fillId="24" borderId="13" xfId="0" applyFont="1" applyFill="1" applyBorder="1" applyAlignment="1">
      <alignment horizontal="left" wrapText="1" indent="1"/>
    </xf>
    <xf numFmtId="0" fontId="26" fillId="24" borderId="13" xfId="0" applyFont="1" applyFill="1" applyBorder="1" applyAlignment="1">
      <alignment horizontal="right" indent="1"/>
    </xf>
    <xf numFmtId="0" fontId="26" fillId="24" borderId="13" xfId="0" applyFont="1" applyFill="1" applyBorder="1" applyAlignment="1">
      <alignment horizontal="right" wrapText="1" indent="1"/>
    </xf>
    <xf numFmtId="164" fontId="0" fillId="0" borderId="13" xfId="0" applyNumberFormat="1" applyFont="1" applyBorder="1"/>
    <xf numFmtId="1" fontId="26" fillId="24" borderId="13" xfId="0" applyNumberFormat="1" applyFont="1" applyFill="1" applyBorder="1" applyAlignment="1">
      <alignment horizontal="left" wrapText="1"/>
    </xf>
    <xf numFmtId="4" fontId="0" fillId="0" borderId="13" xfId="0" applyNumberFormat="1" applyFont="1" applyBorder="1"/>
    <xf numFmtId="3" fontId="0" fillId="0" borderId="13" xfId="0" applyNumberFormat="1" applyFont="1" applyBorder="1" applyAlignment="1">
      <alignment horizontal="center"/>
    </xf>
    <xf numFmtId="164" fontId="0" fillId="0" borderId="12" xfId="0" applyNumberFormat="1" applyFont="1" applyBorder="1"/>
    <xf numFmtId="0" fontId="0" fillId="0" borderId="13" xfId="0" applyFont="1" applyBorder="1"/>
    <xf numFmtId="1" fontId="26" fillId="24" borderId="12" xfId="0" applyNumberFormat="1" applyFont="1" applyFill="1" applyBorder="1" applyAlignment="1">
      <alignment horizontal="left"/>
    </xf>
    <xf numFmtId="0" fontId="26" fillId="24" borderId="12" xfId="0" applyFont="1" applyFill="1" applyBorder="1" applyAlignment="1">
      <alignment horizontal="left" wrapText="1" indent="1"/>
    </xf>
    <xf numFmtId="0" fontId="26" fillId="24" borderId="12" xfId="0" applyFont="1" applyFill="1" applyBorder="1" applyAlignment="1">
      <alignment horizontal="right" indent="1"/>
    </xf>
    <xf numFmtId="0" fontId="26" fillId="24" borderId="12" xfId="0" applyFont="1" applyFill="1" applyBorder="1" applyAlignment="1">
      <alignment horizontal="right" wrapText="1" indent="1"/>
    </xf>
    <xf numFmtId="0" fontId="22" fillId="0" borderId="12" xfId="0" applyNumberFormat="1" applyFont="1" applyFill="1" applyBorder="1" applyAlignment="1">
      <alignment horizontal="center" vertical="top"/>
    </xf>
    <xf numFmtId="4" fontId="0" fillId="0" borderId="12" xfId="0" applyNumberFormat="1" applyFont="1" applyBorder="1"/>
    <xf numFmtId="3" fontId="0" fillId="0" borderId="12" xfId="0" applyNumberFormat="1" applyFont="1" applyBorder="1" applyAlignment="1">
      <alignment horizontal="center"/>
    </xf>
    <xf numFmtId="1" fontId="26" fillId="24" borderId="14" xfId="0" applyNumberFormat="1" applyFont="1" applyFill="1" applyBorder="1" applyAlignment="1">
      <alignment horizontal="left"/>
    </xf>
    <xf numFmtId="0" fontId="26" fillId="24" borderId="14" xfId="0" applyFont="1" applyFill="1" applyBorder="1" applyAlignment="1">
      <alignment horizontal="left" wrapText="1" indent="1"/>
    </xf>
    <xf numFmtId="0" fontId="26" fillId="24" borderId="14" xfId="0" applyFont="1" applyFill="1" applyBorder="1" applyAlignment="1">
      <alignment horizontal="right" indent="1"/>
    </xf>
    <xf numFmtId="0" fontId="26" fillId="24" borderId="14" xfId="0" applyFont="1" applyFill="1" applyBorder="1" applyAlignment="1">
      <alignment horizontal="right" wrapText="1" indent="1"/>
    </xf>
    <xf numFmtId="0" fontId="22" fillId="0" borderId="14" xfId="0" applyNumberFormat="1" applyFont="1" applyFill="1" applyBorder="1" applyAlignment="1">
      <alignment horizontal="center" vertical="top"/>
    </xf>
    <xf numFmtId="4" fontId="0" fillId="0" borderId="14" xfId="0" applyNumberFormat="1" applyFont="1" applyBorder="1"/>
    <xf numFmtId="3" fontId="0" fillId="0" borderId="14" xfId="0" applyNumberFormat="1" applyFont="1" applyBorder="1" applyAlignment="1">
      <alignment horizontal="center"/>
    </xf>
    <xf numFmtId="0" fontId="0" fillId="0" borderId="14" xfId="0" applyFont="1" applyBorder="1"/>
    <xf numFmtId="1" fontId="26" fillId="24" borderId="13" xfId="0" applyNumberFormat="1" applyFont="1" applyFill="1" applyBorder="1" applyAlignment="1">
      <alignment horizontal="left" wrapText="1" indent="1"/>
    </xf>
    <xf numFmtId="0" fontId="17" fillId="0" borderId="13" xfId="0" applyFont="1" applyBorder="1" applyAlignment="1"/>
    <xf numFmtId="0" fontId="17" fillId="0" borderId="13" xfId="0" applyFont="1" applyBorder="1" applyAlignment="1">
      <alignment horizontal="center"/>
    </xf>
    <xf numFmtId="164" fontId="17" fillId="0" borderId="13" xfId="0" applyNumberFormat="1" applyFont="1" applyBorder="1" applyAlignment="1"/>
    <xf numFmtId="164" fontId="23" fillId="0" borderId="13" xfId="0" applyNumberFormat="1" applyFont="1" applyBorder="1" applyAlignment="1"/>
    <xf numFmtId="0" fontId="29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/>
    </xf>
    <xf numFmtId="164" fontId="0" fillId="0" borderId="17" xfId="0" applyNumberFormat="1" applyFont="1" applyBorder="1"/>
    <xf numFmtId="0" fontId="0" fillId="0" borderId="16" xfId="0" applyFont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0" xfId="0" applyFont="1" applyBorder="1" applyAlignment="1">
      <alignment horizont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9"/>
  <sheetViews>
    <sheetView showGridLines="0" tabSelected="1" zoomScaleNormal="100" zoomScaleSheetLayoutView="100" workbookViewId="0">
      <selection activeCell="H6" sqref="H6"/>
    </sheetView>
  </sheetViews>
  <sheetFormatPr defaultColWidth="9.109375" defaultRowHeight="13.2" x14ac:dyDescent="0.25"/>
  <cols>
    <col min="1" max="1" width="5.33203125" style="1" customWidth="1"/>
    <col min="2" max="2" width="15.33203125" style="1" customWidth="1"/>
    <col min="3" max="3" width="49.88671875" style="1" customWidth="1"/>
    <col min="4" max="4" width="23.88671875" style="1" customWidth="1"/>
    <col min="5" max="5" width="7.109375" style="1" customWidth="1"/>
    <col min="6" max="6" width="2.88671875" style="1" customWidth="1"/>
    <col min="7" max="7" width="11.33203125" style="1" customWidth="1"/>
    <col min="8" max="8" width="10.33203125" style="1" customWidth="1"/>
    <col min="9" max="9" width="14.33203125" style="1" customWidth="1"/>
    <col min="10" max="10" width="26.44140625" style="1" customWidth="1"/>
    <col min="11" max="16384" width="9.109375" style="1"/>
  </cols>
  <sheetData>
    <row r="1" spans="1:10" ht="15.6" x14ac:dyDescent="0.3">
      <c r="A1" s="2"/>
      <c r="B1" s="2"/>
      <c r="C1" s="2"/>
      <c r="J1" s="3" t="s">
        <v>0</v>
      </c>
    </row>
    <row r="2" spans="1:10" ht="29.25" customHeight="1" x14ac:dyDescent="0.3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.6" x14ac:dyDescent="0.3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4"/>
      <c r="B4" s="84"/>
      <c r="C4" s="84"/>
      <c r="D4" s="84"/>
      <c r="E4" s="84"/>
      <c r="F4" s="84"/>
    </row>
    <row r="5" spans="1:10" s="4" customFormat="1" ht="92.4" x14ac:dyDescent="0.25">
      <c r="A5" s="39" t="s">
        <v>80</v>
      </c>
      <c r="B5" s="39" t="s">
        <v>15</v>
      </c>
      <c r="C5" s="39" t="s">
        <v>14</v>
      </c>
      <c r="D5" s="39" t="s">
        <v>16</v>
      </c>
      <c r="E5" s="39" t="s">
        <v>81</v>
      </c>
      <c r="F5" s="39" t="s">
        <v>2</v>
      </c>
      <c r="G5" s="40" t="s">
        <v>3</v>
      </c>
      <c r="H5" s="40" t="s">
        <v>4</v>
      </c>
      <c r="I5" s="40" t="s">
        <v>5</v>
      </c>
      <c r="J5" s="40" t="s">
        <v>12</v>
      </c>
    </row>
    <row r="6" spans="1:10" s="38" customFormat="1" x14ac:dyDescent="0.25">
      <c r="A6" s="42">
        <v>1</v>
      </c>
      <c r="B6" s="42">
        <v>2144320224</v>
      </c>
      <c r="C6" s="43" t="s">
        <v>18</v>
      </c>
      <c r="D6" s="44" t="s">
        <v>63</v>
      </c>
      <c r="E6" s="45">
        <v>1</v>
      </c>
      <c r="F6" s="41" t="s">
        <v>75</v>
      </c>
      <c r="G6" s="46"/>
      <c r="H6" s="46"/>
      <c r="I6" s="47">
        <f t="shared" ref="I6:I17" si="0">ROUND(G6-(G6/100*H6),2)</f>
        <v>0</v>
      </c>
      <c r="J6" s="47">
        <f t="shared" ref="J6:J20" si="1">I6*E6</f>
        <v>0</v>
      </c>
    </row>
    <row r="7" spans="1:10" s="38" customFormat="1" x14ac:dyDescent="0.25">
      <c r="A7" s="42">
        <v>2</v>
      </c>
      <c r="B7" s="48">
        <v>5006172377</v>
      </c>
      <c r="C7" s="49" t="s">
        <v>139</v>
      </c>
      <c r="D7" s="50" t="s">
        <v>63</v>
      </c>
      <c r="E7" s="51">
        <v>4</v>
      </c>
      <c r="F7" s="41" t="s">
        <v>75</v>
      </c>
      <c r="G7" s="46"/>
      <c r="H7" s="46"/>
      <c r="I7" s="52">
        <f t="shared" si="0"/>
        <v>0</v>
      </c>
      <c r="J7" s="52">
        <f t="shared" si="1"/>
        <v>0</v>
      </c>
    </row>
    <row r="8" spans="1:10" s="38" customFormat="1" x14ac:dyDescent="0.25">
      <c r="A8" s="42">
        <v>3</v>
      </c>
      <c r="B8" s="78">
        <v>5006144453</v>
      </c>
      <c r="C8" s="49" t="s">
        <v>132</v>
      </c>
      <c r="D8" s="50" t="s">
        <v>117</v>
      </c>
      <c r="E8" s="51">
        <v>2</v>
      </c>
      <c r="F8" s="41" t="s">
        <v>75</v>
      </c>
      <c r="G8" s="46"/>
      <c r="H8" s="46"/>
      <c r="I8" s="52">
        <v>0</v>
      </c>
      <c r="J8" s="52">
        <v>0</v>
      </c>
    </row>
    <row r="9" spans="1:10" s="38" customFormat="1" x14ac:dyDescent="0.25">
      <c r="A9" s="42">
        <v>4</v>
      </c>
      <c r="B9" s="53" t="s">
        <v>66</v>
      </c>
      <c r="C9" s="49" t="s">
        <v>19</v>
      </c>
      <c r="D9" s="50" t="s">
        <v>63</v>
      </c>
      <c r="E9" s="51">
        <v>1</v>
      </c>
      <c r="F9" s="41" t="s">
        <v>75</v>
      </c>
      <c r="G9" s="46"/>
      <c r="H9" s="46"/>
      <c r="I9" s="52">
        <f t="shared" si="0"/>
        <v>0</v>
      </c>
      <c r="J9" s="52">
        <f t="shared" si="1"/>
        <v>0</v>
      </c>
    </row>
    <row r="10" spans="1:10" s="37" customFormat="1" x14ac:dyDescent="0.25">
      <c r="A10" s="42">
        <v>5</v>
      </c>
      <c r="B10" s="53" t="s">
        <v>67</v>
      </c>
      <c r="C10" s="49" t="s">
        <v>20</v>
      </c>
      <c r="D10" s="50" t="s">
        <v>63</v>
      </c>
      <c r="E10" s="51">
        <v>1</v>
      </c>
      <c r="F10" s="41" t="s">
        <v>75</v>
      </c>
      <c r="G10" s="54"/>
      <c r="H10" s="55"/>
      <c r="I10" s="52">
        <f t="shared" si="0"/>
        <v>0</v>
      </c>
      <c r="J10" s="52">
        <f t="shared" si="1"/>
        <v>0</v>
      </c>
    </row>
    <row r="11" spans="1:10" s="37" customFormat="1" x14ac:dyDescent="0.25">
      <c r="A11" s="42">
        <v>6</v>
      </c>
      <c r="B11" s="48">
        <v>5801890968</v>
      </c>
      <c r="C11" s="53" t="s">
        <v>135</v>
      </c>
      <c r="D11" s="50" t="s">
        <v>92</v>
      </c>
      <c r="E11" s="51">
        <v>4</v>
      </c>
      <c r="F11" s="41" t="s">
        <v>75</v>
      </c>
      <c r="G11" s="54"/>
      <c r="H11" s="55"/>
      <c r="I11" s="52">
        <v>0</v>
      </c>
      <c r="J11" s="52">
        <v>0</v>
      </c>
    </row>
    <row r="12" spans="1:10" s="37" customFormat="1" x14ac:dyDescent="0.25">
      <c r="A12" s="42">
        <v>7</v>
      </c>
      <c r="B12" s="79">
        <v>504184727</v>
      </c>
      <c r="C12" s="49" t="s">
        <v>137</v>
      </c>
      <c r="D12" s="50" t="s">
        <v>63</v>
      </c>
      <c r="E12" s="51">
        <v>2</v>
      </c>
      <c r="F12" s="41" t="s">
        <v>75</v>
      </c>
      <c r="G12" s="54"/>
      <c r="H12" s="55"/>
      <c r="I12" s="52">
        <v>0</v>
      </c>
      <c r="J12" s="52">
        <v>0</v>
      </c>
    </row>
    <row r="13" spans="1:10" s="37" customFormat="1" x14ac:dyDescent="0.25">
      <c r="A13" s="42">
        <v>8</v>
      </c>
      <c r="B13" s="53">
        <v>5010143031</v>
      </c>
      <c r="C13" s="49" t="s">
        <v>130</v>
      </c>
      <c r="D13" s="50" t="s">
        <v>63</v>
      </c>
      <c r="E13" s="51">
        <v>1</v>
      </c>
      <c r="F13" s="41" t="s">
        <v>75</v>
      </c>
      <c r="G13" s="54"/>
      <c r="H13" s="55"/>
      <c r="I13" s="52">
        <f t="shared" si="0"/>
        <v>0</v>
      </c>
      <c r="J13" s="52">
        <f t="shared" si="1"/>
        <v>0</v>
      </c>
    </row>
    <row r="14" spans="1:10" s="37" customFormat="1" x14ac:dyDescent="0.25">
      <c r="A14" s="42">
        <v>9</v>
      </c>
      <c r="B14" s="53">
        <v>5001850009</v>
      </c>
      <c r="C14" s="49" t="s">
        <v>131</v>
      </c>
      <c r="D14" s="50" t="s">
        <v>63</v>
      </c>
      <c r="E14" s="51">
        <v>2</v>
      </c>
      <c r="F14" s="41" t="s">
        <v>75</v>
      </c>
      <c r="G14" s="54"/>
      <c r="H14" s="55"/>
      <c r="I14" s="52">
        <f t="shared" si="0"/>
        <v>0</v>
      </c>
      <c r="J14" s="52">
        <f t="shared" si="1"/>
        <v>0</v>
      </c>
    </row>
    <row r="15" spans="1:10" x14ac:dyDescent="0.25">
      <c r="A15" s="42">
        <v>10</v>
      </c>
      <c r="B15" s="53">
        <v>5010360722</v>
      </c>
      <c r="C15" s="49" t="s">
        <v>126</v>
      </c>
      <c r="D15" s="50" t="s">
        <v>63</v>
      </c>
      <c r="E15" s="51">
        <v>2</v>
      </c>
      <c r="F15" s="41" t="s">
        <v>75</v>
      </c>
      <c r="G15" s="54"/>
      <c r="H15" s="55"/>
      <c r="I15" s="52">
        <f t="shared" si="0"/>
        <v>0</v>
      </c>
      <c r="J15" s="52">
        <f t="shared" si="1"/>
        <v>0</v>
      </c>
    </row>
    <row r="16" spans="1:10" x14ac:dyDescent="0.25">
      <c r="A16" s="42">
        <v>11</v>
      </c>
      <c r="B16" s="29">
        <v>5010398062</v>
      </c>
      <c r="C16" s="30" t="s">
        <v>127</v>
      </c>
      <c r="D16" s="31" t="s">
        <v>63</v>
      </c>
      <c r="E16" s="32">
        <v>2</v>
      </c>
      <c r="F16" s="33" t="s">
        <v>75</v>
      </c>
      <c r="G16" s="34"/>
      <c r="H16" s="35"/>
      <c r="I16" s="36">
        <f t="shared" si="0"/>
        <v>0</v>
      </c>
      <c r="J16" s="36">
        <f t="shared" si="1"/>
        <v>0</v>
      </c>
    </row>
    <row r="17" spans="1:10" x14ac:dyDescent="0.25">
      <c r="A17" s="42">
        <v>12</v>
      </c>
      <c r="B17" s="18">
        <v>5010360728</v>
      </c>
      <c r="C17" s="14" t="s">
        <v>128</v>
      </c>
      <c r="D17" s="15" t="s">
        <v>63</v>
      </c>
      <c r="E17" s="16">
        <v>2</v>
      </c>
      <c r="F17" s="5" t="s">
        <v>75</v>
      </c>
      <c r="G17" s="6"/>
      <c r="H17" s="7"/>
      <c r="I17" s="8">
        <f t="shared" si="0"/>
        <v>0</v>
      </c>
      <c r="J17" s="8">
        <f t="shared" si="1"/>
        <v>0</v>
      </c>
    </row>
    <row r="18" spans="1:10" s="26" customFormat="1" x14ac:dyDescent="0.25">
      <c r="A18" s="42">
        <v>13</v>
      </c>
      <c r="B18" s="27">
        <v>5010143056</v>
      </c>
      <c r="C18" s="20" t="s">
        <v>21</v>
      </c>
      <c r="D18" s="21" t="s">
        <v>63</v>
      </c>
      <c r="E18" s="22">
        <v>1</v>
      </c>
      <c r="F18" s="5" t="s">
        <v>75</v>
      </c>
      <c r="G18" s="24"/>
      <c r="H18" s="25"/>
      <c r="I18" s="23">
        <f t="shared" ref="I18:I37" si="2">ROUND(G18-(G18/100*H18),2)</f>
        <v>0</v>
      </c>
      <c r="J18" s="23">
        <f t="shared" si="1"/>
        <v>0</v>
      </c>
    </row>
    <row r="19" spans="1:10" s="26" customFormat="1" x14ac:dyDescent="0.25">
      <c r="A19" s="42">
        <v>14</v>
      </c>
      <c r="B19" s="19">
        <v>5010251482</v>
      </c>
      <c r="C19" s="20" t="s">
        <v>129</v>
      </c>
      <c r="D19" s="21" t="s">
        <v>63</v>
      </c>
      <c r="E19" s="22">
        <v>2</v>
      </c>
      <c r="F19" s="5" t="s">
        <v>75</v>
      </c>
      <c r="G19" s="24"/>
      <c r="H19" s="25"/>
      <c r="I19" s="23">
        <f t="shared" si="2"/>
        <v>0</v>
      </c>
      <c r="J19" s="23">
        <f t="shared" si="1"/>
        <v>0</v>
      </c>
    </row>
    <row r="20" spans="1:10" s="26" customFormat="1" x14ac:dyDescent="0.25">
      <c r="A20" s="42">
        <v>15</v>
      </c>
      <c r="B20" s="19">
        <v>9930002210</v>
      </c>
      <c r="C20" s="20" t="s">
        <v>22</v>
      </c>
      <c r="D20" s="21" t="s">
        <v>63</v>
      </c>
      <c r="E20" s="22">
        <v>1</v>
      </c>
      <c r="F20" s="5" t="s">
        <v>75</v>
      </c>
      <c r="G20" s="24"/>
      <c r="H20" s="25"/>
      <c r="I20" s="23">
        <f t="shared" si="2"/>
        <v>0</v>
      </c>
      <c r="J20" s="23">
        <f t="shared" si="1"/>
        <v>0</v>
      </c>
    </row>
    <row r="21" spans="1:10" x14ac:dyDescent="0.25">
      <c r="A21" s="42">
        <v>16</v>
      </c>
      <c r="B21" s="18">
        <v>5006144044</v>
      </c>
      <c r="C21" s="14" t="s">
        <v>23</v>
      </c>
      <c r="D21" s="15" t="s">
        <v>63</v>
      </c>
      <c r="E21" s="16">
        <v>1</v>
      </c>
      <c r="F21" s="5" t="s">
        <v>75</v>
      </c>
      <c r="G21" s="6"/>
      <c r="H21" s="7"/>
      <c r="I21" s="8">
        <f t="shared" si="2"/>
        <v>0</v>
      </c>
      <c r="J21" s="8">
        <f>I21*E21</f>
        <v>0</v>
      </c>
    </row>
    <row r="22" spans="1:10" x14ac:dyDescent="0.25">
      <c r="A22" s="42">
        <v>19</v>
      </c>
      <c r="B22" s="18">
        <v>5010151121</v>
      </c>
      <c r="C22" s="14" t="s">
        <v>136</v>
      </c>
      <c r="D22" s="15" t="s">
        <v>63</v>
      </c>
      <c r="E22" s="16">
        <v>2</v>
      </c>
      <c r="F22" s="5" t="s">
        <v>75</v>
      </c>
      <c r="G22" s="6"/>
      <c r="H22" s="7"/>
      <c r="I22" s="8">
        <f t="shared" si="2"/>
        <v>0</v>
      </c>
      <c r="J22" s="8">
        <f t="shared" ref="J22:J85" si="3">I22*E22</f>
        <v>0</v>
      </c>
    </row>
    <row r="23" spans="1:10" s="26" customFormat="1" x14ac:dyDescent="0.25">
      <c r="A23" s="42">
        <v>20</v>
      </c>
      <c r="B23" s="27">
        <v>5010197465</v>
      </c>
      <c r="C23" s="20" t="s">
        <v>24</v>
      </c>
      <c r="D23" s="21" t="s">
        <v>63</v>
      </c>
      <c r="E23" s="22">
        <v>1</v>
      </c>
      <c r="F23" s="5" t="s">
        <v>75</v>
      </c>
      <c r="G23" s="24"/>
      <c r="H23" s="25"/>
      <c r="I23" s="23">
        <f t="shared" si="2"/>
        <v>0</v>
      </c>
      <c r="J23" s="8">
        <f t="shared" si="3"/>
        <v>0</v>
      </c>
    </row>
    <row r="24" spans="1:10" x14ac:dyDescent="0.25">
      <c r="A24" s="42">
        <v>21</v>
      </c>
      <c r="B24" s="18" t="s">
        <v>68</v>
      </c>
      <c r="C24" s="14" t="s">
        <v>133</v>
      </c>
      <c r="D24" s="15" t="s">
        <v>63</v>
      </c>
      <c r="E24" s="16">
        <v>8</v>
      </c>
      <c r="F24" s="5" t="s">
        <v>75</v>
      </c>
      <c r="G24" s="6"/>
      <c r="H24" s="7"/>
      <c r="I24" s="8">
        <f t="shared" si="2"/>
        <v>0</v>
      </c>
      <c r="J24" s="8">
        <f t="shared" si="3"/>
        <v>0</v>
      </c>
    </row>
    <row r="25" spans="1:10" s="26" customFormat="1" x14ac:dyDescent="0.25">
      <c r="A25" s="42">
        <v>22</v>
      </c>
      <c r="B25" s="27">
        <v>5010485059</v>
      </c>
      <c r="C25" s="20" t="s">
        <v>134</v>
      </c>
      <c r="D25" s="21" t="s">
        <v>63</v>
      </c>
      <c r="E25" s="22">
        <v>1</v>
      </c>
      <c r="F25" s="5" t="s">
        <v>75</v>
      </c>
      <c r="G25" s="24"/>
      <c r="H25" s="25"/>
      <c r="I25" s="23">
        <f t="shared" si="2"/>
        <v>0</v>
      </c>
      <c r="J25" s="8">
        <f t="shared" si="3"/>
        <v>0</v>
      </c>
    </row>
    <row r="26" spans="1:10" s="26" customFormat="1" x14ac:dyDescent="0.25">
      <c r="A26" s="42">
        <v>23</v>
      </c>
      <c r="B26" s="27" t="s">
        <v>69</v>
      </c>
      <c r="C26" s="20" t="s">
        <v>134</v>
      </c>
      <c r="D26" s="21" t="s">
        <v>63</v>
      </c>
      <c r="E26" s="22">
        <v>1</v>
      </c>
      <c r="F26" s="5" t="s">
        <v>75</v>
      </c>
      <c r="G26" s="24"/>
      <c r="H26" s="25"/>
      <c r="I26" s="23">
        <f t="shared" si="2"/>
        <v>0</v>
      </c>
      <c r="J26" s="8">
        <f t="shared" si="3"/>
        <v>0</v>
      </c>
    </row>
    <row r="27" spans="1:10" x14ac:dyDescent="0.25">
      <c r="A27" s="42">
        <v>24</v>
      </c>
      <c r="B27" s="18" t="s">
        <v>70</v>
      </c>
      <c r="C27" s="14" t="s">
        <v>25</v>
      </c>
      <c r="D27" s="15" t="s">
        <v>63</v>
      </c>
      <c r="E27" s="16">
        <v>3</v>
      </c>
      <c r="F27" s="5" t="s">
        <v>75</v>
      </c>
      <c r="G27" s="6"/>
      <c r="H27" s="7"/>
      <c r="I27" s="8">
        <f t="shared" si="2"/>
        <v>0</v>
      </c>
      <c r="J27" s="8">
        <f t="shared" si="3"/>
        <v>0</v>
      </c>
    </row>
    <row r="28" spans="1:10" x14ac:dyDescent="0.25">
      <c r="A28" s="42">
        <v>25</v>
      </c>
      <c r="B28" s="18">
        <v>5006100682</v>
      </c>
      <c r="C28" s="14" t="s">
        <v>26</v>
      </c>
      <c r="D28" s="15" t="s">
        <v>63</v>
      </c>
      <c r="E28" s="16">
        <v>4</v>
      </c>
      <c r="F28" s="5" t="s">
        <v>75</v>
      </c>
      <c r="G28" s="6"/>
      <c r="H28" s="7"/>
      <c r="I28" s="8">
        <f t="shared" si="2"/>
        <v>0</v>
      </c>
      <c r="J28" s="8">
        <f t="shared" si="3"/>
        <v>0</v>
      </c>
    </row>
    <row r="29" spans="1:10" x14ac:dyDescent="0.25">
      <c r="A29" s="42">
        <v>26</v>
      </c>
      <c r="B29" s="18">
        <v>500300763</v>
      </c>
      <c r="C29" s="14" t="s">
        <v>27</v>
      </c>
      <c r="D29" s="15" t="s">
        <v>63</v>
      </c>
      <c r="E29" s="16">
        <v>2</v>
      </c>
      <c r="F29" s="5" t="s">
        <v>75</v>
      </c>
      <c r="G29" s="6"/>
      <c r="H29" s="7"/>
      <c r="I29" s="8">
        <f t="shared" si="2"/>
        <v>0</v>
      </c>
      <c r="J29" s="8">
        <f t="shared" si="3"/>
        <v>0</v>
      </c>
    </row>
    <row r="30" spans="1:10" x14ac:dyDescent="0.25">
      <c r="A30" s="42">
        <v>27</v>
      </c>
      <c r="B30" s="18">
        <v>5010485476</v>
      </c>
      <c r="C30" s="14" t="s">
        <v>28</v>
      </c>
      <c r="D30" s="15" t="s">
        <v>63</v>
      </c>
      <c r="E30" s="16">
        <v>1</v>
      </c>
      <c r="F30" s="5" t="s">
        <v>75</v>
      </c>
      <c r="G30" s="6"/>
      <c r="H30" s="7"/>
      <c r="I30" s="8">
        <f t="shared" si="2"/>
        <v>0</v>
      </c>
      <c r="J30" s="8">
        <f t="shared" si="3"/>
        <v>0</v>
      </c>
    </row>
    <row r="31" spans="1:10" x14ac:dyDescent="0.25">
      <c r="A31" s="42">
        <v>28</v>
      </c>
      <c r="B31" s="18">
        <v>5001842823</v>
      </c>
      <c r="C31" s="14" t="s">
        <v>29</v>
      </c>
      <c r="D31" s="15" t="s">
        <v>63</v>
      </c>
      <c r="E31" s="16">
        <v>4</v>
      </c>
      <c r="F31" s="5" t="s">
        <v>75</v>
      </c>
      <c r="G31" s="6"/>
      <c r="H31" s="7"/>
      <c r="I31" s="8">
        <f t="shared" si="2"/>
        <v>0</v>
      </c>
      <c r="J31" s="8">
        <f t="shared" si="3"/>
        <v>0</v>
      </c>
    </row>
    <row r="32" spans="1:10" s="26" customFormat="1" x14ac:dyDescent="0.25">
      <c r="A32" s="42">
        <v>29</v>
      </c>
      <c r="B32" s="27">
        <v>5001825536</v>
      </c>
      <c r="C32" s="20" t="s">
        <v>30</v>
      </c>
      <c r="D32" s="21" t="s">
        <v>63</v>
      </c>
      <c r="E32" s="22">
        <v>1</v>
      </c>
      <c r="F32" s="5" t="s">
        <v>75</v>
      </c>
      <c r="G32" s="24"/>
      <c r="H32" s="25"/>
      <c r="I32" s="23">
        <f t="shared" si="2"/>
        <v>0</v>
      </c>
      <c r="J32" s="8">
        <f t="shared" si="3"/>
        <v>0</v>
      </c>
    </row>
    <row r="33" spans="1:10" x14ac:dyDescent="0.25">
      <c r="A33" s="42">
        <v>30</v>
      </c>
      <c r="B33" s="18">
        <v>5010347406</v>
      </c>
      <c r="C33" s="14" t="s">
        <v>31</v>
      </c>
      <c r="D33" s="15" t="s">
        <v>63</v>
      </c>
      <c r="E33" s="16">
        <v>6</v>
      </c>
      <c r="F33" s="5" t="s">
        <v>75</v>
      </c>
      <c r="G33" s="6"/>
      <c r="H33" s="7"/>
      <c r="I33" s="8">
        <f t="shared" si="2"/>
        <v>0</v>
      </c>
      <c r="J33" s="8">
        <f t="shared" si="3"/>
        <v>0</v>
      </c>
    </row>
    <row r="34" spans="1:10" x14ac:dyDescent="0.25">
      <c r="A34" s="42">
        <v>31</v>
      </c>
      <c r="B34" s="17">
        <v>504006338</v>
      </c>
      <c r="C34" s="14" t="s">
        <v>32</v>
      </c>
      <c r="D34" s="15" t="s">
        <v>63</v>
      </c>
      <c r="E34" s="16">
        <v>1</v>
      </c>
      <c r="F34" s="5" t="s">
        <v>75</v>
      </c>
      <c r="G34" s="6"/>
      <c r="H34" s="7"/>
      <c r="I34" s="8">
        <f t="shared" si="2"/>
        <v>0</v>
      </c>
      <c r="J34" s="8">
        <f t="shared" si="3"/>
        <v>0</v>
      </c>
    </row>
    <row r="35" spans="1:10" x14ac:dyDescent="0.25">
      <c r="A35" s="42">
        <v>32</v>
      </c>
      <c r="B35" s="17">
        <v>4750103050</v>
      </c>
      <c r="C35" s="14" t="s">
        <v>33</v>
      </c>
      <c r="D35" s="15" t="s">
        <v>63</v>
      </c>
      <c r="E35" s="16">
        <v>1</v>
      </c>
      <c r="F35" s="5" t="s">
        <v>75</v>
      </c>
      <c r="G35" s="6"/>
      <c r="H35" s="7"/>
      <c r="I35" s="8">
        <f t="shared" si="2"/>
        <v>0</v>
      </c>
      <c r="J35" s="8">
        <f t="shared" si="3"/>
        <v>0</v>
      </c>
    </row>
    <row r="36" spans="1:10" x14ac:dyDescent="0.25">
      <c r="A36" s="42">
        <v>33</v>
      </c>
      <c r="B36" s="18">
        <v>5010207402</v>
      </c>
      <c r="C36" s="14" t="s">
        <v>34</v>
      </c>
      <c r="D36" s="15" t="s">
        <v>63</v>
      </c>
      <c r="E36" s="16">
        <v>1</v>
      </c>
      <c r="F36" s="5" t="s">
        <v>75</v>
      </c>
      <c r="G36" s="6"/>
      <c r="H36" s="7"/>
      <c r="I36" s="8">
        <f t="shared" si="2"/>
        <v>0</v>
      </c>
      <c r="J36" s="8">
        <f t="shared" si="3"/>
        <v>0</v>
      </c>
    </row>
    <row r="37" spans="1:10" x14ac:dyDescent="0.25">
      <c r="A37" s="42">
        <v>34</v>
      </c>
      <c r="B37" s="17">
        <v>5010512154</v>
      </c>
      <c r="C37" s="14" t="s">
        <v>35</v>
      </c>
      <c r="D37" s="15" t="s">
        <v>62</v>
      </c>
      <c r="E37" s="16">
        <v>1</v>
      </c>
      <c r="F37" s="5" t="s">
        <v>75</v>
      </c>
      <c r="G37" s="6"/>
      <c r="H37" s="7"/>
      <c r="I37" s="8">
        <f t="shared" si="2"/>
        <v>0</v>
      </c>
      <c r="J37" s="8">
        <f t="shared" si="3"/>
        <v>0</v>
      </c>
    </row>
    <row r="38" spans="1:10" x14ac:dyDescent="0.25">
      <c r="A38" s="42">
        <v>35</v>
      </c>
      <c r="B38" s="17">
        <v>4430000077</v>
      </c>
      <c r="C38" s="14" t="s">
        <v>36</v>
      </c>
      <c r="D38" s="15" t="s">
        <v>73</v>
      </c>
      <c r="E38" s="16">
        <v>1</v>
      </c>
      <c r="F38" s="5" t="s">
        <v>75</v>
      </c>
      <c r="G38" s="6"/>
      <c r="H38" s="7"/>
      <c r="I38" s="8">
        <f t="shared" ref="I38:I60" si="4">ROUND(G38-(G38/100*H38),2)</f>
        <v>0</v>
      </c>
      <c r="J38" s="8">
        <f t="shared" si="3"/>
        <v>0</v>
      </c>
    </row>
    <row r="39" spans="1:10" x14ac:dyDescent="0.25">
      <c r="A39" s="42">
        <v>36</v>
      </c>
      <c r="B39" s="18" t="s">
        <v>71</v>
      </c>
      <c r="C39" s="14" t="s">
        <v>37</v>
      </c>
      <c r="D39" s="21" t="s">
        <v>109</v>
      </c>
      <c r="E39" s="16">
        <v>2</v>
      </c>
      <c r="F39" s="5" t="s">
        <v>75</v>
      </c>
      <c r="G39" s="6"/>
      <c r="H39" s="7"/>
      <c r="I39" s="8">
        <f t="shared" si="4"/>
        <v>0</v>
      </c>
      <c r="J39" s="8">
        <f t="shared" si="3"/>
        <v>0</v>
      </c>
    </row>
    <row r="40" spans="1:10" x14ac:dyDescent="0.25">
      <c r="A40" s="42">
        <v>37</v>
      </c>
      <c r="B40" s="17">
        <v>504203275</v>
      </c>
      <c r="C40" s="14" t="s">
        <v>110</v>
      </c>
      <c r="D40" s="21" t="s">
        <v>111</v>
      </c>
      <c r="E40" s="16">
        <v>2</v>
      </c>
      <c r="F40" s="5" t="s">
        <v>75</v>
      </c>
      <c r="G40" s="6"/>
      <c r="H40" s="7"/>
      <c r="I40" s="8">
        <f t="shared" si="4"/>
        <v>0</v>
      </c>
      <c r="J40" s="8">
        <f t="shared" si="3"/>
        <v>0</v>
      </c>
    </row>
    <row r="41" spans="1:10" x14ac:dyDescent="0.25">
      <c r="A41" s="42">
        <v>38</v>
      </c>
      <c r="B41" s="17">
        <v>504200399</v>
      </c>
      <c r="C41" s="14" t="s">
        <v>108</v>
      </c>
      <c r="D41" s="21" t="s">
        <v>113</v>
      </c>
      <c r="E41" s="16">
        <v>2</v>
      </c>
      <c r="F41" s="5" t="s">
        <v>75</v>
      </c>
      <c r="G41" s="6"/>
      <c r="H41" s="7"/>
      <c r="I41" s="8">
        <f t="shared" si="4"/>
        <v>0</v>
      </c>
      <c r="J41" s="8">
        <f t="shared" si="3"/>
        <v>0</v>
      </c>
    </row>
    <row r="42" spans="1:10" x14ac:dyDescent="0.25">
      <c r="A42" s="42">
        <v>39</v>
      </c>
      <c r="B42" s="18" t="s">
        <v>17</v>
      </c>
      <c r="C42" s="14" t="s">
        <v>38</v>
      </c>
      <c r="D42" s="15" t="s">
        <v>74</v>
      </c>
      <c r="E42" s="16">
        <v>4</v>
      </c>
      <c r="F42" s="5" t="s">
        <v>75</v>
      </c>
      <c r="G42" s="6"/>
      <c r="H42" s="7"/>
      <c r="I42" s="8">
        <f t="shared" si="4"/>
        <v>0</v>
      </c>
      <c r="J42" s="8">
        <f t="shared" si="3"/>
        <v>0</v>
      </c>
    </row>
    <row r="43" spans="1:10" x14ac:dyDescent="0.25">
      <c r="A43" s="42">
        <v>40</v>
      </c>
      <c r="B43" s="17"/>
      <c r="C43" s="14" t="s">
        <v>39</v>
      </c>
      <c r="D43" s="15" t="s">
        <v>64</v>
      </c>
      <c r="E43" s="16">
        <v>5</v>
      </c>
      <c r="F43" s="5" t="s">
        <v>75</v>
      </c>
      <c r="G43" s="6"/>
      <c r="H43" s="7"/>
      <c r="I43" s="8">
        <f t="shared" si="4"/>
        <v>0</v>
      </c>
      <c r="J43" s="8">
        <f t="shared" si="3"/>
        <v>0</v>
      </c>
    </row>
    <row r="44" spans="1:10" x14ac:dyDescent="0.25">
      <c r="A44" s="42">
        <v>41</v>
      </c>
      <c r="B44" s="17"/>
      <c r="C44" s="14" t="s">
        <v>40</v>
      </c>
      <c r="D44" s="15" t="s">
        <v>64</v>
      </c>
      <c r="E44" s="16">
        <v>3</v>
      </c>
      <c r="F44" s="5" t="s">
        <v>75</v>
      </c>
      <c r="G44" s="6"/>
      <c r="H44" s="7"/>
      <c r="I44" s="8">
        <f t="shared" si="4"/>
        <v>0</v>
      </c>
      <c r="J44" s="8">
        <f t="shared" si="3"/>
        <v>0</v>
      </c>
    </row>
    <row r="45" spans="1:10" x14ac:dyDescent="0.25">
      <c r="A45" s="42">
        <v>42</v>
      </c>
      <c r="B45" s="17"/>
      <c r="C45" s="14" t="s">
        <v>41</v>
      </c>
      <c r="D45" s="15" t="s">
        <v>64</v>
      </c>
      <c r="E45" s="16">
        <v>3</v>
      </c>
      <c r="F45" s="5" t="s">
        <v>75</v>
      </c>
      <c r="G45" s="6"/>
      <c r="H45" s="7"/>
      <c r="I45" s="8">
        <f t="shared" si="4"/>
        <v>0</v>
      </c>
      <c r="J45" s="8">
        <f t="shared" si="3"/>
        <v>0</v>
      </c>
    </row>
    <row r="46" spans="1:10" x14ac:dyDescent="0.25">
      <c r="A46" s="42">
        <v>43</v>
      </c>
      <c r="B46" s="17"/>
      <c r="C46" s="14" t="s">
        <v>42</v>
      </c>
      <c r="D46" s="15" t="s">
        <v>64</v>
      </c>
      <c r="E46" s="16">
        <v>3</v>
      </c>
      <c r="F46" s="5" t="s">
        <v>75</v>
      </c>
      <c r="G46" s="6"/>
      <c r="H46" s="7"/>
      <c r="I46" s="8">
        <f t="shared" si="4"/>
        <v>0</v>
      </c>
      <c r="J46" s="8">
        <f t="shared" si="3"/>
        <v>0</v>
      </c>
    </row>
    <row r="47" spans="1:10" x14ac:dyDescent="0.25">
      <c r="A47" s="42">
        <v>44</v>
      </c>
      <c r="B47" s="17"/>
      <c r="C47" s="14" t="s">
        <v>39</v>
      </c>
      <c r="D47" s="15" t="s">
        <v>65</v>
      </c>
      <c r="E47" s="16">
        <v>1</v>
      </c>
      <c r="F47" s="5" t="s">
        <v>75</v>
      </c>
      <c r="G47" s="6"/>
      <c r="H47" s="7"/>
      <c r="I47" s="8">
        <f t="shared" si="4"/>
        <v>0</v>
      </c>
      <c r="J47" s="8">
        <f t="shared" si="3"/>
        <v>0</v>
      </c>
    </row>
    <row r="48" spans="1:10" x14ac:dyDescent="0.25">
      <c r="A48" s="42">
        <v>45</v>
      </c>
      <c r="B48" s="17"/>
      <c r="C48" s="14" t="s">
        <v>40</v>
      </c>
      <c r="D48" s="15" t="s">
        <v>65</v>
      </c>
      <c r="E48" s="16">
        <v>1</v>
      </c>
      <c r="F48" s="5" t="s">
        <v>75</v>
      </c>
      <c r="G48" s="6"/>
      <c r="H48" s="7"/>
      <c r="I48" s="8">
        <f t="shared" si="4"/>
        <v>0</v>
      </c>
      <c r="J48" s="8">
        <f t="shared" si="3"/>
        <v>0</v>
      </c>
    </row>
    <row r="49" spans="1:10" x14ac:dyDescent="0.25">
      <c r="A49" s="42">
        <v>46</v>
      </c>
      <c r="B49" s="17"/>
      <c r="C49" s="14" t="s">
        <v>43</v>
      </c>
      <c r="D49" s="15" t="s">
        <v>65</v>
      </c>
      <c r="E49" s="16">
        <v>1</v>
      </c>
      <c r="F49" s="5" t="s">
        <v>75</v>
      </c>
      <c r="G49" s="6"/>
      <c r="H49" s="7"/>
      <c r="I49" s="8">
        <f t="shared" si="4"/>
        <v>0</v>
      </c>
      <c r="J49" s="8">
        <f t="shared" si="3"/>
        <v>0</v>
      </c>
    </row>
    <row r="50" spans="1:10" x14ac:dyDescent="0.25">
      <c r="A50" s="42">
        <v>47</v>
      </c>
      <c r="B50" s="17"/>
      <c r="C50" s="14" t="s">
        <v>42</v>
      </c>
      <c r="D50" s="15" t="s">
        <v>65</v>
      </c>
      <c r="E50" s="16">
        <v>1</v>
      </c>
      <c r="F50" s="5" t="s">
        <v>75</v>
      </c>
      <c r="G50" s="6"/>
      <c r="H50" s="7"/>
      <c r="I50" s="8">
        <f t="shared" si="4"/>
        <v>0</v>
      </c>
      <c r="J50" s="8">
        <f t="shared" si="3"/>
        <v>0</v>
      </c>
    </row>
    <row r="51" spans="1:10" x14ac:dyDescent="0.25">
      <c r="A51" s="42">
        <v>48</v>
      </c>
      <c r="B51" s="17"/>
      <c r="C51" s="14" t="s">
        <v>44</v>
      </c>
      <c r="D51" s="15"/>
      <c r="E51" s="16">
        <v>50</v>
      </c>
      <c r="F51" s="5" t="s">
        <v>75</v>
      </c>
      <c r="G51" s="6"/>
      <c r="H51" s="7"/>
      <c r="I51" s="8">
        <f t="shared" si="4"/>
        <v>0</v>
      </c>
      <c r="J51" s="8">
        <f t="shared" si="3"/>
        <v>0</v>
      </c>
    </row>
    <row r="52" spans="1:10" x14ac:dyDescent="0.25">
      <c r="A52" s="42">
        <v>49</v>
      </c>
      <c r="B52" s="17"/>
      <c r="C52" s="14" t="s">
        <v>45</v>
      </c>
      <c r="D52" s="15"/>
      <c r="E52" s="16">
        <v>50</v>
      </c>
      <c r="F52" s="5" t="s">
        <v>75</v>
      </c>
      <c r="G52" s="6"/>
      <c r="H52" s="7"/>
      <c r="I52" s="8">
        <f t="shared" si="4"/>
        <v>0</v>
      </c>
      <c r="J52" s="8">
        <f t="shared" si="3"/>
        <v>0</v>
      </c>
    </row>
    <row r="53" spans="1:10" x14ac:dyDescent="0.25">
      <c r="A53" s="42">
        <v>50</v>
      </c>
      <c r="B53" s="17"/>
      <c r="C53" s="14" t="s">
        <v>46</v>
      </c>
      <c r="D53" s="15"/>
      <c r="E53" s="16">
        <v>50</v>
      </c>
      <c r="F53" s="5" t="s">
        <v>75</v>
      </c>
      <c r="G53" s="6"/>
      <c r="H53" s="7"/>
      <c r="I53" s="8">
        <f t="shared" si="4"/>
        <v>0</v>
      </c>
      <c r="J53" s="8">
        <f t="shared" si="3"/>
        <v>0</v>
      </c>
    </row>
    <row r="54" spans="1:10" x14ac:dyDescent="0.25">
      <c r="A54" s="42">
        <v>51</v>
      </c>
      <c r="B54" s="17"/>
      <c r="C54" s="14" t="s">
        <v>47</v>
      </c>
      <c r="D54" s="15"/>
      <c r="E54" s="16">
        <v>50</v>
      </c>
      <c r="F54" s="5" t="s">
        <v>75</v>
      </c>
      <c r="G54" s="6"/>
      <c r="H54" s="7"/>
      <c r="I54" s="8">
        <f t="shared" si="4"/>
        <v>0</v>
      </c>
      <c r="J54" s="8">
        <f t="shared" si="3"/>
        <v>0</v>
      </c>
    </row>
    <row r="55" spans="1:10" x14ac:dyDescent="0.25">
      <c r="A55" s="42">
        <v>52</v>
      </c>
      <c r="B55" s="17"/>
      <c r="C55" s="14" t="s">
        <v>48</v>
      </c>
      <c r="D55" s="15"/>
      <c r="E55" s="16">
        <v>50</v>
      </c>
      <c r="F55" s="5" t="s">
        <v>75</v>
      </c>
      <c r="G55" s="6"/>
      <c r="H55" s="7"/>
      <c r="I55" s="8">
        <f t="shared" si="4"/>
        <v>0</v>
      </c>
      <c r="J55" s="8">
        <f t="shared" si="3"/>
        <v>0</v>
      </c>
    </row>
    <row r="56" spans="1:10" x14ac:dyDescent="0.25">
      <c r="A56" s="42">
        <v>53</v>
      </c>
      <c r="B56" s="17"/>
      <c r="C56" s="14" t="s">
        <v>49</v>
      </c>
      <c r="D56" s="15"/>
      <c r="E56" s="16">
        <v>50</v>
      </c>
      <c r="F56" s="5" t="s">
        <v>75</v>
      </c>
      <c r="G56" s="6"/>
      <c r="H56" s="7"/>
      <c r="I56" s="8">
        <f t="shared" si="4"/>
        <v>0</v>
      </c>
      <c r="J56" s="8">
        <f t="shared" si="3"/>
        <v>0</v>
      </c>
    </row>
    <row r="57" spans="1:10" x14ac:dyDescent="0.25">
      <c r="A57" s="42">
        <v>54</v>
      </c>
      <c r="B57" s="17"/>
      <c r="C57" s="14" t="s">
        <v>50</v>
      </c>
      <c r="D57" s="15"/>
      <c r="E57" s="16">
        <v>30</v>
      </c>
      <c r="F57" s="5" t="s">
        <v>75</v>
      </c>
      <c r="G57" s="6"/>
      <c r="H57" s="7"/>
      <c r="I57" s="8">
        <f t="shared" si="4"/>
        <v>0</v>
      </c>
      <c r="J57" s="8">
        <f t="shared" si="3"/>
        <v>0</v>
      </c>
    </row>
    <row r="58" spans="1:10" x14ac:dyDescent="0.25">
      <c r="A58" s="42">
        <v>55</v>
      </c>
      <c r="B58" s="17"/>
      <c r="C58" s="14" t="s">
        <v>51</v>
      </c>
      <c r="D58" s="15"/>
      <c r="E58" s="16">
        <v>30</v>
      </c>
      <c r="F58" s="5" t="s">
        <v>75</v>
      </c>
      <c r="G58" s="6"/>
      <c r="H58" s="7"/>
      <c r="I58" s="8">
        <f t="shared" si="4"/>
        <v>0</v>
      </c>
      <c r="J58" s="8">
        <f t="shared" si="3"/>
        <v>0</v>
      </c>
    </row>
    <row r="59" spans="1:10" x14ac:dyDescent="0.25">
      <c r="A59" s="42">
        <v>56</v>
      </c>
      <c r="B59" s="17"/>
      <c r="C59" s="14" t="s">
        <v>52</v>
      </c>
      <c r="D59" s="15"/>
      <c r="E59" s="16">
        <v>30</v>
      </c>
      <c r="F59" s="5" t="s">
        <v>75</v>
      </c>
      <c r="G59" s="6"/>
      <c r="H59" s="7"/>
      <c r="I59" s="8">
        <f t="shared" si="4"/>
        <v>0</v>
      </c>
      <c r="J59" s="8">
        <f t="shared" si="3"/>
        <v>0</v>
      </c>
    </row>
    <row r="60" spans="1:10" x14ac:dyDescent="0.25">
      <c r="A60" s="42">
        <v>57</v>
      </c>
      <c r="B60" s="17"/>
      <c r="C60" s="14" t="s">
        <v>53</v>
      </c>
      <c r="D60" s="15"/>
      <c r="E60" s="16">
        <v>50</v>
      </c>
      <c r="F60" s="5" t="s">
        <v>75</v>
      </c>
      <c r="G60" s="6"/>
      <c r="H60" s="7"/>
      <c r="I60" s="8">
        <f t="shared" si="4"/>
        <v>0</v>
      </c>
      <c r="J60" s="8">
        <f t="shared" si="3"/>
        <v>0</v>
      </c>
    </row>
    <row r="61" spans="1:10" x14ac:dyDescent="0.25">
      <c r="A61" s="42">
        <v>58</v>
      </c>
      <c r="B61" s="17"/>
      <c r="C61" s="14" t="s">
        <v>54</v>
      </c>
      <c r="D61" s="15"/>
      <c r="E61" s="16">
        <v>5</v>
      </c>
      <c r="F61" s="5" t="s">
        <v>75</v>
      </c>
      <c r="G61" s="6"/>
      <c r="H61" s="7"/>
      <c r="I61" s="8">
        <f t="shared" ref="I61:I107" si="5">ROUND(G61-(G61/100*H61),2)</f>
        <v>0</v>
      </c>
      <c r="J61" s="8">
        <f t="shared" si="3"/>
        <v>0</v>
      </c>
    </row>
    <row r="62" spans="1:10" x14ac:dyDescent="0.25">
      <c r="A62" s="42">
        <v>59</v>
      </c>
      <c r="B62" s="17"/>
      <c r="C62" s="14" t="s">
        <v>55</v>
      </c>
      <c r="D62" s="15"/>
      <c r="E62" s="16">
        <v>5</v>
      </c>
      <c r="F62" s="5" t="s">
        <v>75</v>
      </c>
      <c r="G62" s="6"/>
      <c r="H62" s="7"/>
      <c r="I62" s="8">
        <f t="shared" si="5"/>
        <v>0</v>
      </c>
      <c r="J62" s="8">
        <f t="shared" si="3"/>
        <v>0</v>
      </c>
    </row>
    <row r="63" spans="1:10" x14ac:dyDescent="0.25">
      <c r="A63" s="42">
        <v>60</v>
      </c>
      <c r="B63" s="17"/>
      <c r="C63" s="14" t="s">
        <v>56</v>
      </c>
      <c r="D63" s="15"/>
      <c r="E63" s="16">
        <v>5</v>
      </c>
      <c r="F63" s="5" t="s">
        <v>75</v>
      </c>
      <c r="G63" s="6"/>
      <c r="H63" s="7"/>
      <c r="I63" s="8">
        <f t="shared" si="5"/>
        <v>0</v>
      </c>
      <c r="J63" s="8">
        <f t="shared" si="3"/>
        <v>0</v>
      </c>
    </row>
    <row r="64" spans="1:10" x14ac:dyDescent="0.25">
      <c r="A64" s="42">
        <v>61</v>
      </c>
      <c r="B64" s="17"/>
      <c r="C64" s="14" t="s">
        <v>57</v>
      </c>
      <c r="D64" s="15"/>
      <c r="E64" s="16">
        <v>5</v>
      </c>
      <c r="F64" s="5" t="s">
        <v>75</v>
      </c>
      <c r="G64" s="6"/>
      <c r="H64" s="7"/>
      <c r="I64" s="8">
        <f t="shared" si="5"/>
        <v>0</v>
      </c>
      <c r="J64" s="8">
        <f t="shared" si="3"/>
        <v>0</v>
      </c>
    </row>
    <row r="65" spans="1:125" x14ac:dyDescent="0.25">
      <c r="A65" s="42">
        <v>62</v>
      </c>
      <c r="B65" s="17"/>
      <c r="C65" s="14" t="s">
        <v>58</v>
      </c>
      <c r="D65" s="15"/>
      <c r="E65" s="16">
        <v>5</v>
      </c>
      <c r="F65" s="5" t="s">
        <v>75</v>
      </c>
      <c r="G65" s="6"/>
      <c r="H65" s="7"/>
      <c r="I65" s="8">
        <f t="shared" si="5"/>
        <v>0</v>
      </c>
      <c r="J65" s="8">
        <f t="shared" si="3"/>
        <v>0</v>
      </c>
    </row>
    <row r="66" spans="1:125" x14ac:dyDescent="0.25">
      <c r="A66" s="42">
        <v>63</v>
      </c>
      <c r="B66" s="17"/>
      <c r="C66" s="14" t="s">
        <v>59</v>
      </c>
      <c r="D66" s="15"/>
      <c r="E66" s="16">
        <v>5</v>
      </c>
      <c r="F66" s="5" t="s">
        <v>75</v>
      </c>
      <c r="G66" s="6"/>
      <c r="H66" s="7"/>
      <c r="I66" s="8">
        <f t="shared" si="5"/>
        <v>0</v>
      </c>
      <c r="J66" s="8">
        <f t="shared" si="3"/>
        <v>0</v>
      </c>
    </row>
    <row r="67" spans="1:125" x14ac:dyDescent="0.25">
      <c r="A67" s="42">
        <v>64</v>
      </c>
      <c r="B67" s="17"/>
      <c r="C67" s="14" t="s">
        <v>114</v>
      </c>
      <c r="D67" s="15"/>
      <c r="E67" s="16">
        <v>5</v>
      </c>
      <c r="F67" s="5" t="s">
        <v>75</v>
      </c>
      <c r="G67" s="6"/>
      <c r="H67" s="7"/>
      <c r="I67" s="8">
        <f t="shared" si="5"/>
        <v>0</v>
      </c>
      <c r="J67" s="8">
        <f t="shared" si="3"/>
        <v>0</v>
      </c>
    </row>
    <row r="68" spans="1:125" x14ac:dyDescent="0.25">
      <c r="A68" s="42">
        <v>65</v>
      </c>
      <c r="B68" s="17"/>
      <c r="C68" s="14" t="s">
        <v>60</v>
      </c>
      <c r="D68" s="15"/>
      <c r="E68" s="16">
        <v>48</v>
      </c>
      <c r="F68" s="5" t="s">
        <v>75</v>
      </c>
      <c r="G68" s="6"/>
      <c r="H68" s="7"/>
      <c r="I68" s="8">
        <f t="shared" si="5"/>
        <v>0</v>
      </c>
      <c r="J68" s="8">
        <f t="shared" si="3"/>
        <v>0</v>
      </c>
    </row>
    <row r="69" spans="1:125" x14ac:dyDescent="0.25">
      <c r="A69" s="42">
        <v>66</v>
      </c>
      <c r="B69" s="17"/>
      <c r="C69" s="14" t="s">
        <v>77</v>
      </c>
      <c r="D69" s="15"/>
      <c r="E69" s="16">
        <v>23</v>
      </c>
      <c r="F69" s="5" t="s">
        <v>76</v>
      </c>
      <c r="G69" s="6"/>
      <c r="H69" s="7"/>
      <c r="I69" s="8">
        <f t="shared" si="5"/>
        <v>0</v>
      </c>
      <c r="J69" s="8">
        <f t="shared" si="3"/>
        <v>0</v>
      </c>
    </row>
    <row r="70" spans="1:125" ht="21" x14ac:dyDescent="0.25">
      <c r="A70" s="42">
        <v>67</v>
      </c>
      <c r="B70" s="17"/>
      <c r="C70" s="28" t="s">
        <v>78</v>
      </c>
      <c r="D70" s="15"/>
      <c r="E70" s="16">
        <v>16</v>
      </c>
      <c r="F70" s="5" t="s">
        <v>76</v>
      </c>
      <c r="G70" s="6"/>
      <c r="H70" s="7"/>
      <c r="I70" s="8">
        <f t="shared" si="5"/>
        <v>0</v>
      </c>
      <c r="J70" s="8">
        <f t="shared" si="3"/>
        <v>0</v>
      </c>
    </row>
    <row r="71" spans="1:125" x14ac:dyDescent="0.25">
      <c r="A71" s="42">
        <v>68</v>
      </c>
      <c r="B71" s="17"/>
      <c r="C71" s="14" t="s">
        <v>79</v>
      </c>
      <c r="D71" s="15"/>
      <c r="E71" s="16">
        <v>6</v>
      </c>
      <c r="F71" s="5" t="s">
        <v>75</v>
      </c>
      <c r="G71" s="6"/>
      <c r="H71" s="7"/>
      <c r="I71" s="8">
        <f t="shared" si="5"/>
        <v>0</v>
      </c>
      <c r="J71" s="8">
        <f t="shared" si="3"/>
        <v>0</v>
      </c>
    </row>
    <row r="72" spans="1:125" x14ac:dyDescent="0.25">
      <c r="A72" s="42">
        <v>69</v>
      </c>
      <c r="B72" s="17"/>
      <c r="C72" s="14" t="s">
        <v>61</v>
      </c>
      <c r="D72" s="15"/>
      <c r="E72" s="16">
        <v>20</v>
      </c>
      <c r="F72" s="5" t="s">
        <v>75</v>
      </c>
      <c r="G72" s="6"/>
      <c r="H72" s="7"/>
      <c r="I72" s="8">
        <f t="shared" si="5"/>
        <v>0</v>
      </c>
      <c r="J72" s="8">
        <f t="shared" si="3"/>
        <v>0</v>
      </c>
    </row>
    <row r="73" spans="1:125" x14ac:dyDescent="0.25">
      <c r="A73" s="42">
        <v>70</v>
      </c>
      <c r="B73" s="17" t="s">
        <v>85</v>
      </c>
      <c r="C73" s="14" t="s">
        <v>82</v>
      </c>
      <c r="D73" s="15" t="s">
        <v>62</v>
      </c>
      <c r="E73" s="16">
        <v>4</v>
      </c>
      <c r="F73" s="5" t="s">
        <v>75</v>
      </c>
      <c r="G73" s="6"/>
      <c r="H73" s="7"/>
      <c r="I73" s="8">
        <f t="shared" si="5"/>
        <v>0</v>
      </c>
      <c r="J73" s="8">
        <f t="shared" si="3"/>
        <v>0</v>
      </c>
    </row>
    <row r="74" spans="1:125" x14ac:dyDescent="0.25">
      <c r="A74" s="42">
        <v>71</v>
      </c>
      <c r="B74" s="17">
        <v>5006008914</v>
      </c>
      <c r="C74" s="14" t="s">
        <v>83</v>
      </c>
      <c r="D74" s="15" t="s">
        <v>63</v>
      </c>
      <c r="E74" s="16">
        <v>2</v>
      </c>
      <c r="F74" s="5" t="s">
        <v>75</v>
      </c>
      <c r="G74" s="6"/>
      <c r="H74" s="7"/>
      <c r="I74" s="8">
        <f t="shared" si="5"/>
        <v>0</v>
      </c>
      <c r="J74" s="8">
        <f t="shared" si="3"/>
        <v>0</v>
      </c>
    </row>
    <row r="75" spans="1:125" x14ac:dyDescent="0.25">
      <c r="A75" s="42">
        <v>72</v>
      </c>
      <c r="B75" s="17" t="s">
        <v>86</v>
      </c>
      <c r="C75" s="14" t="s">
        <v>84</v>
      </c>
      <c r="D75" s="15" t="s">
        <v>63</v>
      </c>
      <c r="E75" s="16">
        <v>2</v>
      </c>
      <c r="F75" s="5" t="s">
        <v>75</v>
      </c>
      <c r="G75" s="6"/>
      <c r="H75" s="7"/>
      <c r="I75" s="8">
        <f t="shared" si="5"/>
        <v>0</v>
      </c>
      <c r="J75" s="8">
        <f t="shared" si="3"/>
        <v>0</v>
      </c>
    </row>
    <row r="76" spans="1:125" x14ac:dyDescent="0.25">
      <c r="A76" s="42">
        <v>74</v>
      </c>
      <c r="B76" s="17">
        <v>5001858243</v>
      </c>
      <c r="C76" s="14" t="s">
        <v>87</v>
      </c>
      <c r="D76" s="15" t="s">
        <v>63</v>
      </c>
      <c r="E76" s="16">
        <v>2</v>
      </c>
      <c r="F76" s="5" t="s">
        <v>75</v>
      </c>
      <c r="G76" s="6"/>
      <c r="H76" s="7"/>
      <c r="I76" s="8">
        <f t="shared" si="5"/>
        <v>0</v>
      </c>
      <c r="J76" s="8">
        <f t="shared" si="3"/>
        <v>0</v>
      </c>
    </row>
    <row r="77" spans="1:125" x14ac:dyDescent="0.25">
      <c r="A77" s="42">
        <v>75</v>
      </c>
      <c r="B77" s="17">
        <v>5010439770</v>
      </c>
      <c r="C77" s="14" t="s">
        <v>88</v>
      </c>
      <c r="D77" s="15" t="s">
        <v>63</v>
      </c>
      <c r="E77" s="16">
        <v>1</v>
      </c>
      <c r="F77" s="5" t="s">
        <v>75</v>
      </c>
      <c r="G77" s="6"/>
      <c r="H77" s="7"/>
      <c r="I77" s="8">
        <f t="shared" si="5"/>
        <v>0</v>
      </c>
      <c r="J77" s="8">
        <f t="shared" si="3"/>
        <v>0</v>
      </c>
    </row>
    <row r="78" spans="1:125" x14ac:dyDescent="0.25">
      <c r="A78" s="42">
        <v>76</v>
      </c>
      <c r="B78" s="17" t="s">
        <v>89</v>
      </c>
      <c r="C78" s="14" t="s">
        <v>90</v>
      </c>
      <c r="D78" s="15" t="s">
        <v>63</v>
      </c>
      <c r="E78" s="16">
        <v>2</v>
      </c>
      <c r="F78" s="5" t="s">
        <v>75</v>
      </c>
      <c r="G78" s="6"/>
      <c r="H78" s="7"/>
      <c r="I78" s="8">
        <f t="shared" si="5"/>
        <v>0</v>
      </c>
      <c r="J78" s="8">
        <f t="shared" si="3"/>
        <v>0</v>
      </c>
    </row>
    <row r="79" spans="1:125" x14ac:dyDescent="0.25">
      <c r="A79" s="42">
        <v>77</v>
      </c>
      <c r="B79" s="58">
        <v>5001860792</v>
      </c>
      <c r="C79" s="59" t="s">
        <v>91</v>
      </c>
      <c r="D79" s="60" t="s">
        <v>63</v>
      </c>
      <c r="E79" s="61">
        <v>2</v>
      </c>
      <c r="F79" s="62" t="s">
        <v>75</v>
      </c>
      <c r="G79" s="63"/>
      <c r="H79" s="64"/>
      <c r="I79" s="56">
        <f t="shared" si="5"/>
        <v>0</v>
      </c>
      <c r="J79" s="80">
        <f t="shared" si="3"/>
        <v>0</v>
      </c>
      <c r="K79" s="81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</row>
    <row r="80" spans="1:125" s="72" customFormat="1" x14ac:dyDescent="0.25">
      <c r="A80" s="42">
        <v>78</v>
      </c>
      <c r="B80" s="65">
        <v>503130261</v>
      </c>
      <c r="C80" s="66" t="s">
        <v>140</v>
      </c>
      <c r="D80" s="67" t="s">
        <v>92</v>
      </c>
      <c r="E80" s="68">
        <v>4</v>
      </c>
      <c r="F80" s="69" t="s">
        <v>75</v>
      </c>
      <c r="G80" s="70"/>
      <c r="H80" s="71"/>
      <c r="I80" s="56">
        <f t="shared" si="5"/>
        <v>0</v>
      </c>
      <c r="J80" s="80">
        <f t="shared" si="3"/>
        <v>0</v>
      </c>
      <c r="K80" s="81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</row>
    <row r="81" spans="1:125" s="72" customFormat="1" x14ac:dyDescent="0.25">
      <c r="A81" s="42">
        <v>78</v>
      </c>
      <c r="B81" s="65">
        <v>5001857612</v>
      </c>
      <c r="C81" s="66" t="s">
        <v>141</v>
      </c>
      <c r="D81" s="67" t="s">
        <v>92</v>
      </c>
      <c r="E81" s="68">
        <v>4</v>
      </c>
      <c r="F81" s="69"/>
      <c r="G81" s="70"/>
      <c r="H81" s="71"/>
      <c r="I81" s="56">
        <f t="shared" si="5"/>
        <v>0</v>
      </c>
      <c r="J81" s="80">
        <f t="shared" si="3"/>
        <v>0</v>
      </c>
      <c r="K81" s="81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</row>
    <row r="82" spans="1:125" s="57" customFormat="1" x14ac:dyDescent="0.25">
      <c r="A82" s="42">
        <v>79</v>
      </c>
      <c r="B82" s="48">
        <v>5801867207</v>
      </c>
      <c r="C82" s="49" t="s">
        <v>94</v>
      </c>
      <c r="D82" s="50" t="s">
        <v>92</v>
      </c>
      <c r="E82" s="51">
        <v>4</v>
      </c>
      <c r="F82" s="41" t="s">
        <v>75</v>
      </c>
      <c r="G82" s="54"/>
      <c r="H82" s="55"/>
      <c r="I82" s="56">
        <f t="shared" si="5"/>
        <v>0</v>
      </c>
      <c r="J82" s="80">
        <f t="shared" si="3"/>
        <v>0</v>
      </c>
      <c r="K82" s="81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</row>
    <row r="83" spans="1:125" s="57" customFormat="1" x14ac:dyDescent="0.25">
      <c r="A83" s="42">
        <v>80</v>
      </c>
      <c r="B83" s="48">
        <v>42488722</v>
      </c>
      <c r="C83" s="49" t="s">
        <v>95</v>
      </c>
      <c r="D83" s="50" t="s">
        <v>92</v>
      </c>
      <c r="E83" s="51">
        <v>4</v>
      </c>
      <c r="F83" s="41" t="s">
        <v>75</v>
      </c>
      <c r="G83" s="54"/>
      <c r="H83" s="55"/>
      <c r="I83" s="56">
        <f t="shared" si="5"/>
        <v>0</v>
      </c>
      <c r="J83" s="80">
        <f t="shared" si="3"/>
        <v>0</v>
      </c>
      <c r="K83" s="81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</row>
    <row r="84" spans="1:125" s="57" customFormat="1" x14ac:dyDescent="0.25">
      <c r="A84" s="42">
        <v>81</v>
      </c>
      <c r="B84" s="48">
        <v>504135916</v>
      </c>
      <c r="C84" s="49" t="s">
        <v>93</v>
      </c>
      <c r="D84" s="50" t="s">
        <v>92</v>
      </c>
      <c r="E84" s="51">
        <v>4</v>
      </c>
      <c r="F84" s="41" t="s">
        <v>75</v>
      </c>
      <c r="G84" s="54"/>
      <c r="H84" s="55"/>
      <c r="I84" s="56">
        <f t="shared" si="5"/>
        <v>0</v>
      </c>
      <c r="J84" s="80">
        <f t="shared" si="3"/>
        <v>0</v>
      </c>
      <c r="K84" s="81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</row>
    <row r="85" spans="1:125" s="57" customFormat="1" x14ac:dyDescent="0.25">
      <c r="A85" s="42">
        <v>82</v>
      </c>
      <c r="B85" s="48">
        <v>2996101</v>
      </c>
      <c r="C85" s="49" t="s">
        <v>96</v>
      </c>
      <c r="D85" s="50" t="s">
        <v>92</v>
      </c>
      <c r="E85" s="51">
        <v>1</v>
      </c>
      <c r="F85" s="41" t="s">
        <v>75</v>
      </c>
      <c r="G85" s="54"/>
      <c r="H85" s="55"/>
      <c r="I85" s="56">
        <f t="shared" si="5"/>
        <v>0</v>
      </c>
      <c r="J85" s="80">
        <f t="shared" si="3"/>
        <v>0</v>
      </c>
      <c r="K85" s="81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</row>
    <row r="86" spans="1:125" s="57" customFormat="1" x14ac:dyDescent="0.25">
      <c r="A86" s="42">
        <v>83</v>
      </c>
      <c r="B86" s="48">
        <v>504177095</v>
      </c>
      <c r="C86" s="49" t="s">
        <v>97</v>
      </c>
      <c r="D86" s="50" t="s">
        <v>92</v>
      </c>
      <c r="E86" s="51">
        <v>2</v>
      </c>
      <c r="F86" s="41" t="s">
        <v>75</v>
      </c>
      <c r="G86" s="54"/>
      <c r="H86" s="55"/>
      <c r="I86" s="56">
        <f t="shared" si="5"/>
        <v>0</v>
      </c>
      <c r="J86" s="80">
        <f t="shared" ref="J86:J107" si="6">I86*E86</f>
        <v>0</v>
      </c>
      <c r="K86" s="81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</row>
    <row r="87" spans="1:125" s="57" customFormat="1" x14ac:dyDescent="0.25">
      <c r="A87" s="42">
        <v>84</v>
      </c>
      <c r="B87" s="48">
        <v>503137965</v>
      </c>
      <c r="C87" s="49" t="s">
        <v>98</v>
      </c>
      <c r="D87" s="50" t="s">
        <v>92</v>
      </c>
      <c r="E87" s="51">
        <v>2</v>
      </c>
      <c r="F87" s="41" t="s">
        <v>75</v>
      </c>
      <c r="G87" s="54"/>
      <c r="H87" s="55"/>
      <c r="I87" s="56">
        <f t="shared" si="5"/>
        <v>0</v>
      </c>
      <c r="J87" s="80">
        <f t="shared" si="6"/>
        <v>0</v>
      </c>
      <c r="K87" s="81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</row>
    <row r="88" spans="1:125" s="57" customFormat="1" x14ac:dyDescent="0.25">
      <c r="A88" s="42">
        <v>85</v>
      </c>
      <c r="B88" s="48">
        <v>504113826</v>
      </c>
      <c r="C88" s="49" t="s">
        <v>99</v>
      </c>
      <c r="D88" s="50" t="s">
        <v>92</v>
      </c>
      <c r="E88" s="51">
        <v>4</v>
      </c>
      <c r="F88" s="41" t="s">
        <v>75</v>
      </c>
      <c r="G88" s="54"/>
      <c r="H88" s="55"/>
      <c r="I88" s="56">
        <f t="shared" si="5"/>
        <v>0</v>
      </c>
      <c r="J88" s="80">
        <f t="shared" si="6"/>
        <v>0</v>
      </c>
      <c r="K88" s="81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</row>
    <row r="89" spans="1:125" s="57" customFormat="1" x14ac:dyDescent="0.25">
      <c r="A89" s="42">
        <v>86</v>
      </c>
      <c r="B89" s="48">
        <v>503130500</v>
      </c>
      <c r="C89" s="49" t="s">
        <v>100</v>
      </c>
      <c r="D89" s="50" t="s">
        <v>92</v>
      </c>
      <c r="E89" s="51">
        <v>2</v>
      </c>
      <c r="F89" s="41" t="s">
        <v>75</v>
      </c>
      <c r="G89" s="54"/>
      <c r="H89" s="55"/>
      <c r="I89" s="56">
        <f t="shared" si="5"/>
        <v>0</v>
      </c>
      <c r="J89" s="80">
        <f t="shared" si="6"/>
        <v>0</v>
      </c>
      <c r="K89" s="81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</row>
    <row r="90" spans="1:125" s="57" customFormat="1" x14ac:dyDescent="0.25">
      <c r="A90" s="42">
        <v>87</v>
      </c>
      <c r="B90" s="48">
        <v>503130501</v>
      </c>
      <c r="C90" s="49" t="s">
        <v>101</v>
      </c>
      <c r="D90" s="50" t="s">
        <v>92</v>
      </c>
      <c r="E90" s="51">
        <v>2</v>
      </c>
      <c r="F90" s="41" t="s">
        <v>75</v>
      </c>
      <c r="G90" s="54"/>
      <c r="H90" s="55"/>
      <c r="I90" s="56">
        <f t="shared" si="5"/>
        <v>0</v>
      </c>
      <c r="J90" s="80">
        <f t="shared" si="6"/>
        <v>0</v>
      </c>
      <c r="K90" s="81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</row>
    <row r="91" spans="1:125" s="57" customFormat="1" x14ac:dyDescent="0.25">
      <c r="A91" s="42">
        <v>88</v>
      </c>
      <c r="B91" s="48">
        <v>503130502</v>
      </c>
      <c r="C91" s="49" t="s">
        <v>102</v>
      </c>
      <c r="D91" s="50" t="s">
        <v>92</v>
      </c>
      <c r="E91" s="51">
        <v>2</v>
      </c>
      <c r="F91" s="41" t="s">
        <v>75</v>
      </c>
      <c r="G91" s="54"/>
      <c r="H91" s="55"/>
      <c r="I91" s="56">
        <f t="shared" si="5"/>
        <v>0</v>
      </c>
      <c r="J91" s="80">
        <f t="shared" si="6"/>
        <v>0</v>
      </c>
      <c r="K91" s="81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</row>
    <row r="92" spans="1:125" s="57" customFormat="1" x14ac:dyDescent="0.25">
      <c r="A92" s="42">
        <v>89</v>
      </c>
      <c r="B92" s="48">
        <v>504096094</v>
      </c>
      <c r="C92" s="49" t="s">
        <v>103</v>
      </c>
      <c r="D92" s="50" t="s">
        <v>92</v>
      </c>
      <c r="E92" s="51">
        <v>1</v>
      </c>
      <c r="F92" s="41" t="s">
        <v>75</v>
      </c>
      <c r="G92" s="54"/>
      <c r="H92" s="55"/>
      <c r="I92" s="56">
        <f t="shared" si="5"/>
        <v>0</v>
      </c>
      <c r="J92" s="80">
        <f t="shared" si="6"/>
        <v>0</v>
      </c>
      <c r="K92" s="81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</row>
    <row r="93" spans="1:125" s="57" customFormat="1" x14ac:dyDescent="0.25">
      <c r="A93" s="42">
        <v>90</v>
      </c>
      <c r="B93" s="48">
        <v>504201479</v>
      </c>
      <c r="C93" s="49" t="s">
        <v>104</v>
      </c>
      <c r="D93" s="50" t="s">
        <v>92</v>
      </c>
      <c r="E93" s="51">
        <v>4</v>
      </c>
      <c r="F93" s="41" t="s">
        <v>75</v>
      </c>
      <c r="G93" s="54"/>
      <c r="H93" s="55"/>
      <c r="I93" s="56">
        <f t="shared" si="5"/>
        <v>0</v>
      </c>
      <c r="J93" s="80">
        <f t="shared" si="6"/>
        <v>0</v>
      </c>
      <c r="K93" s="81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</row>
    <row r="94" spans="1:125" s="57" customFormat="1" x14ac:dyDescent="0.25">
      <c r="A94" s="42">
        <v>91</v>
      </c>
      <c r="B94" s="48">
        <v>504127787</v>
      </c>
      <c r="C94" s="49" t="s">
        <v>105</v>
      </c>
      <c r="D94" s="50" t="s">
        <v>92</v>
      </c>
      <c r="E94" s="51">
        <v>4</v>
      </c>
      <c r="F94" s="41" t="s">
        <v>75</v>
      </c>
      <c r="G94" s="54"/>
      <c r="H94" s="55"/>
      <c r="I94" s="56">
        <f t="shared" si="5"/>
        <v>0</v>
      </c>
      <c r="J94" s="80">
        <f t="shared" si="6"/>
        <v>0</v>
      </c>
      <c r="K94" s="81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</row>
    <row r="95" spans="1:125" s="57" customFormat="1" x14ac:dyDescent="0.25">
      <c r="A95" s="42">
        <v>92</v>
      </c>
      <c r="B95" s="48">
        <v>500332014</v>
      </c>
      <c r="C95" s="49" t="s">
        <v>112</v>
      </c>
      <c r="D95" s="50" t="s">
        <v>92</v>
      </c>
      <c r="E95" s="51">
        <v>2</v>
      </c>
      <c r="F95" s="41" t="s">
        <v>75</v>
      </c>
      <c r="G95" s="54"/>
      <c r="H95" s="55"/>
      <c r="I95" s="56">
        <f t="shared" si="5"/>
        <v>0</v>
      </c>
      <c r="J95" s="80">
        <f t="shared" si="6"/>
        <v>0</v>
      </c>
      <c r="K95" s="81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</row>
    <row r="96" spans="1:125" s="57" customFormat="1" x14ac:dyDescent="0.25">
      <c r="A96" s="42">
        <v>93</v>
      </c>
      <c r="B96" s="48"/>
      <c r="C96" s="49" t="s">
        <v>106</v>
      </c>
      <c r="D96" s="50"/>
      <c r="E96" s="51">
        <v>600</v>
      </c>
      <c r="F96" s="41" t="s">
        <v>107</v>
      </c>
      <c r="G96" s="54"/>
      <c r="H96" s="55"/>
      <c r="I96" s="56">
        <f t="shared" si="5"/>
        <v>0</v>
      </c>
      <c r="J96" s="80">
        <f t="shared" si="6"/>
        <v>0</v>
      </c>
      <c r="K96" s="81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</row>
    <row r="97" spans="1:125" s="57" customFormat="1" x14ac:dyDescent="0.25">
      <c r="A97" s="42">
        <v>94</v>
      </c>
      <c r="B97" s="48">
        <v>5001857982</v>
      </c>
      <c r="C97" s="49" t="s">
        <v>138</v>
      </c>
      <c r="D97" s="50" t="s">
        <v>63</v>
      </c>
      <c r="E97" s="51">
        <v>5</v>
      </c>
      <c r="F97" s="41" t="s">
        <v>75</v>
      </c>
      <c r="G97" s="54"/>
      <c r="H97" s="55"/>
      <c r="I97" s="56">
        <f t="shared" si="5"/>
        <v>0</v>
      </c>
      <c r="J97" s="80">
        <f t="shared" si="6"/>
        <v>0</v>
      </c>
      <c r="K97" s="81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</row>
    <row r="98" spans="1:125" s="37" customFormat="1" x14ac:dyDescent="0.25">
      <c r="A98" s="42">
        <v>95</v>
      </c>
      <c r="B98" s="48">
        <v>5801476698</v>
      </c>
      <c r="C98" s="49" t="s">
        <v>116</v>
      </c>
      <c r="D98" s="50" t="s">
        <v>117</v>
      </c>
      <c r="E98" s="51">
        <v>3</v>
      </c>
      <c r="F98" s="41" t="s">
        <v>75</v>
      </c>
      <c r="G98" s="54"/>
      <c r="H98" s="55"/>
      <c r="I98" s="56">
        <f t="shared" si="5"/>
        <v>0</v>
      </c>
      <c r="J98" s="80">
        <f t="shared" si="6"/>
        <v>0</v>
      </c>
      <c r="K98" s="81"/>
    </row>
    <row r="99" spans="1:125" s="37" customFormat="1" x14ac:dyDescent="0.25">
      <c r="A99" s="42">
        <v>96</v>
      </c>
      <c r="B99" s="48">
        <v>5001860203</v>
      </c>
      <c r="C99" s="49" t="s">
        <v>115</v>
      </c>
      <c r="D99" s="50" t="s">
        <v>117</v>
      </c>
      <c r="E99" s="51">
        <v>5</v>
      </c>
      <c r="F99" s="41" t="s">
        <v>75</v>
      </c>
      <c r="G99" s="54"/>
      <c r="H99" s="55"/>
      <c r="I99" s="56">
        <f t="shared" si="5"/>
        <v>0</v>
      </c>
      <c r="J99" s="8">
        <f t="shared" si="6"/>
        <v>0</v>
      </c>
    </row>
    <row r="100" spans="1:125" s="37" customFormat="1" x14ac:dyDescent="0.25">
      <c r="A100" s="42">
        <v>97</v>
      </c>
      <c r="B100" s="48">
        <v>5801394822</v>
      </c>
      <c r="C100" s="49" t="s">
        <v>118</v>
      </c>
      <c r="D100" s="50" t="s">
        <v>119</v>
      </c>
      <c r="E100" s="51">
        <v>2</v>
      </c>
      <c r="F100" s="41" t="s">
        <v>75</v>
      </c>
      <c r="G100" s="54"/>
      <c r="H100" s="55"/>
      <c r="I100" s="56">
        <f t="shared" si="5"/>
        <v>0</v>
      </c>
      <c r="J100" s="8">
        <f t="shared" si="6"/>
        <v>0</v>
      </c>
    </row>
    <row r="101" spans="1:125" s="37" customFormat="1" x14ac:dyDescent="0.25">
      <c r="A101" s="42">
        <v>98</v>
      </c>
      <c r="B101" s="48">
        <v>504203275</v>
      </c>
      <c r="C101" s="49" t="s">
        <v>110</v>
      </c>
      <c r="D101" s="50" t="s">
        <v>120</v>
      </c>
      <c r="E101" s="51">
        <v>2</v>
      </c>
      <c r="F101" s="41" t="s">
        <v>75</v>
      </c>
      <c r="G101" s="54"/>
      <c r="H101" s="55"/>
      <c r="I101" s="56">
        <f t="shared" si="5"/>
        <v>0</v>
      </c>
      <c r="J101" s="8">
        <f t="shared" si="6"/>
        <v>0</v>
      </c>
    </row>
    <row r="102" spans="1:125" s="37" customFormat="1" x14ac:dyDescent="0.25">
      <c r="A102" s="42">
        <v>99</v>
      </c>
      <c r="B102" s="48">
        <v>504203276</v>
      </c>
      <c r="C102" s="49" t="s">
        <v>110</v>
      </c>
      <c r="D102" s="50" t="s">
        <v>92</v>
      </c>
      <c r="E102" s="51">
        <v>2</v>
      </c>
      <c r="F102" s="41" t="s">
        <v>75</v>
      </c>
      <c r="G102" s="54"/>
      <c r="H102" s="55"/>
      <c r="I102" s="56">
        <f t="shared" si="5"/>
        <v>0</v>
      </c>
      <c r="J102" s="8">
        <f t="shared" si="6"/>
        <v>0</v>
      </c>
    </row>
    <row r="103" spans="1:125" s="37" customFormat="1" x14ac:dyDescent="0.25">
      <c r="A103" s="42">
        <v>100</v>
      </c>
      <c r="B103" s="48">
        <v>503134888</v>
      </c>
      <c r="C103" s="49" t="s">
        <v>121</v>
      </c>
      <c r="D103" s="50" t="s">
        <v>120</v>
      </c>
      <c r="E103" s="51">
        <v>2</v>
      </c>
      <c r="F103" s="41" t="s">
        <v>75</v>
      </c>
      <c r="G103" s="54"/>
      <c r="H103" s="55"/>
      <c r="I103" s="56">
        <f t="shared" si="5"/>
        <v>0</v>
      </c>
      <c r="J103" s="8">
        <f t="shared" si="6"/>
        <v>0</v>
      </c>
    </row>
    <row r="104" spans="1:125" s="37" customFormat="1" x14ac:dyDescent="0.25">
      <c r="A104" s="42">
        <v>101</v>
      </c>
      <c r="B104" s="48">
        <v>41031426</v>
      </c>
      <c r="C104" s="49" t="s">
        <v>121</v>
      </c>
      <c r="D104" s="50" t="s">
        <v>92</v>
      </c>
      <c r="E104" s="51">
        <v>2</v>
      </c>
      <c r="F104" s="41" t="s">
        <v>75</v>
      </c>
      <c r="G104" s="54"/>
      <c r="H104" s="55"/>
      <c r="I104" s="56">
        <f t="shared" si="5"/>
        <v>0</v>
      </c>
      <c r="J104" s="8">
        <f t="shared" si="6"/>
        <v>0</v>
      </c>
    </row>
    <row r="105" spans="1:125" s="37" customFormat="1" x14ac:dyDescent="0.25">
      <c r="A105" s="42">
        <v>102</v>
      </c>
      <c r="B105" s="48">
        <v>47537803</v>
      </c>
      <c r="C105" s="49" t="s">
        <v>122</v>
      </c>
      <c r="D105" s="50" t="s">
        <v>117</v>
      </c>
      <c r="E105" s="51">
        <v>2</v>
      </c>
      <c r="F105" s="41" t="s">
        <v>75</v>
      </c>
      <c r="G105" s="54"/>
      <c r="H105" s="55"/>
      <c r="I105" s="56">
        <f t="shared" si="5"/>
        <v>0</v>
      </c>
      <c r="J105" s="8">
        <f t="shared" si="6"/>
        <v>0</v>
      </c>
    </row>
    <row r="106" spans="1:125" s="37" customFormat="1" x14ac:dyDescent="0.25">
      <c r="A106" s="42">
        <v>103</v>
      </c>
      <c r="B106" s="48">
        <v>503142849</v>
      </c>
      <c r="C106" s="49" t="s">
        <v>123</v>
      </c>
      <c r="D106" s="50" t="s">
        <v>124</v>
      </c>
      <c r="E106" s="51">
        <v>4</v>
      </c>
      <c r="F106" s="41" t="s">
        <v>75</v>
      </c>
      <c r="G106" s="54"/>
      <c r="H106" s="55"/>
      <c r="I106" s="56">
        <f t="shared" si="5"/>
        <v>0</v>
      </c>
      <c r="J106" s="8">
        <f t="shared" si="6"/>
        <v>0</v>
      </c>
    </row>
    <row r="107" spans="1:125" s="37" customFormat="1" x14ac:dyDescent="0.25">
      <c r="A107" s="42">
        <v>104</v>
      </c>
      <c r="B107" s="48">
        <v>98424453</v>
      </c>
      <c r="C107" s="49" t="s">
        <v>125</v>
      </c>
      <c r="D107" s="50" t="s">
        <v>92</v>
      </c>
      <c r="E107" s="51">
        <v>2</v>
      </c>
      <c r="F107" s="41" t="s">
        <v>75</v>
      </c>
      <c r="G107" s="54"/>
      <c r="H107" s="55"/>
      <c r="I107" s="56">
        <f t="shared" si="5"/>
        <v>0</v>
      </c>
      <c r="J107" s="8">
        <f t="shared" si="6"/>
        <v>0</v>
      </c>
    </row>
    <row r="108" spans="1:125" s="2" customFormat="1" ht="17.399999999999999" x14ac:dyDescent="0.3">
      <c r="A108" s="42"/>
      <c r="B108" s="73"/>
      <c r="C108" s="74"/>
      <c r="D108" s="74" t="s">
        <v>6</v>
      </c>
      <c r="E108" s="75">
        <f>SUM(E6:E107)</f>
        <v>1376</v>
      </c>
      <c r="F108" s="75"/>
      <c r="G108" s="74"/>
      <c r="H108" s="74"/>
      <c r="I108" s="76"/>
      <c r="J108" s="77">
        <f>SUM(J6:J107)</f>
        <v>0</v>
      </c>
    </row>
    <row r="110" spans="1:125" x14ac:dyDescent="0.25">
      <c r="A110" s="9" t="s">
        <v>7</v>
      </c>
      <c r="B110" s="9"/>
      <c r="C110" s="9"/>
      <c r="D110" s="10"/>
      <c r="E110" s="10"/>
      <c r="F110" s="10"/>
      <c r="G110" s="10"/>
      <c r="H110" s="10"/>
      <c r="I110" s="10"/>
      <c r="J110" s="10"/>
    </row>
    <row r="111" spans="1:125" x14ac:dyDescent="0.25">
      <c r="A111" s="10" t="s">
        <v>72</v>
      </c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25" x14ac:dyDescent="0.25">
      <c r="A112" s="10"/>
      <c r="B112" s="10"/>
      <c r="C112" s="11"/>
    </row>
    <row r="113" spans="1:10" x14ac:dyDescent="0.25">
      <c r="A113" s="12" t="s">
        <v>8</v>
      </c>
      <c r="B113" s="12"/>
    </row>
    <row r="114" spans="1:10" x14ac:dyDescent="0.25">
      <c r="A114" s="12"/>
      <c r="B114" s="12"/>
    </row>
    <row r="115" spans="1:10" x14ac:dyDescent="0.25">
      <c r="A115" s="13" t="s">
        <v>9</v>
      </c>
      <c r="B115" s="13"/>
      <c r="C115" s="13"/>
    </row>
    <row r="117" spans="1:10" x14ac:dyDescent="0.25">
      <c r="A117"/>
    </row>
    <row r="118" spans="1:10" x14ac:dyDescent="0.25">
      <c r="I118" s="85" t="s">
        <v>10</v>
      </c>
      <c r="J118" s="85"/>
    </row>
    <row r="119" spans="1:10" x14ac:dyDescent="0.25">
      <c r="I119" s="85" t="s">
        <v>11</v>
      </c>
      <c r="J119" s="85"/>
    </row>
  </sheetData>
  <mergeCells count="5">
    <mergeCell ref="A2:J2"/>
    <mergeCell ref="A3:J3"/>
    <mergeCell ref="A4:F4"/>
    <mergeCell ref="I118:J118"/>
    <mergeCell ref="I119:J119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8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kmilichovsky</cp:lastModifiedBy>
  <cp:lastPrinted>2013-03-15T10:27:26Z</cp:lastPrinted>
  <dcterms:created xsi:type="dcterms:W3CDTF">2013-02-07T15:53:34Z</dcterms:created>
  <dcterms:modified xsi:type="dcterms:W3CDTF">2021-11-03T06:13:10Z</dcterms:modified>
</cp:coreProperties>
</file>