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-home2\OSBNH_SdileneDokumenty\OMIBNH\VZMR_SIU\Oprava_bytu c. 6_Katusicka 665\Zasláno Chytilovi\Vyhlaseni_verejne_zakazky_do_Rady\"/>
    </mc:Choice>
  </mc:AlternateContent>
  <xr:revisionPtr revIDLastSave="0" documentId="13_ncr:1_{3BB91657-921A-4BF8-9461-6041C10AF3CD}" xr6:coauthVersionLast="47" xr6:coauthVersionMax="47" xr10:uidLastSave="{00000000-0000-0000-0000-000000000000}"/>
  <bookViews>
    <workbookView xWindow="28680" yWindow="-120" windowWidth="29040" windowHeight="15720" xr2:uid="{71A2AB92-6FBC-4FC7-9419-3811418A2033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5" i="1" l="1"/>
  <c r="F245" i="1"/>
  <c r="F218" i="1"/>
  <c r="F205" i="1"/>
  <c r="F135" i="1"/>
  <c r="F75" i="1"/>
  <c r="F58" i="1"/>
  <c r="F31" i="1"/>
  <c r="F162" i="1" l="1"/>
  <c r="F202" i="1"/>
  <c r="F112" i="1"/>
  <c r="F71" i="1"/>
  <c r="F43" i="1"/>
  <c r="F16" i="1"/>
  <c r="F272" i="1"/>
  <c r="F276" i="1"/>
  <c r="F274" i="1"/>
  <c r="F273" i="1"/>
  <c r="F271" i="1"/>
  <c r="F269" i="1"/>
  <c r="F270" i="1"/>
  <c r="F268" i="1"/>
  <c r="F277" i="1"/>
  <c r="F267" i="1"/>
  <c r="F266" i="1"/>
  <c r="F265" i="1"/>
  <c r="F264" i="1"/>
  <c r="F255" i="1"/>
  <c r="F254" i="1"/>
  <c r="F278" i="1"/>
  <c r="F253" i="1"/>
  <c r="F252" i="1"/>
  <c r="F251" i="1"/>
  <c r="F258" i="1"/>
  <c r="F262" i="1"/>
  <c r="F263" i="1"/>
  <c r="F261" i="1"/>
  <c r="F260" i="1"/>
  <c r="F259" i="1"/>
  <c r="F191" i="1"/>
  <c r="F192" i="1"/>
  <c r="F142" i="1"/>
  <c r="F152" i="1"/>
  <c r="F208" i="1"/>
  <c r="F207" i="1"/>
  <c r="F169" i="1"/>
  <c r="F168" i="1"/>
  <c r="F224" i="1"/>
  <c r="F236" i="1"/>
  <c r="F235" i="1"/>
  <c r="F118" i="1"/>
  <c r="F117" i="1"/>
  <c r="F119" i="1"/>
  <c r="F120" i="1"/>
  <c r="F97" i="1"/>
  <c r="F49" i="1"/>
  <c r="F48" i="1"/>
  <c r="F47" i="1"/>
  <c r="F22" i="1"/>
  <c r="F21" i="1"/>
  <c r="F20" i="1"/>
  <c r="F23" i="1"/>
  <c r="F216" i="1"/>
  <c r="F203" i="1"/>
  <c r="F182" i="1"/>
  <c r="F163" i="1"/>
  <c r="F131" i="1"/>
  <c r="F113" i="1"/>
  <c r="F98" i="1"/>
  <c r="F63" i="1"/>
  <c r="F36" i="1"/>
  <c r="F215" i="1"/>
  <c r="F200" i="1"/>
  <c r="F181" i="1"/>
  <c r="F159" i="1"/>
  <c r="F130" i="1"/>
  <c r="F111" i="1"/>
  <c r="F66" i="1"/>
  <c r="F17" i="1"/>
  <c r="F57" i="1"/>
  <c r="F56" i="1"/>
  <c r="F55" i="1"/>
  <c r="F54" i="1"/>
  <c r="F53" i="1"/>
  <c r="F52" i="1"/>
  <c r="F51" i="1"/>
  <c r="F50" i="1"/>
  <c r="F44" i="1"/>
  <c r="F42" i="1"/>
  <c r="F41" i="1"/>
  <c r="F40" i="1"/>
  <c r="F39" i="1"/>
  <c r="F38" i="1"/>
  <c r="F37" i="1"/>
  <c r="F26" i="1"/>
  <c r="F12" i="1"/>
  <c r="F11" i="1"/>
  <c r="F238" i="1"/>
  <c r="F237" i="1"/>
  <c r="F214" i="1"/>
  <c r="F180" i="1"/>
  <c r="F201" i="1"/>
  <c r="F161" i="1"/>
  <c r="F84" i="1"/>
  <c r="F70" i="1"/>
  <c r="F244" i="1"/>
  <c r="F217" i="1"/>
  <c r="F185" i="1"/>
  <c r="F134" i="1"/>
  <c r="F243" i="1"/>
  <c r="F242" i="1"/>
  <c r="F241" i="1"/>
  <c r="F240" i="1"/>
  <c r="F239" i="1"/>
  <c r="F232" i="1"/>
  <c r="F164" i="1"/>
  <c r="F231" i="1"/>
  <c r="F230" i="1"/>
  <c r="F229" i="1"/>
  <c r="F227" i="1"/>
  <c r="F226" i="1"/>
  <c r="F225" i="1"/>
  <c r="F223" i="1"/>
  <c r="F114" i="1"/>
  <c r="F204" i="1"/>
  <c r="F212" i="1"/>
  <c r="F213" i="1"/>
  <c r="F211" i="1"/>
  <c r="F210" i="1"/>
  <c r="F209" i="1"/>
  <c r="F160" i="1"/>
  <c r="F195" i="1"/>
  <c r="F199" i="1"/>
  <c r="F198" i="1"/>
  <c r="F197" i="1"/>
  <c r="F196" i="1"/>
  <c r="F194" i="1"/>
  <c r="F193" i="1"/>
  <c r="F184" i="1"/>
  <c r="F183" i="1"/>
  <c r="F179" i="1"/>
  <c r="F178" i="1"/>
  <c r="F177" i="1"/>
  <c r="F176" i="1"/>
  <c r="F175" i="1"/>
  <c r="F174" i="1"/>
  <c r="F173" i="1"/>
  <c r="F172" i="1"/>
  <c r="F171" i="1"/>
  <c r="F170" i="1"/>
  <c r="F167" i="1"/>
  <c r="F132" i="1"/>
  <c r="F157" i="1"/>
  <c r="F156" i="1"/>
  <c r="F155" i="1"/>
  <c r="F158" i="1"/>
  <c r="F154" i="1"/>
  <c r="F153" i="1"/>
  <c r="F151" i="1"/>
  <c r="F150" i="1"/>
  <c r="F149" i="1"/>
  <c r="F148" i="1"/>
  <c r="F147" i="1"/>
  <c r="F146" i="1"/>
  <c r="F145" i="1"/>
  <c r="F144" i="1"/>
  <c r="F143" i="1"/>
  <c r="F141" i="1"/>
  <c r="F140" i="1"/>
  <c r="F129" i="1"/>
  <c r="F125" i="1"/>
  <c r="F124" i="1"/>
  <c r="F123" i="1"/>
  <c r="F122" i="1"/>
  <c r="F121" i="1"/>
  <c r="F126" i="1"/>
  <c r="F127" i="1"/>
  <c r="F128" i="1"/>
  <c r="F133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89" i="1"/>
  <c r="F88" i="1"/>
  <c r="F87" i="1"/>
  <c r="F86" i="1"/>
  <c r="F85" i="1"/>
  <c r="F83" i="1"/>
  <c r="F81" i="1"/>
  <c r="F80" i="1"/>
  <c r="F64" i="1"/>
  <c r="F82" i="1"/>
  <c r="F74" i="1"/>
  <c r="F73" i="1"/>
  <c r="F72" i="1"/>
  <c r="F69" i="1"/>
  <c r="F68" i="1"/>
  <c r="F67" i="1"/>
  <c r="F65" i="1"/>
  <c r="F15" i="1"/>
  <c r="F30" i="1"/>
  <c r="F29" i="1"/>
  <c r="F28" i="1"/>
  <c r="F27" i="1"/>
  <c r="F14" i="1"/>
  <c r="F25" i="1"/>
  <c r="F24" i="1"/>
  <c r="F250" i="1"/>
  <c r="F96" i="1"/>
  <c r="F95" i="1"/>
  <c r="F77" i="1"/>
  <c r="F10" i="1"/>
  <c r="F9" i="1"/>
  <c r="F18" i="1" s="1"/>
  <c r="F13" i="1"/>
  <c r="F78" i="1"/>
  <c r="F79" i="1"/>
  <c r="F249" i="1"/>
  <c r="F233" i="1" l="1"/>
  <c r="F279" i="1"/>
  <c r="F281" i="1" s="1"/>
  <c r="F165" i="1"/>
  <c r="F186" i="1"/>
  <c r="F45" i="1"/>
  <c r="F90" i="1"/>
  <c r="F115" i="1"/>
  <c r="F282" i="1" l="1"/>
  <c r="F283" i="1" s="1"/>
</calcChain>
</file>

<file path=xl/sharedStrings.xml><?xml version="1.0" encoding="utf-8"?>
<sst xmlns="http://schemas.openxmlformats.org/spreadsheetml/2006/main" count="487" uniqueCount="150">
  <si>
    <t>Popis činnosti</t>
  </si>
  <si>
    <t>Počet</t>
  </si>
  <si>
    <t>MJ</t>
  </si>
  <si>
    <t>Cena bez DPH</t>
  </si>
  <si>
    <t>Celkem</t>
  </si>
  <si>
    <t>Obývací pokoj</t>
  </si>
  <si>
    <t xml:space="preserve">Materiál         </t>
  </si>
  <si>
    <t xml:space="preserve">Penetrace </t>
  </si>
  <si>
    <t>m2</t>
  </si>
  <si>
    <t>Malta na opravu šliců po elektro</t>
  </si>
  <si>
    <t>ks</t>
  </si>
  <si>
    <t>Dlažba na parapet u odveří na balkón 33x33</t>
  </si>
  <si>
    <t>Lepidlo + spárovací hmota + silikon na parapet</t>
  </si>
  <si>
    <t>Barva bílá na stěny a strop</t>
  </si>
  <si>
    <t>Barva bílá na zárubeň 0,5 l</t>
  </si>
  <si>
    <t>Barva bílá na topení 1 l</t>
  </si>
  <si>
    <t>Dveře interiérové bílé  z 2/3 prosklené 80 cm levé</t>
  </si>
  <si>
    <t>Kování na dveře</t>
  </si>
  <si>
    <t>celkem</t>
  </si>
  <si>
    <t>Práce</t>
  </si>
  <si>
    <t>Odstranění tapet</t>
  </si>
  <si>
    <t>Penetrování stěn a stropu</t>
  </si>
  <si>
    <t>Vyspravení šliců po elektro</t>
  </si>
  <si>
    <t>bm</t>
  </si>
  <si>
    <t xml:space="preserve">Položení dlažby na parapet u balkónu </t>
  </si>
  <si>
    <t>Malování stěn a stropu</t>
  </si>
  <si>
    <t>Lakování zárubně</t>
  </si>
  <si>
    <t>celek</t>
  </si>
  <si>
    <t>Osazení dveří + montáž kování</t>
  </si>
  <si>
    <t>Lakování topení</t>
  </si>
  <si>
    <t>Ložnice</t>
  </si>
  <si>
    <t>Kuchyň</t>
  </si>
  <si>
    <t>Malta na nahození stěn po obkladech</t>
  </si>
  <si>
    <t>Štuk</t>
  </si>
  <si>
    <t>Větrací mřížka s regulací</t>
  </si>
  <si>
    <t>PVC na podlahu barva písková</t>
  </si>
  <si>
    <t>Soklové lišty barva písková        délka 2,5 m</t>
  </si>
  <si>
    <t>Demontáž kuchyňské linky</t>
  </si>
  <si>
    <t>Osekání kuchyňských obkladů</t>
  </si>
  <si>
    <t>Odstranění PVC z podlahy</t>
  </si>
  <si>
    <t>Osazení větrací mřížky</t>
  </si>
  <si>
    <t>Pložení PVC na podlahu</t>
  </si>
  <si>
    <t>Soklování stěn okolo PVC</t>
  </si>
  <si>
    <t>WC</t>
  </si>
  <si>
    <t>Ytong 5 cm na stěnu u stoupaček</t>
  </si>
  <si>
    <t>j</t>
  </si>
  <si>
    <t>Lepidlo na Ytong 15 Kg</t>
  </si>
  <si>
    <t xml:space="preserve">Malta na nahození stěn pod obklady </t>
  </si>
  <si>
    <t>Perlinka + lepidlo na Ytong</t>
  </si>
  <si>
    <t>Lepidlo na obklady a dlažbu</t>
  </si>
  <si>
    <t>Spárovací hmota 2 kg</t>
  </si>
  <si>
    <t>Sanitární silikon</t>
  </si>
  <si>
    <t>Obklad 25x33 bílo šedá</t>
  </si>
  <si>
    <t>Dlažba 33x33 šedá</t>
  </si>
  <si>
    <t>Revizní dvířka 60x60</t>
  </si>
  <si>
    <t>WC kombi JIKA Lyra Plus</t>
  </si>
  <si>
    <t>WC prkénko</t>
  </si>
  <si>
    <t>Barva bílá na stěny a strop omyvatelná</t>
  </si>
  <si>
    <t>Barva bílá na zárubeň  0,5 l</t>
  </si>
  <si>
    <t>Dveře interiérové bílé  plné 60 cm levé</t>
  </si>
  <si>
    <t>Přechodová lišta dlažba - Pvc</t>
  </si>
  <si>
    <t>hodiny</t>
  </si>
  <si>
    <t>Vybourání staré dlažby</t>
  </si>
  <si>
    <t>Osekání omítky pod obklady</t>
  </si>
  <si>
    <t>Omítnutí stěn pod obklady</t>
  </si>
  <si>
    <t>Postavení zadní stěny z ytongu silné 5 cm</t>
  </si>
  <si>
    <t>Síťování zadní stěny z ytongu</t>
  </si>
  <si>
    <t>Obložení stěn do výše 1,5 m</t>
  </si>
  <si>
    <t>Položení dlažby</t>
  </si>
  <si>
    <t xml:space="preserve">Lakování zárubně </t>
  </si>
  <si>
    <t>Nátěr trubek od topení</t>
  </si>
  <si>
    <t>Kompletace sanity</t>
  </si>
  <si>
    <t>Montáž přechodové lišty</t>
  </si>
  <si>
    <t>Koupelna</t>
  </si>
  <si>
    <t>Materiál</t>
  </si>
  <si>
    <t>Spárovací hmota 5 kg</t>
  </si>
  <si>
    <t>Click - Clack umyvadlová zátka</t>
  </si>
  <si>
    <t>Osekání obkladů</t>
  </si>
  <si>
    <t>Obložení stěn do výše 2,0 m</t>
  </si>
  <si>
    <t>Šatna</t>
  </si>
  <si>
    <t xml:space="preserve">Malta na opravu šliců po elektro </t>
  </si>
  <si>
    <t>Lepidlo dlažbu a sokle</t>
  </si>
  <si>
    <t>Akrylátový tmel</t>
  </si>
  <si>
    <t>Barva bílá na zárubeň 1 l</t>
  </si>
  <si>
    <t>Soklování dlažby</t>
  </si>
  <si>
    <t>Chodba</t>
  </si>
  <si>
    <t>Barva hnědá na zárubeň u vstupních dveří 0,5 l</t>
  </si>
  <si>
    <t>Vstupní bezpečnostní dveře 80 cm pravé barevné</t>
  </si>
  <si>
    <t>Bezpečnostní kování+ vložka na vstupní bezpečnostní dveře</t>
  </si>
  <si>
    <t>Přechodová lišta Pvc - parkety</t>
  </si>
  <si>
    <r>
      <t>Vybourání</t>
    </r>
    <r>
      <rPr>
        <sz val="10"/>
        <rFont val="Arial CE"/>
        <charset val="238"/>
      </rPr>
      <t xml:space="preserve"> věstavěných skříní</t>
    </r>
  </si>
  <si>
    <t>Vybourání zděné příčky u skříní</t>
  </si>
  <si>
    <t>Ostatní práce a materiál</t>
  </si>
  <si>
    <t>Instalatérský materiál</t>
  </si>
  <si>
    <t>Instalatérské práce koupelna, WC, kuchyň</t>
  </si>
  <si>
    <t>Kontejner na stavební odpad 2 m3</t>
  </si>
  <si>
    <t>Kontejner na stavební odpad 9 m3</t>
  </si>
  <si>
    <t>Naložení kontejnerů</t>
  </si>
  <si>
    <t>Režie + přesun hmot</t>
  </si>
  <si>
    <t>Doprava</t>
  </si>
  <si>
    <t>Zbroušení podlahy</t>
  </si>
  <si>
    <t>Tmelení podlahy</t>
  </si>
  <si>
    <t>Lakování podlahy- 2 vrstvy</t>
  </si>
  <si>
    <t>Začištění stěn po obkladech</t>
  </si>
  <si>
    <t xml:space="preserve">ks </t>
  </si>
  <si>
    <t>Zárubeń 70 pravá</t>
  </si>
  <si>
    <t>Demontáž zadní stěny a WC</t>
  </si>
  <si>
    <t>Vybourání futra</t>
  </si>
  <si>
    <t>Zazdění nového futra</t>
  </si>
  <si>
    <t>Osekání soklů u podlahy</t>
  </si>
  <si>
    <t>Začištění po soklech</t>
  </si>
  <si>
    <t>Malta na opravu osekaných soklů</t>
  </si>
  <si>
    <t>Demontáž vany,umyvadla, baterií</t>
  </si>
  <si>
    <t>Dveře interiérové bílé  plné 70 cm levé</t>
  </si>
  <si>
    <t>Ytong 5 cm na podezdění sprchového koutu</t>
  </si>
  <si>
    <t>Sprchová zástěna 80\80</t>
  </si>
  <si>
    <t>Osazení a podezděni sprchové vaničky</t>
  </si>
  <si>
    <t>Obložení podezděné vaničky</t>
  </si>
  <si>
    <t>Sprch. vanička 80cm litý mramor</t>
  </si>
  <si>
    <t>Sprchová baterie chrom</t>
  </si>
  <si>
    <t>Umyvadlo 60 cm</t>
  </si>
  <si>
    <t>Sprchový set chrom</t>
  </si>
  <si>
    <t>Umyvadlová baterie chrom</t>
  </si>
  <si>
    <t>Bytový rozvaděč</t>
  </si>
  <si>
    <t>kabel CYKY 3*1,5</t>
  </si>
  <si>
    <t>kabel CYKY 3*2,5</t>
  </si>
  <si>
    <t>kabel CYKY 5*2,5</t>
  </si>
  <si>
    <t>kabel CYKY 5*1,5</t>
  </si>
  <si>
    <t>Elektro:</t>
  </si>
  <si>
    <t>Svorka wago</t>
  </si>
  <si>
    <t>krabice</t>
  </si>
  <si>
    <t>spínač 10A/250V Swing 1</t>
  </si>
  <si>
    <t>přepínač 10A/250V Swing 5</t>
  </si>
  <si>
    <t>přepínač 10A/250V Swing 6</t>
  </si>
  <si>
    <t>přepínač 10A/250V Swing 7</t>
  </si>
  <si>
    <t xml:space="preserve">zásuvky </t>
  </si>
  <si>
    <t>objímky</t>
  </si>
  <si>
    <t>sádra</t>
  </si>
  <si>
    <t>spojovací materiál</t>
  </si>
  <si>
    <t>vysekání drážek+natahání kabelů</t>
  </si>
  <si>
    <t>kompletace přístrojů</t>
  </si>
  <si>
    <t>montáž+zapojení rozvaděčě</t>
  </si>
  <si>
    <t>demontáž staré instalace</t>
  </si>
  <si>
    <t>revize</t>
  </si>
  <si>
    <t>Režie + přesun hmot + doprava</t>
  </si>
  <si>
    <t>m</t>
  </si>
  <si>
    <t>Výkaz výměr  na byt č. 6 Katusická 665, Praha 9 - Kbely, 197 00</t>
  </si>
  <si>
    <t>Cena celkem bez DPH</t>
  </si>
  <si>
    <t>Cena celkem s DPH</t>
  </si>
  <si>
    <t>DPH 12% ( přenesená daňová povinnost)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</si>
</sst>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indexed="8"/>
      <name val="Arial CE"/>
      <charset val="238"/>
    </font>
    <font>
      <sz val="10"/>
      <color indexed="10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C72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1" xfId="1" applyFon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4" fontId="0" fillId="0" borderId="1" xfId="1" applyFont="1" applyBorder="1" applyProtection="1">
      <protection locked="0"/>
    </xf>
    <xf numFmtId="44" fontId="4" fillId="0" borderId="1" xfId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4" fontId="4" fillId="0" borderId="0" xfId="0" applyNumberFormat="1" applyFont="1" applyAlignment="1" applyProtection="1">
      <alignment wrapText="1"/>
      <protection locked="0"/>
    </xf>
    <xf numFmtId="44" fontId="4" fillId="2" borderId="1" xfId="1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44" fontId="1" fillId="0" borderId="1" xfId="1" applyFont="1" applyBorder="1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5" fillId="0" borderId="1" xfId="1" applyFont="1" applyBorder="1" applyAlignment="1" applyProtection="1">
      <alignment wrapText="1"/>
      <protection locked="0"/>
    </xf>
    <xf numFmtId="44" fontId="12" fillId="2" borderId="1" xfId="1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4" fontId="4" fillId="4" borderId="1" xfId="1" applyFont="1" applyFill="1" applyBorder="1" applyAlignment="1" applyProtection="1">
      <alignment wrapText="1"/>
      <protection locked="0"/>
    </xf>
    <xf numFmtId="44" fontId="0" fillId="2" borderId="1" xfId="1" applyFont="1" applyFill="1" applyBorder="1" applyAlignment="1" applyProtection="1">
      <alignment wrapText="1"/>
      <protection locked="0"/>
    </xf>
    <xf numFmtId="0" fontId="9" fillId="5" borderId="3" xfId="0" applyFont="1" applyFill="1" applyBorder="1" applyAlignment="1" applyProtection="1">
      <alignment wrapText="1"/>
      <protection locked="0"/>
    </xf>
    <xf numFmtId="0" fontId="9" fillId="5" borderId="4" xfId="0" applyFont="1" applyFill="1" applyBorder="1" applyAlignment="1" applyProtection="1">
      <alignment wrapText="1"/>
      <protection locked="0"/>
    </xf>
    <xf numFmtId="0" fontId="10" fillId="5" borderId="3" xfId="0" applyFont="1" applyFill="1" applyBorder="1" applyAlignment="1" applyProtection="1">
      <alignment horizontal="left" wrapText="1"/>
      <protection locked="0"/>
    </xf>
    <xf numFmtId="0" fontId="10" fillId="5" borderId="4" xfId="0" applyFont="1" applyFill="1" applyBorder="1" applyAlignment="1" applyProtection="1">
      <alignment horizontal="left" wrapText="1"/>
      <protection locked="0"/>
    </xf>
    <xf numFmtId="0" fontId="10" fillId="5" borderId="5" xfId="0" applyFont="1" applyFill="1" applyBorder="1" applyAlignment="1" applyProtection="1">
      <alignment horizontal="left" wrapText="1"/>
      <protection locked="0"/>
    </xf>
    <xf numFmtId="44" fontId="10" fillId="5" borderId="3" xfId="0" applyNumberFormat="1" applyFont="1" applyFill="1" applyBorder="1" applyAlignment="1" applyProtection="1">
      <alignment horizontal="left" wrapText="1"/>
      <protection locked="0"/>
    </xf>
    <xf numFmtId="44" fontId="10" fillId="5" borderId="4" xfId="0" applyNumberFormat="1" applyFont="1" applyFill="1" applyBorder="1" applyAlignment="1" applyProtection="1">
      <alignment horizontal="left" wrapText="1"/>
      <protection locked="0"/>
    </xf>
    <xf numFmtId="44" fontId="10" fillId="5" borderId="5" xfId="0" applyNumberFormat="1" applyFont="1" applyFill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/>
    </xf>
    <xf numFmtId="0" fontId="9" fillId="2" borderId="6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9" fillId="0" borderId="6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0" fontId="4" fillId="0" borderId="6" xfId="0" applyFont="1" applyBorder="1" applyAlignment="1" applyProtection="1">
      <alignment vertical="center" wrapText="1"/>
    </xf>
    <xf numFmtId="0" fontId="0" fillId="0" borderId="6" xfId="0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4" fillId="0" borderId="6" xfId="0" applyFont="1" applyBorder="1" applyAlignment="1" applyProtection="1">
      <alignment horizontal="right" wrapText="1"/>
    </xf>
    <xf numFmtId="0" fontId="4" fillId="0" borderId="1" xfId="0" applyFont="1" applyBorder="1" applyAlignment="1" applyProtection="1">
      <alignment wrapText="1"/>
    </xf>
    <xf numFmtId="0" fontId="10" fillId="2" borderId="6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6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wrapText="1"/>
    </xf>
    <xf numFmtId="0" fontId="12" fillId="2" borderId="1" xfId="0" applyFont="1" applyFill="1" applyBorder="1" applyAlignment="1" applyProtection="1">
      <alignment wrapText="1"/>
    </xf>
    <xf numFmtId="0" fontId="4" fillId="4" borderId="6" xfId="0" applyFont="1" applyFill="1" applyBorder="1" applyAlignment="1" applyProtection="1">
      <alignment horizontal="right" wrapText="1"/>
    </xf>
    <xf numFmtId="0" fontId="4" fillId="4" borderId="1" xfId="0" applyFont="1" applyFill="1" applyBorder="1" applyAlignment="1" applyProtection="1">
      <alignment wrapText="1"/>
    </xf>
    <xf numFmtId="0" fontId="10" fillId="2" borderId="6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13" fillId="2" borderId="6" xfId="0" applyFont="1" applyFill="1" applyBorder="1" applyAlignment="1" applyProtection="1">
      <alignment wrapText="1"/>
    </xf>
    <xf numFmtId="0" fontId="4" fillId="0" borderId="8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wrapText="1"/>
    </xf>
    <xf numFmtId="0" fontId="2" fillId="0" borderId="12" xfId="0" applyFont="1" applyBorder="1" applyAlignment="1" applyProtection="1">
      <alignment horizontal="center"/>
    </xf>
    <xf numFmtId="0" fontId="0" fillId="2" borderId="7" xfId="0" applyFill="1" applyBorder="1" applyProtection="1"/>
    <xf numFmtId="0" fontId="0" fillId="0" borderId="7" xfId="0" applyBorder="1" applyProtection="1"/>
    <xf numFmtId="44" fontId="0" fillId="0" borderId="7" xfId="1" applyFont="1" applyBorder="1" applyAlignment="1" applyProtection="1">
      <alignment wrapText="1"/>
    </xf>
    <xf numFmtId="44" fontId="1" fillId="0" borderId="7" xfId="1" applyFont="1" applyBorder="1" applyAlignment="1" applyProtection="1">
      <alignment wrapText="1"/>
    </xf>
    <xf numFmtId="44" fontId="4" fillId="3" borderId="7" xfId="1" applyFont="1" applyFill="1" applyBorder="1" applyAlignment="1" applyProtection="1">
      <alignment wrapText="1"/>
    </xf>
    <xf numFmtId="44" fontId="4" fillId="0" borderId="7" xfId="1" applyFont="1" applyBorder="1" applyAlignment="1" applyProtection="1">
      <alignment wrapText="1"/>
    </xf>
    <xf numFmtId="44" fontId="4" fillId="2" borderId="7" xfId="1" applyFont="1" applyFill="1" applyBorder="1" applyAlignment="1" applyProtection="1">
      <alignment wrapText="1"/>
    </xf>
    <xf numFmtId="44" fontId="5" fillId="0" borderId="7" xfId="1" applyFont="1" applyBorder="1" applyAlignment="1" applyProtection="1">
      <alignment wrapText="1"/>
    </xf>
    <xf numFmtId="44" fontId="12" fillId="2" borderId="7" xfId="1" applyFont="1" applyFill="1" applyBorder="1" applyAlignment="1" applyProtection="1">
      <alignment wrapText="1"/>
    </xf>
    <xf numFmtId="44" fontId="0" fillId="2" borderId="7" xfId="1" applyFont="1" applyFill="1" applyBorder="1" applyAlignment="1" applyProtection="1">
      <alignment wrapText="1"/>
    </xf>
    <xf numFmtId="44" fontId="4" fillId="0" borderId="9" xfId="1" applyFont="1" applyBorder="1" applyAlignment="1" applyProtection="1">
      <alignment wrapText="1"/>
    </xf>
    <xf numFmtId="44" fontId="4" fillId="5" borderId="2" xfId="0" applyNumberFormat="1" applyFont="1" applyFill="1" applyBorder="1" applyAlignment="1" applyProtection="1">
      <alignment wrapText="1"/>
    </xf>
    <xf numFmtId="44" fontId="4" fillId="5" borderId="2" xfId="0" applyNumberFormat="1" applyFont="1" applyFill="1" applyBorder="1" applyProtection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83C729"/>
      <color rgb="FF3FB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300B-2297-48E6-A9FF-B3DBA8A7C151}">
  <dimension ref="B3:I290"/>
  <sheetViews>
    <sheetView tabSelected="1" zoomScale="101" zoomScaleNormal="85" zoomScaleSheetLayoutView="100" workbookViewId="0">
      <selection activeCell="N16" sqref="N16"/>
    </sheetView>
  </sheetViews>
  <sheetFormatPr defaultRowHeight="12.75" x14ac:dyDescent="0.2"/>
  <cols>
    <col min="1" max="1" width="4.85546875" style="3" customWidth="1"/>
    <col min="2" max="2" width="27.5703125" style="3" customWidth="1"/>
    <col min="3" max="4" width="7.5703125" style="3" customWidth="1"/>
    <col min="5" max="5" width="14.28515625" style="3" customWidth="1"/>
    <col min="6" max="6" width="16.85546875" style="3" customWidth="1"/>
    <col min="7" max="7" width="40.5703125" style="3" customWidth="1"/>
    <col min="8" max="16384" width="9.140625" style="3"/>
  </cols>
  <sheetData>
    <row r="3" spans="2:8" ht="22.5" customHeight="1" x14ac:dyDescent="0.2">
      <c r="B3" s="1" t="s">
        <v>146</v>
      </c>
      <c r="C3" s="1"/>
      <c r="D3" s="1"/>
      <c r="E3" s="1"/>
      <c r="F3" s="1"/>
      <c r="G3" s="2"/>
    </row>
    <row r="4" spans="2:8" ht="13.5" thickBot="1" x14ac:dyDescent="0.25"/>
    <row r="5" spans="2:8" ht="13.5" thickBot="1" x14ac:dyDescent="0.25">
      <c r="B5" s="33" t="s">
        <v>0</v>
      </c>
      <c r="C5" s="34" t="s">
        <v>1</v>
      </c>
      <c r="D5" s="35" t="s">
        <v>2</v>
      </c>
      <c r="E5" s="4" t="s">
        <v>3</v>
      </c>
      <c r="F5" s="64" t="s">
        <v>4</v>
      </c>
    </row>
    <row r="6" spans="2:8" ht="16.5" customHeight="1" x14ac:dyDescent="0.25">
      <c r="B6" s="36" t="s">
        <v>5</v>
      </c>
      <c r="C6" s="37"/>
      <c r="D6" s="38"/>
      <c r="E6" s="5"/>
      <c r="F6" s="65"/>
    </row>
    <row r="7" spans="2:8" ht="15" customHeight="1" x14ac:dyDescent="0.25">
      <c r="B7" s="39"/>
      <c r="C7" s="40"/>
      <c r="D7" s="41"/>
      <c r="E7" s="6"/>
      <c r="F7" s="66"/>
    </row>
    <row r="8" spans="2:8" ht="15" customHeight="1" x14ac:dyDescent="0.25">
      <c r="B8" s="42" t="s">
        <v>6</v>
      </c>
      <c r="C8" s="40"/>
      <c r="D8" s="41"/>
      <c r="E8" s="6"/>
      <c r="F8" s="66"/>
      <c r="H8" s="7"/>
    </row>
    <row r="9" spans="2:8" s="10" customFormat="1" ht="12.75" customHeight="1" x14ac:dyDescent="0.2">
      <c r="B9" s="43" t="s">
        <v>7</v>
      </c>
      <c r="C9" s="44">
        <v>64</v>
      </c>
      <c r="D9" s="45" t="s">
        <v>8</v>
      </c>
      <c r="E9" s="8"/>
      <c r="F9" s="67">
        <f t="shared" ref="F9:F15" si="0">C9*E9</f>
        <v>0</v>
      </c>
      <c r="G9" s="9"/>
    </row>
    <row r="10" spans="2:8" s="10" customFormat="1" ht="12.75" customHeight="1" x14ac:dyDescent="0.2">
      <c r="B10" s="43" t="s">
        <v>9</v>
      </c>
      <c r="C10" s="44">
        <v>6</v>
      </c>
      <c r="D10" s="45" t="s">
        <v>10</v>
      </c>
      <c r="E10" s="8"/>
      <c r="F10" s="67">
        <f t="shared" si="0"/>
        <v>0</v>
      </c>
    </row>
    <row r="11" spans="2:8" s="10" customFormat="1" ht="25.5" customHeight="1" x14ac:dyDescent="0.2">
      <c r="B11" s="43" t="s">
        <v>11</v>
      </c>
      <c r="C11" s="45">
        <v>1</v>
      </c>
      <c r="D11" s="45" t="s">
        <v>8</v>
      </c>
      <c r="E11" s="8"/>
      <c r="F11" s="67">
        <f t="shared" si="0"/>
        <v>0</v>
      </c>
    </row>
    <row r="12" spans="2:8" s="10" customFormat="1" ht="25.5" customHeight="1" x14ac:dyDescent="0.2">
      <c r="B12" s="43" t="s">
        <v>12</v>
      </c>
      <c r="C12" s="45">
        <v>1</v>
      </c>
      <c r="D12" s="45" t="s">
        <v>8</v>
      </c>
      <c r="E12" s="8"/>
      <c r="F12" s="67">
        <f t="shared" si="0"/>
        <v>0</v>
      </c>
    </row>
    <row r="13" spans="2:8" ht="12.75" customHeight="1" x14ac:dyDescent="0.2">
      <c r="B13" s="43" t="s">
        <v>13</v>
      </c>
      <c r="C13" s="46">
        <v>67</v>
      </c>
      <c r="D13" s="46" t="s">
        <v>8</v>
      </c>
      <c r="E13" s="11"/>
      <c r="F13" s="68">
        <f t="shared" si="0"/>
        <v>0</v>
      </c>
    </row>
    <row r="14" spans="2:8" ht="12.75" customHeight="1" x14ac:dyDescent="0.2">
      <c r="B14" s="43" t="s">
        <v>14</v>
      </c>
      <c r="C14" s="46">
        <v>1</v>
      </c>
      <c r="D14" s="46" t="s">
        <v>10</v>
      </c>
      <c r="E14" s="11"/>
      <c r="F14" s="67">
        <f t="shared" si="0"/>
        <v>0</v>
      </c>
    </row>
    <row r="15" spans="2:8" ht="12.75" customHeight="1" x14ac:dyDescent="0.2">
      <c r="B15" s="43" t="s">
        <v>15</v>
      </c>
      <c r="C15" s="46">
        <v>1</v>
      </c>
      <c r="D15" s="46" t="s">
        <v>10</v>
      </c>
      <c r="E15" s="11"/>
      <c r="F15" s="67">
        <f t="shared" si="0"/>
        <v>0</v>
      </c>
    </row>
    <row r="16" spans="2:8" ht="25.5" customHeight="1" x14ac:dyDescent="0.2">
      <c r="B16" s="43" t="s">
        <v>16</v>
      </c>
      <c r="C16" s="46">
        <v>1</v>
      </c>
      <c r="D16" s="46" t="s">
        <v>10</v>
      </c>
      <c r="E16" s="11"/>
      <c r="F16" s="67">
        <f t="shared" ref="F16" si="1">C16*E16</f>
        <v>0</v>
      </c>
    </row>
    <row r="17" spans="2:8" ht="12.75" customHeight="1" x14ac:dyDescent="0.2">
      <c r="B17" s="43" t="s">
        <v>17</v>
      </c>
      <c r="C17" s="46">
        <v>1</v>
      </c>
      <c r="D17" s="46" t="s">
        <v>10</v>
      </c>
      <c r="E17" s="11"/>
      <c r="F17" s="67">
        <f>C17*E17</f>
        <v>0</v>
      </c>
    </row>
    <row r="18" spans="2:8" s="13" customFormat="1" x14ac:dyDescent="0.2">
      <c r="B18" s="47" t="s">
        <v>18</v>
      </c>
      <c r="C18" s="48"/>
      <c r="D18" s="48"/>
      <c r="E18" s="12"/>
      <c r="F18" s="69">
        <f>SUM(F9:F17)</f>
        <v>0</v>
      </c>
    </row>
    <row r="19" spans="2:8" s="13" customFormat="1" ht="12.75" customHeight="1" x14ac:dyDescent="0.2">
      <c r="B19" s="42" t="s">
        <v>19</v>
      </c>
      <c r="C19" s="48"/>
      <c r="D19" s="48"/>
      <c r="E19" s="12"/>
      <c r="F19" s="70"/>
    </row>
    <row r="20" spans="2:8" s="13" customFormat="1" ht="12.75" customHeight="1" x14ac:dyDescent="0.2">
      <c r="B20" s="43" t="s">
        <v>20</v>
      </c>
      <c r="C20" s="44">
        <v>23</v>
      </c>
      <c r="D20" s="45" t="s">
        <v>8</v>
      </c>
      <c r="E20" s="8"/>
      <c r="F20" s="67">
        <f t="shared" ref="F20:F22" si="2">C20*E20</f>
        <v>0</v>
      </c>
    </row>
    <row r="21" spans="2:8" s="13" customFormat="1" ht="12.75" customHeight="1" x14ac:dyDescent="0.2">
      <c r="B21" s="43" t="s">
        <v>100</v>
      </c>
      <c r="C21" s="44">
        <v>18</v>
      </c>
      <c r="D21" s="45" t="s">
        <v>8</v>
      </c>
      <c r="E21" s="8"/>
      <c r="F21" s="67">
        <f t="shared" si="2"/>
        <v>0</v>
      </c>
    </row>
    <row r="22" spans="2:8" s="13" customFormat="1" ht="12.75" customHeight="1" x14ac:dyDescent="0.2">
      <c r="B22" s="43" t="s">
        <v>101</v>
      </c>
      <c r="C22" s="44">
        <v>18</v>
      </c>
      <c r="D22" s="45" t="s">
        <v>8</v>
      </c>
      <c r="E22" s="8"/>
      <c r="F22" s="67">
        <f t="shared" si="2"/>
        <v>0</v>
      </c>
    </row>
    <row r="23" spans="2:8" s="13" customFormat="1" ht="12.75" customHeight="1" x14ac:dyDescent="0.2">
      <c r="B23" s="43" t="s">
        <v>102</v>
      </c>
      <c r="C23" s="44">
        <v>18</v>
      </c>
      <c r="D23" s="45" t="s">
        <v>8</v>
      </c>
      <c r="E23" s="8"/>
      <c r="F23" s="67">
        <f t="shared" ref="F23" si="3">C23*E23</f>
        <v>0</v>
      </c>
    </row>
    <row r="24" spans="2:8" s="13" customFormat="1" ht="12.75" customHeight="1" x14ac:dyDescent="0.2">
      <c r="B24" s="43" t="s">
        <v>21</v>
      </c>
      <c r="C24" s="44">
        <v>67</v>
      </c>
      <c r="D24" s="45" t="s">
        <v>8</v>
      </c>
      <c r="E24" s="8"/>
      <c r="F24" s="67">
        <f t="shared" ref="F24:F30" si="4">C24*E24</f>
        <v>0</v>
      </c>
    </row>
    <row r="25" spans="2:8" s="13" customFormat="1" ht="12.75" customHeight="1" x14ac:dyDescent="0.2">
      <c r="B25" s="43" t="s">
        <v>22</v>
      </c>
      <c r="C25" s="44">
        <v>20</v>
      </c>
      <c r="D25" s="45" t="s">
        <v>23</v>
      </c>
      <c r="E25" s="8"/>
      <c r="F25" s="67">
        <f t="shared" si="4"/>
        <v>0</v>
      </c>
    </row>
    <row r="26" spans="2:8" s="13" customFormat="1" ht="25.5" customHeight="1" x14ac:dyDescent="0.2">
      <c r="B26" s="43" t="s">
        <v>24</v>
      </c>
      <c r="C26" s="44">
        <v>1</v>
      </c>
      <c r="D26" s="45" t="s">
        <v>8</v>
      </c>
      <c r="E26" s="8"/>
      <c r="F26" s="67">
        <f t="shared" si="4"/>
        <v>0</v>
      </c>
    </row>
    <row r="27" spans="2:8" s="13" customFormat="1" ht="12.75" customHeight="1" x14ac:dyDescent="0.2">
      <c r="B27" s="43" t="s">
        <v>25</v>
      </c>
      <c r="C27" s="44">
        <v>67</v>
      </c>
      <c r="D27" s="45" t="s">
        <v>8</v>
      </c>
      <c r="E27" s="8"/>
      <c r="F27" s="67">
        <f t="shared" si="4"/>
        <v>0</v>
      </c>
    </row>
    <row r="28" spans="2:8" s="13" customFormat="1" ht="12.75" customHeight="1" x14ac:dyDescent="0.2">
      <c r="B28" s="43" t="s">
        <v>26</v>
      </c>
      <c r="C28" s="44">
        <v>1</v>
      </c>
      <c r="D28" s="45" t="s">
        <v>27</v>
      </c>
      <c r="E28" s="8"/>
      <c r="F28" s="67">
        <f t="shared" si="4"/>
        <v>0</v>
      </c>
    </row>
    <row r="29" spans="2:8" s="13" customFormat="1" ht="12.75" customHeight="1" x14ac:dyDescent="0.2">
      <c r="B29" s="43" t="s">
        <v>28</v>
      </c>
      <c r="C29" s="44">
        <v>1</v>
      </c>
      <c r="D29" s="45" t="s">
        <v>27</v>
      </c>
      <c r="E29" s="8"/>
      <c r="F29" s="67">
        <f t="shared" si="4"/>
        <v>0</v>
      </c>
    </row>
    <row r="30" spans="2:8" s="13" customFormat="1" ht="12.75" customHeight="1" x14ac:dyDescent="0.2">
      <c r="B30" s="43" t="s">
        <v>29</v>
      </c>
      <c r="C30" s="44">
        <v>1</v>
      </c>
      <c r="D30" s="45" t="s">
        <v>27</v>
      </c>
      <c r="E30" s="8"/>
      <c r="F30" s="67">
        <f t="shared" si="4"/>
        <v>0</v>
      </c>
    </row>
    <row r="31" spans="2:8" s="13" customFormat="1" ht="12.75" customHeight="1" x14ac:dyDescent="0.2">
      <c r="B31" s="47" t="s">
        <v>18</v>
      </c>
      <c r="C31" s="48"/>
      <c r="D31" s="48"/>
      <c r="E31" s="12"/>
      <c r="F31" s="69">
        <f>SUM(F20:F30)</f>
        <v>0</v>
      </c>
      <c r="H31" s="14"/>
    </row>
    <row r="32" spans="2:8" s="13" customFormat="1" ht="12.75" customHeight="1" x14ac:dyDescent="0.2">
      <c r="B32" s="47"/>
      <c r="C32" s="48"/>
      <c r="D32" s="48"/>
      <c r="E32" s="12"/>
      <c r="F32" s="70"/>
      <c r="H32" s="14"/>
    </row>
    <row r="33" spans="2:8" s="13" customFormat="1" ht="16.5" customHeight="1" x14ac:dyDescent="0.25">
      <c r="B33" s="49" t="s">
        <v>30</v>
      </c>
      <c r="C33" s="50"/>
      <c r="D33" s="50"/>
      <c r="E33" s="15"/>
      <c r="F33" s="71"/>
      <c r="H33" s="14"/>
    </row>
    <row r="34" spans="2:8" s="13" customFormat="1" ht="12.75" customHeight="1" x14ac:dyDescent="0.2">
      <c r="B34" s="47"/>
      <c r="C34" s="48"/>
      <c r="D34" s="48"/>
      <c r="E34" s="12"/>
      <c r="F34" s="70"/>
      <c r="H34" s="14"/>
    </row>
    <row r="35" spans="2:8" s="13" customFormat="1" ht="12.75" customHeight="1" x14ac:dyDescent="0.25">
      <c r="B35" s="42" t="s">
        <v>6</v>
      </c>
      <c r="C35" s="40"/>
      <c r="D35" s="41"/>
      <c r="E35" s="6"/>
      <c r="F35" s="66"/>
      <c r="H35" s="14"/>
    </row>
    <row r="36" spans="2:8" s="13" customFormat="1" ht="12.75" customHeight="1" x14ac:dyDescent="0.2">
      <c r="B36" s="43" t="s">
        <v>7</v>
      </c>
      <c r="C36" s="44">
        <v>54</v>
      </c>
      <c r="D36" s="45" t="s">
        <v>8</v>
      </c>
      <c r="E36" s="8"/>
      <c r="F36" s="67">
        <f>C36*E36</f>
        <v>0</v>
      </c>
      <c r="H36" s="14"/>
    </row>
    <row r="37" spans="2:8" s="13" customFormat="1" ht="12.75" customHeight="1" x14ac:dyDescent="0.2">
      <c r="B37" s="43" t="s">
        <v>9</v>
      </c>
      <c r="C37" s="44">
        <v>6</v>
      </c>
      <c r="D37" s="45" t="s">
        <v>10</v>
      </c>
      <c r="E37" s="8"/>
      <c r="F37" s="67">
        <f t="shared" ref="F37:F44" si="5">C37*E37</f>
        <v>0</v>
      </c>
      <c r="H37" s="14"/>
    </row>
    <row r="38" spans="2:8" s="13" customFormat="1" ht="25.5" customHeight="1" x14ac:dyDescent="0.2">
      <c r="B38" s="43" t="s">
        <v>11</v>
      </c>
      <c r="C38" s="45">
        <v>1</v>
      </c>
      <c r="D38" s="45" t="s">
        <v>8</v>
      </c>
      <c r="E38" s="8"/>
      <c r="F38" s="67">
        <f t="shared" si="5"/>
        <v>0</v>
      </c>
      <c r="H38" s="14"/>
    </row>
    <row r="39" spans="2:8" s="13" customFormat="1" ht="25.5" customHeight="1" x14ac:dyDescent="0.2">
      <c r="B39" s="43" t="s">
        <v>12</v>
      </c>
      <c r="C39" s="45">
        <v>1</v>
      </c>
      <c r="D39" s="45" t="s">
        <v>8</v>
      </c>
      <c r="E39" s="8"/>
      <c r="F39" s="67">
        <f t="shared" si="5"/>
        <v>0</v>
      </c>
      <c r="H39" s="14"/>
    </row>
    <row r="40" spans="2:8" s="13" customFormat="1" ht="12.75" customHeight="1" x14ac:dyDescent="0.2">
      <c r="B40" s="43" t="s">
        <v>13</v>
      </c>
      <c r="C40" s="46">
        <v>54</v>
      </c>
      <c r="D40" s="46" t="s">
        <v>8</v>
      </c>
      <c r="E40" s="11"/>
      <c r="F40" s="67">
        <f t="shared" si="5"/>
        <v>0</v>
      </c>
      <c r="H40" s="14"/>
    </row>
    <row r="41" spans="2:8" s="13" customFormat="1" ht="12.75" customHeight="1" x14ac:dyDescent="0.2">
      <c r="B41" s="43" t="s">
        <v>14</v>
      </c>
      <c r="C41" s="46">
        <v>1</v>
      </c>
      <c r="D41" s="46" t="s">
        <v>10</v>
      </c>
      <c r="E41" s="11"/>
      <c r="F41" s="67">
        <f t="shared" si="5"/>
        <v>0</v>
      </c>
      <c r="H41" s="14"/>
    </row>
    <row r="42" spans="2:8" s="13" customFormat="1" ht="12.75" customHeight="1" x14ac:dyDescent="0.2">
      <c r="B42" s="43" t="s">
        <v>15</v>
      </c>
      <c r="C42" s="46">
        <v>1</v>
      </c>
      <c r="D42" s="46" t="s">
        <v>10</v>
      </c>
      <c r="E42" s="11"/>
      <c r="F42" s="67">
        <f t="shared" si="5"/>
        <v>0</v>
      </c>
      <c r="H42" s="14"/>
    </row>
    <row r="43" spans="2:8" s="13" customFormat="1" ht="25.5" customHeight="1" x14ac:dyDescent="0.2">
      <c r="B43" s="43" t="s">
        <v>16</v>
      </c>
      <c r="C43" s="46">
        <v>1</v>
      </c>
      <c r="D43" s="46" t="s">
        <v>10</v>
      </c>
      <c r="E43" s="11"/>
      <c r="F43" s="67">
        <f t="shared" ref="F43" si="6">C43*E43</f>
        <v>0</v>
      </c>
      <c r="H43" s="14"/>
    </row>
    <row r="44" spans="2:8" s="13" customFormat="1" ht="12.75" customHeight="1" x14ac:dyDescent="0.2">
      <c r="B44" s="43" t="s">
        <v>17</v>
      </c>
      <c r="C44" s="46">
        <v>1</v>
      </c>
      <c r="D44" s="46" t="s">
        <v>10</v>
      </c>
      <c r="E44" s="11"/>
      <c r="F44" s="67">
        <f t="shared" si="5"/>
        <v>0</v>
      </c>
      <c r="H44" s="14"/>
    </row>
    <row r="45" spans="2:8" s="13" customFormat="1" ht="12.75" customHeight="1" x14ac:dyDescent="0.2">
      <c r="B45" s="47" t="s">
        <v>18</v>
      </c>
      <c r="C45" s="48"/>
      <c r="D45" s="48"/>
      <c r="E45" s="12"/>
      <c r="F45" s="70">
        <f>SUM(F36:F44)</f>
        <v>0</v>
      </c>
      <c r="H45" s="14"/>
    </row>
    <row r="46" spans="2:8" s="13" customFormat="1" ht="12.75" customHeight="1" x14ac:dyDescent="0.2">
      <c r="B46" s="42" t="s">
        <v>19</v>
      </c>
      <c r="C46" s="48"/>
      <c r="D46" s="48"/>
      <c r="E46" s="12"/>
      <c r="F46" s="70"/>
      <c r="H46" s="14"/>
    </row>
    <row r="47" spans="2:8" s="13" customFormat="1" ht="12.75" customHeight="1" x14ac:dyDescent="0.2">
      <c r="B47" s="43" t="s">
        <v>100</v>
      </c>
      <c r="C47" s="44">
        <v>16</v>
      </c>
      <c r="D47" s="45" t="s">
        <v>8</v>
      </c>
      <c r="E47" s="8"/>
      <c r="F47" s="67">
        <f t="shared" ref="F47:F49" si="7">C47*E47</f>
        <v>0</v>
      </c>
    </row>
    <row r="48" spans="2:8" s="13" customFormat="1" ht="12.75" customHeight="1" x14ac:dyDescent="0.2">
      <c r="B48" s="43" t="s">
        <v>101</v>
      </c>
      <c r="C48" s="44">
        <v>16</v>
      </c>
      <c r="D48" s="45" t="s">
        <v>8</v>
      </c>
      <c r="E48" s="8"/>
      <c r="F48" s="67">
        <f t="shared" si="7"/>
        <v>0</v>
      </c>
    </row>
    <row r="49" spans="2:8" s="13" customFormat="1" ht="12.75" customHeight="1" x14ac:dyDescent="0.2">
      <c r="B49" s="43" t="s">
        <v>102</v>
      </c>
      <c r="C49" s="44">
        <v>16</v>
      </c>
      <c r="D49" s="45" t="s">
        <v>8</v>
      </c>
      <c r="E49" s="8"/>
      <c r="F49" s="67">
        <f t="shared" si="7"/>
        <v>0</v>
      </c>
    </row>
    <row r="50" spans="2:8" s="13" customFormat="1" ht="12.75" customHeight="1" x14ac:dyDescent="0.2">
      <c r="B50" s="43" t="s">
        <v>20</v>
      </c>
      <c r="C50" s="44">
        <v>17</v>
      </c>
      <c r="D50" s="45" t="s">
        <v>8</v>
      </c>
      <c r="E50" s="8"/>
      <c r="F50" s="67">
        <f t="shared" ref="F50:F57" si="8">C50*E50</f>
        <v>0</v>
      </c>
      <c r="H50" s="14"/>
    </row>
    <row r="51" spans="2:8" s="13" customFormat="1" ht="12.75" customHeight="1" x14ac:dyDescent="0.2">
      <c r="B51" s="43" t="s">
        <v>21</v>
      </c>
      <c r="C51" s="44">
        <v>54</v>
      </c>
      <c r="D51" s="45" t="s">
        <v>8</v>
      </c>
      <c r="E51" s="8"/>
      <c r="F51" s="67">
        <f t="shared" si="8"/>
        <v>0</v>
      </c>
      <c r="H51" s="14"/>
    </row>
    <row r="52" spans="2:8" s="13" customFormat="1" ht="12.75" customHeight="1" x14ac:dyDescent="0.2">
      <c r="B52" s="43" t="s">
        <v>22</v>
      </c>
      <c r="C52" s="44">
        <v>16</v>
      </c>
      <c r="D52" s="45" t="s">
        <v>23</v>
      </c>
      <c r="E52" s="8"/>
      <c r="F52" s="67">
        <f t="shared" si="8"/>
        <v>0</v>
      </c>
      <c r="H52" s="14"/>
    </row>
    <row r="53" spans="2:8" s="13" customFormat="1" ht="25.5" customHeight="1" x14ac:dyDescent="0.2">
      <c r="B53" s="43" t="s">
        <v>24</v>
      </c>
      <c r="C53" s="44">
        <v>1</v>
      </c>
      <c r="D53" s="45" t="s">
        <v>8</v>
      </c>
      <c r="E53" s="8"/>
      <c r="F53" s="67">
        <f t="shared" si="8"/>
        <v>0</v>
      </c>
      <c r="H53" s="14"/>
    </row>
    <row r="54" spans="2:8" s="13" customFormat="1" ht="12.75" customHeight="1" x14ac:dyDescent="0.2">
      <c r="B54" s="43" t="s">
        <v>25</v>
      </c>
      <c r="C54" s="44">
        <v>54</v>
      </c>
      <c r="D54" s="45" t="s">
        <v>8</v>
      </c>
      <c r="E54" s="8"/>
      <c r="F54" s="67">
        <f t="shared" si="8"/>
        <v>0</v>
      </c>
      <c r="H54" s="14"/>
    </row>
    <row r="55" spans="2:8" s="13" customFormat="1" ht="12.75" customHeight="1" x14ac:dyDescent="0.2">
      <c r="B55" s="43" t="s">
        <v>26</v>
      </c>
      <c r="C55" s="44">
        <v>1</v>
      </c>
      <c r="D55" s="45" t="s">
        <v>27</v>
      </c>
      <c r="E55" s="8"/>
      <c r="F55" s="67">
        <f t="shared" si="8"/>
        <v>0</v>
      </c>
      <c r="H55" s="14"/>
    </row>
    <row r="56" spans="2:8" s="13" customFormat="1" ht="12.75" customHeight="1" x14ac:dyDescent="0.2">
      <c r="B56" s="43" t="s">
        <v>28</v>
      </c>
      <c r="C56" s="44">
        <v>1</v>
      </c>
      <c r="D56" s="45" t="s">
        <v>27</v>
      </c>
      <c r="E56" s="8"/>
      <c r="F56" s="67">
        <f t="shared" si="8"/>
        <v>0</v>
      </c>
      <c r="H56" s="14"/>
    </row>
    <row r="57" spans="2:8" s="13" customFormat="1" ht="12.75" customHeight="1" x14ac:dyDescent="0.2">
      <c r="B57" s="43" t="s">
        <v>29</v>
      </c>
      <c r="C57" s="44">
        <v>1</v>
      </c>
      <c r="D57" s="45" t="s">
        <v>27</v>
      </c>
      <c r="E57" s="8"/>
      <c r="F57" s="67">
        <f t="shared" si="8"/>
        <v>0</v>
      </c>
      <c r="H57" s="14"/>
    </row>
    <row r="58" spans="2:8" s="13" customFormat="1" ht="12.75" customHeight="1" x14ac:dyDescent="0.2">
      <c r="B58" s="47" t="s">
        <v>18</v>
      </c>
      <c r="C58" s="48"/>
      <c r="D58" s="48"/>
      <c r="E58" s="12"/>
      <c r="F58" s="69">
        <f>SUM(F47:F57)</f>
        <v>0</v>
      </c>
      <c r="H58" s="14"/>
    </row>
    <row r="59" spans="2:8" s="13" customFormat="1" ht="12.75" customHeight="1" x14ac:dyDescent="0.2">
      <c r="B59" s="47"/>
      <c r="C59" s="48"/>
      <c r="D59" s="48"/>
      <c r="E59" s="12"/>
      <c r="F59" s="70"/>
    </row>
    <row r="60" spans="2:8" s="13" customFormat="1" ht="16.5" customHeight="1" x14ac:dyDescent="0.25">
      <c r="B60" s="49" t="s">
        <v>31</v>
      </c>
      <c r="C60" s="50"/>
      <c r="D60" s="50"/>
      <c r="E60" s="15"/>
      <c r="F60" s="71"/>
    </row>
    <row r="61" spans="2:8" s="13" customFormat="1" ht="12.75" customHeight="1" x14ac:dyDescent="0.2">
      <c r="B61" s="47"/>
      <c r="C61" s="48"/>
      <c r="D61" s="48"/>
      <c r="E61" s="12"/>
      <c r="F61" s="70"/>
    </row>
    <row r="62" spans="2:8" s="10" customFormat="1" ht="15" customHeight="1" x14ac:dyDescent="0.2">
      <c r="B62" s="42" t="s">
        <v>6</v>
      </c>
      <c r="C62" s="45"/>
      <c r="D62" s="45"/>
      <c r="E62" s="8"/>
      <c r="F62" s="67"/>
    </row>
    <row r="63" spans="2:8" s="10" customFormat="1" ht="12.75" customHeight="1" x14ac:dyDescent="0.2">
      <c r="B63" s="43" t="s">
        <v>7</v>
      </c>
      <c r="C63" s="44">
        <v>41.5</v>
      </c>
      <c r="D63" s="45" t="s">
        <v>8</v>
      </c>
      <c r="E63" s="8"/>
      <c r="F63" s="67">
        <f>C63*E63</f>
        <v>0</v>
      </c>
      <c r="G63" s="16"/>
    </row>
    <row r="64" spans="2:8" s="10" customFormat="1" ht="25.5" customHeight="1" x14ac:dyDescent="0.2">
      <c r="B64" s="43" t="s">
        <v>32</v>
      </c>
      <c r="C64" s="44">
        <v>8</v>
      </c>
      <c r="D64" s="45" t="s">
        <v>10</v>
      </c>
      <c r="E64" s="8"/>
      <c r="F64" s="67">
        <f>C64*E64</f>
        <v>0</v>
      </c>
      <c r="G64" s="16"/>
    </row>
    <row r="65" spans="2:7" s="10" customFormat="1" ht="12.75" customHeight="1" x14ac:dyDescent="0.2">
      <c r="B65" s="43" t="s">
        <v>9</v>
      </c>
      <c r="C65" s="44">
        <v>4</v>
      </c>
      <c r="D65" s="45" t="s">
        <v>10</v>
      </c>
      <c r="E65" s="8"/>
      <c r="F65" s="67">
        <f t="shared" ref="F65:F74" si="9">C65*E65</f>
        <v>0</v>
      </c>
      <c r="G65" s="16"/>
    </row>
    <row r="66" spans="2:7" s="10" customFormat="1" ht="12.75" customHeight="1" x14ac:dyDescent="0.2">
      <c r="B66" s="43" t="s">
        <v>33</v>
      </c>
      <c r="C66" s="44">
        <v>1</v>
      </c>
      <c r="D66" s="45" t="s">
        <v>10</v>
      </c>
      <c r="E66" s="8"/>
      <c r="F66" s="67">
        <f>C66*E66</f>
        <v>0</v>
      </c>
      <c r="G66" s="16"/>
    </row>
    <row r="67" spans="2:7" s="10" customFormat="1" ht="12.75" customHeight="1" x14ac:dyDescent="0.2">
      <c r="B67" s="43" t="s">
        <v>13</v>
      </c>
      <c r="C67" s="46">
        <v>41.5</v>
      </c>
      <c r="D67" s="46" t="s">
        <v>8</v>
      </c>
      <c r="E67" s="11"/>
      <c r="F67" s="67">
        <f t="shared" si="9"/>
        <v>0</v>
      </c>
      <c r="G67" s="16"/>
    </row>
    <row r="68" spans="2:7" s="10" customFormat="1" ht="12.75" customHeight="1" x14ac:dyDescent="0.2">
      <c r="B68" s="43" t="s">
        <v>14</v>
      </c>
      <c r="C68" s="46">
        <v>1</v>
      </c>
      <c r="D68" s="46" t="s">
        <v>10</v>
      </c>
      <c r="E68" s="11"/>
      <c r="F68" s="67">
        <f t="shared" si="9"/>
        <v>0</v>
      </c>
      <c r="G68" s="16"/>
    </row>
    <row r="69" spans="2:7" s="10" customFormat="1" ht="12.75" customHeight="1" x14ac:dyDescent="0.2">
      <c r="B69" s="43" t="s">
        <v>15</v>
      </c>
      <c r="C69" s="46">
        <v>1</v>
      </c>
      <c r="D69" s="46" t="s">
        <v>10</v>
      </c>
      <c r="E69" s="11"/>
      <c r="F69" s="67">
        <f t="shared" si="9"/>
        <v>0</v>
      </c>
      <c r="G69" s="16"/>
    </row>
    <row r="70" spans="2:7" s="10" customFormat="1" ht="12.75" customHeight="1" x14ac:dyDescent="0.2">
      <c r="B70" s="43" t="s">
        <v>34</v>
      </c>
      <c r="C70" s="46">
        <v>1</v>
      </c>
      <c r="D70" s="46" t="s">
        <v>10</v>
      </c>
      <c r="E70" s="11"/>
      <c r="F70" s="67">
        <f>C70*E70</f>
        <v>0</v>
      </c>
      <c r="G70" s="16"/>
    </row>
    <row r="71" spans="2:7" s="10" customFormat="1" ht="25.5" customHeight="1" x14ac:dyDescent="0.2">
      <c r="B71" s="43" t="s">
        <v>16</v>
      </c>
      <c r="C71" s="46">
        <v>1</v>
      </c>
      <c r="D71" s="46" t="s">
        <v>10</v>
      </c>
      <c r="E71" s="11"/>
      <c r="F71" s="67">
        <f>C71*E71</f>
        <v>0</v>
      </c>
      <c r="G71" s="16"/>
    </row>
    <row r="72" spans="2:7" s="10" customFormat="1" ht="12.75" customHeight="1" x14ac:dyDescent="0.2">
      <c r="B72" s="43" t="s">
        <v>17</v>
      </c>
      <c r="C72" s="46">
        <v>1</v>
      </c>
      <c r="D72" s="46" t="s">
        <v>10</v>
      </c>
      <c r="E72" s="11"/>
      <c r="F72" s="67">
        <f t="shared" si="9"/>
        <v>0</v>
      </c>
      <c r="G72" s="16"/>
    </row>
    <row r="73" spans="2:7" s="10" customFormat="1" ht="12.75" customHeight="1" x14ac:dyDescent="0.2">
      <c r="B73" s="43" t="s">
        <v>35</v>
      </c>
      <c r="C73" s="46">
        <v>10</v>
      </c>
      <c r="D73" s="46" t="s">
        <v>8</v>
      </c>
      <c r="E73" s="11"/>
      <c r="F73" s="67">
        <f t="shared" si="9"/>
        <v>0</v>
      </c>
      <c r="G73" s="16"/>
    </row>
    <row r="74" spans="2:7" s="10" customFormat="1" ht="25.5" customHeight="1" x14ac:dyDescent="0.2">
      <c r="B74" s="43" t="s">
        <v>36</v>
      </c>
      <c r="C74" s="46">
        <v>4</v>
      </c>
      <c r="D74" s="46" t="s">
        <v>10</v>
      </c>
      <c r="E74" s="11"/>
      <c r="F74" s="67">
        <f t="shared" si="9"/>
        <v>0</v>
      </c>
      <c r="G74" s="17"/>
    </row>
    <row r="75" spans="2:7" s="10" customFormat="1" ht="12.75" customHeight="1" x14ac:dyDescent="0.2">
      <c r="B75" s="47" t="s">
        <v>18</v>
      </c>
      <c r="C75" s="48"/>
      <c r="D75" s="48"/>
      <c r="E75" s="12"/>
      <c r="F75" s="69">
        <f>SUM(F63:F74)</f>
        <v>0</v>
      </c>
    </row>
    <row r="76" spans="2:7" s="10" customFormat="1" ht="15" customHeight="1" x14ac:dyDescent="0.2">
      <c r="B76" s="42" t="s">
        <v>19</v>
      </c>
      <c r="C76" s="45"/>
      <c r="D76" s="45"/>
      <c r="E76" s="8"/>
      <c r="F76" s="67"/>
    </row>
    <row r="77" spans="2:7" s="10" customFormat="1" ht="15" customHeight="1" x14ac:dyDescent="0.2">
      <c r="B77" s="43" t="s">
        <v>37</v>
      </c>
      <c r="C77" s="45">
        <v>1</v>
      </c>
      <c r="D77" s="45" t="s">
        <v>27</v>
      </c>
      <c r="E77" s="8"/>
      <c r="F77" s="67">
        <f t="shared" ref="F77:F82" si="10">C77*E77</f>
        <v>0</v>
      </c>
    </row>
    <row r="78" spans="2:7" s="10" customFormat="1" ht="12.75" customHeight="1" x14ac:dyDescent="0.2">
      <c r="B78" s="43" t="s">
        <v>38</v>
      </c>
      <c r="C78" s="45">
        <v>8</v>
      </c>
      <c r="D78" s="45" t="s">
        <v>8</v>
      </c>
      <c r="E78" s="8"/>
      <c r="F78" s="67">
        <f t="shared" si="10"/>
        <v>0</v>
      </c>
    </row>
    <row r="79" spans="2:7" s="10" customFormat="1" ht="12.75" customHeight="1" x14ac:dyDescent="0.2">
      <c r="B79" s="43" t="s">
        <v>39</v>
      </c>
      <c r="C79" s="45">
        <v>8.75</v>
      </c>
      <c r="D79" s="45" t="s">
        <v>8</v>
      </c>
      <c r="E79" s="18"/>
      <c r="F79" s="67">
        <f t="shared" si="10"/>
        <v>0</v>
      </c>
    </row>
    <row r="80" spans="2:7" s="10" customFormat="1" ht="12.75" customHeight="1" x14ac:dyDescent="0.2">
      <c r="B80" s="43" t="s">
        <v>21</v>
      </c>
      <c r="C80" s="44">
        <v>41.5</v>
      </c>
      <c r="D80" s="45" t="s">
        <v>8</v>
      </c>
      <c r="E80" s="8"/>
      <c r="F80" s="67">
        <f t="shared" si="10"/>
        <v>0</v>
      </c>
    </row>
    <row r="81" spans="2:9" s="10" customFormat="1" ht="12.75" customHeight="1" x14ac:dyDescent="0.2">
      <c r="B81" s="43" t="s">
        <v>22</v>
      </c>
      <c r="C81" s="44">
        <v>11</v>
      </c>
      <c r="D81" s="45" t="s">
        <v>23</v>
      </c>
      <c r="E81" s="8"/>
      <c r="F81" s="67">
        <f t="shared" si="10"/>
        <v>0</v>
      </c>
    </row>
    <row r="82" spans="2:9" s="10" customFormat="1" ht="12.75" customHeight="1" x14ac:dyDescent="0.2">
      <c r="B82" s="43" t="s">
        <v>103</v>
      </c>
      <c r="C82" s="45">
        <v>8</v>
      </c>
      <c r="D82" s="45" t="s">
        <v>8</v>
      </c>
      <c r="E82" s="18"/>
      <c r="F82" s="67">
        <f t="shared" si="10"/>
        <v>0</v>
      </c>
    </row>
    <row r="83" spans="2:9" s="10" customFormat="1" ht="12.75" customHeight="1" x14ac:dyDescent="0.2">
      <c r="B83" s="43" t="s">
        <v>25</v>
      </c>
      <c r="C83" s="44">
        <v>41.5</v>
      </c>
      <c r="D83" s="45" t="s">
        <v>8</v>
      </c>
      <c r="E83" s="8"/>
      <c r="F83" s="67">
        <f t="shared" ref="F83:F88" si="11">C83*E83</f>
        <v>0</v>
      </c>
    </row>
    <row r="84" spans="2:9" s="10" customFormat="1" ht="12.75" customHeight="1" x14ac:dyDescent="0.2">
      <c r="B84" s="43" t="s">
        <v>40</v>
      </c>
      <c r="C84" s="44">
        <v>1</v>
      </c>
      <c r="D84" s="45" t="s">
        <v>10</v>
      </c>
      <c r="E84" s="8"/>
      <c r="F84" s="67">
        <f>C84*E84</f>
        <v>0</v>
      </c>
    </row>
    <row r="85" spans="2:9" s="10" customFormat="1" ht="12.75" customHeight="1" x14ac:dyDescent="0.2">
      <c r="B85" s="43" t="s">
        <v>26</v>
      </c>
      <c r="C85" s="44">
        <v>1</v>
      </c>
      <c r="D85" s="45" t="s">
        <v>27</v>
      </c>
      <c r="E85" s="8"/>
      <c r="F85" s="67">
        <f t="shared" si="11"/>
        <v>0</v>
      </c>
    </row>
    <row r="86" spans="2:9" s="10" customFormat="1" ht="12.75" customHeight="1" x14ac:dyDescent="0.2">
      <c r="B86" s="43" t="s">
        <v>28</v>
      </c>
      <c r="C86" s="44">
        <v>1</v>
      </c>
      <c r="D86" s="45" t="s">
        <v>27</v>
      </c>
      <c r="E86" s="8"/>
      <c r="F86" s="67">
        <f t="shared" si="11"/>
        <v>0</v>
      </c>
    </row>
    <row r="87" spans="2:9" s="10" customFormat="1" ht="12.75" customHeight="1" x14ac:dyDescent="0.2">
      <c r="B87" s="43" t="s">
        <v>41</v>
      </c>
      <c r="C87" s="44">
        <v>8.75</v>
      </c>
      <c r="D87" s="45" t="s">
        <v>8</v>
      </c>
      <c r="E87" s="8"/>
      <c r="F87" s="67">
        <f t="shared" si="11"/>
        <v>0</v>
      </c>
    </row>
    <row r="88" spans="2:9" s="10" customFormat="1" ht="12.75" customHeight="1" x14ac:dyDescent="0.2">
      <c r="B88" s="43" t="s">
        <v>42</v>
      </c>
      <c r="C88" s="44">
        <v>10</v>
      </c>
      <c r="D88" s="45" t="s">
        <v>23</v>
      </c>
      <c r="E88" s="8"/>
      <c r="F88" s="67">
        <f t="shared" si="11"/>
        <v>0</v>
      </c>
    </row>
    <row r="89" spans="2:9" s="10" customFormat="1" ht="12.75" customHeight="1" x14ac:dyDescent="0.2">
      <c r="B89" s="43" t="s">
        <v>29</v>
      </c>
      <c r="C89" s="44">
        <v>1</v>
      </c>
      <c r="D89" s="45" t="s">
        <v>27</v>
      </c>
      <c r="E89" s="8"/>
      <c r="F89" s="67">
        <f>C89*E89</f>
        <v>0</v>
      </c>
    </row>
    <row r="90" spans="2:9" s="10" customFormat="1" ht="12.75" customHeight="1" x14ac:dyDescent="0.2">
      <c r="B90" s="47" t="s">
        <v>18</v>
      </c>
      <c r="C90" s="48"/>
      <c r="D90" s="48"/>
      <c r="E90" s="12"/>
      <c r="F90" s="69">
        <f>SUM(F77:F89)</f>
        <v>0</v>
      </c>
    </row>
    <row r="91" spans="2:9" s="10" customFormat="1" ht="12.75" customHeight="1" x14ac:dyDescent="0.2">
      <c r="B91" s="47"/>
      <c r="C91" s="48"/>
      <c r="D91" s="48"/>
      <c r="E91" s="12"/>
      <c r="F91" s="70"/>
    </row>
    <row r="92" spans="2:9" s="10" customFormat="1" ht="16.5" customHeight="1" x14ac:dyDescent="0.25">
      <c r="B92" s="49" t="s">
        <v>43</v>
      </c>
      <c r="C92" s="50"/>
      <c r="D92" s="50"/>
      <c r="E92" s="15"/>
      <c r="F92" s="71"/>
    </row>
    <row r="93" spans="2:9" s="10" customFormat="1" ht="12.75" customHeight="1" x14ac:dyDescent="0.2">
      <c r="B93" s="47"/>
      <c r="C93" s="48"/>
      <c r="D93" s="48"/>
      <c r="E93" s="12"/>
      <c r="F93" s="70"/>
    </row>
    <row r="94" spans="2:9" s="10" customFormat="1" ht="12.75" customHeight="1" x14ac:dyDescent="0.2">
      <c r="B94" s="42" t="s">
        <v>6</v>
      </c>
      <c r="C94" s="45"/>
      <c r="D94" s="45"/>
      <c r="E94" s="8"/>
      <c r="F94" s="67"/>
    </row>
    <row r="95" spans="2:9" s="10" customFormat="1" ht="25.5" customHeight="1" x14ac:dyDescent="0.2">
      <c r="B95" s="51" t="s">
        <v>44</v>
      </c>
      <c r="C95" s="52">
        <v>15</v>
      </c>
      <c r="D95" s="52" t="s">
        <v>10</v>
      </c>
      <c r="E95" s="18"/>
      <c r="F95" s="67">
        <f t="shared" ref="F95:F100" si="12">C95*E95</f>
        <v>0</v>
      </c>
      <c r="H95" s="19"/>
      <c r="I95" s="10" t="s">
        <v>45</v>
      </c>
    </row>
    <row r="96" spans="2:9" s="10" customFormat="1" ht="12.75" customHeight="1" x14ac:dyDescent="0.2">
      <c r="B96" s="43" t="s">
        <v>46</v>
      </c>
      <c r="C96" s="52">
        <v>1</v>
      </c>
      <c r="D96" s="52" t="s">
        <v>10</v>
      </c>
      <c r="E96" s="18"/>
      <c r="F96" s="67">
        <f t="shared" si="12"/>
        <v>0</v>
      </c>
    </row>
    <row r="97" spans="2:6" s="10" customFormat="1" ht="12.75" customHeight="1" x14ac:dyDescent="0.2">
      <c r="B97" s="43" t="s">
        <v>7</v>
      </c>
      <c r="C97" s="44">
        <v>8</v>
      </c>
      <c r="D97" s="45" t="s">
        <v>8</v>
      </c>
      <c r="E97" s="8"/>
      <c r="F97" s="67">
        <f t="shared" si="12"/>
        <v>0</v>
      </c>
    </row>
    <row r="98" spans="2:6" s="10" customFormat="1" ht="12.75" customHeight="1" x14ac:dyDescent="0.2">
      <c r="B98" s="43" t="s">
        <v>105</v>
      </c>
      <c r="C98" s="44">
        <v>1</v>
      </c>
      <c r="D98" s="45" t="s">
        <v>104</v>
      </c>
      <c r="E98" s="8"/>
      <c r="F98" s="67">
        <f t="shared" si="12"/>
        <v>0</v>
      </c>
    </row>
    <row r="99" spans="2:6" s="10" customFormat="1" ht="25.5" customHeight="1" x14ac:dyDescent="0.2">
      <c r="B99" s="43" t="s">
        <v>47</v>
      </c>
      <c r="C99" s="44">
        <v>4</v>
      </c>
      <c r="D99" s="45"/>
      <c r="E99" s="8"/>
      <c r="F99" s="67">
        <f t="shared" si="12"/>
        <v>0</v>
      </c>
    </row>
    <row r="100" spans="2:6" s="10" customFormat="1" ht="12.75" customHeight="1" x14ac:dyDescent="0.2">
      <c r="B100" s="43" t="s">
        <v>9</v>
      </c>
      <c r="C100" s="44">
        <v>1</v>
      </c>
      <c r="D100" s="45" t="s">
        <v>10</v>
      </c>
      <c r="E100" s="8"/>
      <c r="F100" s="67">
        <f t="shared" si="12"/>
        <v>0</v>
      </c>
    </row>
    <row r="101" spans="2:6" s="10" customFormat="1" ht="12.75" customHeight="1" x14ac:dyDescent="0.2">
      <c r="B101" s="43" t="s">
        <v>48</v>
      </c>
      <c r="C101" s="44">
        <v>3</v>
      </c>
      <c r="D101" s="45" t="s">
        <v>8</v>
      </c>
      <c r="E101" s="8"/>
      <c r="F101" s="67">
        <f t="shared" ref="F101:F114" si="13">C101*E101</f>
        <v>0</v>
      </c>
    </row>
    <row r="102" spans="2:6" s="10" customFormat="1" ht="12.75" customHeight="1" x14ac:dyDescent="0.2">
      <c r="B102" s="43" t="s">
        <v>49</v>
      </c>
      <c r="C102" s="44">
        <v>1</v>
      </c>
      <c r="D102" s="45" t="s">
        <v>10</v>
      </c>
      <c r="E102" s="8"/>
      <c r="F102" s="67">
        <f t="shared" si="13"/>
        <v>0</v>
      </c>
    </row>
    <row r="103" spans="2:6" s="10" customFormat="1" ht="12.75" customHeight="1" x14ac:dyDescent="0.2">
      <c r="B103" s="43" t="s">
        <v>50</v>
      </c>
      <c r="C103" s="44">
        <v>1</v>
      </c>
      <c r="D103" s="45" t="s">
        <v>10</v>
      </c>
      <c r="E103" s="8"/>
      <c r="F103" s="67">
        <f t="shared" si="13"/>
        <v>0</v>
      </c>
    </row>
    <row r="104" spans="2:6" s="10" customFormat="1" ht="12.75" customHeight="1" x14ac:dyDescent="0.2">
      <c r="B104" s="43" t="s">
        <v>51</v>
      </c>
      <c r="C104" s="44">
        <v>2</v>
      </c>
      <c r="D104" s="45" t="s">
        <v>10</v>
      </c>
      <c r="E104" s="8"/>
      <c r="F104" s="67">
        <f t="shared" si="13"/>
        <v>0</v>
      </c>
    </row>
    <row r="105" spans="2:6" s="10" customFormat="1" ht="12.75" customHeight="1" x14ac:dyDescent="0.2">
      <c r="B105" s="43" t="s">
        <v>52</v>
      </c>
      <c r="C105" s="44">
        <v>5</v>
      </c>
      <c r="D105" s="45" t="s">
        <v>8</v>
      </c>
      <c r="E105" s="8"/>
      <c r="F105" s="67">
        <f t="shared" si="13"/>
        <v>0</v>
      </c>
    </row>
    <row r="106" spans="2:6" s="10" customFormat="1" ht="12.75" customHeight="1" x14ac:dyDescent="0.2">
      <c r="B106" s="43" t="s">
        <v>53</v>
      </c>
      <c r="C106" s="44">
        <v>2</v>
      </c>
      <c r="D106" s="45" t="s">
        <v>8</v>
      </c>
      <c r="E106" s="8"/>
      <c r="F106" s="67">
        <f t="shared" si="13"/>
        <v>0</v>
      </c>
    </row>
    <row r="107" spans="2:6" s="10" customFormat="1" ht="12.75" customHeight="1" x14ac:dyDescent="0.2">
      <c r="B107" s="43" t="s">
        <v>54</v>
      </c>
      <c r="C107" s="44">
        <v>1</v>
      </c>
      <c r="D107" s="45" t="s">
        <v>10</v>
      </c>
      <c r="E107" s="8"/>
      <c r="F107" s="67">
        <f t="shared" si="13"/>
        <v>0</v>
      </c>
    </row>
    <row r="108" spans="2:6" s="10" customFormat="1" ht="12.75" customHeight="1" x14ac:dyDescent="0.2">
      <c r="B108" s="43" t="s">
        <v>55</v>
      </c>
      <c r="C108" s="44">
        <v>1</v>
      </c>
      <c r="D108" s="45" t="s">
        <v>10</v>
      </c>
      <c r="E108" s="8"/>
      <c r="F108" s="67">
        <f t="shared" si="13"/>
        <v>0</v>
      </c>
    </row>
    <row r="109" spans="2:6" s="10" customFormat="1" ht="12.75" customHeight="1" x14ac:dyDescent="0.2">
      <c r="B109" s="43" t="s">
        <v>56</v>
      </c>
      <c r="C109" s="44">
        <v>1</v>
      </c>
      <c r="D109" s="45" t="s">
        <v>10</v>
      </c>
      <c r="E109" s="8"/>
      <c r="F109" s="67">
        <f t="shared" si="13"/>
        <v>0</v>
      </c>
    </row>
    <row r="110" spans="2:6" s="10" customFormat="1" ht="25.5" customHeight="1" x14ac:dyDescent="0.2">
      <c r="B110" s="43" t="s">
        <v>57</v>
      </c>
      <c r="C110" s="46">
        <v>10.7</v>
      </c>
      <c r="D110" s="46" t="s">
        <v>8</v>
      </c>
      <c r="E110" s="11"/>
      <c r="F110" s="67">
        <f t="shared" si="13"/>
        <v>0</v>
      </c>
    </row>
    <row r="111" spans="2:6" s="10" customFormat="1" ht="12.75" customHeight="1" x14ac:dyDescent="0.2">
      <c r="B111" s="43" t="s">
        <v>58</v>
      </c>
      <c r="C111" s="46">
        <v>1</v>
      </c>
      <c r="D111" s="46" t="s">
        <v>10</v>
      </c>
      <c r="E111" s="11"/>
      <c r="F111" s="67">
        <f t="shared" si="13"/>
        <v>0</v>
      </c>
    </row>
    <row r="112" spans="2:6" s="10" customFormat="1" ht="25.5" customHeight="1" x14ac:dyDescent="0.2">
      <c r="B112" s="43" t="s">
        <v>113</v>
      </c>
      <c r="C112" s="46">
        <v>1</v>
      </c>
      <c r="D112" s="46" t="s">
        <v>10</v>
      </c>
      <c r="E112" s="11"/>
      <c r="F112" s="67">
        <f t="shared" ref="F112" si="14">C112*E112</f>
        <v>0</v>
      </c>
    </row>
    <row r="113" spans="2:6" s="10" customFormat="1" ht="12.75" customHeight="1" x14ac:dyDescent="0.2">
      <c r="B113" s="43" t="s">
        <v>17</v>
      </c>
      <c r="C113" s="46">
        <v>1</v>
      </c>
      <c r="D113" s="46" t="s">
        <v>10</v>
      </c>
      <c r="E113" s="11"/>
      <c r="F113" s="67">
        <f>C113*E113</f>
        <v>0</v>
      </c>
    </row>
    <row r="114" spans="2:6" s="10" customFormat="1" ht="12.75" customHeight="1" x14ac:dyDescent="0.2">
      <c r="B114" s="43" t="s">
        <v>60</v>
      </c>
      <c r="C114" s="46">
        <v>1</v>
      </c>
      <c r="D114" s="46" t="s">
        <v>10</v>
      </c>
      <c r="E114" s="11"/>
      <c r="F114" s="67">
        <f t="shared" si="13"/>
        <v>0</v>
      </c>
    </row>
    <row r="115" spans="2:6" s="10" customFormat="1" ht="12.75" customHeight="1" x14ac:dyDescent="0.2">
      <c r="B115" s="47" t="s">
        <v>18</v>
      </c>
      <c r="C115" s="48"/>
      <c r="D115" s="48"/>
      <c r="E115" s="12"/>
      <c r="F115" s="69">
        <f>SUM(F95:F114)</f>
        <v>0</v>
      </c>
    </row>
    <row r="116" spans="2:6" s="10" customFormat="1" ht="12.75" customHeight="1" x14ac:dyDescent="0.2">
      <c r="B116" s="42" t="s">
        <v>19</v>
      </c>
      <c r="C116" s="45"/>
      <c r="D116" s="45"/>
      <c r="E116" s="8"/>
      <c r="F116" s="67"/>
    </row>
    <row r="117" spans="2:6" s="10" customFormat="1" ht="12.75" customHeight="1" x14ac:dyDescent="0.2">
      <c r="B117" s="43" t="s">
        <v>106</v>
      </c>
      <c r="C117" s="45">
        <v>3</v>
      </c>
      <c r="D117" s="45" t="s">
        <v>61</v>
      </c>
      <c r="E117" s="8"/>
      <c r="F117" s="67">
        <f>C117*E117</f>
        <v>0</v>
      </c>
    </row>
    <row r="118" spans="2:6" s="10" customFormat="1" ht="12.75" customHeight="1" x14ac:dyDescent="0.2">
      <c r="B118" s="43" t="s">
        <v>107</v>
      </c>
      <c r="C118" s="45">
        <v>1</v>
      </c>
      <c r="D118" s="45" t="s">
        <v>27</v>
      </c>
      <c r="E118" s="8"/>
      <c r="F118" s="67">
        <f>C118*E118</f>
        <v>0</v>
      </c>
    </row>
    <row r="119" spans="2:6" s="10" customFormat="1" ht="12.75" customHeight="1" x14ac:dyDescent="0.2">
      <c r="B119" s="43" t="s">
        <v>108</v>
      </c>
      <c r="C119" s="45">
        <v>1</v>
      </c>
      <c r="D119" s="45" t="s">
        <v>27</v>
      </c>
      <c r="E119" s="8"/>
      <c r="F119" s="67">
        <f>C119*E119</f>
        <v>0</v>
      </c>
    </row>
    <row r="120" spans="2:6" s="10" customFormat="1" ht="12.75" customHeight="1" x14ac:dyDescent="0.2">
      <c r="B120" s="43" t="s">
        <v>62</v>
      </c>
      <c r="C120" s="45">
        <v>1</v>
      </c>
      <c r="D120" s="45" t="s">
        <v>8</v>
      </c>
      <c r="E120" s="8"/>
      <c r="F120" s="67">
        <f>C120*E120</f>
        <v>0</v>
      </c>
    </row>
    <row r="121" spans="2:6" s="10" customFormat="1" ht="12.75" customHeight="1" x14ac:dyDescent="0.2">
      <c r="B121" s="43" t="s">
        <v>63</v>
      </c>
      <c r="C121" s="45">
        <v>4.5</v>
      </c>
      <c r="D121" s="45" t="s">
        <v>8</v>
      </c>
      <c r="E121" s="8"/>
      <c r="F121" s="67">
        <f t="shared" ref="F121:F133" si="15">C121*E121</f>
        <v>0</v>
      </c>
    </row>
    <row r="122" spans="2:6" s="10" customFormat="1" ht="12.75" customHeight="1" x14ac:dyDescent="0.2">
      <c r="B122" s="43" t="s">
        <v>21</v>
      </c>
      <c r="C122" s="44">
        <v>10.7</v>
      </c>
      <c r="D122" s="45" t="s">
        <v>8</v>
      </c>
      <c r="E122" s="8"/>
      <c r="F122" s="67">
        <f t="shared" si="15"/>
        <v>0</v>
      </c>
    </row>
    <row r="123" spans="2:6" s="10" customFormat="1" ht="12.75" customHeight="1" x14ac:dyDescent="0.2">
      <c r="B123" s="43" t="s">
        <v>22</v>
      </c>
      <c r="C123" s="44">
        <v>4</v>
      </c>
      <c r="D123" s="45" t="s">
        <v>23</v>
      </c>
      <c r="E123" s="8"/>
      <c r="F123" s="67">
        <f t="shared" si="15"/>
        <v>0</v>
      </c>
    </row>
    <row r="124" spans="2:6" s="10" customFormat="1" ht="12.75" customHeight="1" x14ac:dyDescent="0.2">
      <c r="B124" s="43" t="s">
        <v>64</v>
      </c>
      <c r="C124" s="45">
        <v>4.5</v>
      </c>
      <c r="D124" s="45" t="s">
        <v>8</v>
      </c>
      <c r="E124" s="18"/>
      <c r="F124" s="67">
        <f t="shared" si="15"/>
        <v>0</v>
      </c>
    </row>
    <row r="125" spans="2:6" s="10" customFormat="1" ht="25.5" customHeight="1" x14ac:dyDescent="0.2">
      <c r="B125" s="43" t="s">
        <v>65</v>
      </c>
      <c r="C125" s="45">
        <v>3</v>
      </c>
      <c r="D125" s="45" t="s">
        <v>8</v>
      </c>
      <c r="E125" s="18"/>
      <c r="F125" s="67">
        <f t="shared" si="15"/>
        <v>0</v>
      </c>
    </row>
    <row r="126" spans="2:6" s="10" customFormat="1" ht="12.75" customHeight="1" x14ac:dyDescent="0.2">
      <c r="B126" s="43" t="s">
        <v>66</v>
      </c>
      <c r="C126" s="45">
        <v>3</v>
      </c>
      <c r="D126" s="45" t="s">
        <v>8</v>
      </c>
      <c r="E126" s="8"/>
      <c r="F126" s="67">
        <f t="shared" si="15"/>
        <v>0</v>
      </c>
    </row>
    <row r="127" spans="2:6" s="10" customFormat="1" ht="12.75" customHeight="1" x14ac:dyDescent="0.2">
      <c r="B127" s="43" t="s">
        <v>67</v>
      </c>
      <c r="C127" s="45">
        <v>4.5</v>
      </c>
      <c r="D127" s="45" t="s">
        <v>8</v>
      </c>
      <c r="E127" s="8"/>
      <c r="F127" s="67">
        <f t="shared" si="15"/>
        <v>0</v>
      </c>
    </row>
    <row r="128" spans="2:6" s="10" customFormat="1" ht="12.75" customHeight="1" x14ac:dyDescent="0.2">
      <c r="B128" s="43" t="s">
        <v>68</v>
      </c>
      <c r="C128" s="45">
        <v>1</v>
      </c>
      <c r="D128" s="45" t="s">
        <v>8</v>
      </c>
      <c r="E128" s="8"/>
      <c r="F128" s="67">
        <f t="shared" si="15"/>
        <v>0</v>
      </c>
    </row>
    <row r="129" spans="2:7" s="10" customFormat="1" ht="12.75" customHeight="1" x14ac:dyDescent="0.2">
      <c r="B129" s="43" t="s">
        <v>25</v>
      </c>
      <c r="C129" s="44">
        <v>6.2</v>
      </c>
      <c r="D129" s="45" t="s">
        <v>8</v>
      </c>
      <c r="E129" s="8"/>
      <c r="F129" s="67">
        <f t="shared" si="15"/>
        <v>0</v>
      </c>
    </row>
    <row r="130" spans="2:7" s="10" customFormat="1" ht="12.75" customHeight="1" x14ac:dyDescent="0.2">
      <c r="B130" s="43" t="s">
        <v>69</v>
      </c>
      <c r="C130" s="44">
        <v>1</v>
      </c>
      <c r="D130" s="45" t="s">
        <v>27</v>
      </c>
      <c r="E130" s="8"/>
      <c r="F130" s="67">
        <f>C130*E130</f>
        <v>0</v>
      </c>
    </row>
    <row r="131" spans="2:7" s="10" customFormat="1" ht="12.75" customHeight="1" x14ac:dyDescent="0.2">
      <c r="B131" s="43" t="s">
        <v>28</v>
      </c>
      <c r="C131" s="44">
        <v>1</v>
      </c>
      <c r="D131" s="45" t="s">
        <v>27</v>
      </c>
      <c r="E131" s="8"/>
      <c r="F131" s="67">
        <f>C131*E131</f>
        <v>0</v>
      </c>
    </row>
    <row r="132" spans="2:7" s="10" customFormat="1" ht="12.75" customHeight="1" x14ac:dyDescent="0.2">
      <c r="B132" s="43" t="s">
        <v>70</v>
      </c>
      <c r="C132" s="45">
        <v>1</v>
      </c>
      <c r="D132" s="45" t="s">
        <v>27</v>
      </c>
      <c r="E132" s="8"/>
      <c r="F132" s="67">
        <f>C132*E132</f>
        <v>0</v>
      </c>
    </row>
    <row r="133" spans="2:7" s="10" customFormat="1" ht="12.75" customHeight="1" x14ac:dyDescent="0.2">
      <c r="B133" s="43" t="s">
        <v>71</v>
      </c>
      <c r="C133" s="45">
        <v>3</v>
      </c>
      <c r="D133" s="45" t="s">
        <v>61</v>
      </c>
      <c r="E133" s="8"/>
      <c r="F133" s="67">
        <f t="shared" si="15"/>
        <v>0</v>
      </c>
    </row>
    <row r="134" spans="2:7" s="10" customFormat="1" ht="12.75" customHeight="1" x14ac:dyDescent="0.2">
      <c r="B134" s="43" t="s">
        <v>72</v>
      </c>
      <c r="C134" s="45">
        <v>1</v>
      </c>
      <c r="D134" s="45" t="s">
        <v>27</v>
      </c>
      <c r="E134" s="8"/>
      <c r="F134" s="67">
        <f>C134*E134</f>
        <v>0</v>
      </c>
    </row>
    <row r="135" spans="2:7" s="10" customFormat="1" ht="12.75" customHeight="1" x14ac:dyDescent="0.2">
      <c r="B135" s="47" t="s">
        <v>18</v>
      </c>
      <c r="C135" s="48"/>
      <c r="D135" s="48"/>
      <c r="E135" s="12"/>
      <c r="F135" s="69">
        <f>SUM(F117:F134)</f>
        <v>0</v>
      </c>
      <c r="G135" s="16"/>
    </row>
    <row r="136" spans="2:7" s="10" customFormat="1" ht="12.75" customHeight="1" x14ac:dyDescent="0.2">
      <c r="B136" s="47"/>
      <c r="C136" s="48"/>
      <c r="D136" s="48"/>
      <c r="E136" s="12"/>
      <c r="F136" s="70"/>
      <c r="G136" s="16"/>
    </row>
    <row r="137" spans="2:7" s="10" customFormat="1" ht="16.5" customHeight="1" x14ac:dyDescent="0.25">
      <c r="B137" s="49" t="s">
        <v>73</v>
      </c>
      <c r="C137" s="50"/>
      <c r="D137" s="50"/>
      <c r="E137" s="15"/>
      <c r="F137" s="71"/>
      <c r="G137" s="16"/>
    </row>
    <row r="138" spans="2:7" s="10" customFormat="1" ht="12.75" customHeight="1" x14ac:dyDescent="0.2">
      <c r="B138" s="47"/>
      <c r="C138" s="48"/>
      <c r="D138" s="48"/>
      <c r="E138" s="12"/>
      <c r="F138" s="70"/>
      <c r="G138" s="16"/>
    </row>
    <row r="139" spans="2:7" s="10" customFormat="1" ht="12.75" customHeight="1" x14ac:dyDescent="0.2">
      <c r="B139" s="53" t="s">
        <v>74</v>
      </c>
      <c r="C139" s="44"/>
      <c r="D139" s="44"/>
      <c r="E139" s="18"/>
      <c r="F139" s="68"/>
      <c r="G139" s="16"/>
    </row>
    <row r="140" spans="2:7" s="10" customFormat="1" ht="25.5" customHeight="1" x14ac:dyDescent="0.2">
      <c r="B140" s="51" t="s">
        <v>114</v>
      </c>
      <c r="C140" s="52">
        <v>5</v>
      </c>
      <c r="D140" s="52" t="s">
        <v>10</v>
      </c>
      <c r="E140" s="18"/>
      <c r="F140" s="67">
        <f>C140*E140</f>
        <v>0</v>
      </c>
      <c r="G140" s="16"/>
    </row>
    <row r="141" spans="2:7" s="10" customFormat="1" ht="12.75" customHeight="1" x14ac:dyDescent="0.2">
      <c r="B141" s="43" t="s">
        <v>46</v>
      </c>
      <c r="C141" s="52">
        <v>1</v>
      </c>
      <c r="D141" s="52" t="s">
        <v>10</v>
      </c>
      <c r="E141" s="18"/>
      <c r="F141" s="67">
        <f>C141*E141</f>
        <v>0</v>
      </c>
      <c r="G141" s="16"/>
    </row>
    <row r="142" spans="2:7" s="10" customFormat="1" ht="12.75" customHeight="1" x14ac:dyDescent="0.2">
      <c r="B142" s="43" t="s">
        <v>105</v>
      </c>
      <c r="C142" s="44">
        <v>1</v>
      </c>
      <c r="D142" s="45" t="s">
        <v>104</v>
      </c>
      <c r="E142" s="8"/>
      <c r="F142" s="67">
        <f t="shared" ref="F142" si="16">C142*E142</f>
        <v>0</v>
      </c>
    </row>
    <row r="143" spans="2:7" s="10" customFormat="1" ht="12.75" customHeight="1" x14ac:dyDescent="0.2">
      <c r="B143" s="43" t="s">
        <v>7</v>
      </c>
      <c r="C143" s="44">
        <v>8</v>
      </c>
      <c r="D143" s="45" t="s">
        <v>8</v>
      </c>
      <c r="E143" s="8"/>
      <c r="F143" s="67">
        <f>C143*E143</f>
        <v>0</v>
      </c>
      <c r="G143" s="16"/>
    </row>
    <row r="144" spans="2:7" s="10" customFormat="1" ht="25.5" customHeight="1" x14ac:dyDescent="0.2">
      <c r="B144" s="43" t="s">
        <v>47</v>
      </c>
      <c r="C144" s="44">
        <v>16</v>
      </c>
      <c r="D144" s="45" t="s">
        <v>10</v>
      </c>
      <c r="E144" s="8"/>
      <c r="F144" s="67">
        <f>C144*E144</f>
        <v>0</v>
      </c>
      <c r="G144" s="16"/>
    </row>
    <row r="145" spans="2:7" s="10" customFormat="1" ht="12.75" customHeight="1" x14ac:dyDescent="0.2">
      <c r="B145" s="43" t="s">
        <v>9</v>
      </c>
      <c r="C145" s="44">
        <v>2</v>
      </c>
      <c r="D145" s="45" t="s">
        <v>10</v>
      </c>
      <c r="E145" s="8"/>
      <c r="F145" s="67">
        <f>C145*E145</f>
        <v>0</v>
      </c>
      <c r="G145" s="16"/>
    </row>
    <row r="146" spans="2:7" s="10" customFormat="1" ht="12.75" customHeight="1" x14ac:dyDescent="0.2">
      <c r="B146" s="43" t="s">
        <v>49</v>
      </c>
      <c r="C146" s="44">
        <v>4</v>
      </c>
      <c r="D146" s="45" t="s">
        <v>10</v>
      </c>
      <c r="E146" s="8"/>
      <c r="F146" s="67">
        <f t="shared" ref="F146:F164" si="17">C146*E146</f>
        <v>0</v>
      </c>
      <c r="G146" s="16"/>
    </row>
    <row r="147" spans="2:7" s="10" customFormat="1" ht="12.75" customHeight="1" x14ac:dyDescent="0.2">
      <c r="B147" s="43" t="s">
        <v>75</v>
      </c>
      <c r="C147" s="44">
        <v>2</v>
      </c>
      <c r="D147" s="45" t="s">
        <v>10</v>
      </c>
      <c r="E147" s="8"/>
      <c r="F147" s="67">
        <f t="shared" si="17"/>
        <v>0</v>
      </c>
      <c r="G147" s="16"/>
    </row>
    <row r="148" spans="2:7" s="10" customFormat="1" ht="12.75" customHeight="1" x14ac:dyDescent="0.2">
      <c r="B148" s="43" t="s">
        <v>51</v>
      </c>
      <c r="C148" s="44">
        <v>5</v>
      </c>
      <c r="D148" s="45" t="s">
        <v>10</v>
      </c>
      <c r="E148" s="8"/>
      <c r="F148" s="67">
        <f t="shared" si="17"/>
        <v>0</v>
      </c>
      <c r="G148" s="16"/>
    </row>
    <row r="149" spans="2:7" s="10" customFormat="1" ht="12.75" customHeight="1" x14ac:dyDescent="0.2">
      <c r="B149" s="43" t="s">
        <v>52</v>
      </c>
      <c r="C149" s="44">
        <v>20</v>
      </c>
      <c r="D149" s="45" t="s">
        <v>8</v>
      </c>
      <c r="E149" s="8"/>
      <c r="F149" s="67">
        <f t="shared" si="17"/>
        <v>0</v>
      </c>
      <c r="G149" s="16"/>
    </row>
    <row r="150" spans="2:7" s="10" customFormat="1" ht="12.75" customHeight="1" x14ac:dyDescent="0.2">
      <c r="B150" s="43" t="s">
        <v>53</v>
      </c>
      <c r="C150" s="44">
        <v>3</v>
      </c>
      <c r="D150" s="45" t="s">
        <v>8</v>
      </c>
      <c r="E150" s="8"/>
      <c r="F150" s="67">
        <f t="shared" si="17"/>
        <v>0</v>
      </c>
      <c r="G150" s="16"/>
    </row>
    <row r="151" spans="2:7" s="10" customFormat="1" ht="12.75" customHeight="1" x14ac:dyDescent="0.2">
      <c r="B151" s="43" t="s">
        <v>118</v>
      </c>
      <c r="C151" s="44">
        <v>1</v>
      </c>
      <c r="D151" s="45" t="s">
        <v>10</v>
      </c>
      <c r="E151" s="8"/>
      <c r="F151" s="67">
        <f t="shared" si="17"/>
        <v>0</v>
      </c>
      <c r="G151" s="16"/>
    </row>
    <row r="152" spans="2:7" s="10" customFormat="1" ht="12.75" customHeight="1" x14ac:dyDescent="0.2">
      <c r="B152" s="43" t="s">
        <v>115</v>
      </c>
      <c r="C152" s="44">
        <v>1</v>
      </c>
      <c r="D152" s="45" t="s">
        <v>10</v>
      </c>
      <c r="E152" s="8"/>
      <c r="F152" s="67">
        <f t="shared" ref="F152" si="18">C152*E152</f>
        <v>0</v>
      </c>
      <c r="G152" s="16"/>
    </row>
    <row r="153" spans="2:7" s="10" customFormat="1" ht="12.75" customHeight="1" x14ac:dyDescent="0.2">
      <c r="B153" s="43" t="s">
        <v>119</v>
      </c>
      <c r="C153" s="44">
        <v>1</v>
      </c>
      <c r="D153" s="45" t="s">
        <v>10</v>
      </c>
      <c r="E153" s="8"/>
      <c r="F153" s="67">
        <f t="shared" si="17"/>
        <v>0</v>
      </c>
      <c r="G153" s="16"/>
    </row>
    <row r="154" spans="2:7" s="10" customFormat="1" ht="12.75" customHeight="1" x14ac:dyDescent="0.2">
      <c r="B154" s="43" t="s">
        <v>121</v>
      </c>
      <c r="C154" s="44">
        <v>1</v>
      </c>
      <c r="D154" s="45" t="s">
        <v>10</v>
      </c>
      <c r="E154" s="8"/>
      <c r="F154" s="67">
        <f t="shared" si="17"/>
        <v>0</v>
      </c>
      <c r="G154" s="16"/>
    </row>
    <row r="155" spans="2:7" s="10" customFormat="1" ht="12.75" customHeight="1" x14ac:dyDescent="0.2">
      <c r="B155" s="43" t="s">
        <v>120</v>
      </c>
      <c r="C155" s="44">
        <v>1</v>
      </c>
      <c r="D155" s="45" t="s">
        <v>10</v>
      </c>
      <c r="E155" s="8"/>
      <c r="F155" s="67">
        <f>C155*E155</f>
        <v>0</v>
      </c>
      <c r="G155" s="16"/>
    </row>
    <row r="156" spans="2:7" s="10" customFormat="1" ht="12.75" customHeight="1" x14ac:dyDescent="0.2">
      <c r="B156" s="43" t="s">
        <v>122</v>
      </c>
      <c r="C156" s="44">
        <v>1</v>
      </c>
      <c r="D156" s="45" t="s">
        <v>10</v>
      </c>
      <c r="E156" s="8"/>
      <c r="F156" s="67">
        <f>C156*E156</f>
        <v>0</v>
      </c>
      <c r="G156" s="16"/>
    </row>
    <row r="157" spans="2:7" s="10" customFormat="1" ht="12.75" customHeight="1" x14ac:dyDescent="0.2">
      <c r="B157" s="43" t="s">
        <v>76</v>
      </c>
      <c r="C157" s="45">
        <v>1</v>
      </c>
      <c r="D157" s="45" t="s">
        <v>10</v>
      </c>
      <c r="E157" s="8"/>
      <c r="F157" s="67">
        <f>C157*E157</f>
        <v>0</v>
      </c>
      <c r="G157" s="16"/>
    </row>
    <row r="158" spans="2:7" s="10" customFormat="1" ht="25.5" customHeight="1" x14ac:dyDescent="0.2">
      <c r="B158" s="43" t="s">
        <v>57</v>
      </c>
      <c r="C158" s="46">
        <v>8</v>
      </c>
      <c r="D158" s="46" t="s">
        <v>8</v>
      </c>
      <c r="E158" s="11"/>
      <c r="F158" s="67">
        <f t="shared" si="17"/>
        <v>0</v>
      </c>
      <c r="G158" s="16"/>
    </row>
    <row r="159" spans="2:7" s="10" customFormat="1" ht="12.75" customHeight="1" x14ac:dyDescent="0.2">
      <c r="B159" s="43" t="s">
        <v>58</v>
      </c>
      <c r="C159" s="46">
        <v>1</v>
      </c>
      <c r="D159" s="46" t="s">
        <v>10</v>
      </c>
      <c r="E159" s="11"/>
      <c r="F159" s="67">
        <f t="shared" si="17"/>
        <v>0</v>
      </c>
      <c r="G159" s="16"/>
    </row>
    <row r="160" spans="2:7" s="10" customFormat="1" ht="12.75" customHeight="1" x14ac:dyDescent="0.2">
      <c r="B160" s="43" t="s">
        <v>15</v>
      </c>
      <c r="C160" s="46">
        <v>1</v>
      </c>
      <c r="D160" s="46" t="s">
        <v>10</v>
      </c>
      <c r="E160" s="11"/>
      <c r="F160" s="67">
        <f t="shared" si="17"/>
        <v>0</v>
      </c>
      <c r="G160" s="16"/>
    </row>
    <row r="161" spans="2:7" s="10" customFormat="1" ht="12.75" customHeight="1" x14ac:dyDescent="0.2">
      <c r="B161" s="43" t="s">
        <v>34</v>
      </c>
      <c r="C161" s="46">
        <v>1</v>
      </c>
      <c r="D161" s="46" t="s">
        <v>10</v>
      </c>
      <c r="E161" s="11"/>
      <c r="F161" s="67">
        <f t="shared" si="17"/>
        <v>0</v>
      </c>
      <c r="G161" s="16"/>
    </row>
    <row r="162" spans="2:7" s="10" customFormat="1" ht="12.75" customHeight="1" x14ac:dyDescent="0.2">
      <c r="B162" s="43" t="s">
        <v>113</v>
      </c>
      <c r="C162" s="46">
        <v>1</v>
      </c>
      <c r="D162" s="46" t="s">
        <v>10</v>
      </c>
      <c r="E162" s="11"/>
      <c r="F162" s="67">
        <f t="shared" ref="F162" si="19">C162*E162</f>
        <v>0</v>
      </c>
      <c r="G162" s="16"/>
    </row>
    <row r="163" spans="2:7" s="10" customFormat="1" ht="12.75" customHeight="1" x14ac:dyDescent="0.2">
      <c r="B163" s="43" t="s">
        <v>17</v>
      </c>
      <c r="C163" s="46">
        <v>1</v>
      </c>
      <c r="D163" s="46" t="s">
        <v>10</v>
      </c>
      <c r="E163" s="11"/>
      <c r="F163" s="67">
        <f>C163*E163</f>
        <v>0</v>
      </c>
      <c r="G163" s="16"/>
    </row>
    <row r="164" spans="2:7" s="10" customFormat="1" ht="12.75" customHeight="1" x14ac:dyDescent="0.2">
      <c r="B164" s="43" t="s">
        <v>60</v>
      </c>
      <c r="C164" s="46">
        <v>1</v>
      </c>
      <c r="D164" s="46" t="s">
        <v>10</v>
      </c>
      <c r="E164" s="11"/>
      <c r="F164" s="67">
        <f t="shared" si="17"/>
        <v>0</v>
      </c>
      <c r="G164" s="16"/>
    </row>
    <row r="165" spans="2:7" s="10" customFormat="1" ht="12.75" customHeight="1" x14ac:dyDescent="0.2">
      <c r="B165" s="47" t="s">
        <v>18</v>
      </c>
      <c r="C165" s="48"/>
      <c r="D165" s="48"/>
      <c r="E165" s="12"/>
      <c r="F165" s="69">
        <f>SUM(F140:F164)</f>
        <v>0</v>
      </c>
    </row>
    <row r="166" spans="2:7" s="10" customFormat="1" ht="12.75" customHeight="1" x14ac:dyDescent="0.2">
      <c r="B166" s="53" t="s">
        <v>19</v>
      </c>
      <c r="C166" s="48"/>
      <c r="D166" s="48"/>
      <c r="E166" s="12"/>
      <c r="F166" s="70"/>
    </row>
    <row r="167" spans="2:7" s="10" customFormat="1" ht="12.75" customHeight="1" x14ac:dyDescent="0.2">
      <c r="B167" s="43" t="s">
        <v>112</v>
      </c>
      <c r="C167" s="45">
        <v>5</v>
      </c>
      <c r="D167" s="45" t="s">
        <v>61</v>
      </c>
      <c r="E167" s="8"/>
      <c r="F167" s="67">
        <f>C167*E167</f>
        <v>0</v>
      </c>
    </row>
    <row r="168" spans="2:7" s="10" customFormat="1" ht="12.75" customHeight="1" x14ac:dyDescent="0.2">
      <c r="B168" s="43" t="s">
        <v>107</v>
      </c>
      <c r="C168" s="45">
        <v>1</v>
      </c>
      <c r="D168" s="45" t="s">
        <v>27</v>
      </c>
      <c r="E168" s="8"/>
      <c r="F168" s="67">
        <f>C168*E168</f>
        <v>0</v>
      </c>
    </row>
    <row r="169" spans="2:7" s="10" customFormat="1" ht="12.75" customHeight="1" x14ac:dyDescent="0.2">
      <c r="B169" s="43" t="s">
        <v>108</v>
      </c>
      <c r="C169" s="45">
        <v>1</v>
      </c>
      <c r="D169" s="45" t="s">
        <v>27</v>
      </c>
      <c r="E169" s="8"/>
      <c r="F169" s="67">
        <f>C169*E169</f>
        <v>0</v>
      </c>
    </row>
    <row r="170" spans="2:7" s="10" customFormat="1" ht="12.75" customHeight="1" x14ac:dyDescent="0.2">
      <c r="B170" s="43" t="s">
        <v>62</v>
      </c>
      <c r="C170" s="45">
        <v>1.5</v>
      </c>
      <c r="D170" s="45" t="s">
        <v>8</v>
      </c>
      <c r="E170" s="8"/>
      <c r="F170" s="67">
        <f>C170*E170</f>
        <v>0</v>
      </c>
    </row>
    <row r="171" spans="2:7" s="10" customFormat="1" ht="12.75" customHeight="1" x14ac:dyDescent="0.2">
      <c r="B171" s="43" t="s">
        <v>77</v>
      </c>
      <c r="C171" s="45">
        <v>12.2</v>
      </c>
      <c r="D171" s="45" t="s">
        <v>8</v>
      </c>
      <c r="E171" s="8"/>
      <c r="F171" s="67">
        <f t="shared" ref="F171:F185" si="20">C171*E171</f>
        <v>0</v>
      </c>
    </row>
    <row r="172" spans="2:7" s="10" customFormat="1" ht="12.75" customHeight="1" x14ac:dyDescent="0.2">
      <c r="B172" s="43" t="s">
        <v>21</v>
      </c>
      <c r="C172" s="44">
        <v>6.6</v>
      </c>
      <c r="D172" s="45" t="s">
        <v>8</v>
      </c>
      <c r="E172" s="8"/>
      <c r="F172" s="67">
        <f t="shared" si="20"/>
        <v>0</v>
      </c>
    </row>
    <row r="173" spans="2:7" s="10" customFormat="1" ht="12.75" customHeight="1" x14ac:dyDescent="0.2">
      <c r="B173" s="43" t="s">
        <v>22</v>
      </c>
      <c r="C173" s="44">
        <v>4</v>
      </c>
      <c r="D173" s="45" t="s">
        <v>23</v>
      </c>
      <c r="E173" s="8"/>
      <c r="F173" s="67">
        <f t="shared" si="20"/>
        <v>0</v>
      </c>
    </row>
    <row r="174" spans="2:7" s="10" customFormat="1" ht="12.75" customHeight="1" x14ac:dyDescent="0.2">
      <c r="B174" s="43" t="s">
        <v>64</v>
      </c>
      <c r="C174" s="45">
        <v>12.2</v>
      </c>
      <c r="D174" s="45" t="s">
        <v>8</v>
      </c>
      <c r="E174" s="18"/>
      <c r="F174" s="67">
        <f t="shared" si="20"/>
        <v>0</v>
      </c>
    </row>
    <row r="175" spans="2:7" s="10" customFormat="1" ht="25.5" customHeight="1" x14ac:dyDescent="0.2">
      <c r="B175" s="43" t="s">
        <v>116</v>
      </c>
      <c r="C175" s="45">
        <v>4</v>
      </c>
      <c r="D175" s="45" t="s">
        <v>61</v>
      </c>
      <c r="E175" s="18"/>
      <c r="F175" s="67">
        <f t="shared" si="20"/>
        <v>0</v>
      </c>
    </row>
    <row r="176" spans="2:7" s="10" customFormat="1" ht="12.75" customHeight="1" x14ac:dyDescent="0.2">
      <c r="B176" s="43" t="s">
        <v>117</v>
      </c>
      <c r="C176" s="45">
        <v>2</v>
      </c>
      <c r="D176" s="45" t="s">
        <v>61</v>
      </c>
      <c r="E176" s="8"/>
      <c r="F176" s="67">
        <f t="shared" si="20"/>
        <v>0</v>
      </c>
    </row>
    <row r="177" spans="2:6" s="10" customFormat="1" ht="12.75" customHeight="1" x14ac:dyDescent="0.2">
      <c r="B177" s="43" t="s">
        <v>78</v>
      </c>
      <c r="C177" s="45">
        <v>16.5</v>
      </c>
      <c r="D177" s="45" t="s">
        <v>8</v>
      </c>
      <c r="E177" s="8"/>
      <c r="F177" s="67">
        <f t="shared" si="20"/>
        <v>0</v>
      </c>
    </row>
    <row r="178" spans="2:6" s="10" customFormat="1" ht="12.75" customHeight="1" x14ac:dyDescent="0.2">
      <c r="B178" s="43" t="s">
        <v>68</v>
      </c>
      <c r="C178" s="45">
        <v>2.2999999999999998</v>
      </c>
      <c r="D178" s="45" t="s">
        <v>8</v>
      </c>
      <c r="E178" s="8"/>
      <c r="F178" s="67">
        <f t="shared" si="20"/>
        <v>0</v>
      </c>
    </row>
    <row r="179" spans="2:6" s="10" customFormat="1" ht="12.75" customHeight="1" x14ac:dyDescent="0.2">
      <c r="B179" s="43" t="s">
        <v>25</v>
      </c>
      <c r="C179" s="44">
        <v>6.6</v>
      </c>
      <c r="D179" s="45" t="s">
        <v>8</v>
      </c>
      <c r="E179" s="8"/>
      <c r="F179" s="67">
        <f t="shared" si="20"/>
        <v>0</v>
      </c>
    </row>
    <row r="180" spans="2:6" s="10" customFormat="1" ht="12.75" customHeight="1" x14ac:dyDescent="0.2">
      <c r="B180" s="43" t="s">
        <v>40</v>
      </c>
      <c r="C180" s="44">
        <v>1</v>
      </c>
      <c r="D180" s="45" t="s">
        <v>10</v>
      </c>
      <c r="E180" s="8"/>
      <c r="F180" s="67">
        <f t="shared" si="20"/>
        <v>0</v>
      </c>
    </row>
    <row r="181" spans="2:6" s="10" customFormat="1" ht="12.75" customHeight="1" x14ac:dyDescent="0.2">
      <c r="B181" s="43" t="s">
        <v>69</v>
      </c>
      <c r="C181" s="44">
        <v>1</v>
      </c>
      <c r="D181" s="45" t="s">
        <v>27</v>
      </c>
      <c r="E181" s="8"/>
      <c r="F181" s="67">
        <f>C181*E181</f>
        <v>0</v>
      </c>
    </row>
    <row r="182" spans="2:6" s="10" customFormat="1" ht="12.75" customHeight="1" x14ac:dyDescent="0.2">
      <c r="B182" s="43" t="s">
        <v>28</v>
      </c>
      <c r="C182" s="44">
        <v>1</v>
      </c>
      <c r="D182" s="45" t="s">
        <v>27</v>
      </c>
      <c r="E182" s="8"/>
      <c r="F182" s="67">
        <f>C182*E182</f>
        <v>0</v>
      </c>
    </row>
    <row r="183" spans="2:6" s="10" customFormat="1" ht="12.75" customHeight="1" x14ac:dyDescent="0.2">
      <c r="B183" s="43" t="s">
        <v>29</v>
      </c>
      <c r="C183" s="45">
        <v>1</v>
      </c>
      <c r="D183" s="45" t="s">
        <v>27</v>
      </c>
      <c r="E183" s="8"/>
      <c r="F183" s="67">
        <f t="shared" si="20"/>
        <v>0</v>
      </c>
    </row>
    <row r="184" spans="2:6" s="10" customFormat="1" ht="12.75" customHeight="1" x14ac:dyDescent="0.2">
      <c r="B184" s="43" t="s">
        <v>71</v>
      </c>
      <c r="C184" s="45">
        <v>10</v>
      </c>
      <c r="D184" s="45" t="s">
        <v>61</v>
      </c>
      <c r="E184" s="8"/>
      <c r="F184" s="67">
        <f t="shared" si="20"/>
        <v>0</v>
      </c>
    </row>
    <row r="185" spans="2:6" s="10" customFormat="1" ht="12.75" customHeight="1" x14ac:dyDescent="0.2">
      <c r="B185" s="43" t="s">
        <v>72</v>
      </c>
      <c r="C185" s="45">
        <v>1</v>
      </c>
      <c r="D185" s="45" t="s">
        <v>27</v>
      </c>
      <c r="E185" s="8"/>
      <c r="F185" s="67">
        <f t="shared" si="20"/>
        <v>0</v>
      </c>
    </row>
    <row r="186" spans="2:6" s="10" customFormat="1" ht="12.75" customHeight="1" x14ac:dyDescent="0.2">
      <c r="B186" s="47" t="s">
        <v>18</v>
      </c>
      <c r="C186" s="48"/>
      <c r="D186" s="48"/>
      <c r="E186" s="12"/>
      <c r="F186" s="69">
        <f>SUM(F167:F185)</f>
        <v>0</v>
      </c>
    </row>
    <row r="187" spans="2:6" s="10" customFormat="1" ht="12.75" customHeight="1" x14ac:dyDescent="0.2">
      <c r="B187" s="54"/>
      <c r="C187" s="55"/>
      <c r="D187" s="55"/>
      <c r="E187" s="20"/>
      <c r="F187" s="72"/>
    </row>
    <row r="188" spans="2:6" s="22" customFormat="1" ht="16.5" customHeight="1" x14ac:dyDescent="0.25">
      <c r="B188" s="49" t="s">
        <v>79</v>
      </c>
      <c r="C188" s="56"/>
      <c r="D188" s="56"/>
      <c r="E188" s="21"/>
      <c r="F188" s="73"/>
    </row>
    <row r="189" spans="2:6" s="10" customFormat="1" ht="12.75" customHeight="1" x14ac:dyDescent="0.2">
      <c r="B189" s="43"/>
      <c r="C189" s="45"/>
      <c r="D189" s="45"/>
      <c r="E189" s="8"/>
      <c r="F189" s="67"/>
    </row>
    <row r="190" spans="2:6" s="10" customFormat="1" ht="12.75" customHeight="1" x14ac:dyDescent="0.2">
      <c r="B190" s="53" t="s">
        <v>74</v>
      </c>
      <c r="C190" s="44"/>
      <c r="D190" s="44"/>
      <c r="E190" s="18"/>
      <c r="F190" s="68"/>
    </row>
    <row r="191" spans="2:6" s="10" customFormat="1" ht="12.75" customHeight="1" x14ac:dyDescent="0.2">
      <c r="B191" s="43" t="s">
        <v>105</v>
      </c>
      <c r="C191" s="44">
        <v>1</v>
      </c>
      <c r="D191" s="45" t="s">
        <v>104</v>
      </c>
      <c r="E191" s="8"/>
      <c r="F191" s="67">
        <f t="shared" ref="F191" si="21">C191*E191</f>
        <v>0</v>
      </c>
    </row>
    <row r="192" spans="2:6" s="10" customFormat="1" ht="12.75" customHeight="1" x14ac:dyDescent="0.2">
      <c r="B192" s="43" t="s">
        <v>7</v>
      </c>
      <c r="C192" s="44">
        <v>11.5</v>
      </c>
      <c r="D192" s="45" t="s">
        <v>8</v>
      </c>
      <c r="E192" s="8"/>
      <c r="F192" s="67">
        <f t="shared" ref="F192:F201" si="22">C192*E192</f>
        <v>0</v>
      </c>
    </row>
    <row r="193" spans="2:6" s="10" customFormat="1" ht="12.75" customHeight="1" x14ac:dyDescent="0.2">
      <c r="B193" s="43" t="s">
        <v>80</v>
      </c>
      <c r="C193" s="44">
        <v>3</v>
      </c>
      <c r="D193" s="45" t="s">
        <v>10</v>
      </c>
      <c r="E193" s="8"/>
      <c r="F193" s="67">
        <f t="shared" si="22"/>
        <v>0</v>
      </c>
    </row>
    <row r="194" spans="2:6" s="10" customFormat="1" ht="12.75" customHeight="1" x14ac:dyDescent="0.2">
      <c r="B194" s="43" t="s">
        <v>81</v>
      </c>
      <c r="C194" s="44">
        <v>1</v>
      </c>
      <c r="D194" s="45" t="s">
        <v>10</v>
      </c>
      <c r="E194" s="8"/>
      <c r="F194" s="67">
        <f t="shared" si="22"/>
        <v>0</v>
      </c>
    </row>
    <row r="195" spans="2:6" s="10" customFormat="1" ht="12.75" customHeight="1" x14ac:dyDescent="0.2">
      <c r="B195" s="43" t="s">
        <v>82</v>
      </c>
      <c r="C195" s="44">
        <v>1</v>
      </c>
      <c r="D195" s="45" t="s">
        <v>10</v>
      </c>
      <c r="E195" s="8"/>
      <c r="F195" s="67">
        <f>C195*E195</f>
        <v>0</v>
      </c>
    </row>
    <row r="196" spans="2:6" s="10" customFormat="1" ht="12.75" customHeight="1" x14ac:dyDescent="0.2">
      <c r="B196" s="43" t="s">
        <v>50</v>
      </c>
      <c r="C196" s="44">
        <v>1</v>
      </c>
      <c r="D196" s="45" t="s">
        <v>10</v>
      </c>
      <c r="E196" s="8"/>
      <c r="F196" s="67">
        <f t="shared" si="22"/>
        <v>0</v>
      </c>
    </row>
    <row r="197" spans="2:6" s="10" customFormat="1" ht="12.75" customHeight="1" x14ac:dyDescent="0.2">
      <c r="B197" s="43" t="s">
        <v>51</v>
      </c>
      <c r="C197" s="44">
        <v>1</v>
      </c>
      <c r="D197" s="45" t="s">
        <v>10</v>
      </c>
      <c r="E197" s="8"/>
      <c r="F197" s="67">
        <f t="shared" si="22"/>
        <v>0</v>
      </c>
    </row>
    <row r="198" spans="2:6" s="10" customFormat="1" ht="12.75" customHeight="1" x14ac:dyDescent="0.2">
      <c r="B198" s="43" t="s">
        <v>53</v>
      </c>
      <c r="C198" s="44">
        <v>2</v>
      </c>
      <c r="D198" s="45" t="s">
        <v>8</v>
      </c>
      <c r="E198" s="8"/>
      <c r="F198" s="67">
        <f t="shared" si="22"/>
        <v>0</v>
      </c>
    </row>
    <row r="199" spans="2:6" s="10" customFormat="1" ht="12.75" customHeight="1" x14ac:dyDescent="0.2">
      <c r="B199" s="43" t="s">
        <v>13</v>
      </c>
      <c r="C199" s="46">
        <v>11.5</v>
      </c>
      <c r="D199" s="46" t="s">
        <v>8</v>
      </c>
      <c r="E199" s="11"/>
      <c r="F199" s="67">
        <f t="shared" si="22"/>
        <v>0</v>
      </c>
    </row>
    <row r="200" spans="2:6" s="10" customFormat="1" ht="12.75" customHeight="1" x14ac:dyDescent="0.2">
      <c r="B200" s="43" t="s">
        <v>83</v>
      </c>
      <c r="C200" s="46">
        <v>1</v>
      </c>
      <c r="D200" s="46" t="s">
        <v>10</v>
      </c>
      <c r="E200" s="11"/>
      <c r="F200" s="67">
        <f t="shared" si="22"/>
        <v>0</v>
      </c>
    </row>
    <row r="201" spans="2:6" s="10" customFormat="1" ht="12.75" customHeight="1" x14ac:dyDescent="0.2">
      <c r="B201" s="43" t="s">
        <v>34</v>
      </c>
      <c r="C201" s="46">
        <v>2</v>
      </c>
      <c r="D201" s="46" t="s">
        <v>10</v>
      </c>
      <c r="E201" s="11"/>
      <c r="F201" s="67">
        <f t="shared" si="22"/>
        <v>0</v>
      </c>
    </row>
    <row r="202" spans="2:6" s="10" customFormat="1" ht="12.75" customHeight="1" x14ac:dyDescent="0.2">
      <c r="B202" s="43" t="s">
        <v>59</v>
      </c>
      <c r="C202" s="46">
        <v>1</v>
      </c>
      <c r="D202" s="46" t="s">
        <v>10</v>
      </c>
      <c r="E202" s="11"/>
      <c r="F202" s="67">
        <f t="shared" ref="F202" si="23">C202*E202</f>
        <v>0</v>
      </c>
    </row>
    <row r="203" spans="2:6" s="10" customFormat="1" ht="12.75" customHeight="1" x14ac:dyDescent="0.2">
      <c r="B203" s="43" t="s">
        <v>17</v>
      </c>
      <c r="C203" s="46">
        <v>1</v>
      </c>
      <c r="D203" s="46" t="s">
        <v>10</v>
      </c>
      <c r="E203" s="11"/>
      <c r="F203" s="67">
        <f>C203*E203</f>
        <v>0</v>
      </c>
    </row>
    <row r="204" spans="2:6" s="10" customFormat="1" ht="12.75" customHeight="1" x14ac:dyDescent="0.2">
      <c r="B204" s="43" t="s">
        <v>60</v>
      </c>
      <c r="C204" s="46">
        <v>1</v>
      </c>
      <c r="D204" s="46" t="s">
        <v>10</v>
      </c>
      <c r="E204" s="11"/>
      <c r="F204" s="67">
        <f>C204*E204</f>
        <v>0</v>
      </c>
    </row>
    <row r="205" spans="2:6" s="10" customFormat="1" ht="12.75" customHeight="1" x14ac:dyDescent="0.2">
      <c r="B205" s="47" t="s">
        <v>18</v>
      </c>
      <c r="C205" s="48"/>
      <c r="D205" s="48"/>
      <c r="E205" s="12"/>
      <c r="F205" s="69">
        <f>SUM(F191:F204)</f>
        <v>0</v>
      </c>
    </row>
    <row r="206" spans="2:6" s="10" customFormat="1" ht="12.75" customHeight="1" x14ac:dyDescent="0.2">
      <c r="B206" s="53" t="s">
        <v>19</v>
      </c>
      <c r="C206" s="48"/>
      <c r="D206" s="48"/>
      <c r="E206" s="12"/>
      <c r="F206" s="70"/>
    </row>
    <row r="207" spans="2:6" s="10" customFormat="1" ht="12.75" customHeight="1" x14ac:dyDescent="0.2">
      <c r="B207" s="43" t="s">
        <v>107</v>
      </c>
      <c r="C207" s="45">
        <v>1</v>
      </c>
      <c r="D207" s="45" t="s">
        <v>27</v>
      </c>
      <c r="E207" s="8"/>
      <c r="F207" s="67">
        <f>C207*E207</f>
        <v>0</v>
      </c>
    </row>
    <row r="208" spans="2:6" s="10" customFormat="1" ht="12.75" customHeight="1" x14ac:dyDescent="0.2">
      <c r="B208" s="43" t="s">
        <v>108</v>
      </c>
      <c r="C208" s="45">
        <v>1</v>
      </c>
      <c r="D208" s="45" t="s">
        <v>27</v>
      </c>
      <c r="E208" s="8"/>
      <c r="F208" s="67">
        <f>C208*E208</f>
        <v>0</v>
      </c>
    </row>
    <row r="209" spans="2:6" s="10" customFormat="1" ht="12.75" customHeight="1" x14ac:dyDescent="0.2">
      <c r="B209" s="43" t="s">
        <v>21</v>
      </c>
      <c r="C209" s="44">
        <v>11.5</v>
      </c>
      <c r="D209" s="45" t="s">
        <v>8</v>
      </c>
      <c r="E209" s="8"/>
      <c r="F209" s="67">
        <f>C209*E209</f>
        <v>0</v>
      </c>
    </row>
    <row r="210" spans="2:6" s="10" customFormat="1" ht="12.75" customHeight="1" x14ac:dyDescent="0.2">
      <c r="B210" s="43" t="s">
        <v>22</v>
      </c>
      <c r="C210" s="44">
        <v>4</v>
      </c>
      <c r="D210" s="45" t="s">
        <v>23</v>
      </c>
      <c r="E210" s="8"/>
      <c r="F210" s="67">
        <f>C210*E210</f>
        <v>0</v>
      </c>
    </row>
    <row r="211" spans="2:6" s="10" customFormat="1" ht="12.75" customHeight="1" x14ac:dyDescent="0.2">
      <c r="B211" s="43" t="s">
        <v>68</v>
      </c>
      <c r="C211" s="45">
        <v>1</v>
      </c>
      <c r="D211" s="45" t="s">
        <v>8</v>
      </c>
      <c r="E211" s="8"/>
      <c r="F211" s="67">
        <f t="shared" ref="F211:F217" si="24">C211*E211</f>
        <v>0</v>
      </c>
    </row>
    <row r="212" spans="2:6" s="10" customFormat="1" ht="12.75" customHeight="1" x14ac:dyDescent="0.2">
      <c r="B212" s="43" t="s">
        <v>84</v>
      </c>
      <c r="C212" s="45">
        <v>3.3</v>
      </c>
      <c r="D212" s="45" t="s">
        <v>23</v>
      </c>
      <c r="E212" s="8"/>
      <c r="F212" s="67">
        <f>C212*E212</f>
        <v>0</v>
      </c>
    </row>
    <row r="213" spans="2:6" s="10" customFormat="1" ht="12.75" customHeight="1" x14ac:dyDescent="0.2">
      <c r="B213" s="43" t="s">
        <v>25</v>
      </c>
      <c r="C213" s="44">
        <v>11.5</v>
      </c>
      <c r="D213" s="45" t="s">
        <v>8</v>
      </c>
      <c r="E213" s="8"/>
      <c r="F213" s="67">
        <f t="shared" si="24"/>
        <v>0</v>
      </c>
    </row>
    <row r="214" spans="2:6" s="10" customFormat="1" ht="12.75" customHeight="1" x14ac:dyDescent="0.2">
      <c r="B214" s="43" t="s">
        <v>40</v>
      </c>
      <c r="C214" s="44">
        <v>2</v>
      </c>
      <c r="D214" s="45" t="s">
        <v>10</v>
      </c>
      <c r="E214" s="8"/>
      <c r="F214" s="67">
        <f t="shared" si="24"/>
        <v>0</v>
      </c>
    </row>
    <row r="215" spans="2:6" s="10" customFormat="1" ht="12.75" customHeight="1" x14ac:dyDescent="0.2">
      <c r="B215" s="43" t="s">
        <v>69</v>
      </c>
      <c r="C215" s="44">
        <v>1</v>
      </c>
      <c r="D215" s="45" t="s">
        <v>27</v>
      </c>
      <c r="E215" s="8"/>
      <c r="F215" s="67">
        <f>C215*E215</f>
        <v>0</v>
      </c>
    </row>
    <row r="216" spans="2:6" s="10" customFormat="1" ht="12.75" customHeight="1" x14ac:dyDescent="0.2">
      <c r="B216" s="43" t="s">
        <v>28</v>
      </c>
      <c r="C216" s="44">
        <v>1</v>
      </c>
      <c r="D216" s="45" t="s">
        <v>27</v>
      </c>
      <c r="E216" s="8"/>
      <c r="F216" s="67">
        <f>C216*E216</f>
        <v>0</v>
      </c>
    </row>
    <row r="217" spans="2:6" s="10" customFormat="1" ht="12.75" customHeight="1" x14ac:dyDescent="0.2">
      <c r="B217" s="43" t="s">
        <v>72</v>
      </c>
      <c r="C217" s="45">
        <v>1</v>
      </c>
      <c r="D217" s="45" t="s">
        <v>27</v>
      </c>
      <c r="E217" s="8"/>
      <c r="F217" s="67">
        <f t="shared" si="24"/>
        <v>0</v>
      </c>
    </row>
    <row r="218" spans="2:6" s="10" customFormat="1" ht="12.75" customHeight="1" x14ac:dyDescent="0.2">
      <c r="B218" s="57" t="s">
        <v>18</v>
      </c>
      <c r="C218" s="58"/>
      <c r="D218" s="58"/>
      <c r="E218" s="23"/>
      <c r="F218" s="69">
        <f>SUM(F207:F217)</f>
        <v>0</v>
      </c>
    </row>
    <row r="219" spans="2:6" s="10" customFormat="1" ht="12.75" customHeight="1" x14ac:dyDescent="0.2">
      <c r="B219" s="47"/>
      <c r="C219" s="48"/>
      <c r="D219" s="48"/>
      <c r="E219" s="12"/>
      <c r="F219" s="70"/>
    </row>
    <row r="220" spans="2:6" s="10" customFormat="1" ht="16.5" customHeight="1" x14ac:dyDescent="0.25">
      <c r="B220" s="49" t="s">
        <v>85</v>
      </c>
      <c r="C220" s="50"/>
      <c r="D220" s="50"/>
      <c r="E220" s="15"/>
      <c r="F220" s="71"/>
    </row>
    <row r="221" spans="2:6" s="10" customFormat="1" ht="12.75" customHeight="1" x14ac:dyDescent="0.2">
      <c r="B221" s="47"/>
      <c r="C221" s="48"/>
      <c r="D221" s="48"/>
      <c r="E221" s="12"/>
      <c r="F221" s="70"/>
    </row>
    <row r="222" spans="2:6" s="10" customFormat="1" ht="12.75" customHeight="1" x14ac:dyDescent="0.2">
      <c r="B222" s="53" t="s">
        <v>74</v>
      </c>
      <c r="C222" s="48"/>
      <c r="D222" s="48"/>
      <c r="E222" s="12"/>
      <c r="F222" s="70"/>
    </row>
    <row r="223" spans="2:6" s="10" customFormat="1" ht="12.75" customHeight="1" x14ac:dyDescent="0.2">
      <c r="B223" s="43" t="s">
        <v>7</v>
      </c>
      <c r="C223" s="44">
        <v>56.6</v>
      </c>
      <c r="D223" s="45" t="s">
        <v>8</v>
      </c>
      <c r="E223" s="8"/>
      <c r="F223" s="67">
        <f>C223*E223</f>
        <v>0</v>
      </c>
    </row>
    <row r="224" spans="2:6" s="10" customFormat="1" ht="12.75" customHeight="1" x14ac:dyDescent="0.2">
      <c r="B224" s="43" t="s">
        <v>80</v>
      </c>
      <c r="C224" s="44">
        <v>3</v>
      </c>
      <c r="D224" s="45" t="s">
        <v>10</v>
      </c>
      <c r="E224" s="8"/>
      <c r="F224" s="67">
        <f>C224*E224</f>
        <v>0</v>
      </c>
    </row>
    <row r="225" spans="2:6" s="10" customFormat="1" ht="12.75" customHeight="1" x14ac:dyDescent="0.2">
      <c r="B225" s="43" t="s">
        <v>111</v>
      </c>
      <c r="C225" s="44">
        <v>2</v>
      </c>
      <c r="D225" s="45" t="s">
        <v>10</v>
      </c>
      <c r="E225" s="8"/>
      <c r="F225" s="67">
        <f>C225*E225</f>
        <v>0</v>
      </c>
    </row>
    <row r="226" spans="2:6" s="10" customFormat="1" ht="12.75" customHeight="1" x14ac:dyDescent="0.2">
      <c r="B226" s="43" t="s">
        <v>13</v>
      </c>
      <c r="C226" s="44">
        <v>56.6</v>
      </c>
      <c r="D226" s="46" t="s">
        <v>8</v>
      </c>
      <c r="E226" s="11"/>
      <c r="F226" s="67">
        <f t="shared" ref="F226:F231" si="25">C226*E226</f>
        <v>0</v>
      </c>
    </row>
    <row r="227" spans="2:6" s="10" customFormat="1" ht="25.5" customHeight="1" x14ac:dyDescent="0.2">
      <c r="B227" s="43" t="s">
        <v>86</v>
      </c>
      <c r="C227" s="44">
        <v>1</v>
      </c>
      <c r="D227" s="46" t="s">
        <v>10</v>
      </c>
      <c r="E227" s="11"/>
      <c r="F227" s="67">
        <f t="shared" si="25"/>
        <v>0</v>
      </c>
    </row>
    <row r="228" spans="2:6" s="10" customFormat="1" ht="25.5" customHeight="1" x14ac:dyDescent="0.2">
      <c r="B228" s="43" t="s">
        <v>87</v>
      </c>
      <c r="C228" s="44">
        <v>1</v>
      </c>
      <c r="D228" s="46" t="s">
        <v>10</v>
      </c>
      <c r="E228" s="11"/>
      <c r="F228" s="67"/>
    </row>
    <row r="229" spans="2:6" s="10" customFormat="1" ht="25.5" customHeight="1" x14ac:dyDescent="0.2">
      <c r="B229" s="43" t="s">
        <v>88</v>
      </c>
      <c r="C229" s="44">
        <v>1</v>
      </c>
      <c r="D229" s="46" t="s">
        <v>10</v>
      </c>
      <c r="E229" s="11"/>
      <c r="F229" s="67">
        <f t="shared" si="25"/>
        <v>0</v>
      </c>
    </row>
    <row r="230" spans="2:6" s="10" customFormat="1" ht="12.75" customHeight="1" x14ac:dyDescent="0.2">
      <c r="B230" s="43" t="s">
        <v>35</v>
      </c>
      <c r="C230" s="44">
        <v>10</v>
      </c>
      <c r="D230" s="46" t="s">
        <v>8</v>
      </c>
      <c r="E230" s="11"/>
      <c r="F230" s="67">
        <f t="shared" si="25"/>
        <v>0</v>
      </c>
    </row>
    <row r="231" spans="2:6" s="10" customFormat="1" ht="12.75" customHeight="1" x14ac:dyDescent="0.2">
      <c r="B231" s="43" t="s">
        <v>36</v>
      </c>
      <c r="C231" s="44">
        <v>7</v>
      </c>
      <c r="D231" s="46" t="s">
        <v>10</v>
      </c>
      <c r="E231" s="11"/>
      <c r="F231" s="67">
        <f t="shared" si="25"/>
        <v>0</v>
      </c>
    </row>
    <row r="232" spans="2:6" s="10" customFormat="1" ht="12.75" customHeight="1" x14ac:dyDescent="0.2">
      <c r="B232" s="43" t="s">
        <v>89</v>
      </c>
      <c r="C232" s="44">
        <v>2</v>
      </c>
      <c r="D232" s="46" t="s">
        <v>10</v>
      </c>
      <c r="E232" s="11"/>
      <c r="F232" s="67">
        <f>C232*E232</f>
        <v>0</v>
      </c>
    </row>
    <row r="233" spans="2:6" s="10" customFormat="1" ht="12.75" customHeight="1" x14ac:dyDescent="0.2">
      <c r="B233" s="57" t="s">
        <v>18</v>
      </c>
      <c r="C233" s="58"/>
      <c r="D233" s="58"/>
      <c r="E233" s="23"/>
      <c r="F233" s="69">
        <f>SUM(F223:F232)</f>
        <v>0</v>
      </c>
    </row>
    <row r="234" spans="2:6" s="10" customFormat="1" ht="12.75" customHeight="1" x14ac:dyDescent="0.2">
      <c r="B234" s="53" t="s">
        <v>19</v>
      </c>
      <c r="C234" s="46"/>
      <c r="D234" s="46"/>
      <c r="E234" s="11"/>
      <c r="F234" s="67"/>
    </row>
    <row r="235" spans="2:6" s="10" customFormat="1" ht="12.75" customHeight="1" x14ac:dyDescent="0.2">
      <c r="B235" s="43" t="s">
        <v>90</v>
      </c>
      <c r="C235" s="44">
        <v>2</v>
      </c>
      <c r="D235" s="45" t="s">
        <v>61</v>
      </c>
      <c r="E235" s="8"/>
      <c r="F235" s="67">
        <f>C235*E235</f>
        <v>0</v>
      </c>
    </row>
    <row r="236" spans="2:6" s="10" customFormat="1" ht="12.75" customHeight="1" x14ac:dyDescent="0.2">
      <c r="B236" s="43" t="s">
        <v>109</v>
      </c>
      <c r="C236" s="44">
        <v>10</v>
      </c>
      <c r="D236" s="45" t="s">
        <v>8</v>
      </c>
      <c r="E236" s="8"/>
      <c r="F236" s="67">
        <f>C236*E236</f>
        <v>0</v>
      </c>
    </row>
    <row r="237" spans="2:6" s="10" customFormat="1" ht="12.75" customHeight="1" x14ac:dyDescent="0.2">
      <c r="B237" s="43" t="s">
        <v>110</v>
      </c>
      <c r="C237" s="44">
        <v>10</v>
      </c>
      <c r="D237" s="45" t="s">
        <v>8</v>
      </c>
      <c r="E237" s="8"/>
      <c r="F237" s="67">
        <f>C237*E237</f>
        <v>0</v>
      </c>
    </row>
    <row r="238" spans="2:6" s="10" customFormat="1" ht="12.75" customHeight="1" x14ac:dyDescent="0.2">
      <c r="B238" s="43" t="s">
        <v>91</v>
      </c>
      <c r="C238" s="44">
        <v>2</v>
      </c>
      <c r="D238" s="45" t="s">
        <v>61</v>
      </c>
      <c r="E238" s="8"/>
      <c r="F238" s="67">
        <f>C238*E238</f>
        <v>0</v>
      </c>
    </row>
    <row r="239" spans="2:6" s="10" customFormat="1" ht="12.75" customHeight="1" x14ac:dyDescent="0.2">
      <c r="B239" s="43" t="s">
        <v>21</v>
      </c>
      <c r="C239" s="44">
        <v>56.6</v>
      </c>
      <c r="D239" s="45" t="s">
        <v>8</v>
      </c>
      <c r="E239" s="8"/>
      <c r="F239" s="67">
        <f t="shared" ref="F239:F244" si="26">C239*E239</f>
        <v>0</v>
      </c>
    </row>
    <row r="240" spans="2:6" s="10" customFormat="1" ht="12.75" customHeight="1" x14ac:dyDescent="0.2">
      <c r="B240" s="43" t="s">
        <v>22</v>
      </c>
      <c r="C240" s="44">
        <v>20</v>
      </c>
      <c r="D240" s="45" t="s">
        <v>23</v>
      </c>
      <c r="E240" s="8"/>
      <c r="F240" s="67">
        <f t="shared" si="26"/>
        <v>0</v>
      </c>
    </row>
    <row r="241" spans="2:6" s="10" customFormat="1" ht="12.75" customHeight="1" x14ac:dyDescent="0.2">
      <c r="B241" s="43" t="s">
        <v>25</v>
      </c>
      <c r="C241" s="44">
        <v>56.6</v>
      </c>
      <c r="D241" s="45" t="s">
        <v>8</v>
      </c>
      <c r="E241" s="8"/>
      <c r="F241" s="67">
        <f t="shared" si="26"/>
        <v>0</v>
      </c>
    </row>
    <row r="242" spans="2:6" s="10" customFormat="1" ht="12.75" customHeight="1" x14ac:dyDescent="0.2">
      <c r="B242" s="43" t="s">
        <v>41</v>
      </c>
      <c r="C242" s="44">
        <v>10</v>
      </c>
      <c r="D242" s="45" t="s">
        <v>8</v>
      </c>
      <c r="E242" s="8"/>
      <c r="F242" s="67">
        <f t="shared" si="26"/>
        <v>0</v>
      </c>
    </row>
    <row r="243" spans="2:6" s="10" customFormat="1" ht="12.75" customHeight="1" x14ac:dyDescent="0.2">
      <c r="B243" s="43" t="s">
        <v>42</v>
      </c>
      <c r="C243" s="44">
        <v>17.5</v>
      </c>
      <c r="D243" s="45" t="s">
        <v>23</v>
      </c>
      <c r="E243" s="8"/>
      <c r="F243" s="67">
        <f t="shared" si="26"/>
        <v>0</v>
      </c>
    </row>
    <row r="244" spans="2:6" s="10" customFormat="1" ht="12.75" customHeight="1" x14ac:dyDescent="0.2">
      <c r="B244" s="43" t="s">
        <v>72</v>
      </c>
      <c r="C244" s="45">
        <v>2</v>
      </c>
      <c r="D244" s="45" t="s">
        <v>10</v>
      </c>
      <c r="E244" s="8"/>
      <c r="F244" s="67">
        <f t="shared" si="26"/>
        <v>0</v>
      </c>
    </row>
    <row r="245" spans="2:6" s="10" customFormat="1" ht="12.75" customHeight="1" x14ac:dyDescent="0.2">
      <c r="B245" s="57" t="s">
        <v>18</v>
      </c>
      <c r="C245" s="58"/>
      <c r="D245" s="58"/>
      <c r="E245" s="23"/>
      <c r="F245" s="69">
        <f>SUM(F235:F244)</f>
        <v>0</v>
      </c>
    </row>
    <row r="246" spans="2:6" s="10" customFormat="1" ht="12.75" customHeight="1" x14ac:dyDescent="0.2">
      <c r="B246" s="43"/>
      <c r="C246" s="45"/>
      <c r="D246" s="45"/>
      <c r="E246" s="8"/>
      <c r="F246" s="67"/>
    </row>
    <row r="247" spans="2:6" s="10" customFormat="1" ht="16.5" customHeight="1" x14ac:dyDescent="0.25">
      <c r="B247" s="59" t="s">
        <v>92</v>
      </c>
      <c r="C247" s="60"/>
      <c r="D247" s="60"/>
      <c r="E247" s="24"/>
      <c r="F247" s="74"/>
    </row>
    <row r="248" spans="2:6" s="10" customFormat="1" ht="12.75" customHeight="1" x14ac:dyDescent="0.2">
      <c r="B248" s="43"/>
      <c r="C248" s="45"/>
      <c r="D248" s="45"/>
      <c r="E248" s="8"/>
      <c r="F248" s="67"/>
    </row>
    <row r="249" spans="2:6" s="10" customFormat="1" ht="12.75" customHeight="1" x14ac:dyDescent="0.2">
      <c r="B249" s="43" t="s">
        <v>93</v>
      </c>
      <c r="C249" s="45">
        <v>1</v>
      </c>
      <c r="D249" s="45" t="s">
        <v>27</v>
      </c>
      <c r="E249" s="18"/>
      <c r="F249" s="67">
        <f t="shared" ref="F249:F278" si="27">C249*E249</f>
        <v>0</v>
      </c>
    </row>
    <row r="250" spans="2:6" s="10" customFormat="1" ht="25.5" customHeight="1" x14ac:dyDescent="0.2">
      <c r="B250" s="43" t="s">
        <v>94</v>
      </c>
      <c r="C250" s="45">
        <v>1</v>
      </c>
      <c r="D250" s="45" t="s">
        <v>27</v>
      </c>
      <c r="E250" s="18"/>
      <c r="F250" s="67">
        <f t="shared" si="27"/>
        <v>0</v>
      </c>
    </row>
    <row r="251" spans="2:6" s="10" customFormat="1" ht="25.5" x14ac:dyDescent="0.2">
      <c r="B251" s="43" t="s">
        <v>95</v>
      </c>
      <c r="C251" s="45">
        <v>1</v>
      </c>
      <c r="D251" s="45" t="s">
        <v>10</v>
      </c>
      <c r="E251" s="18"/>
      <c r="F251" s="67">
        <f>C251*E251</f>
        <v>0</v>
      </c>
    </row>
    <row r="252" spans="2:6" s="10" customFormat="1" ht="25.5" customHeight="1" x14ac:dyDescent="0.2">
      <c r="B252" s="43" t="s">
        <v>96</v>
      </c>
      <c r="C252" s="45">
        <v>1</v>
      </c>
      <c r="D252" s="45" t="s">
        <v>10</v>
      </c>
      <c r="E252" s="18"/>
      <c r="F252" s="67">
        <f t="shared" ref="F252:F255" si="28">C252*E252</f>
        <v>0</v>
      </c>
    </row>
    <row r="253" spans="2:6" s="10" customFormat="1" ht="12.75" customHeight="1" x14ac:dyDescent="0.2">
      <c r="B253" s="43" t="s">
        <v>97</v>
      </c>
      <c r="C253" s="45">
        <v>2</v>
      </c>
      <c r="D253" s="45" t="s">
        <v>10</v>
      </c>
      <c r="E253" s="18"/>
      <c r="F253" s="67">
        <f t="shared" si="28"/>
        <v>0</v>
      </c>
    </row>
    <row r="254" spans="2:6" s="10" customFormat="1" ht="12.75" customHeight="1" x14ac:dyDescent="0.2">
      <c r="B254" s="43" t="s">
        <v>98</v>
      </c>
      <c r="C254" s="45">
        <v>1</v>
      </c>
      <c r="D254" s="45" t="s">
        <v>27</v>
      </c>
      <c r="E254" s="8"/>
      <c r="F254" s="67">
        <f t="shared" si="28"/>
        <v>0</v>
      </c>
    </row>
    <row r="255" spans="2:6" s="10" customFormat="1" ht="12.75" customHeight="1" x14ac:dyDescent="0.2">
      <c r="B255" s="43" t="s">
        <v>99</v>
      </c>
      <c r="C255" s="45">
        <v>1</v>
      </c>
      <c r="D255" s="45" t="s">
        <v>27</v>
      </c>
      <c r="E255" s="8"/>
      <c r="F255" s="67">
        <f t="shared" si="28"/>
        <v>0</v>
      </c>
    </row>
    <row r="256" spans="2:6" s="10" customFormat="1" ht="12.75" customHeight="1" x14ac:dyDescent="0.2">
      <c r="B256" s="43"/>
      <c r="C256" s="45"/>
      <c r="D256" s="45"/>
      <c r="E256" s="8"/>
      <c r="F256" s="67"/>
    </row>
    <row r="257" spans="2:6" s="10" customFormat="1" ht="15" customHeight="1" x14ac:dyDescent="0.3">
      <c r="B257" s="61" t="s">
        <v>128</v>
      </c>
      <c r="C257" s="60"/>
      <c r="D257" s="60"/>
      <c r="E257" s="24"/>
      <c r="F257" s="74"/>
    </row>
    <row r="258" spans="2:6" s="10" customFormat="1" ht="12.75" customHeight="1" x14ac:dyDescent="0.2">
      <c r="B258" s="43" t="s">
        <v>123</v>
      </c>
      <c r="C258" s="45">
        <v>1</v>
      </c>
      <c r="D258" s="45" t="s">
        <v>27</v>
      </c>
      <c r="E258" s="18"/>
      <c r="F258" s="67">
        <f t="shared" si="27"/>
        <v>0</v>
      </c>
    </row>
    <row r="259" spans="2:6" s="10" customFormat="1" ht="12.75" customHeight="1" x14ac:dyDescent="0.2">
      <c r="B259" s="43" t="s">
        <v>124</v>
      </c>
      <c r="C259" s="45">
        <v>160</v>
      </c>
      <c r="D259" s="45" t="s">
        <v>145</v>
      </c>
      <c r="E259" s="18"/>
      <c r="F259" s="67">
        <f t="shared" ref="F259" si="29">C259*E259</f>
        <v>0</v>
      </c>
    </row>
    <row r="260" spans="2:6" s="10" customFormat="1" ht="12.75" customHeight="1" x14ac:dyDescent="0.2">
      <c r="B260" s="43" t="s">
        <v>125</v>
      </c>
      <c r="C260" s="45">
        <v>180</v>
      </c>
      <c r="D260" s="45" t="s">
        <v>145</v>
      </c>
      <c r="E260" s="18"/>
      <c r="F260" s="67">
        <f t="shared" ref="F260" si="30">C260*E260</f>
        <v>0</v>
      </c>
    </row>
    <row r="261" spans="2:6" s="10" customFormat="1" ht="12.75" customHeight="1" x14ac:dyDescent="0.2">
      <c r="B261" s="43" t="s">
        <v>126</v>
      </c>
      <c r="C261" s="45">
        <v>20</v>
      </c>
      <c r="D261" s="45" t="s">
        <v>145</v>
      </c>
      <c r="E261" s="18"/>
      <c r="F261" s="67">
        <f t="shared" ref="F261" si="31">C261*E261</f>
        <v>0</v>
      </c>
    </row>
    <row r="262" spans="2:6" s="10" customFormat="1" ht="12.75" customHeight="1" x14ac:dyDescent="0.2">
      <c r="B262" s="43" t="s">
        <v>127</v>
      </c>
      <c r="C262" s="45">
        <v>20</v>
      </c>
      <c r="D262" s="45" t="s">
        <v>145</v>
      </c>
      <c r="E262" s="18"/>
      <c r="F262" s="67">
        <f t="shared" ref="F262" si="32">C262*E262</f>
        <v>0</v>
      </c>
    </row>
    <row r="263" spans="2:6" s="10" customFormat="1" ht="12.75" customHeight="1" x14ac:dyDescent="0.2">
      <c r="B263" s="43" t="s">
        <v>129</v>
      </c>
      <c r="C263" s="45">
        <v>40</v>
      </c>
      <c r="D263" s="45" t="s">
        <v>10</v>
      </c>
      <c r="E263" s="18"/>
      <c r="F263" s="67">
        <f t="shared" ref="F263" si="33">C263*E263</f>
        <v>0</v>
      </c>
    </row>
    <row r="264" spans="2:6" s="10" customFormat="1" ht="12.75" customHeight="1" x14ac:dyDescent="0.2">
      <c r="B264" s="43" t="s">
        <v>130</v>
      </c>
      <c r="C264" s="45">
        <v>30</v>
      </c>
      <c r="D264" s="45" t="s">
        <v>10</v>
      </c>
      <c r="E264" s="18"/>
      <c r="F264" s="67">
        <f t="shared" ref="F264" si="34">C264*E264</f>
        <v>0</v>
      </c>
    </row>
    <row r="265" spans="2:6" s="10" customFormat="1" ht="12.75" customHeight="1" x14ac:dyDescent="0.2">
      <c r="B265" s="43" t="s">
        <v>131</v>
      </c>
      <c r="C265" s="45">
        <v>5</v>
      </c>
      <c r="D265" s="45" t="s">
        <v>10</v>
      </c>
      <c r="E265" s="18"/>
      <c r="F265" s="67">
        <f t="shared" ref="F265" si="35">C265*E265</f>
        <v>0</v>
      </c>
    </row>
    <row r="266" spans="2:6" s="10" customFormat="1" ht="12.75" customHeight="1" x14ac:dyDescent="0.2">
      <c r="B266" s="43" t="s">
        <v>132</v>
      </c>
      <c r="C266" s="45">
        <v>2</v>
      </c>
      <c r="D266" s="45" t="s">
        <v>10</v>
      </c>
      <c r="E266" s="18"/>
      <c r="F266" s="67">
        <f t="shared" ref="F266" si="36">C266*E266</f>
        <v>0</v>
      </c>
    </row>
    <row r="267" spans="2:6" s="10" customFormat="1" ht="12.75" customHeight="1" x14ac:dyDescent="0.2">
      <c r="B267" s="43" t="s">
        <v>133</v>
      </c>
      <c r="C267" s="45">
        <v>2</v>
      </c>
      <c r="D267" s="45" t="s">
        <v>10</v>
      </c>
      <c r="E267" s="18"/>
      <c r="F267" s="67">
        <f t="shared" ref="F267" si="37">C267*E267</f>
        <v>0</v>
      </c>
    </row>
    <row r="268" spans="2:6" s="10" customFormat="1" ht="12.75" customHeight="1" x14ac:dyDescent="0.2">
      <c r="B268" s="43" t="s">
        <v>134</v>
      </c>
      <c r="C268" s="45">
        <v>2</v>
      </c>
      <c r="D268" s="45" t="s">
        <v>10</v>
      </c>
      <c r="E268" s="18"/>
      <c r="F268" s="67">
        <f t="shared" ref="F268:F269" si="38">C268*E268</f>
        <v>0</v>
      </c>
    </row>
    <row r="269" spans="2:6" s="10" customFormat="1" ht="12.75" customHeight="1" x14ac:dyDescent="0.2">
      <c r="B269" s="43" t="s">
        <v>135</v>
      </c>
      <c r="C269" s="45">
        <v>18</v>
      </c>
      <c r="D269" s="45" t="s">
        <v>10</v>
      </c>
      <c r="E269" s="18"/>
      <c r="F269" s="67">
        <f t="shared" si="38"/>
        <v>0</v>
      </c>
    </row>
    <row r="270" spans="2:6" s="10" customFormat="1" ht="12.75" customHeight="1" x14ac:dyDescent="0.2">
      <c r="B270" s="43" t="s">
        <v>136</v>
      </c>
      <c r="C270" s="45">
        <v>7</v>
      </c>
      <c r="D270" s="45" t="s">
        <v>10</v>
      </c>
      <c r="E270" s="18"/>
      <c r="F270" s="67">
        <f t="shared" ref="F270" si="39">C270*E270</f>
        <v>0</v>
      </c>
    </row>
    <row r="271" spans="2:6" s="10" customFormat="1" ht="12.75" customHeight="1" x14ac:dyDescent="0.2">
      <c r="B271" s="43" t="s">
        <v>137</v>
      </c>
      <c r="C271" s="45">
        <v>1</v>
      </c>
      <c r="D271" s="45" t="s">
        <v>10</v>
      </c>
      <c r="E271" s="18"/>
      <c r="F271" s="67">
        <f t="shared" ref="F271:F272" si="40">C271*E271</f>
        <v>0</v>
      </c>
    </row>
    <row r="272" spans="2:6" s="10" customFormat="1" ht="12.75" customHeight="1" x14ac:dyDescent="0.2">
      <c r="B272" s="43" t="s">
        <v>138</v>
      </c>
      <c r="C272" s="45">
        <v>1</v>
      </c>
      <c r="D272" s="45" t="s">
        <v>10</v>
      </c>
      <c r="E272" s="18"/>
      <c r="F272" s="67">
        <f t="shared" si="40"/>
        <v>0</v>
      </c>
    </row>
    <row r="273" spans="2:6" s="10" customFormat="1" ht="12.75" customHeight="1" x14ac:dyDescent="0.2">
      <c r="B273" s="43" t="s">
        <v>139</v>
      </c>
      <c r="C273" s="45">
        <v>1</v>
      </c>
      <c r="D273" s="45" t="s">
        <v>27</v>
      </c>
      <c r="E273" s="18"/>
      <c r="F273" s="67">
        <f t="shared" ref="F273" si="41">C273*E273</f>
        <v>0</v>
      </c>
    </row>
    <row r="274" spans="2:6" s="10" customFormat="1" ht="12.75" customHeight="1" x14ac:dyDescent="0.2">
      <c r="B274" s="43" t="s">
        <v>140</v>
      </c>
      <c r="C274" s="45">
        <v>1</v>
      </c>
      <c r="D274" s="45" t="s">
        <v>27</v>
      </c>
      <c r="E274" s="18"/>
      <c r="F274" s="67">
        <f t="shared" ref="F274:F276" si="42">C274*E274</f>
        <v>0</v>
      </c>
    </row>
    <row r="275" spans="2:6" s="10" customFormat="1" ht="12.75" customHeight="1" x14ac:dyDescent="0.2">
      <c r="B275" s="43" t="s">
        <v>141</v>
      </c>
      <c r="C275" s="45">
        <v>1</v>
      </c>
      <c r="D275" s="45" t="s">
        <v>27</v>
      </c>
      <c r="E275" s="18"/>
      <c r="F275" s="67">
        <f t="shared" si="42"/>
        <v>0</v>
      </c>
    </row>
    <row r="276" spans="2:6" s="10" customFormat="1" ht="12.75" customHeight="1" x14ac:dyDescent="0.2">
      <c r="B276" s="43" t="s">
        <v>142</v>
      </c>
      <c r="C276" s="45">
        <v>1</v>
      </c>
      <c r="D276" s="45" t="s">
        <v>27</v>
      </c>
      <c r="E276" s="18"/>
      <c r="F276" s="67">
        <f t="shared" si="42"/>
        <v>0</v>
      </c>
    </row>
    <row r="277" spans="2:6" s="10" customFormat="1" ht="12.75" customHeight="1" x14ac:dyDescent="0.2">
      <c r="B277" s="43" t="s">
        <v>143</v>
      </c>
      <c r="C277" s="45">
        <v>1</v>
      </c>
      <c r="D277" s="45" t="s">
        <v>27</v>
      </c>
      <c r="E277" s="18"/>
      <c r="F277" s="67">
        <f t="shared" si="27"/>
        <v>0</v>
      </c>
    </row>
    <row r="278" spans="2:6" s="10" customFormat="1" ht="12.75" customHeight="1" x14ac:dyDescent="0.2">
      <c r="B278" s="43" t="s">
        <v>144</v>
      </c>
      <c r="C278" s="45">
        <v>1</v>
      </c>
      <c r="D278" s="45" t="s">
        <v>27</v>
      </c>
      <c r="E278" s="8"/>
      <c r="F278" s="67">
        <f t="shared" si="27"/>
        <v>0</v>
      </c>
    </row>
    <row r="279" spans="2:6" s="10" customFormat="1" ht="12.75" customHeight="1" x14ac:dyDescent="0.2">
      <c r="B279" s="57" t="s">
        <v>18</v>
      </c>
      <c r="C279" s="58"/>
      <c r="D279" s="58"/>
      <c r="E279" s="23"/>
      <c r="F279" s="69">
        <f>SUM(F249:F278)</f>
        <v>0</v>
      </c>
    </row>
    <row r="280" spans="2:6" s="10" customFormat="1" ht="12.75" customHeight="1" thickBot="1" x14ac:dyDescent="0.25">
      <c r="B280" s="62"/>
      <c r="C280" s="48"/>
      <c r="D280" s="63"/>
      <c r="E280" s="12"/>
      <c r="F280" s="75"/>
    </row>
    <row r="281" spans="2:6" s="10" customFormat="1" ht="18" customHeight="1" thickBot="1" x14ac:dyDescent="0.3">
      <c r="B281" s="25" t="s">
        <v>147</v>
      </c>
      <c r="C281" s="26"/>
      <c r="D281" s="26"/>
      <c r="E281" s="26"/>
      <c r="F281" s="76">
        <f>SUM(F279+F245+F233+F218+F205+F186+F165+F135+F115+F90+F75+F58+F45+F31+F18)</f>
        <v>0</v>
      </c>
    </row>
    <row r="282" spans="2:6" s="10" customFormat="1" ht="18" customHeight="1" thickBot="1" x14ac:dyDescent="0.3">
      <c r="B282" s="27" t="s">
        <v>149</v>
      </c>
      <c r="C282" s="28"/>
      <c r="D282" s="28"/>
      <c r="E282" s="29"/>
      <c r="F282" s="77">
        <f>F281*0.12</f>
        <v>0</v>
      </c>
    </row>
    <row r="283" spans="2:6" s="10" customFormat="1" ht="18" customHeight="1" thickBot="1" x14ac:dyDescent="0.3">
      <c r="B283" s="30" t="s">
        <v>148</v>
      </c>
      <c r="C283" s="31"/>
      <c r="D283" s="31"/>
      <c r="E283" s="32"/>
      <c r="F283" s="76">
        <f>F281+F282</f>
        <v>0</v>
      </c>
    </row>
    <row r="284" spans="2:6" s="10" customFormat="1" ht="12.75" customHeight="1" x14ac:dyDescent="0.2">
      <c r="C284" s="3"/>
      <c r="D284" s="3"/>
      <c r="E284" s="3"/>
      <c r="F284" s="3"/>
    </row>
    <row r="285" spans="2:6" s="10" customFormat="1" ht="12.75" customHeight="1" x14ac:dyDescent="0.2">
      <c r="C285" s="3"/>
      <c r="D285" s="3"/>
      <c r="E285" s="3"/>
      <c r="F285" s="3"/>
    </row>
    <row r="286" spans="2:6" s="13" customFormat="1" ht="12.75" customHeight="1" x14ac:dyDescent="0.2">
      <c r="B286" s="10"/>
      <c r="C286" s="3"/>
      <c r="D286" s="3"/>
      <c r="E286" s="3"/>
      <c r="F286" s="3"/>
    </row>
    <row r="287" spans="2:6" x14ac:dyDescent="0.2">
      <c r="B287" s="10"/>
    </row>
    <row r="288" spans="2:6" x14ac:dyDescent="0.2">
      <c r="B288" s="10"/>
    </row>
    <row r="289" spans="2:2" ht="25.5" customHeight="1" x14ac:dyDescent="0.2">
      <c r="B289" s="10"/>
    </row>
    <row r="290" spans="2:2" x14ac:dyDescent="0.2">
      <c r="B290" s="10"/>
    </row>
  </sheetData>
  <sheetProtection algorithmName="SHA-512" hashValue="PMVMoKQD3aKqJwF8VVv7VnAXVTOOQuxyDeIt73yOnbr4eMzphci1GWOD7YhbmZDIRZtcB/Ax03YgZPyH1Aop2w==" saltValue="eVZGx5werlMUY/wthUKbCg==" spinCount="100000" sheet="1" objects="1" scenarios="1" selectLockedCells="1"/>
  <mergeCells count="4">
    <mergeCell ref="B3:F3"/>
    <mergeCell ref="B281:E281"/>
    <mergeCell ref="B282:E282"/>
    <mergeCell ref="B283:E28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3256-BBD9-490F-B083-0F25F33D30FC}">
  <dimension ref="A1"/>
  <sheetViews>
    <sheetView workbookViewId="0">
      <selection activeCell="A2" sqref="A2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7736-E617-4FC2-B1B4-BE394F4F3273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Marketa Labusova</dc:creator>
  <cp:keywords/>
  <dc:description/>
  <cp:lastModifiedBy>Kubínová Vladana (ÚMČ Kbely)</cp:lastModifiedBy>
  <cp:revision/>
  <dcterms:created xsi:type="dcterms:W3CDTF">2007-05-13T17:17:34Z</dcterms:created>
  <dcterms:modified xsi:type="dcterms:W3CDTF">2025-11-21T11:05:11Z</dcterms:modified>
  <cp:category/>
  <cp:contentStatus/>
</cp:coreProperties>
</file>