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checkCompatibility="1" defaultThemeVersion="124226"/>
  <bookViews>
    <workbookView xWindow="600" yWindow="480" windowWidth="13095" windowHeight="12210" tabRatio="658" activeTab="1"/>
  </bookViews>
  <sheets>
    <sheet name="Pokyny pro vyplnění" sheetId="11" r:id="rId1"/>
    <sheet name="Krycí list" sheetId="1" r:id="rId2"/>
    <sheet name="SO01 - hřiště" sheetId="13" r:id="rId3"/>
    <sheet name="SO01 - areálová kanalizace" sheetId="12" r:id="rId4"/>
    <sheet name="SO01 - elektro - Materiál" sheetId="14" r:id="rId5"/>
    <sheet name="SO01 - elektro - Dodávka" sheetId="15" r:id="rId6"/>
    <sheet name="SO01 - elektro - Svítidla" sheetId="16" r:id="rId7"/>
    <sheet name="SO02 - stavební část" sheetId="20" r:id="rId8"/>
    <sheet name="SO02 - vytápění" sheetId="17" r:id="rId9"/>
    <sheet name="SO02 - elektro - Materiál" sheetId="18" r:id="rId10"/>
    <sheet name="SO02 - elektro - Dodávka" sheetId="19" r:id="rId11"/>
    <sheet name="SO02 - elektro - Svítidla" sheetId="21" r:id="rId12"/>
    <sheet name="SO02 - ZTI - šatny I" sheetId="22" r:id="rId13"/>
    <sheet name="SO02 - ZTI - šatny II" sheetId="23" r:id="rId14"/>
    <sheet name="SO03 - tribuna" sheetId="24" r:id="rId15"/>
    <sheet name="SO04 - oplocení-vegetační úprav" sheetId="25" r:id="rId16"/>
  </sheet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26" i="17"/>
  <c r="K26"/>
  <c r="AC54" i="25"/>
  <c r="I8"/>
  <c r="K8"/>
  <c r="O8"/>
  <c r="Q8"/>
  <c r="U8"/>
  <c r="M9"/>
  <c r="I9"/>
  <c r="K9"/>
  <c r="O9"/>
  <c r="Q9"/>
  <c r="U9"/>
  <c r="I10"/>
  <c r="K10"/>
  <c r="M10"/>
  <c r="O10"/>
  <c r="Q10"/>
  <c r="U10"/>
  <c r="M11"/>
  <c r="I11"/>
  <c r="K11"/>
  <c r="O11"/>
  <c r="Q11"/>
  <c r="U11"/>
  <c r="I12"/>
  <c r="K12"/>
  <c r="M12"/>
  <c r="O12"/>
  <c r="Q12"/>
  <c r="U12"/>
  <c r="M13"/>
  <c r="I13"/>
  <c r="K13"/>
  <c r="O13"/>
  <c r="Q13"/>
  <c r="U13"/>
  <c r="I14"/>
  <c r="K14"/>
  <c r="M14"/>
  <c r="O14"/>
  <c r="Q14"/>
  <c r="U14"/>
  <c r="M15"/>
  <c r="I15"/>
  <c r="K15"/>
  <c r="O15"/>
  <c r="Q15"/>
  <c r="U15"/>
  <c r="I17"/>
  <c r="K17"/>
  <c r="M17"/>
  <c r="O17"/>
  <c r="Q17"/>
  <c r="U17"/>
  <c r="M18"/>
  <c r="I18"/>
  <c r="K18"/>
  <c r="O18"/>
  <c r="Q18"/>
  <c r="U18"/>
  <c r="M19"/>
  <c r="I19"/>
  <c r="K19"/>
  <c r="O19"/>
  <c r="Q19"/>
  <c r="U19"/>
  <c r="M20"/>
  <c r="I20"/>
  <c r="K20"/>
  <c r="O20"/>
  <c r="Q20"/>
  <c r="U20"/>
  <c r="I21"/>
  <c r="K21"/>
  <c r="M21"/>
  <c r="O21"/>
  <c r="Q21"/>
  <c r="U21"/>
  <c r="M22"/>
  <c r="I22"/>
  <c r="K22"/>
  <c r="O22"/>
  <c r="Q22"/>
  <c r="U22"/>
  <c r="M23"/>
  <c r="I23"/>
  <c r="K23"/>
  <c r="O23"/>
  <c r="Q23"/>
  <c r="U23"/>
  <c r="I24"/>
  <c r="K24"/>
  <c r="M24"/>
  <c r="O24"/>
  <c r="Q24"/>
  <c r="U24"/>
  <c r="M25"/>
  <c r="I25"/>
  <c r="K25"/>
  <c r="O25"/>
  <c r="Q25"/>
  <c r="U25"/>
  <c r="O26"/>
  <c r="U26"/>
  <c r="I27"/>
  <c r="I26" s="1"/>
  <c r="K27"/>
  <c r="K26" s="1"/>
  <c r="M27"/>
  <c r="M26" s="1"/>
  <c r="O27"/>
  <c r="Q27"/>
  <c r="Q26" s="1"/>
  <c r="U27"/>
  <c r="U28"/>
  <c r="I29"/>
  <c r="I28" s="1"/>
  <c r="K29"/>
  <c r="K28" s="1"/>
  <c r="M29"/>
  <c r="M28" s="1"/>
  <c r="O29"/>
  <c r="O28" s="1"/>
  <c r="Q29"/>
  <c r="Q28" s="1"/>
  <c r="U29"/>
  <c r="I31"/>
  <c r="K31"/>
  <c r="O31"/>
  <c r="Q31"/>
  <c r="U31"/>
  <c r="M32"/>
  <c r="I32"/>
  <c r="K32"/>
  <c r="O32"/>
  <c r="Q32"/>
  <c r="U32"/>
  <c r="I33"/>
  <c r="K33"/>
  <c r="M33"/>
  <c r="O33"/>
  <c r="Q33"/>
  <c r="U33"/>
  <c r="M34"/>
  <c r="I34"/>
  <c r="K34"/>
  <c r="O34"/>
  <c r="Q34"/>
  <c r="U34"/>
  <c r="M35"/>
  <c r="I35"/>
  <c r="K35"/>
  <c r="O35"/>
  <c r="Q35"/>
  <c r="U35"/>
  <c r="I36"/>
  <c r="K36"/>
  <c r="M36"/>
  <c r="O36"/>
  <c r="Q36"/>
  <c r="U36"/>
  <c r="M37"/>
  <c r="I37"/>
  <c r="K37"/>
  <c r="O37"/>
  <c r="Q37"/>
  <c r="U37"/>
  <c r="I38"/>
  <c r="K38"/>
  <c r="M38"/>
  <c r="O38"/>
  <c r="Q38"/>
  <c r="U38"/>
  <c r="M39"/>
  <c r="I39"/>
  <c r="K39"/>
  <c r="O39"/>
  <c r="Q39"/>
  <c r="U39"/>
  <c r="M40"/>
  <c r="I40"/>
  <c r="K40"/>
  <c r="O40"/>
  <c r="Q40"/>
  <c r="U40"/>
  <c r="M41"/>
  <c r="I41"/>
  <c r="K41"/>
  <c r="O41"/>
  <c r="Q41"/>
  <c r="U41"/>
  <c r="I42"/>
  <c r="K42"/>
  <c r="M42"/>
  <c r="O42"/>
  <c r="Q42"/>
  <c r="U42"/>
  <c r="M43"/>
  <c r="I43"/>
  <c r="K43"/>
  <c r="O43"/>
  <c r="Q43"/>
  <c r="U43"/>
  <c r="M44"/>
  <c r="I44"/>
  <c r="K44"/>
  <c r="O44"/>
  <c r="Q44"/>
  <c r="U44"/>
  <c r="I45"/>
  <c r="K45"/>
  <c r="M45"/>
  <c r="O45"/>
  <c r="Q45"/>
  <c r="U45"/>
  <c r="I47"/>
  <c r="K47"/>
  <c r="O47"/>
  <c r="Q47"/>
  <c r="U47"/>
  <c r="M48"/>
  <c r="I48"/>
  <c r="K48"/>
  <c r="O48"/>
  <c r="Q48"/>
  <c r="U48"/>
  <c r="I49"/>
  <c r="K49"/>
  <c r="M49"/>
  <c r="O49"/>
  <c r="Q49"/>
  <c r="U49"/>
  <c r="M50"/>
  <c r="I50"/>
  <c r="K50"/>
  <c r="O50"/>
  <c r="Q50"/>
  <c r="U50"/>
  <c r="M51"/>
  <c r="I51"/>
  <c r="K51"/>
  <c r="O51"/>
  <c r="Q51"/>
  <c r="U51"/>
  <c r="I52"/>
  <c r="K52"/>
  <c r="M52"/>
  <c r="O52"/>
  <c r="Q52"/>
  <c r="U52"/>
  <c r="AC57" i="24"/>
  <c r="I8"/>
  <c r="I7" s="1"/>
  <c r="K8"/>
  <c r="M8"/>
  <c r="O8"/>
  <c r="Q8"/>
  <c r="U8"/>
  <c r="M9"/>
  <c r="I9"/>
  <c r="K9"/>
  <c r="O9"/>
  <c r="Q9"/>
  <c r="U9"/>
  <c r="M10"/>
  <c r="I10"/>
  <c r="K10"/>
  <c r="O10"/>
  <c r="Q10"/>
  <c r="U10"/>
  <c r="I12"/>
  <c r="K12"/>
  <c r="M12"/>
  <c r="O12"/>
  <c r="Q12"/>
  <c r="Q11" s="1"/>
  <c r="U12"/>
  <c r="M13"/>
  <c r="I13"/>
  <c r="K13"/>
  <c r="K11" s="1"/>
  <c r="O13"/>
  <c r="Q13"/>
  <c r="U13"/>
  <c r="I15"/>
  <c r="I14" s="1"/>
  <c r="K15"/>
  <c r="M15"/>
  <c r="O15"/>
  <c r="Q15"/>
  <c r="U15"/>
  <c r="M16"/>
  <c r="I16"/>
  <c r="K16"/>
  <c r="O16"/>
  <c r="Q16"/>
  <c r="U16"/>
  <c r="M17"/>
  <c r="I17"/>
  <c r="K17"/>
  <c r="O17"/>
  <c r="Q17"/>
  <c r="U17"/>
  <c r="I19"/>
  <c r="K19"/>
  <c r="M19"/>
  <c r="O19"/>
  <c r="Q19"/>
  <c r="Q18" s="1"/>
  <c r="U19"/>
  <c r="M20"/>
  <c r="I20"/>
  <c r="K20"/>
  <c r="K18" s="1"/>
  <c r="O20"/>
  <c r="Q20"/>
  <c r="U20"/>
  <c r="I22"/>
  <c r="I21" s="1"/>
  <c r="K22"/>
  <c r="K21" s="1"/>
  <c r="M22"/>
  <c r="M21" s="1"/>
  <c r="O22"/>
  <c r="O21" s="1"/>
  <c r="Q22"/>
  <c r="Q21" s="1"/>
  <c r="U22"/>
  <c r="U21" s="1"/>
  <c r="I24"/>
  <c r="K24"/>
  <c r="K23" s="1"/>
  <c r="O24"/>
  <c r="Q24"/>
  <c r="U24"/>
  <c r="M25"/>
  <c r="I25"/>
  <c r="K25"/>
  <c r="O25"/>
  <c r="Q25"/>
  <c r="U25"/>
  <c r="I27"/>
  <c r="K27"/>
  <c r="M27"/>
  <c r="O27"/>
  <c r="Q27"/>
  <c r="U27"/>
  <c r="M28"/>
  <c r="I28"/>
  <c r="K28"/>
  <c r="O28"/>
  <c r="Q28"/>
  <c r="U28"/>
  <c r="I29"/>
  <c r="K29"/>
  <c r="M29"/>
  <c r="O29"/>
  <c r="Q29"/>
  <c r="U29"/>
  <c r="M30"/>
  <c r="I30"/>
  <c r="K30"/>
  <c r="O30"/>
  <c r="Q30"/>
  <c r="U30"/>
  <c r="I31"/>
  <c r="K31"/>
  <c r="M31"/>
  <c r="O31"/>
  <c r="Q31"/>
  <c r="U31"/>
  <c r="M32"/>
  <c r="I32"/>
  <c r="K32"/>
  <c r="O32"/>
  <c r="Q32"/>
  <c r="U32"/>
  <c r="M33"/>
  <c r="I33"/>
  <c r="K33"/>
  <c r="O33"/>
  <c r="Q33"/>
  <c r="U33"/>
  <c r="M34"/>
  <c r="I34"/>
  <c r="K34"/>
  <c r="O34"/>
  <c r="Q34"/>
  <c r="U34"/>
  <c r="I35"/>
  <c r="K35"/>
  <c r="M35"/>
  <c r="O35"/>
  <c r="Q35"/>
  <c r="U35"/>
  <c r="M36"/>
  <c r="I36"/>
  <c r="K36"/>
  <c r="O36"/>
  <c r="Q36"/>
  <c r="U36"/>
  <c r="I37"/>
  <c r="K37"/>
  <c r="M37"/>
  <c r="O37"/>
  <c r="Q37"/>
  <c r="U37"/>
  <c r="M39"/>
  <c r="M38" s="1"/>
  <c r="I39"/>
  <c r="I38" s="1"/>
  <c r="K39"/>
  <c r="K38" s="1"/>
  <c r="O39"/>
  <c r="O38" s="1"/>
  <c r="Q39"/>
  <c r="Q38" s="1"/>
  <c r="U39"/>
  <c r="U38" s="1"/>
  <c r="M41"/>
  <c r="I41"/>
  <c r="K41"/>
  <c r="O41"/>
  <c r="Q41"/>
  <c r="Q40" s="1"/>
  <c r="U41"/>
  <c r="U40" s="1"/>
  <c r="M42"/>
  <c r="I42"/>
  <c r="K42"/>
  <c r="K40" s="1"/>
  <c r="O42"/>
  <c r="O40" s="1"/>
  <c r="Q42"/>
  <c r="U42"/>
  <c r="I43"/>
  <c r="K43"/>
  <c r="M43"/>
  <c r="O43"/>
  <c r="Q43"/>
  <c r="U43"/>
  <c r="I45"/>
  <c r="K45"/>
  <c r="M45"/>
  <c r="O45"/>
  <c r="Q45"/>
  <c r="U45"/>
  <c r="M47"/>
  <c r="I47"/>
  <c r="K47"/>
  <c r="O47"/>
  <c r="O44" s="1"/>
  <c r="Q47"/>
  <c r="U47"/>
  <c r="I49"/>
  <c r="K49"/>
  <c r="M49"/>
  <c r="O49"/>
  <c r="Q49"/>
  <c r="U49"/>
  <c r="M50"/>
  <c r="I50"/>
  <c r="K50"/>
  <c r="O50"/>
  <c r="Q50"/>
  <c r="U50"/>
  <c r="M51"/>
  <c r="I51"/>
  <c r="K51"/>
  <c r="O51"/>
  <c r="Q51"/>
  <c r="U51"/>
  <c r="M52"/>
  <c r="I52"/>
  <c r="K52"/>
  <c r="O52"/>
  <c r="Q52"/>
  <c r="U52"/>
  <c r="I54"/>
  <c r="I53" s="1"/>
  <c r="K54"/>
  <c r="M54"/>
  <c r="O54"/>
  <c r="Q54"/>
  <c r="U54"/>
  <c r="M55"/>
  <c r="I55"/>
  <c r="K55"/>
  <c r="O55"/>
  <c r="Q55"/>
  <c r="U55"/>
  <c r="U53" s="1"/>
  <c r="AC140" i="23"/>
  <c r="I8"/>
  <c r="K8"/>
  <c r="O8"/>
  <c r="Q8"/>
  <c r="U8"/>
  <c r="M9"/>
  <c r="I9"/>
  <c r="K9"/>
  <c r="O9"/>
  <c r="Q9"/>
  <c r="U9"/>
  <c r="I10"/>
  <c r="K10"/>
  <c r="M10"/>
  <c r="O10"/>
  <c r="Q10"/>
  <c r="U10"/>
  <c r="M11"/>
  <c r="I11"/>
  <c r="K11"/>
  <c r="O11"/>
  <c r="Q11"/>
  <c r="U11"/>
  <c r="M12"/>
  <c r="I12"/>
  <c r="K12"/>
  <c r="O12"/>
  <c r="Q12"/>
  <c r="U12"/>
  <c r="M14"/>
  <c r="I14"/>
  <c r="K14"/>
  <c r="K13" s="1"/>
  <c r="O14"/>
  <c r="Q14"/>
  <c r="U14"/>
  <c r="I15"/>
  <c r="I13" s="1"/>
  <c r="K15"/>
  <c r="M15"/>
  <c r="O15"/>
  <c r="Q15"/>
  <c r="U15"/>
  <c r="M16"/>
  <c r="I16"/>
  <c r="K16"/>
  <c r="O16"/>
  <c r="Q16"/>
  <c r="U16"/>
  <c r="M17"/>
  <c r="I17"/>
  <c r="K17"/>
  <c r="O17"/>
  <c r="Q17"/>
  <c r="U17"/>
  <c r="M18"/>
  <c r="I18"/>
  <c r="K18"/>
  <c r="O18"/>
  <c r="Q18"/>
  <c r="U18"/>
  <c r="M19"/>
  <c r="I19"/>
  <c r="K19"/>
  <c r="O19"/>
  <c r="Q19"/>
  <c r="U19"/>
  <c r="I20"/>
  <c r="I21"/>
  <c r="K21"/>
  <c r="K20" s="1"/>
  <c r="O21"/>
  <c r="O20" s="1"/>
  <c r="Q21"/>
  <c r="Q20" s="1"/>
  <c r="U21"/>
  <c r="U20" s="1"/>
  <c r="I22"/>
  <c r="Q22"/>
  <c r="I23"/>
  <c r="K23"/>
  <c r="K22" s="1"/>
  <c r="O23"/>
  <c r="O22" s="1"/>
  <c r="Q23"/>
  <c r="U23"/>
  <c r="U22" s="1"/>
  <c r="M25"/>
  <c r="I25"/>
  <c r="K25"/>
  <c r="O25"/>
  <c r="O24" s="1"/>
  <c r="Q25"/>
  <c r="U25"/>
  <c r="I26"/>
  <c r="K26"/>
  <c r="M26"/>
  <c r="O26"/>
  <c r="Q26"/>
  <c r="Q24" s="1"/>
  <c r="U26"/>
  <c r="I27"/>
  <c r="K27"/>
  <c r="O27"/>
  <c r="Q27"/>
  <c r="U27"/>
  <c r="M28"/>
  <c r="I28"/>
  <c r="K28"/>
  <c r="O28"/>
  <c r="Q28"/>
  <c r="U28"/>
  <c r="M29"/>
  <c r="I29"/>
  <c r="K29"/>
  <c r="K24" s="1"/>
  <c r="O29"/>
  <c r="Q29"/>
  <c r="U29"/>
  <c r="I30"/>
  <c r="K30"/>
  <c r="M30"/>
  <c r="O30"/>
  <c r="Q30"/>
  <c r="U30"/>
  <c r="M32"/>
  <c r="M31" s="1"/>
  <c r="I32"/>
  <c r="I31" s="1"/>
  <c r="K32"/>
  <c r="K31" s="1"/>
  <c r="O32"/>
  <c r="O31" s="1"/>
  <c r="Q32"/>
  <c r="Q31" s="1"/>
  <c r="U32"/>
  <c r="U31" s="1"/>
  <c r="M34"/>
  <c r="I34"/>
  <c r="K34"/>
  <c r="O34"/>
  <c r="Q34"/>
  <c r="U34"/>
  <c r="U33" s="1"/>
  <c r="I35"/>
  <c r="K35"/>
  <c r="M35"/>
  <c r="O35"/>
  <c r="Q35"/>
  <c r="U35"/>
  <c r="M36"/>
  <c r="I36"/>
  <c r="K36"/>
  <c r="O36"/>
  <c r="Q36"/>
  <c r="U36"/>
  <c r="M37"/>
  <c r="I37"/>
  <c r="K37"/>
  <c r="O37"/>
  <c r="Q37"/>
  <c r="U37"/>
  <c r="I38"/>
  <c r="K38"/>
  <c r="M38"/>
  <c r="O38"/>
  <c r="Q38"/>
  <c r="U38"/>
  <c r="M39"/>
  <c r="I39"/>
  <c r="K39"/>
  <c r="O39"/>
  <c r="Q39"/>
  <c r="U39"/>
  <c r="I40"/>
  <c r="K40"/>
  <c r="M40"/>
  <c r="O40"/>
  <c r="Q40"/>
  <c r="U40"/>
  <c r="M41"/>
  <c r="I41"/>
  <c r="K41"/>
  <c r="O41"/>
  <c r="Q41"/>
  <c r="U41"/>
  <c r="M42"/>
  <c r="I42"/>
  <c r="K42"/>
  <c r="O42"/>
  <c r="Q42"/>
  <c r="U42"/>
  <c r="M43"/>
  <c r="I43"/>
  <c r="K43"/>
  <c r="O43"/>
  <c r="Q43"/>
  <c r="U43"/>
  <c r="M44"/>
  <c r="I44"/>
  <c r="K44"/>
  <c r="O44"/>
  <c r="Q44"/>
  <c r="U44"/>
  <c r="I45"/>
  <c r="K45"/>
  <c r="M45"/>
  <c r="O45"/>
  <c r="Q45"/>
  <c r="U45"/>
  <c r="M46"/>
  <c r="I46"/>
  <c r="K46"/>
  <c r="O46"/>
  <c r="Q46"/>
  <c r="U46"/>
  <c r="I47"/>
  <c r="K47"/>
  <c r="M47"/>
  <c r="O47"/>
  <c r="Q47"/>
  <c r="U47"/>
  <c r="M48"/>
  <c r="I48"/>
  <c r="K48"/>
  <c r="O48"/>
  <c r="Q48"/>
  <c r="U48"/>
  <c r="M49"/>
  <c r="I49"/>
  <c r="K49"/>
  <c r="O49"/>
  <c r="Q49"/>
  <c r="U49"/>
  <c r="I51"/>
  <c r="K51"/>
  <c r="M51"/>
  <c r="O51"/>
  <c r="Q51"/>
  <c r="U51"/>
  <c r="I52"/>
  <c r="K52"/>
  <c r="O52"/>
  <c r="Q52"/>
  <c r="U52"/>
  <c r="M53"/>
  <c r="I53"/>
  <c r="K53"/>
  <c r="O53"/>
  <c r="Q53"/>
  <c r="U53"/>
  <c r="I54"/>
  <c r="K54"/>
  <c r="M54"/>
  <c r="O54"/>
  <c r="Q54"/>
  <c r="U54"/>
  <c r="M55"/>
  <c r="I55"/>
  <c r="K55"/>
  <c r="O55"/>
  <c r="Q55"/>
  <c r="U55"/>
  <c r="I56"/>
  <c r="K56"/>
  <c r="M56"/>
  <c r="O56"/>
  <c r="Q56"/>
  <c r="U56"/>
  <c r="M57"/>
  <c r="I57"/>
  <c r="K57"/>
  <c r="O57"/>
  <c r="Q57"/>
  <c r="U57"/>
  <c r="M58"/>
  <c r="I58"/>
  <c r="K58"/>
  <c r="O58"/>
  <c r="Q58"/>
  <c r="U58"/>
  <c r="M59"/>
  <c r="I59"/>
  <c r="K59"/>
  <c r="O59"/>
  <c r="Q59"/>
  <c r="U59"/>
  <c r="M60"/>
  <c r="I60"/>
  <c r="K60"/>
  <c r="O60"/>
  <c r="Q60"/>
  <c r="U60"/>
  <c r="I61"/>
  <c r="K61"/>
  <c r="M61"/>
  <c r="O61"/>
  <c r="Q61"/>
  <c r="U61"/>
  <c r="M62"/>
  <c r="I62"/>
  <c r="K62"/>
  <c r="O62"/>
  <c r="Q62"/>
  <c r="U62"/>
  <c r="I63"/>
  <c r="K63"/>
  <c r="M63"/>
  <c r="O63"/>
  <c r="Q63"/>
  <c r="U63"/>
  <c r="M64"/>
  <c r="I64"/>
  <c r="K64"/>
  <c r="O64"/>
  <c r="Q64"/>
  <c r="U64"/>
  <c r="M65"/>
  <c r="I65"/>
  <c r="K65"/>
  <c r="O65"/>
  <c r="Q65"/>
  <c r="U65"/>
  <c r="M66"/>
  <c r="I66"/>
  <c r="K66"/>
  <c r="O66"/>
  <c r="Q66"/>
  <c r="U66"/>
  <c r="I67"/>
  <c r="K67"/>
  <c r="M67"/>
  <c r="O67"/>
  <c r="Q67"/>
  <c r="U67"/>
  <c r="M68"/>
  <c r="I68"/>
  <c r="K68"/>
  <c r="O68"/>
  <c r="Q68"/>
  <c r="U68"/>
  <c r="M69"/>
  <c r="I69"/>
  <c r="K69"/>
  <c r="O69"/>
  <c r="Q69"/>
  <c r="U69"/>
  <c r="I70"/>
  <c r="K70"/>
  <c r="M70"/>
  <c r="O70"/>
  <c r="Q70"/>
  <c r="U70"/>
  <c r="M71"/>
  <c r="I71"/>
  <c r="K71"/>
  <c r="O71"/>
  <c r="Q71"/>
  <c r="U71"/>
  <c r="I72"/>
  <c r="K72"/>
  <c r="M72"/>
  <c r="O72"/>
  <c r="Q72"/>
  <c r="U72"/>
  <c r="M73"/>
  <c r="I73"/>
  <c r="K73"/>
  <c r="O73"/>
  <c r="Q73"/>
  <c r="U73"/>
  <c r="M74"/>
  <c r="I74"/>
  <c r="K74"/>
  <c r="O74"/>
  <c r="Q74"/>
  <c r="U74"/>
  <c r="M75"/>
  <c r="I75"/>
  <c r="K75"/>
  <c r="O75"/>
  <c r="Q75"/>
  <c r="U75"/>
  <c r="M76"/>
  <c r="I76"/>
  <c r="K76"/>
  <c r="O76"/>
  <c r="Q76"/>
  <c r="U76"/>
  <c r="I77"/>
  <c r="K77"/>
  <c r="M77"/>
  <c r="O77"/>
  <c r="Q77"/>
  <c r="U77"/>
  <c r="M78"/>
  <c r="I78"/>
  <c r="K78"/>
  <c r="O78"/>
  <c r="Q78"/>
  <c r="U78"/>
  <c r="I79"/>
  <c r="K79"/>
  <c r="M79"/>
  <c r="O79"/>
  <c r="Q79"/>
  <c r="U79"/>
  <c r="M80"/>
  <c r="I80"/>
  <c r="K80"/>
  <c r="O80"/>
  <c r="Q80"/>
  <c r="U80"/>
  <c r="M81"/>
  <c r="I81"/>
  <c r="K81"/>
  <c r="O81"/>
  <c r="Q81"/>
  <c r="U81"/>
  <c r="M82"/>
  <c r="I82"/>
  <c r="K82"/>
  <c r="O82"/>
  <c r="Q82"/>
  <c r="U82"/>
  <c r="I83"/>
  <c r="K83"/>
  <c r="M83"/>
  <c r="O83"/>
  <c r="Q83"/>
  <c r="U83"/>
  <c r="M84"/>
  <c r="I84"/>
  <c r="K84"/>
  <c r="O84"/>
  <c r="Q84"/>
  <c r="U84"/>
  <c r="M85"/>
  <c r="I85"/>
  <c r="K85"/>
  <c r="O85"/>
  <c r="Q85"/>
  <c r="U85"/>
  <c r="I86"/>
  <c r="K86"/>
  <c r="M86"/>
  <c r="O86"/>
  <c r="Q86"/>
  <c r="U86"/>
  <c r="I88"/>
  <c r="K88"/>
  <c r="O88"/>
  <c r="Q88"/>
  <c r="U88"/>
  <c r="M89"/>
  <c r="I89"/>
  <c r="K89"/>
  <c r="O89"/>
  <c r="Q89"/>
  <c r="U89"/>
  <c r="I90"/>
  <c r="K90"/>
  <c r="M90"/>
  <c r="O90"/>
  <c r="Q90"/>
  <c r="U90"/>
  <c r="M91"/>
  <c r="I91"/>
  <c r="K91"/>
  <c r="O91"/>
  <c r="Q91"/>
  <c r="U91"/>
  <c r="M92"/>
  <c r="I92"/>
  <c r="K92"/>
  <c r="O92"/>
  <c r="Q92"/>
  <c r="U92"/>
  <c r="M93"/>
  <c r="I93"/>
  <c r="K93"/>
  <c r="O93"/>
  <c r="Q93"/>
  <c r="U93"/>
  <c r="I94"/>
  <c r="K94"/>
  <c r="M94"/>
  <c r="O94"/>
  <c r="Q94"/>
  <c r="U94"/>
  <c r="M95"/>
  <c r="I95"/>
  <c r="K95"/>
  <c r="O95"/>
  <c r="Q95"/>
  <c r="U95"/>
  <c r="M96"/>
  <c r="I96"/>
  <c r="K96"/>
  <c r="O96"/>
  <c r="Q96"/>
  <c r="U96"/>
  <c r="I97"/>
  <c r="K97"/>
  <c r="M97"/>
  <c r="O97"/>
  <c r="Q97"/>
  <c r="U97"/>
  <c r="I99"/>
  <c r="K99"/>
  <c r="M99"/>
  <c r="O99"/>
  <c r="Q99"/>
  <c r="U99"/>
  <c r="I100"/>
  <c r="K100"/>
  <c r="O100"/>
  <c r="Q100"/>
  <c r="U100"/>
  <c r="M101"/>
  <c r="I101"/>
  <c r="K101"/>
  <c r="O101"/>
  <c r="Q101"/>
  <c r="U101"/>
  <c r="U98" s="1"/>
  <c r="I103"/>
  <c r="K103"/>
  <c r="M103"/>
  <c r="O103"/>
  <c r="Q103"/>
  <c r="U103"/>
  <c r="M104"/>
  <c r="I104"/>
  <c r="K104"/>
  <c r="O104"/>
  <c r="Q104"/>
  <c r="U104"/>
  <c r="M105"/>
  <c r="I105"/>
  <c r="K105"/>
  <c r="O105"/>
  <c r="Q105"/>
  <c r="U105"/>
  <c r="I106"/>
  <c r="K106"/>
  <c r="M106"/>
  <c r="O106"/>
  <c r="Q106"/>
  <c r="U106"/>
  <c r="I107"/>
  <c r="K107"/>
  <c r="O107"/>
  <c r="Q107"/>
  <c r="U107"/>
  <c r="M108"/>
  <c r="I108"/>
  <c r="K108"/>
  <c r="O108"/>
  <c r="Q108"/>
  <c r="U108"/>
  <c r="I109"/>
  <c r="K109"/>
  <c r="M109"/>
  <c r="O109"/>
  <c r="Q109"/>
  <c r="U109"/>
  <c r="M110"/>
  <c r="I110"/>
  <c r="K110"/>
  <c r="O110"/>
  <c r="Q110"/>
  <c r="U110"/>
  <c r="I111"/>
  <c r="K111"/>
  <c r="M111"/>
  <c r="O111"/>
  <c r="Q111"/>
  <c r="U111"/>
  <c r="M112"/>
  <c r="I112"/>
  <c r="K112"/>
  <c r="O112"/>
  <c r="Q112"/>
  <c r="U112"/>
  <c r="M113"/>
  <c r="I113"/>
  <c r="K113"/>
  <c r="O113"/>
  <c r="Q113"/>
  <c r="U113"/>
  <c r="M114"/>
  <c r="I114"/>
  <c r="K114"/>
  <c r="O114"/>
  <c r="Q114"/>
  <c r="U114"/>
  <c r="I115"/>
  <c r="K115"/>
  <c r="M115"/>
  <c r="O115"/>
  <c r="Q115"/>
  <c r="U115"/>
  <c r="M116"/>
  <c r="I116"/>
  <c r="K116"/>
  <c r="O116"/>
  <c r="Q116"/>
  <c r="U116"/>
  <c r="M117"/>
  <c r="I117"/>
  <c r="K117"/>
  <c r="O117"/>
  <c r="Q117"/>
  <c r="U117"/>
  <c r="I118"/>
  <c r="K118"/>
  <c r="M118"/>
  <c r="O118"/>
  <c r="Q118"/>
  <c r="U118"/>
  <c r="M119"/>
  <c r="I119"/>
  <c r="K119"/>
  <c r="O119"/>
  <c r="Q119"/>
  <c r="U119"/>
  <c r="I120"/>
  <c r="K120"/>
  <c r="M120"/>
  <c r="O120"/>
  <c r="Q120"/>
  <c r="U120"/>
  <c r="M121"/>
  <c r="I121"/>
  <c r="K121"/>
  <c r="O121"/>
  <c r="Q121"/>
  <c r="U121"/>
  <c r="M122"/>
  <c r="I122"/>
  <c r="K122"/>
  <c r="O122"/>
  <c r="Q122"/>
  <c r="U122"/>
  <c r="M123"/>
  <c r="I123"/>
  <c r="K123"/>
  <c r="O123"/>
  <c r="Q123"/>
  <c r="U123"/>
  <c r="M124"/>
  <c r="I124"/>
  <c r="K124"/>
  <c r="O124"/>
  <c r="Q124"/>
  <c r="U124"/>
  <c r="I125"/>
  <c r="K125"/>
  <c r="M125"/>
  <c r="O125"/>
  <c r="Q125"/>
  <c r="U125"/>
  <c r="M126"/>
  <c r="I126"/>
  <c r="K126"/>
  <c r="O126"/>
  <c r="Q126"/>
  <c r="U126"/>
  <c r="I127"/>
  <c r="K127"/>
  <c r="M127"/>
  <c r="O127"/>
  <c r="Q127"/>
  <c r="U127"/>
  <c r="M128"/>
  <c r="I128"/>
  <c r="K128"/>
  <c r="O128"/>
  <c r="Q128"/>
  <c r="U128"/>
  <c r="M129"/>
  <c r="I129"/>
  <c r="K129"/>
  <c r="O129"/>
  <c r="Q129"/>
  <c r="U129"/>
  <c r="M130"/>
  <c r="I130"/>
  <c r="K130"/>
  <c r="O130"/>
  <c r="Q130"/>
  <c r="U130"/>
  <c r="I131"/>
  <c r="K131"/>
  <c r="M131"/>
  <c r="O131"/>
  <c r="Q131"/>
  <c r="U131"/>
  <c r="M132"/>
  <c r="I132"/>
  <c r="K132"/>
  <c r="O132"/>
  <c r="Q132"/>
  <c r="U132"/>
  <c r="M133"/>
  <c r="I133"/>
  <c r="K133"/>
  <c r="O133"/>
  <c r="Q133"/>
  <c r="U133"/>
  <c r="I135"/>
  <c r="K135"/>
  <c r="K134" s="1"/>
  <c r="O135"/>
  <c r="Q135"/>
  <c r="U135"/>
  <c r="I136"/>
  <c r="I134" s="1"/>
  <c r="K136"/>
  <c r="M136"/>
  <c r="O136"/>
  <c r="Q136"/>
  <c r="U136"/>
  <c r="M137"/>
  <c r="I137"/>
  <c r="K137"/>
  <c r="O137"/>
  <c r="Q137"/>
  <c r="U137"/>
  <c r="M138"/>
  <c r="I138"/>
  <c r="K138"/>
  <c r="O138"/>
  <c r="Q138"/>
  <c r="U138"/>
  <c r="AC134" i="22"/>
  <c r="I8"/>
  <c r="K8"/>
  <c r="O8"/>
  <c r="Q8"/>
  <c r="U8"/>
  <c r="M9"/>
  <c r="I9"/>
  <c r="K9"/>
  <c r="O9"/>
  <c r="Q9"/>
  <c r="U9"/>
  <c r="I10"/>
  <c r="K10"/>
  <c r="M10"/>
  <c r="O10"/>
  <c r="Q10"/>
  <c r="U10"/>
  <c r="M11"/>
  <c r="I11"/>
  <c r="K11"/>
  <c r="O11"/>
  <c r="Q11"/>
  <c r="U11"/>
  <c r="I12"/>
  <c r="K12"/>
  <c r="M12"/>
  <c r="O12"/>
  <c r="Q12"/>
  <c r="U12"/>
  <c r="M13"/>
  <c r="I13"/>
  <c r="K13"/>
  <c r="O13"/>
  <c r="Q13"/>
  <c r="U13"/>
  <c r="I14"/>
  <c r="K14"/>
  <c r="M14"/>
  <c r="O14"/>
  <c r="Q14"/>
  <c r="U14"/>
  <c r="M15"/>
  <c r="I15"/>
  <c r="K15"/>
  <c r="O15"/>
  <c r="Q15"/>
  <c r="U15"/>
  <c r="M16"/>
  <c r="I16"/>
  <c r="K16"/>
  <c r="O16"/>
  <c r="Q16"/>
  <c r="U16"/>
  <c r="M17"/>
  <c r="I17"/>
  <c r="K17"/>
  <c r="O17"/>
  <c r="Q17"/>
  <c r="U17"/>
  <c r="M18"/>
  <c r="I18"/>
  <c r="K18"/>
  <c r="O18"/>
  <c r="Q18"/>
  <c r="U18"/>
  <c r="I19"/>
  <c r="K19"/>
  <c r="M19"/>
  <c r="O19"/>
  <c r="Q19"/>
  <c r="U19"/>
  <c r="M20"/>
  <c r="I20"/>
  <c r="K20"/>
  <c r="O20"/>
  <c r="Q20"/>
  <c r="U20"/>
  <c r="I21"/>
  <c r="K21"/>
  <c r="M21"/>
  <c r="O21"/>
  <c r="Q21"/>
  <c r="U21"/>
  <c r="M22"/>
  <c r="I22"/>
  <c r="K22"/>
  <c r="O22"/>
  <c r="Q22"/>
  <c r="U22"/>
  <c r="I23"/>
  <c r="K23"/>
  <c r="M23"/>
  <c r="O23"/>
  <c r="Q23"/>
  <c r="U23"/>
  <c r="M24"/>
  <c r="I24"/>
  <c r="K24"/>
  <c r="O24"/>
  <c r="Q24"/>
  <c r="U24"/>
  <c r="I26"/>
  <c r="K26"/>
  <c r="K25" s="1"/>
  <c r="O26"/>
  <c r="O25" s="1"/>
  <c r="Q26"/>
  <c r="U26"/>
  <c r="U25" s="1"/>
  <c r="I27"/>
  <c r="I25" s="1"/>
  <c r="K27"/>
  <c r="M27"/>
  <c r="O27"/>
  <c r="Q27"/>
  <c r="U27"/>
  <c r="I29"/>
  <c r="K29"/>
  <c r="O29"/>
  <c r="Q29"/>
  <c r="U29"/>
  <c r="I30"/>
  <c r="K30"/>
  <c r="M30"/>
  <c r="O30"/>
  <c r="Q30"/>
  <c r="U30"/>
  <c r="M31"/>
  <c r="I31"/>
  <c r="K31"/>
  <c r="O31"/>
  <c r="Q31"/>
  <c r="U31"/>
  <c r="U28" s="1"/>
  <c r="M33"/>
  <c r="M32" s="1"/>
  <c r="I33"/>
  <c r="I32" s="1"/>
  <c r="K33"/>
  <c r="K32" s="1"/>
  <c r="O33"/>
  <c r="O32" s="1"/>
  <c r="Q33"/>
  <c r="Q32" s="1"/>
  <c r="U33"/>
  <c r="U32" s="1"/>
  <c r="M35"/>
  <c r="I35"/>
  <c r="I34" s="1"/>
  <c r="K35"/>
  <c r="O35"/>
  <c r="O34" s="1"/>
  <c r="Q35"/>
  <c r="U35"/>
  <c r="U34" s="1"/>
  <c r="I36"/>
  <c r="K36"/>
  <c r="M36"/>
  <c r="O36"/>
  <c r="Q36"/>
  <c r="U36"/>
  <c r="I38"/>
  <c r="K38"/>
  <c r="O38"/>
  <c r="Q38"/>
  <c r="U38"/>
  <c r="U37" s="1"/>
  <c r="I39"/>
  <c r="K39"/>
  <c r="M39"/>
  <c r="O39"/>
  <c r="Q39"/>
  <c r="U39"/>
  <c r="M40"/>
  <c r="I40"/>
  <c r="K40"/>
  <c r="O40"/>
  <c r="Q40"/>
  <c r="U40"/>
  <c r="I42"/>
  <c r="K42"/>
  <c r="O42"/>
  <c r="Q42"/>
  <c r="U42"/>
  <c r="I43"/>
  <c r="K43"/>
  <c r="M43"/>
  <c r="O43"/>
  <c r="Q43"/>
  <c r="U43"/>
  <c r="M44"/>
  <c r="I44"/>
  <c r="K44"/>
  <c r="O44"/>
  <c r="Q44"/>
  <c r="U44"/>
  <c r="I45"/>
  <c r="K45"/>
  <c r="M45"/>
  <c r="O45"/>
  <c r="Q45"/>
  <c r="U45"/>
  <c r="M46"/>
  <c r="I46"/>
  <c r="K46"/>
  <c r="O46"/>
  <c r="Q46"/>
  <c r="U46"/>
  <c r="I47"/>
  <c r="K47"/>
  <c r="M47"/>
  <c r="O47"/>
  <c r="Q47"/>
  <c r="U47"/>
  <c r="M48"/>
  <c r="I48"/>
  <c r="K48"/>
  <c r="O48"/>
  <c r="Q48"/>
  <c r="U48"/>
  <c r="M50"/>
  <c r="M49" s="1"/>
  <c r="I50"/>
  <c r="I49" s="1"/>
  <c r="K50"/>
  <c r="K49" s="1"/>
  <c r="O50"/>
  <c r="O49" s="1"/>
  <c r="Q50"/>
  <c r="Q49" s="1"/>
  <c r="U50"/>
  <c r="U49" s="1"/>
  <c r="I52"/>
  <c r="K52"/>
  <c r="M52"/>
  <c r="O52"/>
  <c r="Q52"/>
  <c r="U52"/>
  <c r="M53"/>
  <c r="I53"/>
  <c r="K53"/>
  <c r="O53"/>
  <c r="Q53"/>
  <c r="U53"/>
  <c r="I54"/>
  <c r="K54"/>
  <c r="M54"/>
  <c r="O54"/>
  <c r="Q54"/>
  <c r="U54"/>
  <c r="M55"/>
  <c r="I55"/>
  <c r="K55"/>
  <c r="O55"/>
  <c r="Q55"/>
  <c r="U55"/>
  <c r="I56"/>
  <c r="K56"/>
  <c r="M56"/>
  <c r="O56"/>
  <c r="Q56"/>
  <c r="U56"/>
  <c r="M57"/>
  <c r="I57"/>
  <c r="K57"/>
  <c r="O57"/>
  <c r="Q57"/>
  <c r="U57"/>
  <c r="M58"/>
  <c r="I58"/>
  <c r="K58"/>
  <c r="O58"/>
  <c r="Q58"/>
  <c r="U58"/>
  <c r="I59"/>
  <c r="K59"/>
  <c r="M59"/>
  <c r="O59"/>
  <c r="Q59"/>
  <c r="U59"/>
  <c r="M60"/>
  <c r="I60"/>
  <c r="K60"/>
  <c r="O60"/>
  <c r="Q60"/>
  <c r="U60"/>
  <c r="I61"/>
  <c r="K61"/>
  <c r="M61"/>
  <c r="O61"/>
  <c r="Q61"/>
  <c r="U61"/>
  <c r="M62"/>
  <c r="I62"/>
  <c r="K62"/>
  <c r="O62"/>
  <c r="Q62"/>
  <c r="U62"/>
  <c r="I63"/>
  <c r="K63"/>
  <c r="M63"/>
  <c r="O63"/>
  <c r="Q63"/>
  <c r="U63"/>
  <c r="M64"/>
  <c r="I64"/>
  <c r="K64"/>
  <c r="O64"/>
  <c r="Q64"/>
  <c r="U64"/>
  <c r="M65"/>
  <c r="I65"/>
  <c r="K65"/>
  <c r="O65"/>
  <c r="Q65"/>
  <c r="U65"/>
  <c r="M66"/>
  <c r="I66"/>
  <c r="K66"/>
  <c r="O66"/>
  <c r="Q66"/>
  <c r="U66"/>
  <c r="M67"/>
  <c r="I67"/>
  <c r="K67"/>
  <c r="O67"/>
  <c r="Q67"/>
  <c r="U67"/>
  <c r="I69"/>
  <c r="K69"/>
  <c r="M69"/>
  <c r="O69"/>
  <c r="Q69"/>
  <c r="U69"/>
  <c r="M70"/>
  <c r="I70"/>
  <c r="K70"/>
  <c r="O70"/>
  <c r="Q70"/>
  <c r="U70"/>
  <c r="I71"/>
  <c r="K71"/>
  <c r="M71"/>
  <c r="O71"/>
  <c r="Q71"/>
  <c r="U71"/>
  <c r="M72"/>
  <c r="I72"/>
  <c r="K72"/>
  <c r="O72"/>
  <c r="Q72"/>
  <c r="U72"/>
  <c r="M73"/>
  <c r="I73"/>
  <c r="K73"/>
  <c r="O73"/>
  <c r="Q73"/>
  <c r="U73"/>
  <c r="I74"/>
  <c r="K74"/>
  <c r="M74"/>
  <c r="O74"/>
  <c r="Q74"/>
  <c r="U74"/>
  <c r="M75"/>
  <c r="I75"/>
  <c r="K75"/>
  <c r="O75"/>
  <c r="Q75"/>
  <c r="U75"/>
  <c r="I76"/>
  <c r="K76"/>
  <c r="M76"/>
  <c r="O76"/>
  <c r="Q76"/>
  <c r="U76"/>
  <c r="M77"/>
  <c r="I77"/>
  <c r="K77"/>
  <c r="O77"/>
  <c r="Q77"/>
  <c r="U77"/>
  <c r="I78"/>
  <c r="K78"/>
  <c r="M78"/>
  <c r="O78"/>
  <c r="Q78"/>
  <c r="U78"/>
  <c r="M79"/>
  <c r="I79"/>
  <c r="K79"/>
  <c r="O79"/>
  <c r="Q79"/>
  <c r="U79"/>
  <c r="M80"/>
  <c r="I80"/>
  <c r="K80"/>
  <c r="O80"/>
  <c r="Q80"/>
  <c r="U80"/>
  <c r="M81"/>
  <c r="I81"/>
  <c r="K81"/>
  <c r="O81"/>
  <c r="Q81"/>
  <c r="U81"/>
  <c r="M82"/>
  <c r="I82"/>
  <c r="K82"/>
  <c r="O82"/>
  <c r="Q82"/>
  <c r="U82"/>
  <c r="I83"/>
  <c r="K83"/>
  <c r="M83"/>
  <c r="O83"/>
  <c r="Q83"/>
  <c r="U83"/>
  <c r="M84"/>
  <c r="I84"/>
  <c r="K84"/>
  <c r="O84"/>
  <c r="Q84"/>
  <c r="U84"/>
  <c r="I85"/>
  <c r="K85"/>
  <c r="M85"/>
  <c r="O85"/>
  <c r="Q85"/>
  <c r="U85"/>
  <c r="M86"/>
  <c r="I86"/>
  <c r="K86"/>
  <c r="O86"/>
  <c r="Q86"/>
  <c r="U86"/>
  <c r="I87"/>
  <c r="K87"/>
  <c r="M87"/>
  <c r="O87"/>
  <c r="Q87"/>
  <c r="U87"/>
  <c r="M88"/>
  <c r="I88"/>
  <c r="K88"/>
  <c r="O88"/>
  <c r="Q88"/>
  <c r="U88"/>
  <c r="M89"/>
  <c r="I89"/>
  <c r="K89"/>
  <c r="O89"/>
  <c r="Q89"/>
  <c r="U89"/>
  <c r="I90"/>
  <c r="K90"/>
  <c r="M90"/>
  <c r="O90"/>
  <c r="Q90"/>
  <c r="U90"/>
  <c r="M92"/>
  <c r="I92"/>
  <c r="K92"/>
  <c r="O92"/>
  <c r="Q92"/>
  <c r="U92"/>
  <c r="I93"/>
  <c r="K93"/>
  <c r="M93"/>
  <c r="O93"/>
  <c r="Q93"/>
  <c r="U93"/>
  <c r="M94"/>
  <c r="I94"/>
  <c r="K94"/>
  <c r="O94"/>
  <c r="Q94"/>
  <c r="U94"/>
  <c r="I95"/>
  <c r="K95"/>
  <c r="M95"/>
  <c r="O95"/>
  <c r="Q95"/>
  <c r="U95"/>
  <c r="M96"/>
  <c r="I96"/>
  <c r="K96"/>
  <c r="O96"/>
  <c r="Q96"/>
  <c r="U96"/>
  <c r="M97"/>
  <c r="I97"/>
  <c r="K97"/>
  <c r="O97"/>
  <c r="Q97"/>
  <c r="U97"/>
  <c r="M98"/>
  <c r="I98"/>
  <c r="K98"/>
  <c r="O98"/>
  <c r="Q98"/>
  <c r="U98"/>
  <c r="M99"/>
  <c r="I99"/>
  <c r="K99"/>
  <c r="O99"/>
  <c r="Q99"/>
  <c r="U99"/>
  <c r="I100"/>
  <c r="K100"/>
  <c r="M100"/>
  <c r="O100"/>
  <c r="Q100"/>
  <c r="U100"/>
  <c r="M101"/>
  <c r="I101"/>
  <c r="K101"/>
  <c r="O101"/>
  <c r="Q101"/>
  <c r="U101"/>
  <c r="I102"/>
  <c r="K102"/>
  <c r="M102"/>
  <c r="O102"/>
  <c r="Q102"/>
  <c r="U102"/>
  <c r="M103"/>
  <c r="I103"/>
  <c r="K103"/>
  <c r="O103"/>
  <c r="Q103"/>
  <c r="U103"/>
  <c r="I104"/>
  <c r="K104"/>
  <c r="M104"/>
  <c r="O104"/>
  <c r="Q104"/>
  <c r="U104"/>
  <c r="M105"/>
  <c r="I105"/>
  <c r="K105"/>
  <c r="O105"/>
  <c r="Q105"/>
  <c r="U105"/>
  <c r="M106"/>
  <c r="I106"/>
  <c r="K106"/>
  <c r="O106"/>
  <c r="Q106"/>
  <c r="U106"/>
  <c r="M107"/>
  <c r="I107"/>
  <c r="K107"/>
  <c r="O107"/>
  <c r="Q107"/>
  <c r="U107"/>
  <c r="I108"/>
  <c r="K108"/>
  <c r="M108"/>
  <c r="O108"/>
  <c r="Q108"/>
  <c r="U108"/>
  <c r="M109"/>
  <c r="I109"/>
  <c r="K109"/>
  <c r="O109"/>
  <c r="Q109"/>
  <c r="U109"/>
  <c r="M110"/>
  <c r="I110"/>
  <c r="K110"/>
  <c r="O110"/>
  <c r="Q110"/>
  <c r="U110"/>
  <c r="I111"/>
  <c r="K111"/>
  <c r="M111"/>
  <c r="O111"/>
  <c r="Q111"/>
  <c r="U111"/>
  <c r="M112"/>
  <c r="I112"/>
  <c r="K112"/>
  <c r="O112"/>
  <c r="Q112"/>
  <c r="U112"/>
  <c r="M113"/>
  <c r="I113"/>
  <c r="K113"/>
  <c r="O113"/>
  <c r="Q113"/>
  <c r="U113"/>
  <c r="M114"/>
  <c r="I114"/>
  <c r="K114"/>
  <c r="O114"/>
  <c r="Q114"/>
  <c r="U114"/>
  <c r="M115"/>
  <c r="I115"/>
  <c r="K115"/>
  <c r="O115"/>
  <c r="Q115"/>
  <c r="U115"/>
  <c r="I116"/>
  <c r="K116"/>
  <c r="M116"/>
  <c r="O116"/>
  <c r="Q116"/>
  <c r="U116"/>
  <c r="M117"/>
  <c r="I117"/>
  <c r="K117"/>
  <c r="O117"/>
  <c r="Q117"/>
  <c r="U117"/>
  <c r="I118"/>
  <c r="K118"/>
  <c r="M118"/>
  <c r="O118"/>
  <c r="Q118"/>
  <c r="U118"/>
  <c r="M119"/>
  <c r="I119"/>
  <c r="K119"/>
  <c r="O119"/>
  <c r="Q119"/>
  <c r="U119"/>
  <c r="I120"/>
  <c r="K120"/>
  <c r="M120"/>
  <c r="O120"/>
  <c r="Q120"/>
  <c r="U120"/>
  <c r="M121"/>
  <c r="I121"/>
  <c r="K121"/>
  <c r="O121"/>
  <c r="Q121"/>
  <c r="U121"/>
  <c r="I123"/>
  <c r="K123"/>
  <c r="O123"/>
  <c r="Q123"/>
  <c r="U123"/>
  <c r="U122" s="1"/>
  <c r="I124"/>
  <c r="K124"/>
  <c r="M124"/>
  <c r="O124"/>
  <c r="Q124"/>
  <c r="U124"/>
  <c r="M125"/>
  <c r="I125"/>
  <c r="K125"/>
  <c r="O125"/>
  <c r="Q125"/>
  <c r="U125"/>
  <c r="I126"/>
  <c r="K126"/>
  <c r="M126"/>
  <c r="O126"/>
  <c r="Q126"/>
  <c r="U126"/>
  <c r="M128"/>
  <c r="I128"/>
  <c r="K128"/>
  <c r="O128"/>
  <c r="O127" s="1"/>
  <c r="Q128"/>
  <c r="Q127" s="1"/>
  <c r="U128"/>
  <c r="U127" s="1"/>
  <c r="M129"/>
  <c r="I129"/>
  <c r="K129"/>
  <c r="O129"/>
  <c r="Q129"/>
  <c r="U129"/>
  <c r="M130"/>
  <c r="I130"/>
  <c r="K130"/>
  <c r="O130"/>
  <c r="Q130"/>
  <c r="U130"/>
  <c r="I131"/>
  <c r="K131"/>
  <c r="M131"/>
  <c r="O131"/>
  <c r="Q131"/>
  <c r="U131"/>
  <c r="M132"/>
  <c r="I132"/>
  <c r="K132"/>
  <c r="O132"/>
  <c r="Q132"/>
  <c r="U132"/>
  <c r="AC15" i="21"/>
  <c r="AD15"/>
  <c r="I8"/>
  <c r="K8"/>
  <c r="O8"/>
  <c r="Q8"/>
  <c r="U8"/>
  <c r="M9"/>
  <c r="I9"/>
  <c r="K9"/>
  <c r="O9"/>
  <c r="Q9"/>
  <c r="U9"/>
  <c r="I10"/>
  <c r="K10"/>
  <c r="M10"/>
  <c r="O10"/>
  <c r="Q10"/>
  <c r="U10"/>
  <c r="M11"/>
  <c r="I11"/>
  <c r="K11"/>
  <c r="O11"/>
  <c r="Q11"/>
  <c r="U11"/>
  <c r="I12"/>
  <c r="K12"/>
  <c r="M12"/>
  <c r="O12"/>
  <c r="Q12"/>
  <c r="U12"/>
  <c r="M13"/>
  <c r="I13"/>
  <c r="K13"/>
  <c r="O13"/>
  <c r="Q13"/>
  <c r="U13"/>
  <c r="AC207" i="20"/>
  <c r="AD207"/>
  <c r="I8"/>
  <c r="K8"/>
  <c r="O8"/>
  <c r="Q8"/>
  <c r="U8"/>
  <c r="M9"/>
  <c r="I9"/>
  <c r="K9"/>
  <c r="O9"/>
  <c r="Q9"/>
  <c r="U9"/>
  <c r="I10"/>
  <c r="K10"/>
  <c r="M10"/>
  <c r="O10"/>
  <c r="Q10"/>
  <c r="U10"/>
  <c r="M11"/>
  <c r="I11"/>
  <c r="K11"/>
  <c r="O11"/>
  <c r="Q11"/>
  <c r="U11"/>
  <c r="I12"/>
  <c r="K12"/>
  <c r="M12"/>
  <c r="O12"/>
  <c r="Q12"/>
  <c r="U12"/>
  <c r="I14"/>
  <c r="I13" s="1"/>
  <c r="K14"/>
  <c r="O14"/>
  <c r="O13" s="1"/>
  <c r="Q14"/>
  <c r="U14"/>
  <c r="U13" s="1"/>
  <c r="I15"/>
  <c r="K15"/>
  <c r="M15"/>
  <c r="O15"/>
  <c r="Q15"/>
  <c r="Q13" s="1"/>
  <c r="U15"/>
  <c r="M17"/>
  <c r="I17"/>
  <c r="K17"/>
  <c r="O17"/>
  <c r="Q17"/>
  <c r="U17"/>
  <c r="M18"/>
  <c r="I18"/>
  <c r="K18"/>
  <c r="O18"/>
  <c r="Q18"/>
  <c r="U18"/>
  <c r="I19"/>
  <c r="K19"/>
  <c r="M19"/>
  <c r="O19"/>
  <c r="Q19"/>
  <c r="U19"/>
  <c r="M20"/>
  <c r="I20"/>
  <c r="K20"/>
  <c r="O20"/>
  <c r="Q20"/>
  <c r="U20"/>
  <c r="I21"/>
  <c r="K21"/>
  <c r="M21"/>
  <c r="O21"/>
  <c r="Q21"/>
  <c r="U21"/>
  <c r="M23"/>
  <c r="I23"/>
  <c r="I22" s="1"/>
  <c r="K23"/>
  <c r="O23"/>
  <c r="O22" s="1"/>
  <c r="Q23"/>
  <c r="U23"/>
  <c r="I24"/>
  <c r="K24"/>
  <c r="M24"/>
  <c r="O24"/>
  <c r="Q24"/>
  <c r="Q22" s="1"/>
  <c r="U24"/>
  <c r="M25"/>
  <c r="I25"/>
  <c r="K25"/>
  <c r="O25"/>
  <c r="Q25"/>
  <c r="U25"/>
  <c r="I27"/>
  <c r="K27"/>
  <c r="K26" s="1"/>
  <c r="O27"/>
  <c r="O26" s="1"/>
  <c r="Q27"/>
  <c r="Q26" s="1"/>
  <c r="U27"/>
  <c r="I28"/>
  <c r="K28"/>
  <c r="M28"/>
  <c r="O28"/>
  <c r="Q28"/>
  <c r="U28"/>
  <c r="I30"/>
  <c r="K30"/>
  <c r="M30"/>
  <c r="O30"/>
  <c r="Q30"/>
  <c r="U30"/>
  <c r="M31"/>
  <c r="I31"/>
  <c r="K31"/>
  <c r="O31"/>
  <c r="O29" s="1"/>
  <c r="Q31"/>
  <c r="U31"/>
  <c r="M32"/>
  <c r="I32"/>
  <c r="K32"/>
  <c r="O32"/>
  <c r="Q32"/>
  <c r="U32"/>
  <c r="I33"/>
  <c r="K33"/>
  <c r="M33"/>
  <c r="O33"/>
  <c r="Q33"/>
  <c r="U33"/>
  <c r="M34"/>
  <c r="I34"/>
  <c r="K34"/>
  <c r="O34"/>
  <c r="Q34"/>
  <c r="U34"/>
  <c r="M35"/>
  <c r="I35"/>
  <c r="K35"/>
  <c r="O35"/>
  <c r="Q35"/>
  <c r="U35"/>
  <c r="I36"/>
  <c r="K36"/>
  <c r="M36"/>
  <c r="O36"/>
  <c r="Q36"/>
  <c r="U36"/>
  <c r="M37"/>
  <c r="I37"/>
  <c r="K37"/>
  <c r="O37"/>
  <c r="Q37"/>
  <c r="U37"/>
  <c r="M38"/>
  <c r="I38"/>
  <c r="K38"/>
  <c r="O38"/>
  <c r="Q38"/>
  <c r="U38"/>
  <c r="M39"/>
  <c r="I39"/>
  <c r="K39"/>
  <c r="O39"/>
  <c r="Q39"/>
  <c r="U39"/>
  <c r="I40"/>
  <c r="K40"/>
  <c r="M40"/>
  <c r="O40"/>
  <c r="Q40"/>
  <c r="U40"/>
  <c r="M41"/>
  <c r="I41"/>
  <c r="K41"/>
  <c r="O41"/>
  <c r="Q41"/>
  <c r="U41"/>
  <c r="M42"/>
  <c r="I42"/>
  <c r="K42"/>
  <c r="O42"/>
  <c r="Q42"/>
  <c r="U42"/>
  <c r="I43"/>
  <c r="K43"/>
  <c r="M43"/>
  <c r="O43"/>
  <c r="Q43"/>
  <c r="U43"/>
  <c r="M44"/>
  <c r="I44"/>
  <c r="K44"/>
  <c r="O44"/>
  <c r="Q44"/>
  <c r="U44"/>
  <c r="I45"/>
  <c r="K45"/>
  <c r="M45"/>
  <c r="O45"/>
  <c r="Q45"/>
  <c r="U45"/>
  <c r="M46"/>
  <c r="I46"/>
  <c r="K46"/>
  <c r="O46"/>
  <c r="Q46"/>
  <c r="U46"/>
  <c r="I47"/>
  <c r="K47"/>
  <c r="M47"/>
  <c r="O47"/>
  <c r="Q47"/>
  <c r="U47"/>
  <c r="M48"/>
  <c r="I48"/>
  <c r="K48"/>
  <c r="O48"/>
  <c r="Q48"/>
  <c r="U48"/>
  <c r="M49"/>
  <c r="I49"/>
  <c r="K49"/>
  <c r="O49"/>
  <c r="Q49"/>
  <c r="U49"/>
  <c r="M50"/>
  <c r="I50"/>
  <c r="K50"/>
  <c r="O50"/>
  <c r="Q50"/>
  <c r="U50"/>
  <c r="I51"/>
  <c r="K51"/>
  <c r="M51"/>
  <c r="O51"/>
  <c r="Q51"/>
  <c r="U51"/>
  <c r="M53"/>
  <c r="I53"/>
  <c r="K53"/>
  <c r="O53"/>
  <c r="Q53"/>
  <c r="U53"/>
  <c r="I54"/>
  <c r="K54"/>
  <c r="O54"/>
  <c r="Q54"/>
  <c r="U54"/>
  <c r="M55"/>
  <c r="I55"/>
  <c r="K55"/>
  <c r="O55"/>
  <c r="Q55"/>
  <c r="U55"/>
  <c r="I56"/>
  <c r="K56"/>
  <c r="M56"/>
  <c r="O56"/>
  <c r="Q56"/>
  <c r="U56"/>
  <c r="M57"/>
  <c r="I57"/>
  <c r="K57"/>
  <c r="O57"/>
  <c r="Q57"/>
  <c r="U57"/>
  <c r="M58"/>
  <c r="I58"/>
  <c r="K58"/>
  <c r="O58"/>
  <c r="Q58"/>
  <c r="U58"/>
  <c r="I59"/>
  <c r="K59"/>
  <c r="M59"/>
  <c r="O59"/>
  <c r="Q59"/>
  <c r="U59"/>
  <c r="M60"/>
  <c r="I60"/>
  <c r="K60"/>
  <c r="O60"/>
  <c r="Q60"/>
  <c r="U60"/>
  <c r="I61"/>
  <c r="K61"/>
  <c r="M61"/>
  <c r="O61"/>
  <c r="Q61"/>
  <c r="U61"/>
  <c r="M62"/>
  <c r="I62"/>
  <c r="K62"/>
  <c r="O62"/>
  <c r="Q62"/>
  <c r="U62"/>
  <c r="I63"/>
  <c r="K63"/>
  <c r="M63"/>
  <c r="O63"/>
  <c r="Q63"/>
  <c r="U63"/>
  <c r="M64"/>
  <c r="I64"/>
  <c r="K64"/>
  <c r="O64"/>
  <c r="Q64"/>
  <c r="U64"/>
  <c r="M65"/>
  <c r="I65"/>
  <c r="K65"/>
  <c r="O65"/>
  <c r="Q65"/>
  <c r="U65"/>
  <c r="M66"/>
  <c r="I66"/>
  <c r="K66"/>
  <c r="O66"/>
  <c r="Q66"/>
  <c r="U66"/>
  <c r="I67"/>
  <c r="K67"/>
  <c r="M67"/>
  <c r="O67"/>
  <c r="Q67"/>
  <c r="U67"/>
  <c r="M68"/>
  <c r="I68"/>
  <c r="K68"/>
  <c r="O68"/>
  <c r="Q68"/>
  <c r="U68"/>
  <c r="I69"/>
  <c r="K69"/>
  <c r="M69"/>
  <c r="O69"/>
  <c r="Q69"/>
  <c r="U69"/>
  <c r="M70"/>
  <c r="I70"/>
  <c r="K70"/>
  <c r="O70"/>
  <c r="Q70"/>
  <c r="U70"/>
  <c r="M71"/>
  <c r="I71"/>
  <c r="K71"/>
  <c r="O71"/>
  <c r="Q71"/>
  <c r="U71"/>
  <c r="M72"/>
  <c r="I72"/>
  <c r="K72"/>
  <c r="O72"/>
  <c r="Q72"/>
  <c r="U72"/>
  <c r="M73"/>
  <c r="I73"/>
  <c r="K73"/>
  <c r="O73"/>
  <c r="Q73"/>
  <c r="U73"/>
  <c r="I74"/>
  <c r="K74"/>
  <c r="M74"/>
  <c r="O74"/>
  <c r="Q74"/>
  <c r="U74"/>
  <c r="M75"/>
  <c r="I75"/>
  <c r="K75"/>
  <c r="O75"/>
  <c r="Q75"/>
  <c r="U75"/>
  <c r="I76"/>
  <c r="K76"/>
  <c r="M76"/>
  <c r="O76"/>
  <c r="Q76"/>
  <c r="U76"/>
  <c r="M77"/>
  <c r="I77"/>
  <c r="K77"/>
  <c r="O77"/>
  <c r="Q77"/>
  <c r="U77"/>
  <c r="I78"/>
  <c r="K78"/>
  <c r="M78"/>
  <c r="O78"/>
  <c r="Q78"/>
  <c r="U78"/>
  <c r="M79"/>
  <c r="I79"/>
  <c r="K79"/>
  <c r="O79"/>
  <c r="Q79"/>
  <c r="U79"/>
  <c r="M80"/>
  <c r="I80"/>
  <c r="K80"/>
  <c r="O80"/>
  <c r="Q80"/>
  <c r="U80"/>
  <c r="I81"/>
  <c r="K81"/>
  <c r="M81"/>
  <c r="O81"/>
  <c r="Q81"/>
  <c r="U81"/>
  <c r="M82"/>
  <c r="I82"/>
  <c r="K82"/>
  <c r="O82"/>
  <c r="Q82"/>
  <c r="U82"/>
  <c r="M83"/>
  <c r="I83"/>
  <c r="K83"/>
  <c r="O83"/>
  <c r="Q83"/>
  <c r="U83"/>
  <c r="I84"/>
  <c r="K84"/>
  <c r="M84"/>
  <c r="O84"/>
  <c r="Q84"/>
  <c r="U84"/>
  <c r="M85"/>
  <c r="I85"/>
  <c r="K85"/>
  <c r="O85"/>
  <c r="Q85"/>
  <c r="U85"/>
  <c r="M86"/>
  <c r="I86"/>
  <c r="K86"/>
  <c r="O86"/>
  <c r="Q86"/>
  <c r="U86"/>
  <c r="M87"/>
  <c r="I87"/>
  <c r="K87"/>
  <c r="O87"/>
  <c r="Q87"/>
  <c r="U87"/>
  <c r="I88"/>
  <c r="K88"/>
  <c r="M88"/>
  <c r="O88"/>
  <c r="Q88"/>
  <c r="U88"/>
  <c r="M89"/>
  <c r="I89"/>
  <c r="K89"/>
  <c r="O89"/>
  <c r="Q89"/>
  <c r="U89"/>
  <c r="M90"/>
  <c r="I90"/>
  <c r="K90"/>
  <c r="O90"/>
  <c r="Q90"/>
  <c r="U90"/>
  <c r="I91"/>
  <c r="K91"/>
  <c r="M91"/>
  <c r="O91"/>
  <c r="Q91"/>
  <c r="U91"/>
  <c r="U92"/>
  <c r="I93"/>
  <c r="I92" s="1"/>
  <c r="K93"/>
  <c r="K92" s="1"/>
  <c r="M93"/>
  <c r="M92" s="1"/>
  <c r="O93"/>
  <c r="O92" s="1"/>
  <c r="Q93"/>
  <c r="Q92" s="1"/>
  <c r="U93"/>
  <c r="M95"/>
  <c r="I95"/>
  <c r="K95"/>
  <c r="O95"/>
  <c r="Q95"/>
  <c r="U95"/>
  <c r="M96"/>
  <c r="I96"/>
  <c r="K96"/>
  <c r="O96"/>
  <c r="Q96"/>
  <c r="U96"/>
  <c r="I97"/>
  <c r="K97"/>
  <c r="M97"/>
  <c r="O97"/>
  <c r="Q97"/>
  <c r="U97"/>
  <c r="M98"/>
  <c r="I98"/>
  <c r="K98"/>
  <c r="O98"/>
  <c r="Q98"/>
  <c r="U98"/>
  <c r="M99"/>
  <c r="I99"/>
  <c r="K99"/>
  <c r="O99"/>
  <c r="Q99"/>
  <c r="U99"/>
  <c r="I100"/>
  <c r="K100"/>
  <c r="M100"/>
  <c r="O100"/>
  <c r="Q100"/>
  <c r="U100"/>
  <c r="M101"/>
  <c r="I101"/>
  <c r="K101"/>
  <c r="O101"/>
  <c r="Q101"/>
  <c r="U101"/>
  <c r="M102"/>
  <c r="I102"/>
  <c r="K102"/>
  <c r="O102"/>
  <c r="Q102"/>
  <c r="U102"/>
  <c r="I103"/>
  <c r="K103"/>
  <c r="M103"/>
  <c r="O103"/>
  <c r="Q103"/>
  <c r="U103"/>
  <c r="M104"/>
  <c r="I104"/>
  <c r="K104"/>
  <c r="O104"/>
  <c r="Q104"/>
  <c r="U104"/>
  <c r="I106"/>
  <c r="K106"/>
  <c r="O106"/>
  <c r="Q106"/>
  <c r="U106"/>
  <c r="I107"/>
  <c r="K107"/>
  <c r="M107"/>
  <c r="O107"/>
  <c r="Q107"/>
  <c r="U107"/>
  <c r="M108"/>
  <c r="I108"/>
  <c r="K108"/>
  <c r="O108"/>
  <c r="Q108"/>
  <c r="U108"/>
  <c r="I109"/>
  <c r="K109"/>
  <c r="M109"/>
  <c r="O109"/>
  <c r="Q109"/>
  <c r="U109"/>
  <c r="M110"/>
  <c r="I110"/>
  <c r="K110"/>
  <c r="O110"/>
  <c r="Q110"/>
  <c r="U110"/>
  <c r="M111"/>
  <c r="I111"/>
  <c r="K111"/>
  <c r="O111"/>
  <c r="Q111"/>
  <c r="U111"/>
  <c r="I113"/>
  <c r="K113"/>
  <c r="M113"/>
  <c r="O113"/>
  <c r="Q113"/>
  <c r="U113"/>
  <c r="M114"/>
  <c r="I114"/>
  <c r="K114"/>
  <c r="O114"/>
  <c r="Q114"/>
  <c r="U114"/>
  <c r="M115"/>
  <c r="I115"/>
  <c r="K115"/>
  <c r="O115"/>
  <c r="Q115"/>
  <c r="U115"/>
  <c r="I116"/>
  <c r="K116"/>
  <c r="M116"/>
  <c r="O116"/>
  <c r="Q116"/>
  <c r="U116"/>
  <c r="M117"/>
  <c r="I117"/>
  <c r="K117"/>
  <c r="O117"/>
  <c r="Q117"/>
  <c r="U117"/>
  <c r="M118"/>
  <c r="I118"/>
  <c r="K118"/>
  <c r="O118"/>
  <c r="Q118"/>
  <c r="U118"/>
  <c r="I119"/>
  <c r="K119"/>
  <c r="M119"/>
  <c r="O119"/>
  <c r="Q119"/>
  <c r="U119"/>
  <c r="M121"/>
  <c r="I121"/>
  <c r="K121"/>
  <c r="O121"/>
  <c r="Q121"/>
  <c r="U121"/>
  <c r="U120" s="1"/>
  <c r="I122"/>
  <c r="K122"/>
  <c r="M122"/>
  <c r="O122"/>
  <c r="Q122"/>
  <c r="U122"/>
  <c r="M123"/>
  <c r="I123"/>
  <c r="K123"/>
  <c r="K120" s="1"/>
  <c r="O123"/>
  <c r="Q123"/>
  <c r="U123"/>
  <c r="I124"/>
  <c r="K124"/>
  <c r="M124"/>
  <c r="O124"/>
  <c r="Q124"/>
  <c r="U124"/>
  <c r="M126"/>
  <c r="I126"/>
  <c r="K126"/>
  <c r="O126"/>
  <c r="O125" s="1"/>
  <c r="Q126"/>
  <c r="U126"/>
  <c r="I127"/>
  <c r="K127"/>
  <c r="M127"/>
  <c r="O127"/>
  <c r="Q127"/>
  <c r="U127"/>
  <c r="M128"/>
  <c r="I128"/>
  <c r="K128"/>
  <c r="O128"/>
  <c r="Q128"/>
  <c r="U128"/>
  <c r="M129"/>
  <c r="I129"/>
  <c r="K129"/>
  <c r="O129"/>
  <c r="Q129"/>
  <c r="U129"/>
  <c r="M130"/>
  <c r="I130"/>
  <c r="K130"/>
  <c r="O130"/>
  <c r="Q130"/>
  <c r="U130"/>
  <c r="I131"/>
  <c r="K131"/>
  <c r="M131"/>
  <c r="O131"/>
  <c r="Q131"/>
  <c r="U131"/>
  <c r="M132"/>
  <c r="I132"/>
  <c r="K132"/>
  <c r="O132"/>
  <c r="Q132"/>
  <c r="U132"/>
  <c r="I133"/>
  <c r="K133"/>
  <c r="M133"/>
  <c r="O133"/>
  <c r="Q133"/>
  <c r="U133"/>
  <c r="M134"/>
  <c r="I134"/>
  <c r="K134"/>
  <c r="O134"/>
  <c r="Q134"/>
  <c r="U134"/>
  <c r="M135"/>
  <c r="I135"/>
  <c r="K135"/>
  <c r="O135"/>
  <c r="Q135"/>
  <c r="U135"/>
  <c r="I136"/>
  <c r="K136"/>
  <c r="M136"/>
  <c r="O136"/>
  <c r="Q136"/>
  <c r="U136"/>
  <c r="I138"/>
  <c r="K138"/>
  <c r="M138"/>
  <c r="O138"/>
  <c r="Q138"/>
  <c r="U138"/>
  <c r="I139"/>
  <c r="K139"/>
  <c r="O139"/>
  <c r="Q139"/>
  <c r="U139"/>
  <c r="I140"/>
  <c r="K140"/>
  <c r="M140"/>
  <c r="O140"/>
  <c r="Q140"/>
  <c r="U140"/>
  <c r="M141"/>
  <c r="I141"/>
  <c r="K141"/>
  <c r="O141"/>
  <c r="Q141"/>
  <c r="U141"/>
  <c r="M142"/>
  <c r="I142"/>
  <c r="K142"/>
  <c r="O142"/>
  <c r="Q142"/>
  <c r="U142"/>
  <c r="I143"/>
  <c r="K143"/>
  <c r="M143"/>
  <c r="O143"/>
  <c r="Q143"/>
  <c r="U143"/>
  <c r="M144"/>
  <c r="I144"/>
  <c r="K144"/>
  <c r="O144"/>
  <c r="Q144"/>
  <c r="U144"/>
  <c r="M145"/>
  <c r="I145"/>
  <c r="K145"/>
  <c r="O145"/>
  <c r="Q145"/>
  <c r="U145"/>
  <c r="M146"/>
  <c r="I146"/>
  <c r="K146"/>
  <c r="O146"/>
  <c r="Q146"/>
  <c r="U146"/>
  <c r="I147"/>
  <c r="K147"/>
  <c r="M147"/>
  <c r="O147"/>
  <c r="Q147"/>
  <c r="U147"/>
  <c r="M148"/>
  <c r="I148"/>
  <c r="K148"/>
  <c r="O148"/>
  <c r="Q148"/>
  <c r="U148"/>
  <c r="I149"/>
  <c r="K149"/>
  <c r="M149"/>
  <c r="O149"/>
  <c r="Q149"/>
  <c r="U149"/>
  <c r="M150"/>
  <c r="I150"/>
  <c r="K150"/>
  <c r="O150"/>
  <c r="Q150"/>
  <c r="U150"/>
  <c r="M151"/>
  <c r="I151"/>
  <c r="K151"/>
  <c r="O151"/>
  <c r="Q151"/>
  <c r="U151"/>
  <c r="I152"/>
  <c r="K152"/>
  <c r="M152"/>
  <c r="O152"/>
  <c r="Q152"/>
  <c r="U152"/>
  <c r="M153"/>
  <c r="I153"/>
  <c r="K153"/>
  <c r="O153"/>
  <c r="Q153"/>
  <c r="U153"/>
  <c r="M154"/>
  <c r="I154"/>
  <c r="K154"/>
  <c r="O154"/>
  <c r="Q154"/>
  <c r="U154"/>
  <c r="I155"/>
  <c r="K155"/>
  <c r="M155"/>
  <c r="O155"/>
  <c r="Q155"/>
  <c r="U155"/>
  <c r="M156"/>
  <c r="I156"/>
  <c r="K156"/>
  <c r="O156"/>
  <c r="Q156"/>
  <c r="U156"/>
  <c r="M158"/>
  <c r="I158"/>
  <c r="K158"/>
  <c r="O158"/>
  <c r="O157" s="1"/>
  <c r="Q158"/>
  <c r="U158"/>
  <c r="M159"/>
  <c r="I159"/>
  <c r="K159"/>
  <c r="O159"/>
  <c r="Q159"/>
  <c r="U159"/>
  <c r="M160"/>
  <c r="I160"/>
  <c r="K160"/>
  <c r="O160"/>
  <c r="Q160"/>
  <c r="U160"/>
  <c r="I161"/>
  <c r="K161"/>
  <c r="M161"/>
  <c r="O161"/>
  <c r="Q161"/>
  <c r="U161"/>
  <c r="M162"/>
  <c r="I162"/>
  <c r="K162"/>
  <c r="O162"/>
  <c r="Q162"/>
  <c r="U162"/>
  <c r="M164"/>
  <c r="I164"/>
  <c r="K164"/>
  <c r="O164"/>
  <c r="Q164"/>
  <c r="U164"/>
  <c r="I165"/>
  <c r="K165"/>
  <c r="M165"/>
  <c r="O165"/>
  <c r="Q165"/>
  <c r="U165"/>
  <c r="M166"/>
  <c r="I166"/>
  <c r="K166"/>
  <c r="O166"/>
  <c r="Q166"/>
  <c r="U166"/>
  <c r="M167"/>
  <c r="I167"/>
  <c r="K167"/>
  <c r="O167"/>
  <c r="Q167"/>
  <c r="U167"/>
  <c r="M168"/>
  <c r="I168"/>
  <c r="K168"/>
  <c r="O168"/>
  <c r="Q168"/>
  <c r="U168"/>
  <c r="M169"/>
  <c r="I169"/>
  <c r="K169"/>
  <c r="O169"/>
  <c r="Q169"/>
  <c r="U169"/>
  <c r="I170"/>
  <c r="K170"/>
  <c r="M170"/>
  <c r="O170"/>
  <c r="Q170"/>
  <c r="U170"/>
  <c r="M171"/>
  <c r="I171"/>
  <c r="K171"/>
  <c r="O171"/>
  <c r="Q171"/>
  <c r="U171"/>
  <c r="I172"/>
  <c r="K172"/>
  <c r="M172"/>
  <c r="O172"/>
  <c r="Q172"/>
  <c r="U172"/>
  <c r="M173"/>
  <c r="I173"/>
  <c r="K173"/>
  <c r="O173"/>
  <c r="Q173"/>
  <c r="U173"/>
  <c r="M174"/>
  <c r="I174"/>
  <c r="K174"/>
  <c r="O174"/>
  <c r="Q174"/>
  <c r="U174"/>
  <c r="M175"/>
  <c r="I175"/>
  <c r="K175"/>
  <c r="O175"/>
  <c r="Q175"/>
  <c r="U175"/>
  <c r="U163" s="1"/>
  <c r="I177"/>
  <c r="K177"/>
  <c r="M177"/>
  <c r="O177"/>
  <c r="Q177"/>
  <c r="U177"/>
  <c r="M178"/>
  <c r="I178"/>
  <c r="K178"/>
  <c r="O178"/>
  <c r="Q178"/>
  <c r="U178"/>
  <c r="M179"/>
  <c r="I179"/>
  <c r="K179"/>
  <c r="O179"/>
  <c r="Q179"/>
  <c r="U179"/>
  <c r="I180"/>
  <c r="K180"/>
  <c r="M180"/>
  <c r="O180"/>
  <c r="Q180"/>
  <c r="U180"/>
  <c r="M181"/>
  <c r="I181"/>
  <c r="K181"/>
  <c r="O181"/>
  <c r="Q181"/>
  <c r="U181"/>
  <c r="M183"/>
  <c r="I183"/>
  <c r="I182" s="1"/>
  <c r="K183"/>
  <c r="O183"/>
  <c r="Q183"/>
  <c r="Q182" s="1"/>
  <c r="U183"/>
  <c r="M184"/>
  <c r="I184"/>
  <c r="K184"/>
  <c r="O184"/>
  <c r="O182" s="1"/>
  <c r="Q184"/>
  <c r="U184"/>
  <c r="I185"/>
  <c r="K185"/>
  <c r="O185"/>
  <c r="Q185"/>
  <c r="U185"/>
  <c r="I186"/>
  <c r="K186"/>
  <c r="M186"/>
  <c r="O186"/>
  <c r="Q186"/>
  <c r="U186"/>
  <c r="M187"/>
  <c r="I187"/>
  <c r="K187"/>
  <c r="O187"/>
  <c r="Q187"/>
  <c r="U187"/>
  <c r="I189"/>
  <c r="I188" s="1"/>
  <c r="K189"/>
  <c r="K188" s="1"/>
  <c r="O189"/>
  <c r="O188" s="1"/>
  <c r="Q189"/>
  <c r="Q188" s="1"/>
  <c r="U189"/>
  <c r="U188" s="1"/>
  <c r="I191"/>
  <c r="K191"/>
  <c r="K190" s="1"/>
  <c r="O191"/>
  <c r="Q191"/>
  <c r="U191"/>
  <c r="M192"/>
  <c r="I192"/>
  <c r="K192"/>
  <c r="O192"/>
  <c r="Q192"/>
  <c r="U192"/>
  <c r="M194"/>
  <c r="I194"/>
  <c r="K194"/>
  <c r="O194"/>
  <c r="Q194"/>
  <c r="U194"/>
  <c r="I195"/>
  <c r="K195"/>
  <c r="M195"/>
  <c r="O195"/>
  <c r="Q195"/>
  <c r="U195"/>
  <c r="M196"/>
  <c r="I196"/>
  <c r="K196"/>
  <c r="O196"/>
  <c r="Q196"/>
  <c r="U196"/>
  <c r="I197"/>
  <c r="K197"/>
  <c r="M197"/>
  <c r="O197"/>
  <c r="Q197"/>
  <c r="U197"/>
  <c r="M198"/>
  <c r="I198"/>
  <c r="K198"/>
  <c r="O198"/>
  <c r="Q198"/>
  <c r="U198"/>
  <c r="M199"/>
  <c r="I199"/>
  <c r="K199"/>
  <c r="O199"/>
  <c r="Q199"/>
  <c r="U199"/>
  <c r="I200"/>
  <c r="K200"/>
  <c r="M200"/>
  <c r="O200"/>
  <c r="Q200"/>
  <c r="U200"/>
  <c r="M201"/>
  <c r="I201"/>
  <c r="K201"/>
  <c r="O201"/>
  <c r="Q201"/>
  <c r="U201"/>
  <c r="M202"/>
  <c r="I202"/>
  <c r="K202"/>
  <c r="O202"/>
  <c r="Q202"/>
  <c r="U202"/>
  <c r="I203"/>
  <c r="K203"/>
  <c r="M203"/>
  <c r="O203"/>
  <c r="Q203"/>
  <c r="U203"/>
  <c r="M204"/>
  <c r="I204"/>
  <c r="K204"/>
  <c r="O204"/>
  <c r="Q204"/>
  <c r="U204"/>
  <c r="M205"/>
  <c r="I205"/>
  <c r="K205"/>
  <c r="O205"/>
  <c r="O193" s="1"/>
  <c r="Q205"/>
  <c r="U205"/>
  <c r="AC14" i="19"/>
  <c r="AD14"/>
  <c r="I8"/>
  <c r="K8"/>
  <c r="O8"/>
  <c r="Q8"/>
  <c r="U8"/>
  <c r="M9"/>
  <c r="I9"/>
  <c r="K9"/>
  <c r="O9"/>
  <c r="Q9"/>
  <c r="U9"/>
  <c r="I10"/>
  <c r="K10"/>
  <c r="M10"/>
  <c r="O10"/>
  <c r="Q10"/>
  <c r="U10"/>
  <c r="M11"/>
  <c r="I11"/>
  <c r="K11"/>
  <c r="O11"/>
  <c r="Q11"/>
  <c r="U11"/>
  <c r="M12"/>
  <c r="I12"/>
  <c r="K12"/>
  <c r="O12"/>
  <c r="Q12"/>
  <c r="U12"/>
  <c r="AC52" i="18"/>
  <c r="AD52"/>
  <c r="I8"/>
  <c r="K8"/>
  <c r="O8"/>
  <c r="Q8"/>
  <c r="U8"/>
  <c r="M9"/>
  <c r="I9"/>
  <c r="K9"/>
  <c r="O9"/>
  <c r="Q9"/>
  <c r="U9"/>
  <c r="I10"/>
  <c r="K10"/>
  <c r="M10"/>
  <c r="O10"/>
  <c r="Q10"/>
  <c r="U10"/>
  <c r="M11"/>
  <c r="I11"/>
  <c r="K11"/>
  <c r="O11"/>
  <c r="Q11"/>
  <c r="U11"/>
  <c r="I12"/>
  <c r="K12"/>
  <c r="M12"/>
  <c r="O12"/>
  <c r="Q12"/>
  <c r="U12"/>
  <c r="M13"/>
  <c r="I13"/>
  <c r="K13"/>
  <c r="O13"/>
  <c r="Q13"/>
  <c r="U13"/>
  <c r="I14"/>
  <c r="K14"/>
  <c r="M14"/>
  <c r="O14"/>
  <c r="Q14"/>
  <c r="U14"/>
  <c r="M15"/>
  <c r="I15"/>
  <c r="K15"/>
  <c r="O15"/>
  <c r="Q15"/>
  <c r="U15"/>
  <c r="M16"/>
  <c r="I16"/>
  <c r="K16"/>
  <c r="O16"/>
  <c r="Q16"/>
  <c r="U16"/>
  <c r="I17"/>
  <c r="K17"/>
  <c r="M17"/>
  <c r="O17"/>
  <c r="Q17"/>
  <c r="U17"/>
  <c r="M18"/>
  <c r="I18"/>
  <c r="K18"/>
  <c r="O18"/>
  <c r="Q18"/>
  <c r="U18"/>
  <c r="M19"/>
  <c r="I19"/>
  <c r="K19"/>
  <c r="O19"/>
  <c r="Q19"/>
  <c r="U19"/>
  <c r="I20"/>
  <c r="K20"/>
  <c r="M20"/>
  <c r="O20"/>
  <c r="Q20"/>
  <c r="U20"/>
  <c r="M21"/>
  <c r="I21"/>
  <c r="K21"/>
  <c r="O21"/>
  <c r="Q21"/>
  <c r="U21"/>
  <c r="I22"/>
  <c r="K22"/>
  <c r="M22"/>
  <c r="O22"/>
  <c r="Q22"/>
  <c r="U22"/>
  <c r="M23"/>
  <c r="I23"/>
  <c r="K23"/>
  <c r="O23"/>
  <c r="Q23"/>
  <c r="U23"/>
  <c r="I24"/>
  <c r="K24"/>
  <c r="M24"/>
  <c r="O24"/>
  <c r="Q24"/>
  <c r="U24"/>
  <c r="M25"/>
  <c r="I25"/>
  <c r="K25"/>
  <c r="O25"/>
  <c r="Q25"/>
  <c r="U25"/>
  <c r="M26"/>
  <c r="I26"/>
  <c r="K26"/>
  <c r="O26"/>
  <c r="Q26"/>
  <c r="U26"/>
  <c r="I27"/>
  <c r="K27"/>
  <c r="M27"/>
  <c r="O27"/>
  <c r="Q27"/>
  <c r="U27"/>
  <c r="M28"/>
  <c r="I28"/>
  <c r="K28"/>
  <c r="O28"/>
  <c r="Q28"/>
  <c r="U28"/>
  <c r="I29"/>
  <c r="K29"/>
  <c r="M29"/>
  <c r="O29"/>
  <c r="Q29"/>
  <c r="U29"/>
  <c r="M30"/>
  <c r="I30"/>
  <c r="K30"/>
  <c r="O30"/>
  <c r="Q30"/>
  <c r="U30"/>
  <c r="I31"/>
  <c r="K31"/>
  <c r="M31"/>
  <c r="O31"/>
  <c r="Q31"/>
  <c r="U31"/>
  <c r="M32"/>
  <c r="I32"/>
  <c r="K32"/>
  <c r="O32"/>
  <c r="Q32"/>
  <c r="U32"/>
  <c r="M33"/>
  <c r="I33"/>
  <c r="K33"/>
  <c r="O33"/>
  <c r="Q33"/>
  <c r="U33"/>
  <c r="M34"/>
  <c r="I34"/>
  <c r="K34"/>
  <c r="O34"/>
  <c r="Q34"/>
  <c r="U34"/>
  <c r="I35"/>
  <c r="K35"/>
  <c r="M35"/>
  <c r="O35"/>
  <c r="Q35"/>
  <c r="U35"/>
  <c r="M36"/>
  <c r="I36"/>
  <c r="K36"/>
  <c r="O36"/>
  <c r="Q36"/>
  <c r="U36"/>
  <c r="I37"/>
  <c r="K37"/>
  <c r="M37"/>
  <c r="O37"/>
  <c r="Q37"/>
  <c r="U37"/>
  <c r="M38"/>
  <c r="I38"/>
  <c r="K38"/>
  <c r="O38"/>
  <c r="Q38"/>
  <c r="U38"/>
  <c r="M39"/>
  <c r="I39"/>
  <c r="K39"/>
  <c r="O39"/>
  <c r="Q39"/>
  <c r="U39"/>
  <c r="I40"/>
  <c r="K40"/>
  <c r="M40"/>
  <c r="O40"/>
  <c r="Q40"/>
  <c r="U40"/>
  <c r="M41"/>
  <c r="I41"/>
  <c r="K41"/>
  <c r="O41"/>
  <c r="Q41"/>
  <c r="U41"/>
  <c r="M42"/>
  <c r="I42"/>
  <c r="K42"/>
  <c r="O42"/>
  <c r="Q42"/>
  <c r="U42"/>
  <c r="I43"/>
  <c r="K43"/>
  <c r="M43"/>
  <c r="O43"/>
  <c r="Q43"/>
  <c r="U43"/>
  <c r="M44"/>
  <c r="I44"/>
  <c r="K44"/>
  <c r="O44"/>
  <c r="Q44"/>
  <c r="U44"/>
  <c r="I45"/>
  <c r="K45"/>
  <c r="M45"/>
  <c r="O45"/>
  <c r="Q45"/>
  <c r="U45"/>
  <c r="M46"/>
  <c r="I46"/>
  <c r="K46"/>
  <c r="O46"/>
  <c r="Q46"/>
  <c r="U46"/>
  <c r="I47"/>
  <c r="K47"/>
  <c r="M47"/>
  <c r="O47"/>
  <c r="Q47"/>
  <c r="U47"/>
  <c r="M48"/>
  <c r="I48"/>
  <c r="K48"/>
  <c r="O48"/>
  <c r="Q48"/>
  <c r="U48"/>
  <c r="M49"/>
  <c r="I49"/>
  <c r="K49"/>
  <c r="O49"/>
  <c r="Q49"/>
  <c r="U49"/>
  <c r="M50"/>
  <c r="I50"/>
  <c r="K50"/>
  <c r="O50"/>
  <c r="Q50"/>
  <c r="U50"/>
  <c r="AC64" i="17"/>
  <c r="I8"/>
  <c r="K8"/>
  <c r="O8"/>
  <c r="Q8"/>
  <c r="U8"/>
  <c r="I9"/>
  <c r="K9"/>
  <c r="O9"/>
  <c r="Q9"/>
  <c r="U9"/>
  <c r="I10"/>
  <c r="K10"/>
  <c r="M10"/>
  <c r="O10"/>
  <c r="Q10"/>
  <c r="U10"/>
  <c r="M11"/>
  <c r="I11"/>
  <c r="K11"/>
  <c r="O11"/>
  <c r="Q11"/>
  <c r="U11"/>
  <c r="M12"/>
  <c r="I12"/>
  <c r="K12"/>
  <c r="O12"/>
  <c r="Q12"/>
  <c r="U12"/>
  <c r="I13"/>
  <c r="K13"/>
  <c r="M13"/>
  <c r="O13"/>
  <c r="Q13"/>
  <c r="U13"/>
  <c r="M14"/>
  <c r="I14"/>
  <c r="K14"/>
  <c r="O14"/>
  <c r="Q14"/>
  <c r="U14"/>
  <c r="I15"/>
  <c r="K15"/>
  <c r="M15"/>
  <c r="O15"/>
  <c r="Q15"/>
  <c r="U15"/>
  <c r="M16"/>
  <c r="I16"/>
  <c r="K16"/>
  <c r="O16"/>
  <c r="Q16"/>
  <c r="U16"/>
  <c r="M17"/>
  <c r="I17"/>
  <c r="K17"/>
  <c r="O17"/>
  <c r="Q17"/>
  <c r="U17"/>
  <c r="M19"/>
  <c r="I19"/>
  <c r="K19"/>
  <c r="O19"/>
  <c r="Q19"/>
  <c r="U19"/>
  <c r="I20"/>
  <c r="K20"/>
  <c r="M20"/>
  <c r="O20"/>
  <c r="Q20"/>
  <c r="U20"/>
  <c r="M21"/>
  <c r="I21"/>
  <c r="K21"/>
  <c r="O21"/>
  <c r="Q21"/>
  <c r="U21"/>
  <c r="I22"/>
  <c r="K22"/>
  <c r="M22"/>
  <c r="O22"/>
  <c r="Q22"/>
  <c r="U22"/>
  <c r="M23"/>
  <c r="I23"/>
  <c r="K23"/>
  <c r="O23"/>
  <c r="Q23"/>
  <c r="U23"/>
  <c r="M25"/>
  <c r="I25"/>
  <c r="K25"/>
  <c r="O25"/>
  <c r="Q25"/>
  <c r="U25"/>
  <c r="M27"/>
  <c r="I27"/>
  <c r="K27"/>
  <c r="O27"/>
  <c r="Q27"/>
  <c r="U27"/>
  <c r="M28"/>
  <c r="I28"/>
  <c r="K28"/>
  <c r="O28"/>
  <c r="Q28"/>
  <c r="U28"/>
  <c r="M29"/>
  <c r="I29"/>
  <c r="K29"/>
  <c r="O29"/>
  <c r="O24" s="1"/>
  <c r="Q29"/>
  <c r="U29"/>
  <c r="I31"/>
  <c r="K31"/>
  <c r="M31"/>
  <c r="O31"/>
  <c r="Q31"/>
  <c r="U31"/>
  <c r="I32"/>
  <c r="K32"/>
  <c r="O32"/>
  <c r="O30" s="1"/>
  <c r="Q32"/>
  <c r="U32"/>
  <c r="M33"/>
  <c r="I33"/>
  <c r="K33"/>
  <c r="O33"/>
  <c r="Q33"/>
  <c r="U33"/>
  <c r="I34"/>
  <c r="K34"/>
  <c r="M34"/>
  <c r="O34"/>
  <c r="Q34"/>
  <c r="U34"/>
  <c r="M35"/>
  <c r="I35"/>
  <c r="K35"/>
  <c r="O35"/>
  <c r="Q35"/>
  <c r="U35"/>
  <c r="O36"/>
  <c r="I37"/>
  <c r="I36" s="1"/>
  <c r="K37"/>
  <c r="M37"/>
  <c r="O37"/>
  <c r="Q37"/>
  <c r="Q36" s="1"/>
  <c r="U37"/>
  <c r="M38"/>
  <c r="I38"/>
  <c r="K38"/>
  <c r="O38"/>
  <c r="Q38"/>
  <c r="U38"/>
  <c r="U36" s="1"/>
  <c r="M40"/>
  <c r="I40"/>
  <c r="K40"/>
  <c r="O40"/>
  <c r="Q40"/>
  <c r="U40"/>
  <c r="I41"/>
  <c r="K41"/>
  <c r="O41"/>
  <c r="Q41"/>
  <c r="U41"/>
  <c r="M42"/>
  <c r="I42"/>
  <c r="K42"/>
  <c r="O42"/>
  <c r="Q42"/>
  <c r="U42"/>
  <c r="M43"/>
  <c r="I43"/>
  <c r="K43"/>
  <c r="O43"/>
  <c r="Q43"/>
  <c r="U43"/>
  <c r="M44"/>
  <c r="I44"/>
  <c r="K44"/>
  <c r="O44"/>
  <c r="Q44"/>
  <c r="U44"/>
  <c r="I45"/>
  <c r="K45"/>
  <c r="M45"/>
  <c r="O45"/>
  <c r="Q45"/>
  <c r="U45"/>
  <c r="M46"/>
  <c r="I46"/>
  <c r="K46"/>
  <c r="O46"/>
  <c r="Q46"/>
  <c r="U46"/>
  <c r="I47"/>
  <c r="K47"/>
  <c r="M47"/>
  <c r="O47"/>
  <c r="Q47"/>
  <c r="U47"/>
  <c r="M48"/>
  <c r="I48"/>
  <c r="K48"/>
  <c r="O48"/>
  <c r="Q48"/>
  <c r="U48"/>
  <c r="M49"/>
  <c r="I49"/>
  <c r="K49"/>
  <c r="O49"/>
  <c r="Q49"/>
  <c r="U49"/>
  <c r="I50"/>
  <c r="K50"/>
  <c r="M50"/>
  <c r="O50"/>
  <c r="Q50"/>
  <c r="U50"/>
  <c r="M51"/>
  <c r="I51"/>
  <c r="K51"/>
  <c r="O51"/>
  <c r="Q51"/>
  <c r="U51"/>
  <c r="M52"/>
  <c r="I52"/>
  <c r="K52"/>
  <c r="O52"/>
  <c r="Q52"/>
  <c r="U52"/>
  <c r="I53"/>
  <c r="K53"/>
  <c r="M53"/>
  <c r="O53"/>
  <c r="Q53"/>
  <c r="U53"/>
  <c r="M54"/>
  <c r="I54"/>
  <c r="K54"/>
  <c r="O54"/>
  <c r="Q54"/>
  <c r="U54"/>
  <c r="I55"/>
  <c r="K55"/>
  <c r="M55"/>
  <c r="O55"/>
  <c r="Q55"/>
  <c r="U55"/>
  <c r="M56"/>
  <c r="I56"/>
  <c r="K56"/>
  <c r="O56"/>
  <c r="Q56"/>
  <c r="U56"/>
  <c r="M58"/>
  <c r="I58"/>
  <c r="K58"/>
  <c r="O58"/>
  <c r="Q58"/>
  <c r="Q57" s="1"/>
  <c r="U58"/>
  <c r="M59"/>
  <c r="I59"/>
  <c r="K59"/>
  <c r="K57" s="1"/>
  <c r="O59"/>
  <c r="Q59"/>
  <c r="U59"/>
  <c r="M60"/>
  <c r="I60"/>
  <c r="K60"/>
  <c r="O60"/>
  <c r="Q60"/>
  <c r="U60"/>
  <c r="I61"/>
  <c r="K61"/>
  <c r="M61"/>
  <c r="O61"/>
  <c r="Q61"/>
  <c r="U61"/>
  <c r="M62"/>
  <c r="I62"/>
  <c r="K62"/>
  <c r="O62"/>
  <c r="O57" s="1"/>
  <c r="Q62"/>
  <c r="U62"/>
  <c r="AC11" i="16"/>
  <c r="I8"/>
  <c r="K8"/>
  <c r="K7" s="1"/>
  <c r="O8"/>
  <c r="Q8"/>
  <c r="U8"/>
  <c r="M9"/>
  <c r="I9"/>
  <c r="K9"/>
  <c r="O9"/>
  <c r="Q9"/>
  <c r="U9"/>
  <c r="AC15" i="15"/>
  <c r="I8"/>
  <c r="K8"/>
  <c r="O8"/>
  <c r="Q8"/>
  <c r="U8"/>
  <c r="M9"/>
  <c r="I9"/>
  <c r="K9"/>
  <c r="O9"/>
  <c r="Q9"/>
  <c r="U9"/>
  <c r="I10"/>
  <c r="K10"/>
  <c r="M10"/>
  <c r="O10"/>
  <c r="Q10"/>
  <c r="U10"/>
  <c r="M11"/>
  <c r="I11"/>
  <c r="K11"/>
  <c r="O11"/>
  <c r="Q11"/>
  <c r="U11"/>
  <c r="I12"/>
  <c r="K12"/>
  <c r="M12"/>
  <c r="O12"/>
  <c r="Q12"/>
  <c r="U12"/>
  <c r="M13"/>
  <c r="I13"/>
  <c r="K13"/>
  <c r="O13"/>
  <c r="Q13"/>
  <c r="U13"/>
  <c r="AC29" i="14"/>
  <c r="I8"/>
  <c r="K8"/>
  <c r="O8"/>
  <c r="Q8"/>
  <c r="U8"/>
  <c r="M9"/>
  <c r="I9"/>
  <c r="K9"/>
  <c r="O9"/>
  <c r="Q9"/>
  <c r="U9"/>
  <c r="I10"/>
  <c r="K10"/>
  <c r="M10"/>
  <c r="O10"/>
  <c r="Q10"/>
  <c r="U10"/>
  <c r="M11"/>
  <c r="I11"/>
  <c r="K11"/>
  <c r="O11"/>
  <c r="Q11"/>
  <c r="U11"/>
  <c r="M12"/>
  <c r="I12"/>
  <c r="K12"/>
  <c r="O12"/>
  <c r="Q12"/>
  <c r="U12"/>
  <c r="I13"/>
  <c r="K13"/>
  <c r="M13"/>
  <c r="O13"/>
  <c r="Q13"/>
  <c r="U13"/>
  <c r="M14"/>
  <c r="I14"/>
  <c r="K14"/>
  <c r="O14"/>
  <c r="Q14"/>
  <c r="U14"/>
  <c r="I15"/>
  <c r="K15"/>
  <c r="M15"/>
  <c r="O15"/>
  <c r="Q15"/>
  <c r="U15"/>
  <c r="M16"/>
  <c r="I16"/>
  <c r="K16"/>
  <c r="O16"/>
  <c r="Q16"/>
  <c r="U16"/>
  <c r="M17"/>
  <c r="I17"/>
  <c r="K17"/>
  <c r="O17"/>
  <c r="Q17"/>
  <c r="U17"/>
  <c r="M18"/>
  <c r="I18"/>
  <c r="K18"/>
  <c r="O18"/>
  <c r="Q18"/>
  <c r="U18"/>
  <c r="I19"/>
  <c r="K19"/>
  <c r="M19"/>
  <c r="O19"/>
  <c r="Q19"/>
  <c r="U19"/>
  <c r="M20"/>
  <c r="I20"/>
  <c r="K20"/>
  <c r="O20"/>
  <c r="Q20"/>
  <c r="U20"/>
  <c r="I21"/>
  <c r="K21"/>
  <c r="M21"/>
  <c r="O21"/>
  <c r="Q21"/>
  <c r="U21"/>
  <c r="M22"/>
  <c r="I22"/>
  <c r="K22"/>
  <c r="O22"/>
  <c r="Q22"/>
  <c r="U22"/>
  <c r="I23"/>
  <c r="K23"/>
  <c r="M23"/>
  <c r="O23"/>
  <c r="Q23"/>
  <c r="U23"/>
  <c r="M24"/>
  <c r="I24"/>
  <c r="K24"/>
  <c r="O24"/>
  <c r="Q24"/>
  <c r="U24"/>
  <c r="M25"/>
  <c r="I25"/>
  <c r="K25"/>
  <c r="O25"/>
  <c r="Q25"/>
  <c r="U25"/>
  <c r="I26"/>
  <c r="K26"/>
  <c r="M26"/>
  <c r="O26"/>
  <c r="Q26"/>
  <c r="U26"/>
  <c r="M27"/>
  <c r="I27"/>
  <c r="K27"/>
  <c r="O27"/>
  <c r="Q27"/>
  <c r="U27"/>
  <c r="AC119" i="13"/>
  <c r="I8"/>
  <c r="K8"/>
  <c r="O8"/>
  <c r="Q8"/>
  <c r="U8"/>
  <c r="M9"/>
  <c r="I9"/>
  <c r="K9"/>
  <c r="O9"/>
  <c r="Q9"/>
  <c r="U9"/>
  <c r="I10"/>
  <c r="K10"/>
  <c r="M10"/>
  <c r="O10"/>
  <c r="Q10"/>
  <c r="U10"/>
  <c r="M11"/>
  <c r="I11"/>
  <c r="K11"/>
  <c r="O11"/>
  <c r="Q11"/>
  <c r="U11"/>
  <c r="I12"/>
  <c r="K12"/>
  <c r="M12"/>
  <c r="O12"/>
  <c r="Q12"/>
  <c r="U12"/>
  <c r="M13"/>
  <c r="I13"/>
  <c r="K13"/>
  <c r="O13"/>
  <c r="Q13"/>
  <c r="U13"/>
  <c r="I14"/>
  <c r="K14"/>
  <c r="M14"/>
  <c r="O14"/>
  <c r="Q14"/>
  <c r="U14"/>
  <c r="M15"/>
  <c r="I15"/>
  <c r="K15"/>
  <c r="O15"/>
  <c r="Q15"/>
  <c r="U15"/>
  <c r="M16"/>
  <c r="I16"/>
  <c r="K16"/>
  <c r="O16"/>
  <c r="Q16"/>
  <c r="U16"/>
  <c r="I17"/>
  <c r="K17"/>
  <c r="M17"/>
  <c r="O17"/>
  <c r="Q17"/>
  <c r="U17"/>
  <c r="M18"/>
  <c r="I18"/>
  <c r="K18"/>
  <c r="O18"/>
  <c r="Q18"/>
  <c r="U18"/>
  <c r="M19"/>
  <c r="I19"/>
  <c r="K19"/>
  <c r="O19"/>
  <c r="Q19"/>
  <c r="U19"/>
  <c r="I20"/>
  <c r="K20"/>
  <c r="M20"/>
  <c r="O20"/>
  <c r="Q20"/>
  <c r="U20"/>
  <c r="M21"/>
  <c r="I21"/>
  <c r="K21"/>
  <c r="O21"/>
  <c r="Q21"/>
  <c r="U21"/>
  <c r="M23"/>
  <c r="I23"/>
  <c r="K23"/>
  <c r="O23"/>
  <c r="Q23"/>
  <c r="U23"/>
  <c r="I24"/>
  <c r="K24"/>
  <c r="M24"/>
  <c r="O24"/>
  <c r="Q24"/>
  <c r="U24"/>
  <c r="M25"/>
  <c r="I25"/>
  <c r="K25"/>
  <c r="O25"/>
  <c r="Q25"/>
  <c r="U25"/>
  <c r="M26"/>
  <c r="I26"/>
  <c r="K26"/>
  <c r="O26"/>
  <c r="Q26"/>
  <c r="U26"/>
  <c r="I27"/>
  <c r="K27"/>
  <c r="M27"/>
  <c r="O27"/>
  <c r="Q27"/>
  <c r="U27"/>
  <c r="M28"/>
  <c r="I28"/>
  <c r="K28"/>
  <c r="O28"/>
  <c r="Q28"/>
  <c r="U28"/>
  <c r="I29"/>
  <c r="K29"/>
  <c r="M29"/>
  <c r="O29"/>
  <c r="Q29"/>
  <c r="U29"/>
  <c r="M30"/>
  <c r="I30"/>
  <c r="K30"/>
  <c r="O30"/>
  <c r="Q30"/>
  <c r="U30"/>
  <c r="I31"/>
  <c r="K31"/>
  <c r="M31"/>
  <c r="O31"/>
  <c r="Q31"/>
  <c r="U31"/>
  <c r="M32"/>
  <c r="I32"/>
  <c r="K32"/>
  <c r="O32"/>
  <c r="Q32"/>
  <c r="U32"/>
  <c r="M33"/>
  <c r="I33"/>
  <c r="K33"/>
  <c r="O33"/>
  <c r="Q33"/>
  <c r="U33"/>
  <c r="M34"/>
  <c r="I34"/>
  <c r="K34"/>
  <c r="O34"/>
  <c r="Q34"/>
  <c r="U34"/>
  <c r="I36"/>
  <c r="K36"/>
  <c r="M36"/>
  <c r="O36"/>
  <c r="Q36"/>
  <c r="U36"/>
  <c r="M37"/>
  <c r="I37"/>
  <c r="K37"/>
  <c r="O37"/>
  <c r="Q37"/>
  <c r="U37"/>
  <c r="M38"/>
  <c r="I38"/>
  <c r="K38"/>
  <c r="O38"/>
  <c r="Q38"/>
  <c r="U38"/>
  <c r="M39"/>
  <c r="I39"/>
  <c r="K39"/>
  <c r="O39"/>
  <c r="Q39"/>
  <c r="U39"/>
  <c r="M40"/>
  <c r="I40"/>
  <c r="K40"/>
  <c r="O40"/>
  <c r="Q40"/>
  <c r="U40"/>
  <c r="M41"/>
  <c r="I41"/>
  <c r="K41"/>
  <c r="O41"/>
  <c r="Q41"/>
  <c r="U41"/>
  <c r="I42"/>
  <c r="K42"/>
  <c r="M42"/>
  <c r="O42"/>
  <c r="Q42"/>
  <c r="U42"/>
  <c r="M43"/>
  <c r="I43"/>
  <c r="K43"/>
  <c r="O43"/>
  <c r="Q43"/>
  <c r="U43"/>
  <c r="M44"/>
  <c r="I44"/>
  <c r="K44"/>
  <c r="O44"/>
  <c r="Q44"/>
  <c r="U44"/>
  <c r="I45"/>
  <c r="K45"/>
  <c r="M45"/>
  <c r="O45"/>
  <c r="Q45"/>
  <c r="U45"/>
  <c r="M46"/>
  <c r="I46"/>
  <c r="K46"/>
  <c r="O46"/>
  <c r="Q46"/>
  <c r="U46"/>
  <c r="I47"/>
  <c r="K47"/>
  <c r="M47"/>
  <c r="O47"/>
  <c r="Q47"/>
  <c r="U47"/>
  <c r="M48"/>
  <c r="I48"/>
  <c r="K48"/>
  <c r="O48"/>
  <c r="Q48"/>
  <c r="U48"/>
  <c r="M49"/>
  <c r="I49"/>
  <c r="K49"/>
  <c r="O49"/>
  <c r="Q49"/>
  <c r="U49"/>
  <c r="M50"/>
  <c r="I50"/>
  <c r="K50"/>
  <c r="O50"/>
  <c r="Q50"/>
  <c r="U50"/>
  <c r="I51"/>
  <c r="K51"/>
  <c r="M51"/>
  <c r="O51"/>
  <c r="Q51"/>
  <c r="U51"/>
  <c r="M52"/>
  <c r="I52"/>
  <c r="K52"/>
  <c r="O52"/>
  <c r="Q52"/>
  <c r="U52"/>
  <c r="I54"/>
  <c r="K54"/>
  <c r="O54"/>
  <c r="Q54"/>
  <c r="U54"/>
  <c r="M55"/>
  <c r="I55"/>
  <c r="K55"/>
  <c r="O55"/>
  <c r="Q55"/>
  <c r="U55"/>
  <c r="I56"/>
  <c r="K56"/>
  <c r="M56"/>
  <c r="O56"/>
  <c r="Q56"/>
  <c r="U56"/>
  <c r="M57"/>
  <c r="I57"/>
  <c r="K57"/>
  <c r="O57"/>
  <c r="Q57"/>
  <c r="U57"/>
  <c r="M58"/>
  <c r="I58"/>
  <c r="K58"/>
  <c r="O58"/>
  <c r="Q58"/>
  <c r="U58"/>
  <c r="I59"/>
  <c r="K59"/>
  <c r="M59"/>
  <c r="O59"/>
  <c r="Q59"/>
  <c r="U59"/>
  <c r="M60"/>
  <c r="I60"/>
  <c r="K60"/>
  <c r="O60"/>
  <c r="Q60"/>
  <c r="U60"/>
  <c r="I61"/>
  <c r="K61"/>
  <c r="M61"/>
  <c r="O61"/>
  <c r="Q61"/>
  <c r="U61"/>
  <c r="M63"/>
  <c r="I63"/>
  <c r="K63"/>
  <c r="O63"/>
  <c r="Q63"/>
  <c r="U63"/>
  <c r="M64"/>
  <c r="I64"/>
  <c r="K64"/>
  <c r="O64"/>
  <c r="Q64"/>
  <c r="U64"/>
  <c r="I65"/>
  <c r="K65"/>
  <c r="M65"/>
  <c r="O65"/>
  <c r="Q65"/>
  <c r="U65"/>
  <c r="M66"/>
  <c r="I66"/>
  <c r="K66"/>
  <c r="O66"/>
  <c r="Q66"/>
  <c r="U66"/>
  <c r="M67"/>
  <c r="I67"/>
  <c r="K67"/>
  <c r="O67"/>
  <c r="Q67"/>
  <c r="U67"/>
  <c r="I68"/>
  <c r="K68"/>
  <c r="M68"/>
  <c r="O68"/>
  <c r="Q68"/>
  <c r="U68"/>
  <c r="M69"/>
  <c r="I69"/>
  <c r="K69"/>
  <c r="O69"/>
  <c r="Q69"/>
  <c r="U69"/>
  <c r="M70"/>
  <c r="I70"/>
  <c r="K70"/>
  <c r="O70"/>
  <c r="Q70"/>
  <c r="U70"/>
  <c r="M71"/>
  <c r="I71"/>
  <c r="K71"/>
  <c r="O71"/>
  <c r="Q71"/>
  <c r="U71"/>
  <c r="M72"/>
  <c r="I72"/>
  <c r="K72"/>
  <c r="O72"/>
  <c r="Q72"/>
  <c r="U72"/>
  <c r="M73"/>
  <c r="I73"/>
  <c r="K73"/>
  <c r="O73"/>
  <c r="Q73"/>
  <c r="U73"/>
  <c r="I74"/>
  <c r="K74"/>
  <c r="M74"/>
  <c r="O74"/>
  <c r="Q74"/>
  <c r="U74"/>
  <c r="M75"/>
  <c r="I75"/>
  <c r="K75"/>
  <c r="O75"/>
  <c r="Q75"/>
  <c r="U75"/>
  <c r="I76"/>
  <c r="K76"/>
  <c r="M76"/>
  <c r="O76"/>
  <c r="Q76"/>
  <c r="U76"/>
  <c r="M77"/>
  <c r="I77"/>
  <c r="K77"/>
  <c r="O77"/>
  <c r="Q77"/>
  <c r="U77"/>
  <c r="I78"/>
  <c r="K78"/>
  <c r="M78"/>
  <c r="O78"/>
  <c r="Q78"/>
  <c r="U78"/>
  <c r="M79"/>
  <c r="I79"/>
  <c r="K79"/>
  <c r="O79"/>
  <c r="Q79"/>
  <c r="U79"/>
  <c r="M80"/>
  <c r="I80"/>
  <c r="K80"/>
  <c r="O80"/>
  <c r="Q80"/>
  <c r="U80"/>
  <c r="M82"/>
  <c r="M81" s="1"/>
  <c r="I82"/>
  <c r="I81" s="1"/>
  <c r="K82"/>
  <c r="K81" s="1"/>
  <c r="O82"/>
  <c r="O81" s="1"/>
  <c r="Q82"/>
  <c r="Q81" s="1"/>
  <c r="U82"/>
  <c r="U81" s="1"/>
  <c r="I84"/>
  <c r="K84"/>
  <c r="O84"/>
  <c r="Q84"/>
  <c r="U84"/>
  <c r="M85"/>
  <c r="I85"/>
  <c r="K85"/>
  <c r="O85"/>
  <c r="Q85"/>
  <c r="U85"/>
  <c r="M86"/>
  <c r="I86"/>
  <c r="K86"/>
  <c r="O86"/>
  <c r="Q86"/>
  <c r="U86"/>
  <c r="M87"/>
  <c r="I87"/>
  <c r="K87"/>
  <c r="O87"/>
  <c r="Q87"/>
  <c r="U87"/>
  <c r="M89"/>
  <c r="I89"/>
  <c r="K89"/>
  <c r="O89"/>
  <c r="Q89"/>
  <c r="U89"/>
  <c r="I90"/>
  <c r="K90"/>
  <c r="M90"/>
  <c r="O90"/>
  <c r="Q90"/>
  <c r="U90"/>
  <c r="M91"/>
  <c r="I91"/>
  <c r="K91"/>
  <c r="O91"/>
  <c r="Q91"/>
  <c r="U91"/>
  <c r="I92"/>
  <c r="K92"/>
  <c r="M92"/>
  <c r="O92"/>
  <c r="Q92"/>
  <c r="U92"/>
  <c r="M93"/>
  <c r="I93"/>
  <c r="K93"/>
  <c r="O93"/>
  <c r="Q93"/>
  <c r="U93"/>
  <c r="I94"/>
  <c r="K94"/>
  <c r="M94"/>
  <c r="O94"/>
  <c r="Q94"/>
  <c r="U94"/>
  <c r="M96"/>
  <c r="I96"/>
  <c r="K96"/>
  <c r="O96"/>
  <c r="Q96"/>
  <c r="U96"/>
  <c r="I97"/>
  <c r="K97"/>
  <c r="M97"/>
  <c r="O97"/>
  <c r="Q97"/>
  <c r="U97"/>
  <c r="M98"/>
  <c r="I98"/>
  <c r="K98"/>
  <c r="O98"/>
  <c r="Q98"/>
  <c r="U98"/>
  <c r="M99"/>
  <c r="I99"/>
  <c r="K99"/>
  <c r="O99"/>
  <c r="Q99"/>
  <c r="U99"/>
  <c r="I100"/>
  <c r="K100"/>
  <c r="M100"/>
  <c r="O100"/>
  <c r="Q100"/>
  <c r="U100"/>
  <c r="M101"/>
  <c r="I101"/>
  <c r="K101"/>
  <c r="O101"/>
  <c r="Q101"/>
  <c r="U101"/>
  <c r="M102"/>
  <c r="I102"/>
  <c r="K102"/>
  <c r="O102"/>
  <c r="Q102"/>
  <c r="U102"/>
  <c r="M104"/>
  <c r="I104"/>
  <c r="K104"/>
  <c r="O104"/>
  <c r="Q104"/>
  <c r="U104"/>
  <c r="M105"/>
  <c r="I105"/>
  <c r="K105"/>
  <c r="O105"/>
  <c r="Q105"/>
  <c r="U105"/>
  <c r="I106"/>
  <c r="K106"/>
  <c r="M106"/>
  <c r="O106"/>
  <c r="Q106"/>
  <c r="U106"/>
  <c r="M107"/>
  <c r="I107"/>
  <c r="K107"/>
  <c r="O107"/>
  <c r="Q107"/>
  <c r="U107"/>
  <c r="I108"/>
  <c r="K108"/>
  <c r="M108"/>
  <c r="O108"/>
  <c r="Q108"/>
  <c r="U108"/>
  <c r="M110"/>
  <c r="I110"/>
  <c r="K110"/>
  <c r="O110"/>
  <c r="Q110"/>
  <c r="U110"/>
  <c r="M111"/>
  <c r="I111"/>
  <c r="K111"/>
  <c r="O111"/>
  <c r="Q111"/>
  <c r="U111"/>
  <c r="I112"/>
  <c r="K112"/>
  <c r="M112"/>
  <c r="O112"/>
  <c r="Q112"/>
  <c r="U112"/>
  <c r="M113"/>
  <c r="I113"/>
  <c r="K113"/>
  <c r="O113"/>
  <c r="Q113"/>
  <c r="U113"/>
  <c r="M114"/>
  <c r="I114"/>
  <c r="K114"/>
  <c r="O114"/>
  <c r="Q114"/>
  <c r="U114"/>
  <c r="M115"/>
  <c r="I115"/>
  <c r="K115"/>
  <c r="O115"/>
  <c r="Q115"/>
  <c r="U115"/>
  <c r="M116"/>
  <c r="I116"/>
  <c r="K116"/>
  <c r="O116"/>
  <c r="Q116"/>
  <c r="U116"/>
  <c r="M117"/>
  <c r="I117"/>
  <c r="K117"/>
  <c r="O117"/>
  <c r="Q117"/>
  <c r="U117"/>
  <c r="AC76" i="12"/>
  <c r="AD76"/>
  <c r="I8"/>
  <c r="K8"/>
  <c r="O8"/>
  <c r="Q8"/>
  <c r="U8"/>
  <c r="M9"/>
  <c r="I9"/>
  <c r="K9"/>
  <c r="O9"/>
  <c r="Q9"/>
  <c r="U9"/>
  <c r="M10"/>
  <c r="I10"/>
  <c r="K10"/>
  <c r="O10"/>
  <c r="Q10"/>
  <c r="U10"/>
  <c r="I11"/>
  <c r="K11"/>
  <c r="M11"/>
  <c r="O11"/>
  <c r="Q11"/>
  <c r="U11"/>
  <c r="M12"/>
  <c r="I12"/>
  <c r="K12"/>
  <c r="O12"/>
  <c r="Q12"/>
  <c r="U12"/>
  <c r="I14"/>
  <c r="K14"/>
  <c r="M14"/>
  <c r="O14"/>
  <c r="Q14"/>
  <c r="U14"/>
  <c r="M15"/>
  <c r="I15"/>
  <c r="K15"/>
  <c r="O15"/>
  <c r="Q15"/>
  <c r="U15"/>
  <c r="M16"/>
  <c r="I16"/>
  <c r="K16"/>
  <c r="O16"/>
  <c r="Q16"/>
  <c r="U16"/>
  <c r="I17"/>
  <c r="K17"/>
  <c r="M17"/>
  <c r="O17"/>
  <c r="Q17"/>
  <c r="U17"/>
  <c r="M18"/>
  <c r="I18"/>
  <c r="K18"/>
  <c r="O18"/>
  <c r="Q18"/>
  <c r="U18"/>
  <c r="M19"/>
  <c r="I19"/>
  <c r="K19"/>
  <c r="O19"/>
  <c r="Q19"/>
  <c r="U19"/>
  <c r="I20"/>
  <c r="K20"/>
  <c r="M20"/>
  <c r="O20"/>
  <c r="Q20"/>
  <c r="U20"/>
  <c r="M21"/>
  <c r="I21"/>
  <c r="K21"/>
  <c r="O21"/>
  <c r="Q21"/>
  <c r="U21"/>
  <c r="I22"/>
  <c r="K22"/>
  <c r="M22"/>
  <c r="O22"/>
  <c r="Q22"/>
  <c r="U22"/>
  <c r="M23"/>
  <c r="I23"/>
  <c r="K23"/>
  <c r="O23"/>
  <c r="Q23"/>
  <c r="U23"/>
  <c r="M24"/>
  <c r="I24"/>
  <c r="K24"/>
  <c r="O24"/>
  <c r="Q24"/>
  <c r="U24"/>
  <c r="M25"/>
  <c r="I25"/>
  <c r="K25"/>
  <c r="O25"/>
  <c r="Q25"/>
  <c r="U25"/>
  <c r="I26"/>
  <c r="K26"/>
  <c r="M26"/>
  <c r="O26"/>
  <c r="Q26"/>
  <c r="U26"/>
  <c r="M27"/>
  <c r="I27"/>
  <c r="K27"/>
  <c r="O27"/>
  <c r="Q27"/>
  <c r="U27"/>
  <c r="I28"/>
  <c r="K28"/>
  <c r="M28"/>
  <c r="O28"/>
  <c r="Q28"/>
  <c r="U28"/>
  <c r="M29"/>
  <c r="I29"/>
  <c r="K29"/>
  <c r="O29"/>
  <c r="Q29"/>
  <c r="U29"/>
  <c r="I30"/>
  <c r="K30"/>
  <c r="M30"/>
  <c r="O30"/>
  <c r="Q30"/>
  <c r="U30"/>
  <c r="M31"/>
  <c r="I31"/>
  <c r="K31"/>
  <c r="O31"/>
  <c r="Q31"/>
  <c r="U31"/>
  <c r="M32"/>
  <c r="I32"/>
  <c r="K32"/>
  <c r="O32"/>
  <c r="Q32"/>
  <c r="U32"/>
  <c r="M34"/>
  <c r="M33" s="1"/>
  <c r="I34"/>
  <c r="I33" s="1"/>
  <c r="K34"/>
  <c r="K33" s="1"/>
  <c r="O34"/>
  <c r="O33" s="1"/>
  <c r="Q34"/>
  <c r="Q33" s="1"/>
  <c r="U34"/>
  <c r="U33" s="1"/>
  <c r="Q35"/>
  <c r="I36"/>
  <c r="I35" s="1"/>
  <c r="K36"/>
  <c r="K35" s="1"/>
  <c r="O36"/>
  <c r="O35" s="1"/>
  <c r="Q36"/>
  <c r="U36"/>
  <c r="U35" s="1"/>
  <c r="I38"/>
  <c r="K38"/>
  <c r="M38"/>
  <c r="O38"/>
  <c r="Q38"/>
  <c r="U38"/>
  <c r="M39"/>
  <c r="I39"/>
  <c r="K39"/>
  <c r="O39"/>
  <c r="Q39"/>
  <c r="U39"/>
  <c r="M40"/>
  <c r="I40"/>
  <c r="K40"/>
  <c r="O40"/>
  <c r="Q40"/>
  <c r="U40"/>
  <c r="M41"/>
  <c r="I41"/>
  <c r="K41"/>
  <c r="O41"/>
  <c r="Q41"/>
  <c r="U41"/>
  <c r="I42"/>
  <c r="K42"/>
  <c r="M42"/>
  <c r="O42"/>
  <c r="Q42"/>
  <c r="U42"/>
  <c r="M43"/>
  <c r="I43"/>
  <c r="K43"/>
  <c r="O43"/>
  <c r="Q43"/>
  <c r="U43"/>
  <c r="I44"/>
  <c r="K44"/>
  <c r="M44"/>
  <c r="O44"/>
  <c r="Q44"/>
  <c r="U44"/>
  <c r="M45"/>
  <c r="I45"/>
  <c r="K45"/>
  <c r="O45"/>
  <c r="Q45"/>
  <c r="U45"/>
  <c r="I46"/>
  <c r="K46"/>
  <c r="M46"/>
  <c r="O46"/>
  <c r="Q46"/>
  <c r="U46"/>
  <c r="M47"/>
  <c r="I47"/>
  <c r="K47"/>
  <c r="O47"/>
  <c r="Q47"/>
  <c r="U47"/>
  <c r="M48"/>
  <c r="I48"/>
  <c r="K48"/>
  <c r="O48"/>
  <c r="Q48"/>
  <c r="U48"/>
  <c r="I49"/>
  <c r="K49"/>
  <c r="M49"/>
  <c r="O49"/>
  <c r="Q49"/>
  <c r="U49"/>
  <c r="M50"/>
  <c r="I50"/>
  <c r="K50"/>
  <c r="O50"/>
  <c r="Q50"/>
  <c r="U50"/>
  <c r="M52"/>
  <c r="I52"/>
  <c r="K52"/>
  <c r="O52"/>
  <c r="Q52"/>
  <c r="U52"/>
  <c r="M53"/>
  <c r="I53"/>
  <c r="K53"/>
  <c r="O53"/>
  <c r="Q53"/>
  <c r="U53"/>
  <c r="I54"/>
  <c r="K54"/>
  <c r="M54"/>
  <c r="O54"/>
  <c r="Q54"/>
  <c r="U54"/>
  <c r="M55"/>
  <c r="I55"/>
  <c r="K55"/>
  <c r="O55"/>
  <c r="Q55"/>
  <c r="U55"/>
  <c r="M56"/>
  <c r="I56"/>
  <c r="K56"/>
  <c r="O56"/>
  <c r="Q56"/>
  <c r="U56"/>
  <c r="M57"/>
  <c r="I57"/>
  <c r="K57"/>
  <c r="O57"/>
  <c r="Q57"/>
  <c r="U57"/>
  <c r="I58"/>
  <c r="K58"/>
  <c r="M58"/>
  <c r="O58"/>
  <c r="Q58"/>
  <c r="U58"/>
  <c r="I60"/>
  <c r="I59" s="1"/>
  <c r="K60"/>
  <c r="K59" s="1"/>
  <c r="O60"/>
  <c r="O59" s="1"/>
  <c r="Q60"/>
  <c r="Q59" s="1"/>
  <c r="U60"/>
  <c r="U59" s="1"/>
  <c r="I62"/>
  <c r="I61" s="1"/>
  <c r="K62"/>
  <c r="K61" s="1"/>
  <c r="M62"/>
  <c r="M61" s="1"/>
  <c r="O62"/>
  <c r="O61" s="1"/>
  <c r="Q62"/>
  <c r="Q61" s="1"/>
  <c r="U62"/>
  <c r="U61" s="1"/>
  <c r="I64"/>
  <c r="I63" s="1"/>
  <c r="K64"/>
  <c r="K63" s="1"/>
  <c r="O64"/>
  <c r="O63" s="1"/>
  <c r="Q64"/>
  <c r="Q63" s="1"/>
  <c r="U64"/>
  <c r="U63" s="1"/>
  <c r="I65"/>
  <c r="K65"/>
  <c r="M65"/>
  <c r="O65"/>
  <c r="Q65"/>
  <c r="U65"/>
  <c r="K66"/>
  <c r="I67"/>
  <c r="I66" s="1"/>
  <c r="K67"/>
  <c r="M67"/>
  <c r="M66" s="1"/>
  <c r="O67"/>
  <c r="O66" s="1"/>
  <c r="Q67"/>
  <c r="Q66" s="1"/>
  <c r="U67"/>
  <c r="U66" s="1"/>
  <c r="I69"/>
  <c r="K69"/>
  <c r="M69"/>
  <c r="O69"/>
  <c r="Q69"/>
  <c r="U69"/>
  <c r="M70"/>
  <c r="I70"/>
  <c r="K70"/>
  <c r="K68" s="1"/>
  <c r="O70"/>
  <c r="Q70"/>
  <c r="U70"/>
  <c r="M71"/>
  <c r="I71"/>
  <c r="K71"/>
  <c r="O71"/>
  <c r="Q71"/>
  <c r="U71"/>
  <c r="I72"/>
  <c r="K72"/>
  <c r="M72"/>
  <c r="O72"/>
  <c r="Q72"/>
  <c r="U72"/>
  <c r="M73"/>
  <c r="I73"/>
  <c r="K73"/>
  <c r="O73"/>
  <c r="Q73"/>
  <c r="U73"/>
  <c r="M74"/>
  <c r="I74"/>
  <c r="K74"/>
  <c r="O74"/>
  <c r="Q74"/>
  <c r="U74"/>
  <c r="G38" i="1"/>
  <c r="F38"/>
  <c r="K83" i="13" l="1"/>
  <c r="Q22"/>
  <c r="U95"/>
  <c r="M34" i="22"/>
  <c r="Q24" i="17"/>
  <c r="U24"/>
  <c r="AD15" i="15"/>
  <c r="M8"/>
  <c r="M32" i="17"/>
  <c r="I68" i="12"/>
  <c r="M68"/>
  <c r="U68"/>
  <c r="M60"/>
  <c r="M59" s="1"/>
  <c r="U51"/>
  <c r="I51"/>
  <c r="U37"/>
  <c r="O37"/>
  <c r="K37"/>
  <c r="M36"/>
  <c r="M35" s="1"/>
  <c r="O13"/>
  <c r="I13"/>
  <c r="M13"/>
  <c r="Q13"/>
  <c r="U13"/>
  <c r="U7"/>
  <c r="O7"/>
  <c r="I7"/>
  <c r="O109" i="13"/>
  <c r="Q109"/>
  <c r="I109"/>
  <c r="Q103"/>
  <c r="I103"/>
  <c r="O95"/>
  <c r="Q95"/>
  <c r="I95"/>
  <c r="K95"/>
  <c r="Q88"/>
  <c r="U88"/>
  <c r="O88"/>
  <c r="M88"/>
  <c r="Q83"/>
  <c r="M84"/>
  <c r="I83"/>
  <c r="Q62"/>
  <c r="I62"/>
  <c r="Q53"/>
  <c r="K53"/>
  <c r="Q35"/>
  <c r="I35"/>
  <c r="U22"/>
  <c r="K7"/>
  <c r="U7"/>
  <c r="O7"/>
  <c r="U7" i="14"/>
  <c r="O7"/>
  <c r="K7" i="15"/>
  <c r="U7" i="16"/>
  <c r="O7"/>
  <c r="I57" i="17"/>
  <c r="U57"/>
  <c r="M18"/>
  <c r="U18"/>
  <c r="O18"/>
  <c r="I18"/>
  <c r="AD64"/>
  <c r="M94" i="20"/>
  <c r="F39" i="1"/>
  <c r="AD119" i="13"/>
  <c r="M8"/>
  <c r="AD29" i="14"/>
  <c r="M8"/>
  <c r="AD11" i="16"/>
  <c r="M8"/>
  <c r="O68" i="12"/>
  <c r="Q68"/>
  <c r="Q51"/>
  <c r="O51"/>
  <c r="K51"/>
  <c r="Q37"/>
  <c r="I37"/>
  <c r="K13"/>
  <c r="Q7"/>
  <c r="K7"/>
  <c r="U109" i="13"/>
  <c r="K109"/>
  <c r="U103"/>
  <c r="O103"/>
  <c r="K103"/>
  <c r="K88"/>
  <c r="I88"/>
  <c r="U83"/>
  <c r="O83"/>
  <c r="U62"/>
  <c r="O62"/>
  <c r="K62"/>
  <c r="U53"/>
  <c r="O53"/>
  <c r="I53"/>
  <c r="O22"/>
  <c r="K7" i="14"/>
  <c r="U7" i="15"/>
  <c r="O7"/>
  <c r="O39" i="17"/>
  <c r="Q39"/>
  <c r="M36"/>
  <c r="K30"/>
  <c r="U35" i="13"/>
  <c r="O35"/>
  <c r="K35"/>
  <c r="I22"/>
  <c r="K22"/>
  <c r="Q7"/>
  <c r="I7"/>
  <c r="Q7" i="14"/>
  <c r="I7"/>
  <c r="Q7" i="15"/>
  <c r="I7"/>
  <c r="Q7" i="16"/>
  <c r="I7"/>
  <c r="K39" i="17"/>
  <c r="U39"/>
  <c r="I39"/>
  <c r="K36"/>
  <c r="I30"/>
  <c r="M30"/>
  <c r="Q30"/>
  <c r="U30"/>
  <c r="I24"/>
  <c r="K24"/>
  <c r="M24"/>
  <c r="K18"/>
  <c r="Q18"/>
  <c r="Q7"/>
  <c r="M8"/>
  <c r="I7"/>
  <c r="Q7" i="18"/>
  <c r="M8"/>
  <c r="I7"/>
  <c r="Q7" i="19"/>
  <c r="M8"/>
  <c r="I7"/>
  <c r="U193" i="20"/>
  <c r="K193"/>
  <c r="M193"/>
  <c r="Q190"/>
  <c r="M191"/>
  <c r="M190" s="1"/>
  <c r="I190"/>
  <c r="U176"/>
  <c r="O176"/>
  <c r="K176"/>
  <c r="I163"/>
  <c r="Q157"/>
  <c r="I157"/>
  <c r="U157"/>
  <c r="M139"/>
  <c r="M137" s="1"/>
  <c r="I137"/>
  <c r="U137"/>
  <c r="O137"/>
  <c r="K137"/>
  <c r="K125"/>
  <c r="O120"/>
  <c r="M120"/>
  <c r="U112"/>
  <c r="O112"/>
  <c r="K112"/>
  <c r="Q105"/>
  <c r="M106"/>
  <c r="Q94"/>
  <c r="I94"/>
  <c r="K52"/>
  <c r="Q52"/>
  <c r="M29"/>
  <c r="Q29"/>
  <c r="I29"/>
  <c r="U29"/>
  <c r="U26"/>
  <c r="M27"/>
  <c r="M26" s="1"/>
  <c r="I26"/>
  <c r="U22"/>
  <c r="K22"/>
  <c r="M22"/>
  <c r="Q16"/>
  <c r="I16"/>
  <c r="K13"/>
  <c r="M14"/>
  <c r="M13" s="1"/>
  <c r="Q7"/>
  <c r="M8"/>
  <c r="M7" s="1"/>
  <c r="I7"/>
  <c r="Q7" i="21"/>
  <c r="M8"/>
  <c r="I7"/>
  <c r="K127" i="22"/>
  <c r="Q122"/>
  <c r="O122"/>
  <c r="K122"/>
  <c r="U91"/>
  <c r="O91"/>
  <c r="O68"/>
  <c r="I41"/>
  <c r="U41"/>
  <c r="O41"/>
  <c r="M53" i="24"/>
  <c r="M11"/>
  <c r="M42" i="22"/>
  <c r="U7" i="17"/>
  <c r="O7"/>
  <c r="K7"/>
  <c r="U7" i="18"/>
  <c r="O7"/>
  <c r="K7"/>
  <c r="U7" i="19"/>
  <c r="O7"/>
  <c r="K7"/>
  <c r="Q193" i="20"/>
  <c r="I193"/>
  <c r="U190"/>
  <c r="O190"/>
  <c r="U182"/>
  <c r="K182"/>
  <c r="Q176"/>
  <c r="I176"/>
  <c r="Q163"/>
  <c r="O163"/>
  <c r="K163"/>
  <c r="K157"/>
  <c r="Q137"/>
  <c r="Q125"/>
  <c r="I125"/>
  <c r="U125"/>
  <c r="Q120"/>
  <c r="I120"/>
  <c r="Q112"/>
  <c r="M112"/>
  <c r="I112"/>
  <c r="I105"/>
  <c r="U105"/>
  <c r="O105"/>
  <c r="K105"/>
  <c r="U94"/>
  <c r="O94"/>
  <c r="K94"/>
  <c r="O52"/>
  <c r="I52"/>
  <c r="U52"/>
  <c r="K29"/>
  <c r="U16"/>
  <c r="O16"/>
  <c r="K16"/>
  <c r="U7"/>
  <c r="O7"/>
  <c r="K7"/>
  <c r="U7" i="21"/>
  <c r="O7"/>
  <c r="K7"/>
  <c r="I127" i="22"/>
  <c r="I122"/>
  <c r="K68"/>
  <c r="I68"/>
  <c r="Q68"/>
  <c r="I51"/>
  <c r="K41"/>
  <c r="O37"/>
  <c r="K37"/>
  <c r="O28"/>
  <c r="K28"/>
  <c r="U7"/>
  <c r="O7"/>
  <c r="K7"/>
  <c r="Q134" i="23"/>
  <c r="U134"/>
  <c r="O102"/>
  <c r="Q98"/>
  <c r="U87"/>
  <c r="O87"/>
  <c r="K87"/>
  <c r="Q50"/>
  <c r="Q33"/>
  <c r="I24"/>
  <c r="Q13"/>
  <c r="U13"/>
  <c r="U7"/>
  <c r="O7"/>
  <c r="K7"/>
  <c r="Q44" i="24"/>
  <c r="I44"/>
  <c r="M40"/>
  <c r="Q26"/>
  <c r="O26"/>
  <c r="I26"/>
  <c r="U23"/>
  <c r="O23"/>
  <c r="M18"/>
  <c r="Q14"/>
  <c r="Q7"/>
  <c r="AD57"/>
  <c r="U46" i="25"/>
  <c r="O46"/>
  <c r="K46"/>
  <c r="U30"/>
  <c r="O30"/>
  <c r="K30"/>
  <c r="Q16"/>
  <c r="I16"/>
  <c r="U7"/>
  <c r="O7"/>
  <c r="K7"/>
  <c r="K91" i="22"/>
  <c r="I91"/>
  <c r="Q91"/>
  <c r="U68"/>
  <c r="U51"/>
  <c r="Q51"/>
  <c r="O51"/>
  <c r="K51"/>
  <c r="Q41"/>
  <c r="Q37"/>
  <c r="M38"/>
  <c r="M37" s="1"/>
  <c r="I37"/>
  <c r="K34"/>
  <c r="Q34"/>
  <c r="Q28"/>
  <c r="M29"/>
  <c r="M28" s="1"/>
  <c r="I28"/>
  <c r="Q25"/>
  <c r="M26"/>
  <c r="M25" s="1"/>
  <c r="Q7"/>
  <c r="M8"/>
  <c r="I7"/>
  <c r="AD134"/>
  <c r="O134" i="23"/>
  <c r="M135"/>
  <c r="M134" s="1"/>
  <c r="K102"/>
  <c r="I102"/>
  <c r="Q102"/>
  <c r="U102"/>
  <c r="I98"/>
  <c r="O98"/>
  <c r="K98"/>
  <c r="Q87"/>
  <c r="M88"/>
  <c r="I87"/>
  <c r="U50"/>
  <c r="I50"/>
  <c r="O50"/>
  <c r="K50"/>
  <c r="O33"/>
  <c r="I33"/>
  <c r="K33"/>
  <c r="U24"/>
  <c r="M23"/>
  <c r="M22" s="1"/>
  <c r="M21"/>
  <c r="M20" s="1"/>
  <c r="O13"/>
  <c r="Q7"/>
  <c r="M8"/>
  <c r="I7"/>
  <c r="AD140"/>
  <c r="Q53" i="24"/>
  <c r="O53"/>
  <c r="K53"/>
  <c r="U44"/>
  <c r="K44"/>
  <c r="I40"/>
  <c r="U26"/>
  <c r="K26"/>
  <c r="Q23"/>
  <c r="M24"/>
  <c r="M23" s="1"/>
  <c r="I23"/>
  <c r="I18"/>
  <c r="U18"/>
  <c r="O18"/>
  <c r="U14"/>
  <c r="O14"/>
  <c r="K14"/>
  <c r="I11"/>
  <c r="U11"/>
  <c r="O11"/>
  <c r="U7"/>
  <c r="O7"/>
  <c r="K7"/>
  <c r="Q46" i="25"/>
  <c r="M47"/>
  <c r="M46" s="1"/>
  <c r="I46"/>
  <c r="Q30"/>
  <c r="M31"/>
  <c r="I30"/>
  <c r="U16"/>
  <c r="O16"/>
  <c r="K16"/>
  <c r="Q7"/>
  <c r="M8"/>
  <c r="I7"/>
  <c r="AD54"/>
  <c r="M16"/>
  <c r="M30"/>
  <c r="M7"/>
  <c r="M26" i="24"/>
  <c r="M44"/>
  <c r="M14"/>
  <c r="M7"/>
  <c r="M13" i="23"/>
  <c r="M87"/>
  <c r="M33"/>
  <c r="M7"/>
  <c r="M107"/>
  <c r="M102" s="1"/>
  <c r="M27"/>
  <c r="M24" s="1"/>
  <c r="M100"/>
  <c r="M98" s="1"/>
  <c r="M52"/>
  <c r="M50" s="1"/>
  <c r="M91" i="22"/>
  <c r="M41"/>
  <c r="M127"/>
  <c r="M68"/>
  <c r="M7"/>
  <c r="M51"/>
  <c r="M123"/>
  <c r="M122" s="1"/>
  <c r="M7" i="21"/>
  <c r="M16" i="20"/>
  <c r="M125"/>
  <c r="M163"/>
  <c r="M105"/>
  <c r="M176"/>
  <c r="M157"/>
  <c r="M189"/>
  <c r="M188" s="1"/>
  <c r="M54"/>
  <c r="M52" s="1"/>
  <c r="M185"/>
  <c r="M182" s="1"/>
  <c r="M7" i="19"/>
  <c r="M7" i="18"/>
  <c r="M57" i="17"/>
  <c r="M41"/>
  <c r="M39" s="1"/>
  <c r="M9"/>
  <c r="M7" s="1"/>
  <c r="M7" i="16"/>
  <c r="M7" i="15"/>
  <c r="M7" i="14"/>
  <c r="M22" i="13"/>
  <c r="M103"/>
  <c r="M95"/>
  <c r="M83"/>
  <c r="M62"/>
  <c r="M109"/>
  <c r="M7"/>
  <c r="M35"/>
  <c r="M54"/>
  <c r="M53" s="1"/>
  <c r="M51" i="12"/>
  <c r="M37"/>
  <c r="M8"/>
  <c r="M7" s="1"/>
  <c r="M64"/>
  <c r="M63" s="1"/>
  <c r="J39" i="1"/>
  <c r="G39" l="1"/>
  <c r="H39" l="1"/>
  <c r="I39" l="1"/>
</calcChain>
</file>

<file path=xl/sharedStrings.xml><?xml version="1.0" encoding="utf-8"?>
<sst xmlns="http://schemas.openxmlformats.org/spreadsheetml/2006/main" count="4272" uniqueCount="1311">
  <si>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</si>
  <si>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</si>
  <si>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</si>
  <si>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</si>
  <si>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</si>
  <si>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</si>
  <si>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</si>
  <si>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</si>
  <si>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</si>
  <si>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</si>
  <si>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</si>
  <si>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</si>
  <si>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</si>
  <si>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</si>
  <si>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</si>
  <si>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</si>
  <si>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</si>
  <si>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</si>
  <si>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</si>
  <si>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</si>
  <si>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</si>
  <si>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</si>
  <si>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</si>
  <si>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</si>
  <si>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</si>
  <si>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</si>
  <si>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</si>
  <si>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</si>
  <si>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</si>
  <si>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</si>
  <si>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</si>
  <si>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</si>
  <si>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</si>
  <si>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</si>
  <si>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</si>
  <si>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</si>
  <si>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</si>
  <si>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</si>
  <si>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</si>
  <si>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</si>
  <si>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</si>
  <si>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</si>
  <si>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</si>
  <si>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Stavba</t>
  </si>
  <si>
    <t>01</t>
  </si>
  <si>
    <t>so01 - hřiště</t>
  </si>
  <si>
    <t>1</t>
  </si>
  <si>
    <t>AREÁLOVÁ KANALIZACE</t>
  </si>
  <si>
    <t>Hřiště</t>
  </si>
  <si>
    <t>2</t>
  </si>
  <si>
    <t>3</t>
  </si>
  <si>
    <t>4</t>
  </si>
  <si>
    <t>02</t>
  </si>
  <si>
    <t>so02 - šatny</t>
  </si>
  <si>
    <t>D1-stavební část</t>
  </si>
  <si>
    <t>D.4 - 1</t>
  </si>
  <si>
    <t>D.4 - 2</t>
  </si>
  <si>
    <t>03</t>
  </si>
  <si>
    <t>so03 - tribuna</t>
  </si>
  <si>
    <t>04</t>
  </si>
  <si>
    <t>Celkem za stavbu</t>
  </si>
  <si>
    <t>_10</t>
  </si>
  <si>
    <t>Zámečnické k-ce-zábradlí</t>
  </si>
  <si>
    <t>_2</t>
  </si>
  <si>
    <t>Otopná tělesa desková s radiátorovými ventily</t>
  </si>
  <si>
    <t>_3</t>
  </si>
  <si>
    <t>Měděné trubky  (pájené nebo lisované - okruh ÚT)</t>
  </si>
  <si>
    <t>_4</t>
  </si>
  <si>
    <t>Tepelná izolace - skruže (okruh ÚT) z pěnového polyetylenu</t>
  </si>
  <si>
    <t>Zámečnické k-ce-oplocení sever</t>
  </si>
  <si>
    <t>_5</t>
  </si>
  <si>
    <t>PI-potrubí CU TWIN</t>
  </si>
  <si>
    <t>Zámečnické k-ce- oplocení východ</t>
  </si>
  <si>
    <t>_6</t>
  </si>
  <si>
    <t>Radiátorové armatury</t>
  </si>
  <si>
    <t>_7</t>
  </si>
  <si>
    <t>Sportovní povrchy</t>
  </si>
  <si>
    <t>Zdroj tepla</t>
  </si>
  <si>
    <t>_8</t>
  </si>
  <si>
    <t>Odkouření plnového kotle</t>
  </si>
  <si>
    <t>Sportovní vybavení</t>
  </si>
  <si>
    <t>_9</t>
  </si>
  <si>
    <t>Zámečnické k-ce-sítě za brankami (v. 6,0m)</t>
  </si>
  <si>
    <t>0</t>
  </si>
  <si>
    <t>Nepřiřazený díl</t>
  </si>
  <si>
    <t>Zemní práce</t>
  </si>
  <si>
    <t>Zakládání</t>
  </si>
  <si>
    <t>Základy a zvláštní zakládání</t>
  </si>
  <si>
    <t>Svislé a kompletní konstrukce</t>
  </si>
  <si>
    <t>Vodorovné konstrukce</t>
  </si>
  <si>
    <t>45</t>
  </si>
  <si>
    <t>Podkladní a vedlejší konstrukce</t>
  </si>
  <si>
    <t>5</t>
  </si>
  <si>
    <t>Komunikace</t>
  </si>
  <si>
    <t>6</t>
  </si>
  <si>
    <t>Úpravy povrchů, podlahy a osazování výplní</t>
  </si>
  <si>
    <t>63</t>
  </si>
  <si>
    <t>Podlahy a podlahové konstrukce</t>
  </si>
  <si>
    <t>8</t>
  </si>
  <si>
    <t>Trubní vedení</t>
  </si>
  <si>
    <t>82</t>
  </si>
  <si>
    <t>Potrubí z trub železobetonových</t>
  </si>
  <si>
    <t>87</t>
  </si>
  <si>
    <t>Potrubí z trub z plastických hmot</t>
  </si>
  <si>
    <t>89</t>
  </si>
  <si>
    <t>Ostatní konstrukce na trubním vedení</t>
  </si>
  <si>
    <t>9</t>
  </si>
  <si>
    <t>Ostatní konstrukce a práce-bourání</t>
  </si>
  <si>
    <t>Ostatní konstrukce, bourání</t>
  </si>
  <si>
    <t>91</t>
  </si>
  <si>
    <t>Doplňující práce na komunikaci</t>
  </si>
  <si>
    <t>96</t>
  </si>
  <si>
    <t>Bourání konstrukcí</t>
  </si>
  <si>
    <t>99</t>
  </si>
  <si>
    <t>Přesun hmot</t>
  </si>
  <si>
    <t>Staveništní přesun hmot</t>
  </si>
  <si>
    <t>OST</t>
  </si>
  <si>
    <t>Ostatní</t>
  </si>
  <si>
    <t>711</t>
  </si>
  <si>
    <t>Izolace proti vodě, vlhkosti a plynům</t>
  </si>
  <si>
    <t>712</t>
  </si>
  <si>
    <t>Povlakové krytiny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</si>
  <si>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</si>
  <si>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</si>
  <si>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</si>
  <si>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</si>
  <si>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</si>
  <si>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</si>
  <si>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</si>
  <si>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Vnitřní plynovod</t>
  </si>
  <si>
    <t>724</t>
  </si>
  <si>
    <t>Strojní vybavení</t>
  </si>
  <si>
    <t>725</t>
  </si>
  <si>
    <t>Zařizovací předměty</t>
  </si>
  <si>
    <t>Zdravotechnika - zařizovací předměty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</si>
  <si>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</si>
  <si>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</si>
  <si>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</si>
  <si>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</si>
  <si>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</si>
  <si>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</si>
  <si>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</si>
  <si>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</t>
  </si>
  <si>
    <t>776</t>
  </si>
  <si>
    <t>Podlahy povlakové</t>
  </si>
  <si>
    <t>781</t>
  </si>
  <si>
    <t>Dokončovací práce - obklady keramické</t>
  </si>
  <si>
    <t>783</t>
  </si>
  <si>
    <t>Dokončovací práce - nátěry</t>
  </si>
  <si>
    <t>784</t>
  </si>
  <si>
    <t>Dokončovací práce - malby</t>
  </si>
  <si>
    <t>D96</t>
  </si>
  <si>
    <t>Přesuny suti a vybouraných hmot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</si>
  <si>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</si>
  <si>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</si>
  <si>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</si>
  <si>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</si>
  <si>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</si>
  <si>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</si>
  <si>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</si>
  <si>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</si>
  <si>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</si>
  <si>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</si>
  <si>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</si>
  <si>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</si>
  <si>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</si>
  <si>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</si>
  <si>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</si>
  <si>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</si>
  <si>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</si>
  <si>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</si>
  <si>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</si>
  <si>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</si>
  <si>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</si>
  <si>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</si>
  <si>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</si>
  <si>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</si>
  <si>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</si>
  <si>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</si>
  <si>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1001T</t>
  </si>
  <si>
    <t>Ztížené výrobní podmínky</t>
  </si>
  <si>
    <t>Soubor</t>
  </si>
  <si>
    <t>POL99_8</t>
  </si>
  <si>
    <t>005121R</t>
  </si>
  <si>
    <t>Zařízení staveniště</t>
  </si>
  <si>
    <t>1005T</t>
  </si>
  <si>
    <t>Provoz investora</t>
  </si>
  <si>
    <t>1003T</t>
  </si>
  <si>
    <t>Kompletační činnost (IČD)</t>
  </si>
  <si>
    <t>VRN4</t>
  </si>
  <si>
    <t>Rezerva rozpočtu</t>
  </si>
  <si>
    <t>113107112R00</t>
  </si>
  <si>
    <t>Odstranění podkladu pl. 200 m2,kam.těžené tl.15 cm</t>
  </si>
  <si>
    <t>m2</t>
  </si>
  <si>
    <t>POL1_1</t>
  </si>
  <si>
    <t>113107141R00</t>
  </si>
  <si>
    <t>Odstranění podkladu pl. do 200 m2, živice tl. 5 cm</t>
  </si>
  <si>
    <t>113107142R00</t>
  </si>
  <si>
    <t>Odstranění podkladu pl.do 200 m2, OK tl. 10 cm</t>
  </si>
  <si>
    <t>113108441R00</t>
  </si>
  <si>
    <t>Rozrytí krytu,kamenivo bez zhut.,bez živič. pojiva</t>
  </si>
  <si>
    <t>113153111R00</t>
  </si>
  <si>
    <t>Odstranění podkladu ze štěrkopísku stabil.cementem</t>
  </si>
  <si>
    <t>m3</t>
  </si>
  <si>
    <t>113201111R00</t>
  </si>
  <si>
    <t>Vytrhání obrub chodníkových ležatých</t>
  </si>
  <si>
    <t>m</t>
  </si>
  <si>
    <t>119001401R00</t>
  </si>
  <si>
    <t>Dočasné zajištění ocelového potrubí do DN 200 mm</t>
  </si>
  <si>
    <t>119001422R00</t>
  </si>
  <si>
    <t>Dočasné zajištění kabelů - v počtu 3 - 6 kabelů</t>
  </si>
  <si>
    <t>120001101R00</t>
  </si>
  <si>
    <t>Příplatek za ztížení vykopávky v blízkosti vedení</t>
  </si>
  <si>
    <t>132301211R00</t>
  </si>
  <si>
    <t>Hloubení rýh šířky do 200 cm v hor.4 do 100 m3</t>
  </si>
  <si>
    <t>132301209R00</t>
  </si>
  <si>
    <t>Příplatek za lepivost - hloubení rýh 200cm v hor.4</t>
  </si>
  <si>
    <t>151101101R00</t>
  </si>
  <si>
    <t>Pažení a rozepření stěn rýh - příložné - hl. do 2m</t>
  </si>
  <si>
    <t>151101102R00</t>
  </si>
  <si>
    <t>Pažení a rozepření stěn rýh - příložné - hl. do 4m</t>
  </si>
  <si>
    <t>334961T10</t>
  </si>
  <si>
    <t>Odstranění paženi stěn rýh - příložné - hl. do 2 m</t>
  </si>
  <si>
    <t>151101112R00</t>
  </si>
  <si>
    <t>Odstranění paženi stěn rýh - příložné - hl. do 4 m</t>
  </si>
  <si>
    <t>161101101R00</t>
  </si>
  <si>
    <t>Svislé přemístění výkopku z hor.1-4 do 2,5 m</t>
  </si>
  <si>
    <t>175101101R00</t>
  </si>
  <si>
    <t>Obsyp potrubí bez prohození sypaniny</t>
  </si>
  <si>
    <t>175101109R00</t>
  </si>
  <si>
    <t>Příplatek za prohození sypaniny pro obsyp potrubí</t>
  </si>
  <si>
    <t>PC</t>
  </si>
  <si>
    <t>Sypký materiál pro obsyp potrubí</t>
  </si>
  <si>
    <t>POL3_1</t>
  </si>
  <si>
    <t>465511511R00</t>
  </si>
  <si>
    <t>Dlažba z lom. kam. do MC do 20 m2 vysp. MCs, 20 cm</t>
  </si>
  <si>
    <t>451573111R00</t>
  </si>
  <si>
    <t>Lože pod potrubí ze štěrkopísku do 63 mm</t>
  </si>
  <si>
    <t>564231111R00</t>
  </si>
  <si>
    <t>Podklad ze štěrkopísku po zhutnění tloušťky 10 cm</t>
  </si>
  <si>
    <t>564251111R00</t>
  </si>
  <si>
    <t>Podklad ze štěrkopísku po zhutnění tloušťky 15 cm</t>
  </si>
  <si>
    <t>565171111R00</t>
  </si>
  <si>
    <t>Podklad kamen. obal. asfaltem tř.1 do 3 m,tl.10 cm</t>
  </si>
  <si>
    <t>567132115R00</t>
  </si>
  <si>
    <t>Podklad z kameniva zpev.cementem KZC 1 tl.20 cm</t>
  </si>
  <si>
    <t>567211110R00</t>
  </si>
  <si>
    <t>Podklad z prostého betonu tř. I  tloušťky 10 cm</t>
  </si>
  <si>
    <t>577141112R00</t>
  </si>
  <si>
    <t>Beton asfaltový ABS, ABH tř.1 do 3 m, tl.5 cm</t>
  </si>
  <si>
    <t>597091111RS1</t>
  </si>
  <si>
    <t>Žlab odvodňovací ACO N 100, dl. 1000 mm, A15, B125 šířka 130 mm, stavební výška 130-300 mm</t>
  </si>
  <si>
    <t>kus</t>
  </si>
  <si>
    <t>597091124R00</t>
  </si>
  <si>
    <t>Žlabová vpust ACO N 100, dl. 500 mm, A15, B125</t>
  </si>
  <si>
    <t>597091131R00</t>
  </si>
  <si>
    <t>Čelo žlabu ACO  plné</t>
  </si>
  <si>
    <t>597091142R00</t>
  </si>
  <si>
    <t>Krycí rošt ACO  zatížení B 125 dl.1000mm</t>
  </si>
  <si>
    <t>917862111R00</t>
  </si>
  <si>
    <t>Osazení stojatého obrubníku,s opěrou,lože z B 12,5</t>
  </si>
  <si>
    <t>919735112R00</t>
  </si>
  <si>
    <t>Řezání stávajícího živičného krytu tl. 5 - 10 cm</t>
  </si>
  <si>
    <t>979024441R00</t>
  </si>
  <si>
    <t>Očištění vybour. obrubníků všech loží a výplní</t>
  </si>
  <si>
    <t>871313121RT2</t>
  </si>
  <si>
    <t>Montáž trub z plastu, gumový kroužek, DN 150 včetně dodávky trub PVC hrdlových 160x4,0x5000</t>
  </si>
  <si>
    <t>871373121RT2</t>
  </si>
  <si>
    <t>Montáž trub z plastu, gumový kroužek, DN 300 včetně dodávky trub PVC hrdlových 315x7,7x5000</t>
  </si>
  <si>
    <t>894431112R00</t>
  </si>
  <si>
    <t>Osazení plastové šachty z dílů prům.600 mm</t>
  </si>
  <si>
    <t>894812325U00</t>
  </si>
  <si>
    <t>Šachta PP dno DN 600/315 průtočné</t>
  </si>
  <si>
    <t>894812332U00</t>
  </si>
  <si>
    <t>Šachta PP DN600 roura korug hl 2000</t>
  </si>
  <si>
    <t>894812339U00</t>
  </si>
  <si>
    <t>Přípl šach PP roura DN 600 uříznutí</t>
  </si>
  <si>
    <t>894812357U00</t>
  </si>
  <si>
    <t>Šachta PP DN600 poklop+ada -12,5t</t>
  </si>
  <si>
    <t>822372111R00</t>
  </si>
  <si>
    <t>Demontáž stávajícího potrubí DN 300 "dešťová kanalizace"</t>
  </si>
  <si>
    <t>831263195R00</t>
  </si>
  <si>
    <t>Příplatek za zřízení kanal. přípojky DN 100 - 300</t>
  </si>
  <si>
    <t>899103111RT2</t>
  </si>
  <si>
    <t>Osazení poklopu s rámem do 150 kg včetně dodávky poklopu lit. kruhového D 600</t>
  </si>
  <si>
    <t>Demontáž, vybourání stávající kanalizační šachty</t>
  </si>
  <si>
    <t>kpl</t>
  </si>
  <si>
    <t>998276101R00</t>
  </si>
  <si>
    <t>Přesun hmot, trubní vedení plastová, otevř. výkop</t>
  </si>
  <si>
    <t>t</t>
  </si>
  <si>
    <t>979012112R00</t>
  </si>
  <si>
    <t>Svislá doprava suti na výšku do 3,5 m</t>
  </si>
  <si>
    <t>POL1_9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</si>
  <si>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</si>
  <si>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</si>
  <si>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</si>
  <si>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</si>
  <si>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</si>
  <si>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</si>
  <si>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</si>
  <si>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</si>
  <si>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979999996R00</t>
  </si>
  <si>
    <t>Poplatek za skládku suti a vybouraných hmot</t>
  </si>
  <si>
    <t/>
  </si>
  <si>
    <t>SUM</t>
  </si>
  <si>
    <t>Poznámky uchazeče k zadání</t>
  </si>
  <si>
    <t>POPUZIV</t>
  </si>
  <si>
    <t>END</t>
  </si>
  <si>
    <t>Zátěžová zkouška kruhovou deskou</t>
  </si>
  <si>
    <t>121101101R00</t>
  </si>
  <si>
    <t>Sejmutí ornice s přemístěním do 50 m</t>
  </si>
  <si>
    <t>122201103R00</t>
  </si>
  <si>
    <t>Odkopávky  nezapaž. v hor. tř. 3 objem do 5000 m3</t>
  </si>
  <si>
    <t>122201102R00</t>
  </si>
  <si>
    <t>Odkopávky  zářezů do svahu v hor. tř. 3 obj. do 1000 m3</t>
  </si>
  <si>
    <t>132203302R00</t>
  </si>
  <si>
    <t>Hloubení rýh pro drény, hloubky do 1,1 m, v hor.3</t>
  </si>
  <si>
    <t>162301101R00</t>
  </si>
  <si>
    <t>Vodorovné přemístění do 500 m výkopku z horniny tř. 1 až 4</t>
  </si>
  <si>
    <t>162701109R00</t>
  </si>
  <si>
    <t>Příplatek k  přemístění výkopku z hor. tř. 1 až 4 ZKD 1000 m přes 10000 m</t>
  </si>
  <si>
    <t>167101102R00</t>
  </si>
  <si>
    <t>Nakládání výkopku z hornin tř. 1 až 4 přes 100 m3</t>
  </si>
  <si>
    <t>327329T10</t>
  </si>
  <si>
    <t>Uložení sypaniny na skládku</t>
  </si>
  <si>
    <t>174203301R00</t>
  </si>
  <si>
    <t>Zásyp rýh pro drény bez zhutnění, hl.do 1,10 m</t>
  </si>
  <si>
    <t>181101102R00</t>
  </si>
  <si>
    <t>Úprava pláně v zářezech v hor. 1-4, se zhutněním</t>
  </si>
  <si>
    <t>113107162U00</t>
  </si>
  <si>
    <t>Odstraň podklad -200m2 kam drc 20cm</t>
  </si>
  <si>
    <t>181301113R00</t>
  </si>
  <si>
    <t>Rozprostření ornice tl vrstvy přes 200 mm pl do 500 m2 v rovině nebo ve svahu do 1:5</t>
  </si>
  <si>
    <t>327133T10</t>
  </si>
  <si>
    <t>Poplatek za uložení odpadu ze sypaniny na skládce (skládkovné)</t>
  </si>
  <si>
    <t>Revizní šachta plastová DN 425 mm vč. betonového poklopu</t>
  </si>
  <si>
    <t>ks</t>
  </si>
  <si>
    <t>Úprava výšky šachty vč.bet poklopu DN600</t>
  </si>
  <si>
    <t>871218111R00</t>
  </si>
  <si>
    <t>Kladení dren. potrubí do rýhy, tvr. PVC,</t>
  </si>
  <si>
    <t>275313611R00</t>
  </si>
  <si>
    <t>Beton základových patek prostý C 16/20 (B 20)</t>
  </si>
  <si>
    <t>275351215R00</t>
  </si>
  <si>
    <t>Bednění stěn základových patek - zřízení</t>
  </si>
  <si>
    <t>275351216R00</t>
  </si>
  <si>
    <t>Bednění stěn základových patek - odstranění</t>
  </si>
  <si>
    <t>289971212R00</t>
  </si>
  <si>
    <t>Zřízení vrstvy z geotextilie sklon do 1:5 š.do 6 m</t>
  </si>
  <si>
    <t>28611222.AR</t>
  </si>
  <si>
    <t>Trubka PVC drenážní flexibilní d 80 mm</t>
  </si>
  <si>
    <t>28611224.AR</t>
  </si>
  <si>
    <t>Trubka PVC drenážní flexibilní d 125 mm</t>
  </si>
  <si>
    <t>583315004</t>
  </si>
  <si>
    <t>Kamenivo těžené frakce  11/22</t>
  </si>
  <si>
    <t>T</t>
  </si>
  <si>
    <t>583319002</t>
  </si>
  <si>
    <t>Kamenivo těžené frakce 32/63</t>
  </si>
  <si>
    <t>69365997R</t>
  </si>
  <si>
    <t>Textilie netk.vpich.200g/m2</t>
  </si>
  <si>
    <t>564731111R00</t>
  </si>
  <si>
    <t>Podklad z kameniva drceného vel.32-63 mm,tl. 10 cm</t>
  </si>
  <si>
    <t>564801100U00</t>
  </si>
  <si>
    <t>Podklad ze štěrkodrti po zhutnění tl.  2 cm /fr. 4-8 mm/</t>
  </si>
  <si>
    <t>564801111R00</t>
  </si>
  <si>
    <t>Podklad ze štěrkodrti po zhutnění tloušťky 3 cm /fr. 8-16 mm/</t>
  </si>
  <si>
    <t>564801111V1</t>
  </si>
  <si>
    <t>Podklad ze štěrkodrti po zhutnění tloušťky 1 cm /fr. 0-4 mm/</t>
  </si>
  <si>
    <t>564811112R00</t>
  </si>
  <si>
    <t>Podklad ze štěrkodrti po zhutnění tloušťky 6 cm /fr. 16-32 mm/</t>
  </si>
  <si>
    <t>564851111R00</t>
  </si>
  <si>
    <t>Podklad z kameniva drceného vel.0-63 mm,tl. 15 cm</t>
  </si>
  <si>
    <t>567122111R00</t>
  </si>
  <si>
    <t>Podklad z kameniva zpev.cementem KZC 1 tl.12 cm</t>
  </si>
  <si>
    <t>564782113T00</t>
  </si>
  <si>
    <t>Podklad z kam.drceného 4-8 mm tl.4 cm</t>
  </si>
  <si>
    <t>596215040R00</t>
  </si>
  <si>
    <t>Kladení zámkové dlažby tl. 8 cm do drtě tl. 4 cm</t>
  </si>
  <si>
    <t>59245030R</t>
  </si>
  <si>
    <t>Dlažba zámková  20x16,5x8 cm přírodní</t>
  </si>
  <si>
    <t>596215021R00</t>
  </si>
  <si>
    <t>Kladení zámkové dlažby tl. 6 cm do drtě tl. 4 cm</t>
  </si>
  <si>
    <t>59245110R</t>
  </si>
  <si>
    <t>Dlažba zámková  20x16,5x6 cm přírodní</t>
  </si>
  <si>
    <t>326800T10</t>
  </si>
  <si>
    <t>Osazení záhon.obrubníků do lože z B 12,5 s opěrou</t>
  </si>
  <si>
    <t>916533111U00</t>
  </si>
  <si>
    <t>Osazení sil bet obrubník ležatý - bet</t>
  </si>
  <si>
    <t>Osazení palisády do lože z B 12,5 s opěrou</t>
  </si>
  <si>
    <t>918101111R00</t>
  </si>
  <si>
    <t>Lože pod obrubníky, obruby dlažeb a bet. žlab z B 12,5</t>
  </si>
  <si>
    <t>59217476R</t>
  </si>
  <si>
    <t>Obrubník silniční nájezdový 1000/150/150 šedý</t>
  </si>
  <si>
    <t>59217010R</t>
  </si>
  <si>
    <t>Obrubník silniční betonový 150x250x1000 mm</t>
  </si>
  <si>
    <t>Betonová palisáda 60/18/12</t>
  </si>
  <si>
    <t>59217422R</t>
  </si>
  <si>
    <t>Obrubník chodníkový ABO 15-10 1000/80/250 mm</t>
  </si>
  <si>
    <t>Ostranění stávající záchytné k-ce v 6,0 m vč.odvozu a likv.</t>
  </si>
  <si>
    <t>Ostranění stávajícího zábradlí v 1,0 m vč.odvozu a likv.</t>
  </si>
  <si>
    <t>Ostranění fotbalové branky vč.odvozu a likv.</t>
  </si>
  <si>
    <t>05</t>
  </si>
  <si>
    <t>Ostranění stožáru osvětlení a oplocení odhodiště vč.odvozu a likv.</t>
  </si>
  <si>
    <t>06</t>
  </si>
  <si>
    <t>odstranění střídaček vč.odvozu a likv.</t>
  </si>
  <si>
    <t>07</t>
  </si>
  <si>
    <t>113106121R00</t>
  </si>
  <si>
    <t>Rozebrání dlažeb z betonových dlaždic</t>
  </si>
  <si>
    <t>113202111R00</t>
  </si>
  <si>
    <t>Vytrhání obrub</t>
  </si>
  <si>
    <t>767900040RA0</t>
  </si>
  <si>
    <t>Demontáž oplocení z pletiva</t>
  </si>
  <si>
    <t>POL2_1</t>
  </si>
  <si>
    <t>961044111R00</t>
  </si>
  <si>
    <t>Bourání základů z betonu prostého</t>
  </si>
  <si>
    <t>979087212R00</t>
  </si>
  <si>
    <t>Nakládání suti na dopravní prostředky</t>
  </si>
  <si>
    <t>979093111R00</t>
  </si>
  <si>
    <t>Uložení suti na skládku bez zhutnění</t>
  </si>
  <si>
    <t>979990001R00</t>
  </si>
  <si>
    <t>Poplatek za skládku stavební suti</t>
  </si>
  <si>
    <t>998222011R00</t>
  </si>
  <si>
    <t>Přesun hmot, pozemní komunikace, kryt z kameniva</t>
  </si>
  <si>
    <t>Umělá tráva 3. generace v. 60 mm</t>
  </si>
  <si>
    <t>Umělá tráva 2.generace v. 15mm</t>
  </si>
  <si>
    <t>Lajnování umělá tráva</t>
  </si>
  <si>
    <t>pokládka UT3G</t>
  </si>
  <si>
    <t>Branky pro kopanou 7,32/2,44 vč. vývěsu, sítě, pouzdra - dodávka+montáž</t>
  </si>
  <si>
    <t>Tréninkové branky pro kopanou 7,32/2,44, mobilní, vč.sítě - dodávka+montáž</t>
  </si>
  <si>
    <t>Tréninkové branky pro kopanou 5/2, mobilní, vč.sítě - dodávka+montáž</t>
  </si>
  <si>
    <t>Fotbalové praporky - plastové vč. kotev.pouzdra - dodávka+montáž</t>
  </si>
  <si>
    <t>Světelná tabule (skóre, čas,), vč.dálk.ovládání - dodávka+montáž</t>
  </si>
  <si>
    <t>Střídačky pro 12 hráčů - dodávka+montáž</t>
  </si>
  <si>
    <t>Sloupek tr.89x3 mm L 7000 zavíčkovaný, 3xnátěr</t>
  </si>
  <si>
    <t>Vzpěra tr. 48x3 mm L 6000, 3xnátěr</t>
  </si>
  <si>
    <t>Ochr.síť za brankami PP 100/100/3 v.6,0 m</t>
  </si>
  <si>
    <t>Patky oplocení 0,6x0,6x1 m</t>
  </si>
  <si>
    <t>Osazení kovových sloupků  do betonu (připravené patky)</t>
  </si>
  <si>
    <t>Montáž vzpěr</t>
  </si>
  <si>
    <t>Režie, lešení</t>
  </si>
  <si>
    <t>Sloupek tr.76x3 mm L 1600, 3xnátěr</t>
  </si>
  <si>
    <t>Madlo tr. 76x3 mm 3xnátěr</t>
  </si>
  <si>
    <t>Patky oplocení 0,3x0,3x0,85 m</t>
  </si>
  <si>
    <t>1006T</t>
  </si>
  <si>
    <t>Oborová přirážka</t>
  </si>
  <si>
    <t>1007T</t>
  </si>
  <si>
    <t>Přesun stavebních kapacit</t>
  </si>
  <si>
    <t>1000T</t>
  </si>
  <si>
    <t>Mimostaveništní doprava</t>
  </si>
  <si>
    <t>VRN7</t>
  </si>
  <si>
    <t>284211402</t>
  </si>
  <si>
    <t>Kabel sPVC izolací, částečně v pod omítkou, kabelovém žlabu, v zemi kompletní dodávka včetně montáže</t>
  </si>
  <si>
    <t>Kabel suvnitř sloupu,   kompletní dodávka včetně montáže a zapojení</t>
  </si>
  <si>
    <t>453123110</t>
  </si>
  <si>
    <t>zemní fólie š. 33cm</t>
  </si>
  <si>
    <t>284200002</t>
  </si>
  <si>
    <t>Plastová trubka ohebná d=40mm do země, dodávka včetně montáže</t>
  </si>
  <si>
    <t>Plastová trubka ohebná d=110mm do země, dodávka včetně montáže</t>
  </si>
  <si>
    <t>Plastová instalační lišta PVC 60x40, dodávka včetně montáže</t>
  </si>
  <si>
    <t>Kulatina FeZn 10mm, uložená v zemi s vývody ke zkušebním svorkám a uzemnění elektroinstalace,, dodávka včetně montáže</t>
  </si>
  <si>
    <t>Pásky FeZn 30/4mm, uložená v zemi, dodávka včetně montáže</t>
  </si>
  <si>
    <t>Svorka hromosvodová - páska/drát, zkučební, FeZn, nad dva šrouby, dodávka včetně montáže</t>
  </si>
  <si>
    <t>Smršťovací kabelová koncovka pro kabel do 5x10 sPVC izolací,   kompletní dodávka včetně montáže</t>
  </si>
  <si>
    <t>Smršťovací kabelová koncovka pro kabel do 4x16 sPVC izolací,   kompletní dodávka včetně montáže</t>
  </si>
  <si>
    <t>Smršťovací kabelová koncovka pro kabel do 4x25 sPVC izolací,   kompletní dodávka včetně montáže</t>
  </si>
  <si>
    <t>509000004</t>
  </si>
  <si>
    <t>Spolupráce s ostatními profesemi (jeřáb)</t>
  </si>
  <si>
    <t>hod.</t>
  </si>
  <si>
    <t>Spolupráce s ostatními profesemi, investorem.</t>
  </si>
  <si>
    <t>Výchozí revize elektroinstalace</t>
  </si>
  <si>
    <t>Geodetické zaměření stávajících sítí</t>
  </si>
  <si>
    <t>Geodetické zaměření stávajících tras kabelů a nového stavu</t>
  </si>
  <si>
    <t>312145004</t>
  </si>
  <si>
    <t>Rozvaděč předřadníkový s náplní dle výkr. dokumentace, včetně montáže</t>
  </si>
  <si>
    <t>Rozvaděč RO s náplní dle výkr.dokumentace, včetně základu</t>
  </si>
  <si>
    <t>Pojistková skříň SP 100, vč. pojistek a montáže (zasekání)</t>
  </si>
  <si>
    <t>Betnový základ vč. ocelové výztuže a montáž 2x2x1,1m, vč. kotvících šroubů</t>
  </si>
  <si>
    <t>451120005</t>
  </si>
  <si>
    <t>Ruční výkop a zához rýhy š. 35cm, hl. 80cm, vč. úpravy terénu, kabelového lože (dodávka písek)., ochranné fólie a instalace kabelu, instalace chráničky,včetně odvozu materiálu, nezahrnuje případné</t>
  </si>
  <si>
    <t>Výkop jámy pro stožár osvětlení 2000x2000x1100 mm, včetně odvozu materiálu.zemina tř.3</t>
  </si>
  <si>
    <t>315240005</t>
  </si>
  <si>
    <t>svítidlo asymetrické výbojkové 2000W, na výložníku, vč. montáže</t>
  </si>
  <si>
    <t>stožár sklápěcí 15m, žárově zinkovaný, vč. výložníku pro tři svítidla, s jištěním pro tři svítidla,, výzbroje, svorky uzemnění a montáže, včetně podružného materiálu</t>
  </si>
  <si>
    <t>Pol__2</t>
  </si>
  <si>
    <t>10-060080-60</t>
  </si>
  <si>
    <t>Pol__3</t>
  </si>
  <si>
    <t>10-060180-60</t>
  </si>
  <si>
    <t>Pol__4</t>
  </si>
  <si>
    <t>11-060180-60</t>
  </si>
  <si>
    <t>Pol__5</t>
  </si>
  <si>
    <t>21-060080-60</t>
  </si>
  <si>
    <t>Pol__6</t>
  </si>
  <si>
    <t>21-060100-60</t>
  </si>
  <si>
    <t>Pol__7</t>
  </si>
  <si>
    <t>21-060180-60</t>
  </si>
  <si>
    <t>Pol__8</t>
  </si>
  <si>
    <t>22-060080-60</t>
  </si>
  <si>
    <t>Pol__9</t>
  </si>
  <si>
    <t>22-060140-60</t>
  </si>
  <si>
    <t>Pol__10</t>
  </si>
  <si>
    <t>22-060180-60</t>
  </si>
  <si>
    <t>Pol__11</t>
  </si>
  <si>
    <t>33-060160-60</t>
  </si>
  <si>
    <t>Pol__12</t>
  </si>
  <si>
    <t>15x1 (+15%)</t>
  </si>
  <si>
    <t>Pol__13</t>
  </si>
  <si>
    <t>18x1 (+15%)</t>
  </si>
  <si>
    <t>Pol__14</t>
  </si>
  <si>
    <t>22x1 (+15%)</t>
  </si>
  <si>
    <t>Pol__15</t>
  </si>
  <si>
    <t>28x1 (+15%)</t>
  </si>
  <si>
    <t>Pol__16</t>
  </si>
  <si>
    <t>35x1 (+15%)</t>
  </si>
  <si>
    <t>Pol__17</t>
  </si>
  <si>
    <t>d15/13 mm (+5%)</t>
  </si>
  <si>
    <t>Pol__18</t>
  </si>
  <si>
    <t>d22/20 mm (+5%)</t>
  </si>
  <si>
    <t>Pol__19</t>
  </si>
  <si>
    <t>d28/25 mm (+5%)</t>
  </si>
  <si>
    <t>Pol__20</t>
  </si>
  <si>
    <t>d35/25 mm (+5%)</t>
  </si>
  <si>
    <t>Pol__21</t>
  </si>
  <si>
    <t>Potrubí CU TWIN 28/28-110mm</t>
  </si>
  <si>
    <t>Pol__22</t>
  </si>
  <si>
    <t>Smršťovací spoj  včetně vypěňovacího balíčku</t>
  </si>
  <si>
    <t>Pol__23</t>
  </si>
  <si>
    <t>Ohyb 90°, CU TWIN 28/28-110, 1,5mx1m</t>
  </si>
  <si>
    <t>Pol__24</t>
  </si>
  <si>
    <t>Zakončovací manžeta</t>
  </si>
  <si>
    <t>Pol__25</t>
  </si>
  <si>
    <t>Dilatační polštář 2x1x0,4m</t>
  </si>
  <si>
    <t>Pol__26</t>
  </si>
  <si>
    <t>Šroubení rohové  DN 15</t>
  </si>
  <si>
    <t>Pol__27</t>
  </si>
  <si>
    <t>Termostatická hlavice radiátor</t>
  </si>
  <si>
    <t>Pol__28</t>
  </si>
  <si>
    <t>Plynový kondenzační kotel , 28 kW</t>
  </si>
  <si>
    <t>Pol__29</t>
  </si>
  <si>
    <t>Akumulační nádoba TV 1000 l, 2 výměníky - 8m2, 6m2</t>
  </si>
  <si>
    <t>Pol__30</t>
  </si>
  <si>
    <t>Izolace  100mm (Akumulační nádoba)</t>
  </si>
  <si>
    <t>Pol__31</t>
  </si>
  <si>
    <t>Expanzomat 25 l; 3,0 bary</t>
  </si>
  <si>
    <t>Pol__32</t>
  </si>
  <si>
    <t>Solární kolektor Horizontální, S=2,51m2(Brutto)</t>
  </si>
  <si>
    <t>Pol__33</t>
  </si>
  <si>
    <t>Konstrukce pro uložení kolektorů</t>
  </si>
  <si>
    <t>Pol__34</t>
  </si>
  <si>
    <t>Solární stanice s čerpadlem DN25, PN10, 5m3/h, 7m</t>
  </si>
  <si>
    <t>Pol__35</t>
  </si>
  <si>
    <t>Solární potrubí 2xDN16 nerezové vlnovcové včetně izolace a sdělovacího kabelu (+15%)</t>
  </si>
  <si>
    <t>Pol__36</t>
  </si>
  <si>
    <t>Expanzní nádoba 12l, 6bar</t>
  </si>
  <si>
    <t>Pol__37</t>
  </si>
  <si>
    <t>Kulový kohout závitový 5/4"</t>
  </si>
  <si>
    <t>Pol__38</t>
  </si>
  <si>
    <t>Kulový kohout závitový s vypouštěním 1/2"</t>
  </si>
  <si>
    <t>Pol__39</t>
  </si>
  <si>
    <t>Filtr závitový 5/4"</t>
  </si>
  <si>
    <t>Pol__40</t>
  </si>
  <si>
    <t>Trojcestný přepínací ventil, DN20, kv=25m3/h včetně pohonu</t>
  </si>
  <si>
    <t>Pol__41</t>
  </si>
  <si>
    <t>Vypouštěcí kohut DN15</t>
  </si>
  <si>
    <t>Pol__42</t>
  </si>
  <si>
    <t>Odvzdušňovací armatura manuální</t>
  </si>
  <si>
    <t>Pol__43</t>
  </si>
  <si>
    <t>Manometr 0-600kPa</t>
  </si>
  <si>
    <t>Pol__44</t>
  </si>
  <si>
    <t>Teploměr 0-120°C</t>
  </si>
  <si>
    <t>Pol__45</t>
  </si>
  <si>
    <t>Kontrolní T-kus přímý DN 80/125 s odvodem kondenzátu</t>
  </si>
  <si>
    <t>Pol__46</t>
  </si>
  <si>
    <t>Koaxiální trubka DN 80/125, L=1000mm</t>
  </si>
  <si>
    <t>Pol__47</t>
  </si>
  <si>
    <t>Koaxiální trubka DN 80/125, L=500mm</t>
  </si>
  <si>
    <t>Pol__48</t>
  </si>
  <si>
    <t>Příruba na plochou střechu</t>
  </si>
  <si>
    <t>Pol__49</t>
  </si>
  <si>
    <t>Střešní koncovka DN 80/125, délka nad střechou 1000mm</t>
  </si>
  <si>
    <t>Kabel sPVC izolací, částečně v pod omítkou, kabelovém žlabu, v zemi kompletní dodávka včetně montáže, a zapojení</t>
  </si>
  <si>
    <t>284221007</t>
  </si>
  <si>
    <t>Vodič sPVC izolací, volně, ve zdi nebo v podlaze  kompletní dodávka včetně montáže a zapojení</t>
  </si>
  <si>
    <t>Vodič (lano) sPVC izolací, volně, ve zdi nebo v podlaze  kompletní dodávka včetně montáže a zapojení</t>
  </si>
  <si>
    <t>Plastová instalační lišta PVC 40x40 s víčkem, dodávka včetně montáže</t>
  </si>
  <si>
    <t>Plastová instalační lišta PVC 22x24 s víčkem, dodávka včetně montáže</t>
  </si>
  <si>
    <t>312141000</t>
  </si>
  <si>
    <t>Spínač řazení 1, zápustný, bílý, 10 A, montáž skrytem jednotlivě nebo sjiným zařízením, kolébkový, spínač kompletní dodávka včetně montáže a zapojení</t>
  </si>
  <si>
    <t>Spínač řazení 5, zápustný, 10 A, montáž skrytem jednotlivě nebo sjiným zařízením, kolébkový spínač, kompletní dodávka včetně montáže a zapojení</t>
  </si>
  <si>
    <t>Spínač řazení 6, zápustný, 10 A, montáž skrytem jednotlivě nebo sjiným zařízením, kolébkový spínač, kompletní dodávka včetně montáže a zapojení</t>
  </si>
  <si>
    <t>Spínač řazení 7, zápustný, 10 A, montáž skrytem jednotlivě nebo sjiným zařízením, kolébkový spínač, kompletní dodávka včetně montáže a zapojení</t>
  </si>
  <si>
    <t>Spínač řazení 1, zápustný, bílý, 10 A, IP 44, montáž skrytem jednotlivě nebo sjiným zařízením,, kolébkový spínač kompletní dodávka včetně montáže a zapojení</t>
  </si>
  <si>
    <t>Spínač řazení 1, nástěnný, 10 A, IP 43, montáž skrytem jednotlivě nebo sjiným zařízením, kolébkový, spínač kompletní dodávka včetně montáže a zapojení</t>
  </si>
  <si>
    <t>Spínač řazení 0/1, nástěnný, 10 A, IP 43, montáž skrytem jednotlivě nebo sjiným zařízením, kolébkový, spínač kompletní dodávka včetně montáže a zapojení</t>
  </si>
  <si>
    <t>Pohybový infrapasivní spínač s nastavením času sepnutí, IP 44, 6A, 150 stupňů, max. 6m, max. do, 5min.bílý, kompletní dodávka včetně montáže a zapojení</t>
  </si>
  <si>
    <t>Doběhové relé do rozbočovací krabice pro ventilátor s nastavením času sepnutí, IP 20, 6A, kompletní, dodávka včetně montáže a zapojení</t>
  </si>
  <si>
    <t>312241003</t>
  </si>
  <si>
    <t>Zásuvka jednoduchá vestavná bílá, 230V/16A, kompletní dodávka včetně montáže a zapojení</t>
  </si>
  <si>
    <t>Zásuvka jednoduchá vestavná,  230V/16A, s přep. ochranou, kompletní dodávka včetně montáže a, zapojení</t>
  </si>
  <si>
    <t>Zásuvka jednoduchá nástěnná,  230V/16A, IP 43, kompletní dodávka včetně montáže a zapojení</t>
  </si>
  <si>
    <t>316000002</t>
  </si>
  <si>
    <t>Přístrojová krabice plastová pro zapuštěnou montáž jednoho nebo více přístrojů vedle sebe, určená k, montáži do stěn, zdí. Kompletní dodávka včetně montáže</t>
  </si>
  <si>
    <t>Rozbočovací krabice plastová pro zapuštěnou montáž se svorkovnicí s víčkem, určená k montáži do stěn, , zdí. Kompletní dodávka včetně montáže a zapojení</t>
  </si>
  <si>
    <t>Rozbočovací krabice plastová pro zapuštěnou montáž se svorkovnicí s víčkem (větší kruhová), určená k, montáži do stěn, zdí. Kompletní dodávka včetně montáže a zapojení</t>
  </si>
  <si>
    <t>Rozbočovací krabice plastová na omítku se svorkami. Kompletní dodávka včetně montáže a zapojení, (ACIDUR)</t>
  </si>
  <si>
    <t>Rozbočovací krabice plastová pod omítku čtveratá (125).  Kompletní dodávka včetně montáže a zapojení</t>
  </si>
  <si>
    <t>Rozbočovací krabice plastová pod omítku čtveratá (125) se svorkovnicí.  Kompletní dodávka včetně, montáže a zapojení</t>
  </si>
  <si>
    <t>Svorka pospojovací pro rozvody trubkových instalací vody.... Kompletní dodávka včetně montáže a, zapojení</t>
  </si>
  <si>
    <t>Spolupráce s ostatními profesemi, práce mimo ceník</t>
  </si>
  <si>
    <t>Pol__1</t>
  </si>
  <si>
    <t>Rozvaděč R1 s náplní dle výkr. dokumentace, včetně montáže</t>
  </si>
  <si>
    <t>Rozvaděč R2 s náplní dle výkr.dokumentace, vč. montáže</t>
  </si>
  <si>
    <t>Ventilátor d=100, vč. montáže</t>
  </si>
  <si>
    <t>Rozvaděč RE s náplní dle výkr.dokumentace, vč. montáže</t>
  </si>
  <si>
    <t>113106231R00</t>
  </si>
  <si>
    <t>Rozebrání dlažeb nebo dílců komunikací pro pěší ze zámkových dlaždic</t>
  </si>
  <si>
    <t>113107410R00</t>
  </si>
  <si>
    <t>Odstranění podkladu nad 50 m2,kam.těžené tl.10 cm</t>
  </si>
  <si>
    <t>Vytrhání obrub krajníků obrubníků stojatých</t>
  </si>
  <si>
    <t>139601102R00</t>
  </si>
  <si>
    <t>Ruční výkop jam, rýh a šachet v hornině tř. 3</t>
  </si>
  <si>
    <t>174101101R00</t>
  </si>
  <si>
    <t>Zásyp jam, rýh, šachet se zhutněním</t>
  </si>
  <si>
    <t>273313511R00</t>
  </si>
  <si>
    <t xml:space="preserve">Beton základových desek prostý C 12/15 </t>
  </si>
  <si>
    <t>273362021R00</t>
  </si>
  <si>
    <t>Výztuž základových desek ze svařovaných sití KARI</t>
  </si>
  <si>
    <t>310238211R00</t>
  </si>
  <si>
    <t>Zazdívka otvorů plochy do 1 m2 cihlami na MVC</t>
  </si>
  <si>
    <t>310239211R00</t>
  </si>
  <si>
    <t>Zazdívka otvorů plochy do 4 m2 cihlami na MVC</t>
  </si>
  <si>
    <t>317944311R00</t>
  </si>
  <si>
    <t>Válcované nosníky do č.12 do připravených otvorů</t>
  </si>
  <si>
    <t>342255026RT1</t>
  </si>
  <si>
    <t>Příčky z desek Ytong tl. 12,5 cm, desky P 2 - 500, 599 x 249 x 125 mm</t>
  </si>
  <si>
    <t>346244381R00</t>
  </si>
  <si>
    <t>Plentování ocelových nosníků výšky do 20 cm</t>
  </si>
  <si>
    <t>451577777R00</t>
  </si>
  <si>
    <t>Podklad pod dlažbu z kameniva těženého tl.do 10 cm</t>
  </si>
  <si>
    <t>451577877R00</t>
  </si>
  <si>
    <t>Podklad pod dlažbu ze štěrkopísku tl. do 10 cm</t>
  </si>
  <si>
    <t>457311115R00</t>
  </si>
  <si>
    <t>Vyrovnávací beton výplňový nebo spádový C 12/15</t>
  </si>
  <si>
    <t>596215020R00</t>
  </si>
  <si>
    <t>Kladení zámkové dlažby tl. 6 cm do drtě tl. 3 cm</t>
  </si>
  <si>
    <t>59245020R</t>
  </si>
  <si>
    <t>Dlažba zámková H-PROFIL 20x16,5x6 cm přírodní</t>
  </si>
  <si>
    <t>610991111R00</t>
  </si>
  <si>
    <t>Zakrývání výplní vnitřních otvorů</t>
  </si>
  <si>
    <t>611425521RT2</t>
  </si>
  <si>
    <t>Omítka rýh stropů MV do 15 cm omít.hrubou,hladkou, s použitím suché maltové směsi</t>
  </si>
  <si>
    <t>612409991RT2</t>
  </si>
  <si>
    <t>Začištění omítek kolem oken,dveří apod., s použitím suché maltové směsi</t>
  </si>
  <si>
    <t>612421431RT2</t>
  </si>
  <si>
    <t>Oprava vápen.omítek stěn do 50 % pl. - štukových, s použitím suché maltové směsi</t>
  </si>
  <si>
    <t>612425931RT2</t>
  </si>
  <si>
    <t>Omítka vápenná vnitřního ostění - štuková, s použitím suché maltové směsi</t>
  </si>
  <si>
    <t>612473181R00</t>
  </si>
  <si>
    <t>Omítka vnitřního zdiva ze suché směsi, hladká</t>
  </si>
  <si>
    <t>612473182R00</t>
  </si>
  <si>
    <t>Omítka vnitřního zdiva ze suché směsi, štuková</t>
  </si>
  <si>
    <t>620471831</t>
  </si>
  <si>
    <t>Nátěr základní penetrační Cemix Penetrace pod tenkovrstvé omítky</t>
  </si>
  <si>
    <t>620991121R00</t>
  </si>
  <si>
    <t>Zakrývání výplní vnějších otvorů z lešení</t>
  </si>
  <si>
    <t>622421131R00</t>
  </si>
  <si>
    <t>Omítka vnější stěn, MVC, hladká, složitost 1-2</t>
  </si>
  <si>
    <t>622325132RT3</t>
  </si>
  <si>
    <t>Zateplovací systém Cemix,fasáda, EPS F tl. 100 mm, s omítkou silikonovou NRB 2,8 kg/m2</t>
  </si>
  <si>
    <t>622325133RT3</t>
  </si>
  <si>
    <t>Zateplovací systém Cemix,fasáda, EPS F tl. 120 mm, s omítkou silikonovou NRB 2,8 kg/m2</t>
  </si>
  <si>
    <t>622325523RT1</t>
  </si>
  <si>
    <t>Zateplovací systém Cemix,  XPS tl. 120 mm, s omítkou akrylátovou ARB 2,8 kg/m2</t>
  </si>
  <si>
    <t>622751322</t>
  </si>
  <si>
    <t>KZS lišta zakládací soklová Al tl 1 mm šířky 123 mm</t>
  </si>
  <si>
    <t>622754111</t>
  </si>
  <si>
    <t>KZS lišta začišťovací s tkaninou u oken, dveří, výloh</t>
  </si>
  <si>
    <t>631312511R00</t>
  </si>
  <si>
    <t>Mazanina betonová tl. 5 - 8 cm C 12/15</t>
  </si>
  <si>
    <t>631319181R00</t>
  </si>
  <si>
    <t>Příplatek za sklon mazaniny 15°-35°  tl. 5 - 8 cm</t>
  </si>
  <si>
    <t>631362021R00</t>
  </si>
  <si>
    <t>Výztuž mazanin svařovanou sítí z drátů Kari</t>
  </si>
  <si>
    <t>632441111R00</t>
  </si>
  <si>
    <t>Potěr Anhyment AE 20, plocha do 100 m2, tl. 35 mm</t>
  </si>
  <si>
    <t>642942111R00</t>
  </si>
  <si>
    <t>Osazení zárubní dveřních ocelových, pl. do 2,5 m2</t>
  </si>
  <si>
    <t>55330408R</t>
  </si>
  <si>
    <t>Zárubeň ocelová H125   700x1970x125 L/P</t>
  </si>
  <si>
    <t>55330409R</t>
  </si>
  <si>
    <t>Zárubeň ocelová H125   800x1970x125 L/P</t>
  </si>
  <si>
    <t>917732111R00</t>
  </si>
  <si>
    <t>Osazení ležat. obrub. bet. bez opěr,lože z C 12/15</t>
  </si>
  <si>
    <t>59217421R</t>
  </si>
  <si>
    <t>Obrubník chodníkový ABO 14-10 1000/100/250, přírodní</t>
  </si>
  <si>
    <t>935112311R00</t>
  </si>
  <si>
    <t>Osazení přík.žlab.do C8/10 tl.10cm z tvárnic 120cm</t>
  </si>
  <si>
    <t>592270250</t>
  </si>
  <si>
    <t>vpust žlabová</t>
  </si>
  <si>
    <t>592277770</t>
  </si>
  <si>
    <t>žlabovka betonová BŽ šedá (přírodní)70x45x13 cm</t>
  </si>
  <si>
    <t>941941041R00</t>
  </si>
  <si>
    <t>Montáž lešení leh.řad.s podlahami,š.1,2 m, H 10 m</t>
  </si>
  <si>
    <t>941941291R00</t>
  </si>
  <si>
    <t>Příplatek za každý měsíc použití lešení k pol.1041</t>
  </si>
  <si>
    <t>941941841R00</t>
  </si>
  <si>
    <t>Demontáž lešení leh.řad.s podlahami,š.1,2 m,H 10 m</t>
  </si>
  <si>
    <t>941955001R00</t>
  </si>
  <si>
    <t>Lešení lehké pomocné, výška podlahy do 1,2 m</t>
  </si>
  <si>
    <t>962041314R00</t>
  </si>
  <si>
    <t>Bourání příček z betonu,škvárobetonu tl do 120 mm</t>
  </si>
  <si>
    <t>962041315R00</t>
  </si>
  <si>
    <t>Bourání příček z betonu,škvárobetonu tl do 150 mm</t>
  </si>
  <si>
    <t>965041341R00</t>
  </si>
  <si>
    <t>Bourání  mazanin škvárobetonových,perlitobeton.tl do 100 mm pl přes 4 m2</t>
  </si>
  <si>
    <t>965042141R00</t>
  </si>
  <si>
    <t>Bourání podkladů pod dlažby nebo mazanin betonových nebo z litého asfaltu pl přes 4 m2</t>
  </si>
  <si>
    <t>965049112R00</t>
  </si>
  <si>
    <t>Příplatek k bourání betonových mazanin za bourání se svařovanou sítí tl přes 100 mm</t>
  </si>
  <si>
    <t>965081713R00</t>
  </si>
  <si>
    <t>Bourání dlaždic keramických tl. 1 cm, nad 1 m2</t>
  </si>
  <si>
    <t>965081813R00</t>
  </si>
  <si>
    <t>Bourání dlaždic teracových tl. nad 1 cm, nad 1 m2</t>
  </si>
  <si>
    <t>965082933R00</t>
  </si>
  <si>
    <t>Odstranění násypu tl. do 20 cm, plocha nad 2 m2</t>
  </si>
  <si>
    <t>966031313R00</t>
  </si>
  <si>
    <t>Vybourání částí říms z cihel vyložených do 250 mm tl do 300 mm</t>
  </si>
  <si>
    <t>968062356R00</t>
  </si>
  <si>
    <t>Vybourání dřevěných rámů oken dvojitých nebo zdvojených pl do 4 m2</t>
  </si>
  <si>
    <t>968062456R00</t>
  </si>
  <si>
    <t>Vybourání dřevěných dveřních zárubní pl přes 2 m2</t>
  </si>
  <si>
    <t>968071113R00</t>
  </si>
  <si>
    <t>Vyvěšení nebo zavěšení křídel oken pl přes 1,5 m2</t>
  </si>
  <si>
    <t>968071125R00</t>
  </si>
  <si>
    <t>Vyvěšení nebo zavěšení křídel dveří pl do 2 m2</t>
  </si>
  <si>
    <t>968071126R00</t>
  </si>
  <si>
    <t>Vyvěšení nebo zavěšení křídel dveří pl přes 2 m2</t>
  </si>
  <si>
    <t>968072455R00</t>
  </si>
  <si>
    <t>Vybourání kovových dveřních zárubní pl do 2 m2</t>
  </si>
  <si>
    <t>971033621R00</t>
  </si>
  <si>
    <t>Vybourání otvorů ve zdivu cihelném pl do 4 m2 na MVC nebo MV tl do 100 mm</t>
  </si>
  <si>
    <t>971033651R00</t>
  </si>
  <si>
    <t>Vybourání otvorů ve zdivu cihelném pl do 4 m2 na MVC nebo MV tl do 600 mm</t>
  </si>
  <si>
    <t>973031813R00</t>
  </si>
  <si>
    <t>Vysekání kapes ve zdivu cihelném na MV nebo MVC pro zavázání příček tl do 150 mm</t>
  </si>
  <si>
    <t>973031825R00</t>
  </si>
  <si>
    <t>Vysekání kapes ve zdivu cihelném na MV nebo MVC pro zavázání zdí tl do 450 mm</t>
  </si>
  <si>
    <t>974031664R00</t>
  </si>
  <si>
    <t>Vysekání rýh ve zdivu cihelném pro vtahování nosníků hl do 150 mm v do 150 mm</t>
  </si>
  <si>
    <t>976061111R00</t>
  </si>
  <si>
    <t>Vybourání van</t>
  </si>
  <si>
    <t>978015221R00</t>
  </si>
  <si>
    <t>Otlučení omítek vnějších MVC v složit.1-4 do 10 %</t>
  </si>
  <si>
    <t>978059521R00</t>
  </si>
  <si>
    <t>Odsekání vnitřních obkladů stěn do 2 m2</t>
  </si>
  <si>
    <t>978059621R00</t>
  </si>
  <si>
    <t>Odsekání vnějších obkladů stěn do 2 m2</t>
  </si>
  <si>
    <t>979011111R00</t>
  </si>
  <si>
    <t>Svislá doprava suti a vybour. hmot za 2.NP a 1.PP</t>
  </si>
  <si>
    <t>POL1_</t>
  </si>
  <si>
    <t>999281105R00</t>
  </si>
  <si>
    <t>Přesun hmot pro opravy a údržbu do výšky 6 m</t>
  </si>
  <si>
    <t>711111001R00</t>
  </si>
  <si>
    <t>Provedení izolace proti zemní vlhkosti vodorovné za studena nátěrem penetračním</t>
  </si>
  <si>
    <t>POL1_7</t>
  </si>
  <si>
    <t>111631500S</t>
  </si>
  <si>
    <t>lak asfaltový - 9 kg</t>
  </si>
  <si>
    <t>POL3_7</t>
  </si>
  <si>
    <t>711113117</t>
  </si>
  <si>
    <t>Izolace proti zemní vlhkosti vodorovná za studena těsnicí stěrkou</t>
  </si>
  <si>
    <t>711113127</t>
  </si>
  <si>
    <t>Izolace proti zemní vlhkosti svislá za studena  těsnicí stěrkou</t>
  </si>
  <si>
    <t>711141559R00</t>
  </si>
  <si>
    <t>Provedení izolace proti zemní vlhkosti pásy přitavením vodorovné NAIP</t>
  </si>
  <si>
    <t>628321340S</t>
  </si>
  <si>
    <t>pás těžký asfaltovaný (V60S40)</t>
  </si>
  <si>
    <t>283231500S</t>
  </si>
  <si>
    <t>fólie separační PE bal. 100 m2</t>
  </si>
  <si>
    <t>283230470</t>
  </si>
  <si>
    <t>fólie multifunkční (nopová) PE3 x 20 m</t>
  </si>
  <si>
    <t>711411001R00</t>
  </si>
  <si>
    <t>Provedení izolace proti vodě vodorovné za studena nátěrem penetračním</t>
  </si>
  <si>
    <t>998711101R00</t>
  </si>
  <si>
    <t>Přesun hmot pro izolace proti vodě, vlhkosti a plynům v objektech výšky do 6 m</t>
  </si>
  <si>
    <t>712300831R00</t>
  </si>
  <si>
    <t>Odstranění povlakové krytiny střech do 10° jednovrstvé</t>
  </si>
  <si>
    <t>712341559R00</t>
  </si>
  <si>
    <t>Provedení povlakové krytiny střech do 10° pásy NAIP přitavením v plné ploše</t>
  </si>
  <si>
    <t>628311120</t>
  </si>
  <si>
    <t>pás těžký asfaltovaný IPA400/H-PE S35</t>
  </si>
  <si>
    <t>712361705S00</t>
  </si>
  <si>
    <t>Provedení povlakové krytiny střech do 10° fólií lepenou se svařovanými spoji</t>
  </si>
  <si>
    <t>283220410</t>
  </si>
  <si>
    <t>fólie střešní mPVC ke kotvení ALKORPLAN 35176 1,5 mm</t>
  </si>
  <si>
    <t>998712101R00</t>
  </si>
  <si>
    <t>Přesun hmot pro krytiny povlakové v objektech v do 6 m</t>
  </si>
  <si>
    <t>713100812R00</t>
  </si>
  <si>
    <t>Izolace tepelné protipožární odstranění vrstvy polystyrénových desek tl do 50 mm</t>
  </si>
  <si>
    <t>713121111R00</t>
  </si>
  <si>
    <t>Montáž izolace tepelné podlah volně kladenými rohožemi, pásy, dílci, deskami 1 vrstva</t>
  </si>
  <si>
    <t>283759120</t>
  </si>
  <si>
    <t>deska z pěnového polystyrenu bílá EPS 150 S 1000 x 1000 x 80 mm</t>
  </si>
  <si>
    <t>713141121R00</t>
  </si>
  <si>
    <t>Montáž izolace tepelné střech plochých lepené asfaltem bodově 1 vrstva rohoží, pásů, dílců, desek</t>
  </si>
  <si>
    <t>283759630S</t>
  </si>
  <si>
    <t>deska z pěnového polystyrenu bílá EPS 200 S 1000 x 1000 x 200 mm</t>
  </si>
  <si>
    <t>283759210R</t>
  </si>
  <si>
    <t>deska z pěnového polystyrenu bílá EPS 200 S 1000 x 1000 x 50 mm</t>
  </si>
  <si>
    <t>998713101R00</t>
  </si>
  <si>
    <t>Přesun hmot pro izolace tepelné v objektech v do 6 m</t>
  </si>
  <si>
    <t>725110811R00</t>
  </si>
  <si>
    <t>Demontáž klozetů ,bidetů</t>
  </si>
  <si>
    <t>soubor</t>
  </si>
  <si>
    <t>725210821R00</t>
  </si>
  <si>
    <t>Demontáž umyvadel bez výtokových armatur</t>
  </si>
  <si>
    <t>725240811R00</t>
  </si>
  <si>
    <t>Demontáž kabin WC</t>
  </si>
  <si>
    <t>725820803R00</t>
  </si>
  <si>
    <t>Demontáž baterie</t>
  </si>
  <si>
    <t>764352800R00</t>
  </si>
  <si>
    <t>Demontáž žlab podokapní půlkruhový rovný rš 250 mm do 30°</t>
  </si>
  <si>
    <t>764359810R00</t>
  </si>
  <si>
    <t>Demontáž kotlík kónický do 30°</t>
  </si>
  <si>
    <t>764421870R00</t>
  </si>
  <si>
    <t>Demontáž oplechování říms rš do 500 mm</t>
  </si>
  <si>
    <t>764430840R00</t>
  </si>
  <si>
    <t>Demontáž oplechování zdí rš do 500 mm</t>
  </si>
  <si>
    <t>764454801R00</t>
  </si>
  <si>
    <t>Demontáž trouby kruhové průměr 75 a 100 mm</t>
  </si>
  <si>
    <t>764711114S00</t>
  </si>
  <si>
    <t>Oplechování parapetu Pz+poplast. rš 250 mm</t>
  </si>
  <si>
    <t>764731114S00</t>
  </si>
  <si>
    <t>Oplechování zdí Pz+poplast rš 400 mm</t>
  </si>
  <si>
    <t>764751112S00</t>
  </si>
  <si>
    <t>Odpadní trouby PZ+poplast kruhové 100 mm</t>
  </si>
  <si>
    <t>764761121S00</t>
  </si>
  <si>
    <t>Žlaby Pz+poplast  podokapní půlkruhové velikost 150 mm</t>
  </si>
  <si>
    <t>764761231S00</t>
  </si>
  <si>
    <t>Žlaby Pz+poplast  kotlík k půlkruhovým žlabům velikost 150 mm</t>
  </si>
  <si>
    <t>998764101R00</t>
  </si>
  <si>
    <t>Přesun hmot pro konstrukce klempířské v objektech v do 6 m</t>
  </si>
  <si>
    <t>766411811R00</t>
  </si>
  <si>
    <t>Demontáž truhlářského obložení stěn</t>
  </si>
  <si>
    <t>766621011</t>
  </si>
  <si>
    <t>Montáž oken jednoduchých pevných výšky do 1,5m s rámem do zdiva</t>
  </si>
  <si>
    <t>611400340</t>
  </si>
  <si>
    <t>okno plastové trojkřídlé otvíravé vyklápěcí+otvíravé+otvíravé a vyklápěcí 210x150 cm</t>
  </si>
  <si>
    <t>611400280</t>
  </si>
  <si>
    <t>okno plastové dvoukřídlé otvíravé +otvíravé a vyklápěcí 110 x 150 cm</t>
  </si>
  <si>
    <t>611400330</t>
  </si>
  <si>
    <t>okno plastové trojkřídlé otvíravé vyklápěcí+otvíravé+otvíravé a vyklápěcí 210x120 cm</t>
  </si>
  <si>
    <t>611400320</t>
  </si>
  <si>
    <t>okno plastové trojkřídlé otvíravé vyklápěcí+otvíravé+otvíravé a vyklápěcí 210x75 cm</t>
  </si>
  <si>
    <t>611400230</t>
  </si>
  <si>
    <t>okno plastové jednokřídlé vyklápěcí 110x 75 cm</t>
  </si>
  <si>
    <t>766621021</t>
  </si>
  <si>
    <t>Montáž oken jednoduchých pevných výšky do 1,5m s rámem</t>
  </si>
  <si>
    <t>611101010</t>
  </si>
  <si>
    <t>světlík 480x70 cm</t>
  </si>
  <si>
    <t>611101020</t>
  </si>
  <si>
    <t>světlík 140x70 cm</t>
  </si>
  <si>
    <t>766660001</t>
  </si>
  <si>
    <t>Montáž dveřních křídel otvíravých 1křídlových š do 0,8 m do ocelové zárubně</t>
  </si>
  <si>
    <t>611629320</t>
  </si>
  <si>
    <t>dveře vnitřní hladké lamino 1křídlé 70x197 cm</t>
  </si>
  <si>
    <t>611629340</t>
  </si>
  <si>
    <t>dveře vnitřní hladké lamino 1křídlé 80x197 cm</t>
  </si>
  <si>
    <t>766660451</t>
  </si>
  <si>
    <t>Montáž vchodových dveří 2křídlových bez nadsvětlíku do zdiva</t>
  </si>
  <si>
    <t>553413240</t>
  </si>
  <si>
    <t>dveře hliníkové vchodové dvoukřídlové 1800 x 2200 mm</t>
  </si>
  <si>
    <t>766694112R00</t>
  </si>
  <si>
    <t>Montáž parapetních desek šířky do 30 cm délky do 1,6 m</t>
  </si>
  <si>
    <t>607941030</t>
  </si>
  <si>
    <t>deska parapetní MDF desky 0,3 x 1 m</t>
  </si>
  <si>
    <t>766825811R00</t>
  </si>
  <si>
    <t>Demontáž truhlářských skříní,lavic apod.</t>
  </si>
  <si>
    <t>998766101R00</t>
  </si>
  <si>
    <t>Přesun hmot pro konstrukce truhlářské v objektech v do 6 m</t>
  </si>
  <si>
    <t>767222110R00</t>
  </si>
  <si>
    <t>Montáž ocelové madlo vč. kotvení</t>
  </si>
  <si>
    <t>767311810R00</t>
  </si>
  <si>
    <t>Demontáž světlíků všech typů se zasklením</t>
  </si>
  <si>
    <t>767631800R00</t>
  </si>
  <si>
    <t>Demontáž mříží</t>
  </si>
  <si>
    <t>767811100R00</t>
  </si>
  <si>
    <t>Montáž mřížek větracích</t>
  </si>
  <si>
    <t>592442560S</t>
  </si>
  <si>
    <t>mřížka větrací 150/150</t>
  </si>
  <si>
    <t>771271812S00</t>
  </si>
  <si>
    <t>Demontáž obkladů stupnic z dlaždic keramických kladených do malty š do 350 mm</t>
  </si>
  <si>
    <t>771271832S00</t>
  </si>
  <si>
    <t>Demontáž obkladů podstupnic z dlaždic keramických kladených do malty v do 250 mm</t>
  </si>
  <si>
    <t>771274123S00</t>
  </si>
  <si>
    <t>Montáž obkladů stupnic z dlaždic protiskluzných keramických flexibilní lepidlo š do 300 mm</t>
  </si>
  <si>
    <t>771274242S00</t>
  </si>
  <si>
    <t>Montáž obkladů podstupnic z dlaždic protiskluzných keramických flexibilní lepidlo v do 200 mm</t>
  </si>
  <si>
    <t>771414133S00</t>
  </si>
  <si>
    <t>Montáž soklíků schodišťových stupňovitých flexibilní lepidlo v do 120 mm</t>
  </si>
  <si>
    <t>771554113S00</t>
  </si>
  <si>
    <t>Montáž podlah z dlaždic vnějších lepených flexibilním lepidlem do 12 ks/m2</t>
  </si>
  <si>
    <t>597614080</t>
  </si>
  <si>
    <t>dlaždice keramické slinuté neglazované mrazuvzdorné  29,8 x 29,8 x 0,9 cm</t>
  </si>
  <si>
    <t>771573113</t>
  </si>
  <si>
    <t>Montáž podlah keramických režných hladkých lepených do 12 ks/m2</t>
  </si>
  <si>
    <t>597611130</t>
  </si>
  <si>
    <t>dlaždice keramické 33,3 x 33,3 x 0,8 cm</t>
  </si>
  <si>
    <t>771579196</t>
  </si>
  <si>
    <t>Příplatek k montáž podlah keramických za spárování tmelem</t>
  </si>
  <si>
    <t>771990111</t>
  </si>
  <si>
    <t>Vyrovnání podkladu samonivelační stěrkou tl 4 mm pevnosti 15 Mpa</t>
  </si>
  <si>
    <t>998771101R00</t>
  </si>
  <si>
    <t>Přesun hmot pro podlahy z dlaždic v objektech v do 6 m</t>
  </si>
  <si>
    <t>776411000R00</t>
  </si>
  <si>
    <t>Lepení obvodových soklíků nebo lišt pryžových řezaných,</t>
  </si>
  <si>
    <t>284110020</t>
  </si>
  <si>
    <t>lišta podlahová PVC 17371 samolepící, 18,5 x 18,5 mm role 25 m</t>
  </si>
  <si>
    <t>776511000R00</t>
  </si>
  <si>
    <t>Lepení pásů povlakových podlah</t>
  </si>
  <si>
    <t>284102420S</t>
  </si>
  <si>
    <t>krytina podlahová vinylová</t>
  </si>
  <si>
    <t>998776101R00</t>
  </si>
  <si>
    <t>Přesun hmot pro podlahy povlakové v objektech v do 6 m</t>
  </si>
  <si>
    <t>781473115</t>
  </si>
  <si>
    <t>Montáž obkladů vnitřních keramických hladkých do 25 ks/m2 lepených standardním lepidlem</t>
  </si>
  <si>
    <t>597610010</t>
  </si>
  <si>
    <t>obkládačky keramické  25 x 33 x 0,7 cm</t>
  </si>
  <si>
    <t>781479194</t>
  </si>
  <si>
    <t>Příplatek k montáži obkladů vnitřních keramických hladkých za nerovný povrch</t>
  </si>
  <si>
    <t>781479196</t>
  </si>
  <si>
    <t>Příplatek k montáži obkladů vnitřních keramických hladkých za spárování tmelem</t>
  </si>
  <si>
    <t>998781101R00</t>
  </si>
  <si>
    <t>Přesun hmot pro obklady keramické v objektech v do 6 m</t>
  </si>
  <si>
    <t>783195112</t>
  </si>
  <si>
    <t>Nátěry vodou ředitelné OK barva standardní lesklý povrch 1x antikorozní a 2x email</t>
  </si>
  <si>
    <t>784441151S00</t>
  </si>
  <si>
    <t>Malby latexové bílé omyvatelné dvojnásobné s penetrací v místnostech v do 3,8 m</t>
  </si>
  <si>
    <t>784453651</t>
  </si>
  <si>
    <t>Malby  omyvatelné dvojnásobné s penetrací místnost v do 3,8</t>
  </si>
  <si>
    <t>Sanitární dělící stěna v. sestavy 2m</t>
  </si>
  <si>
    <t>1/INT - lavice jednořadá se zadní stěnou</t>
  </si>
  <si>
    <t>2/INT - lavice</t>
  </si>
  <si>
    <t>3/INT - skříňka v tech. místnosti</t>
  </si>
  <si>
    <t>4/INT - stůl</t>
  </si>
  <si>
    <t>5/INT - židle</t>
  </si>
  <si>
    <t>7</t>
  </si>
  <si>
    <t>6/INT - skříňka v šatně rozhodčích</t>
  </si>
  <si>
    <t>7/INT - lavice v šatně rozhodčích</t>
  </si>
  <si>
    <t>Venkovní konstrukce příštřešku a trapézovou střechou</t>
  </si>
  <si>
    <t>10</t>
  </si>
  <si>
    <t>3/Z předokenní mříž 2,35/1,0</t>
  </si>
  <si>
    <t>11T</t>
  </si>
  <si>
    <t>4/Z předokenní mříž 2,35/0,55</t>
  </si>
  <si>
    <t>12</t>
  </si>
  <si>
    <t>5/Z předokenní mříž 1,30/0,55</t>
  </si>
  <si>
    <t>svítidlo zářivkové přisazené 1x36W, s krytem, el. předřadník, tř. I, IP 20, vč.  zdroje</t>
  </si>
  <si>
    <t>svítidlo zářivkové přisazené 2x36W,  IP 54, el. předřadník, tř. I, vč.  zdroje</t>
  </si>
  <si>
    <t>svítidlo žárovkové 100W, přisazené, tř. II, IP 44, vč.  zdroje</t>
  </si>
  <si>
    <t>svítidlo zářivkové přisazené 2x36W, el. předřadník, tř. I, IP 20, vč.  zdroje</t>
  </si>
  <si>
    <t>svítidlo zářivkové přisazené 2x36W, leštěná mřížka, el. předřadník, tř. I, IP 20, vč.  zdroje</t>
  </si>
  <si>
    <t>Svítidlo nouzové 8W, se sadou piktogramů, opálový polykarbonát, bílé, s vlastním zdrojem, IP 65, 1, hodina</t>
  </si>
  <si>
    <t>132201211R00</t>
  </si>
  <si>
    <t>Hloubení rýh šířky do 200 cm v hor.3 do 100 m3</t>
  </si>
  <si>
    <t>132201209R00</t>
  </si>
  <si>
    <t>Příplatek za lepivost - hloubení rýh 200cm v hor.3</t>
  </si>
  <si>
    <t>139711101R00</t>
  </si>
  <si>
    <t>Vykopávka v uzavřených prostorách v hor.1-4</t>
  </si>
  <si>
    <t>162201101R00</t>
  </si>
  <si>
    <t>Vodorovné přemístění výkopku z hor.1-4 do 20 m</t>
  </si>
  <si>
    <t>174101102R00</t>
  </si>
  <si>
    <t>Zásyp v uzavřených prostorách se zhutněním</t>
  </si>
  <si>
    <t>596811111R00</t>
  </si>
  <si>
    <t>Kladení dlaždic kom.pro pěší, lože z kameniva těž.</t>
  </si>
  <si>
    <t>979054441R00</t>
  </si>
  <si>
    <t>Očištění vybour. dlaždic s výplní kamen. těženým</t>
  </si>
  <si>
    <t>631313411R00</t>
  </si>
  <si>
    <t>Mazanina betonová tl. 8 - 12 cm C 8/10   (B 10)</t>
  </si>
  <si>
    <t>871151121R00</t>
  </si>
  <si>
    <t>Montáž trubek polyetylenových ve výkopu d 25 mm</t>
  </si>
  <si>
    <t>871161121R00</t>
  </si>
  <si>
    <t>Montáž trubek polyetylenových ve výkopu d 32 mm</t>
  </si>
  <si>
    <t>28613740R</t>
  </si>
  <si>
    <t>Trubka tlaková PE HD (PE 80) D 20 x 2,0 mm PN 10</t>
  </si>
  <si>
    <t>28613760R</t>
  </si>
  <si>
    <t>Trubka tlaková PE HD (PE100) d 32 x 2,0 mm PN 10</t>
  </si>
  <si>
    <t>612403388R00</t>
  </si>
  <si>
    <t>Hrubá výplň rýh ve stěnách do 15x15cm maltou z SMS</t>
  </si>
  <si>
    <t>612403500U00</t>
  </si>
  <si>
    <t>Vyplň rýh stěn hl 7cm š 15cm</t>
  </si>
  <si>
    <t>965042221RT2</t>
  </si>
  <si>
    <t>Bourání mazanin betonových tl. nad 10 cm, pl. 1 m2 ručně tl. mazaniny 15 - 20 cm</t>
  </si>
  <si>
    <t>965043321RT2</t>
  </si>
  <si>
    <t>Bourání podkladů bet., potěr, tl, 10 cm, pl. 1 m2 mazanina tl. 8 - 10 cm s potěrem</t>
  </si>
  <si>
    <t>974031144R00</t>
  </si>
  <si>
    <t>Vysekání rýh ve zdi cihelné 7 x 15 cm</t>
  </si>
  <si>
    <t>974031164R00</t>
  </si>
  <si>
    <t>Vysekání rýh ve zdi cihelné 15 x 15 cm</t>
  </si>
  <si>
    <t>pc</t>
  </si>
  <si>
    <t>prostup střechou o 150mm pro odvětrání kanalizace</t>
  </si>
  <si>
    <t>721110806R00</t>
  </si>
  <si>
    <t>Demontáž potrubí z kameninových trub DN 200</t>
  </si>
  <si>
    <t>721140802R00</t>
  </si>
  <si>
    <t>Demontáž potrubí litinového DN 100</t>
  </si>
  <si>
    <t>721171808R00</t>
  </si>
  <si>
    <t>Demontáž potrubí z PVC do DN 114</t>
  </si>
  <si>
    <t>721176103R00</t>
  </si>
  <si>
    <t>Potrubí HT připojovací DN 50 x 1,8 mm</t>
  </si>
  <si>
    <t>721176104R00</t>
  </si>
  <si>
    <t>Potrubí HT připojovací DN 70 x 1,9 mm</t>
  </si>
  <si>
    <t>721176115R00</t>
  </si>
  <si>
    <t>Potrubí HT odpadní svislé DN 100 x 2,7 mm</t>
  </si>
  <si>
    <t>721176222R00</t>
  </si>
  <si>
    <t>Potrubí KG svodné (ležaté) v zemi D 110 x 3,2 mm</t>
  </si>
  <si>
    <t>721176223R00</t>
  </si>
  <si>
    <t>Potrubí KG svodné (ležaté) v zemi D 125 x 3,2 mm</t>
  </si>
  <si>
    <t>721194104R00</t>
  </si>
  <si>
    <t>Vyvedení odpadních výpustek D 40 x 1,8</t>
  </si>
  <si>
    <t>721194105R00</t>
  </si>
  <si>
    <t>Vyvedení odpadních výpustek D 50 x 1,8</t>
  </si>
  <si>
    <t>721194109R00</t>
  </si>
  <si>
    <t>Vyvedení odpadní výpustky D 110 x 2,3</t>
  </si>
  <si>
    <t>721223510RT1</t>
  </si>
  <si>
    <t>Vtok podlahový se suchou klapkou HL 80 mřížka nerez 115x115 mm, odpad D 50/75 mm</t>
  </si>
  <si>
    <t>721273145RM1</t>
  </si>
  <si>
    <t>Hlavice ventilační z PVC  DN 100/930 hlavice HL 810</t>
  </si>
  <si>
    <t>721290112R00</t>
  </si>
  <si>
    <t>Zkouška těsnosti kanalizace vodou DN 200</t>
  </si>
  <si>
    <t>721290123R00</t>
  </si>
  <si>
    <t>Zkouška těsnosti kanalizace kouřem DN 300</t>
  </si>
  <si>
    <t>998721201R00</t>
  </si>
  <si>
    <t>Přesun hmot pro vnitřní kanalizaci, výšky do 6 m</t>
  </si>
  <si>
    <t>722130801R00</t>
  </si>
  <si>
    <t>Demontáž potrubí ocelových závitových DN 25</t>
  </si>
  <si>
    <t>722172330R00</t>
  </si>
  <si>
    <t>Potrubí z PP-R 80 PN 20, DN 16(o20mm)</t>
  </si>
  <si>
    <t>722172331R00</t>
  </si>
  <si>
    <t>Potrubí z PP-R 80 PN 20, DN 20 (o25mm)</t>
  </si>
  <si>
    <t>722172332R00</t>
  </si>
  <si>
    <t>Potrubí z PP-R 80 PN 20, DN 25(o32)</t>
  </si>
  <si>
    <t>722182021R00</t>
  </si>
  <si>
    <t>Montáž izolačních skruží na potrubí přímé DN 25</t>
  </si>
  <si>
    <t>722190401R00</t>
  </si>
  <si>
    <t>Vyvedení a upevnění výpustek DN 15</t>
  </si>
  <si>
    <t>722220111R00</t>
  </si>
  <si>
    <t>Nástěnka K 247, pro výtokový ventil G 1/2</t>
  </si>
  <si>
    <t>722220121R00</t>
  </si>
  <si>
    <t>Nástěnka K 247, pro baterii G 1/2</t>
  </si>
  <si>
    <t>pár</t>
  </si>
  <si>
    <t>722220863R00</t>
  </si>
  <si>
    <t>Demontáž armatur s dvěma závity G 6/4</t>
  </si>
  <si>
    <t>722221134U00</t>
  </si>
  <si>
    <t>Ventil výtokový G 1/2 1závit</t>
  </si>
  <si>
    <t>722224111R00</t>
  </si>
  <si>
    <t>Kohouty plnicí a vypouštěcí DN 15</t>
  </si>
  <si>
    <t>722290226R00</t>
  </si>
  <si>
    <t>Zkouška tlaku potrubí závitového DN 50</t>
  </si>
  <si>
    <t>722290234R00</t>
  </si>
  <si>
    <t>Proplach a dezinfekce vodovod.potrubí DN 80</t>
  </si>
  <si>
    <t>Krácený rozbor dle vyhlášky 252/2004 Sb. (určený ke kolaudaci)</t>
  </si>
  <si>
    <t>283771350</t>
  </si>
  <si>
    <t>Izolace Tubolit DG 22-13</t>
  </si>
  <si>
    <t>283771352</t>
  </si>
  <si>
    <t>Izolace Tubolit DG 28-13</t>
  </si>
  <si>
    <t>283771354</t>
  </si>
  <si>
    <t>Izolace Tubolit DG 35-13</t>
  </si>
  <si>
    <t>38821431R</t>
  </si>
  <si>
    <t>Vodoměr bytový EV na stud.vodu, DN 15(80mm)</t>
  </si>
  <si>
    <t>551100010</t>
  </si>
  <si>
    <t>Kohout kulový voda  FIV.8363 1/2"</t>
  </si>
  <si>
    <t>551100011</t>
  </si>
  <si>
    <t>Kohout kulový voda FIV.8363 3/4"</t>
  </si>
  <si>
    <t>551100012</t>
  </si>
  <si>
    <t>Kohout kulový voda FIV.8363 1"</t>
  </si>
  <si>
    <t>998722201R00</t>
  </si>
  <si>
    <t>Přesun hmot pro vnitřní vodovod, výšky do 6 m</t>
  </si>
  <si>
    <t>Demontáž klozetů splachovacích</t>
  </si>
  <si>
    <t>725119306R00</t>
  </si>
  <si>
    <t>Montáž klozetu závěsného</t>
  </si>
  <si>
    <t>725119401R00</t>
  </si>
  <si>
    <t>Montáž předstěnových systémů pro zazdění</t>
  </si>
  <si>
    <t>725122813R00</t>
  </si>
  <si>
    <t>Demontáž pisoárů s nádrží + 1 záchodkem</t>
  </si>
  <si>
    <t>725219401R00</t>
  </si>
  <si>
    <t>Montáž umyvadel na šrouby do zdiva</t>
  </si>
  <si>
    <t>725220832R00</t>
  </si>
  <si>
    <t>Demontáž van litinových volných</t>
  </si>
  <si>
    <t>725230811R00</t>
  </si>
  <si>
    <t>Demontáž bidetů  z diturvitu</t>
  </si>
  <si>
    <t>725339101R00</t>
  </si>
  <si>
    <t>Montáž výlevky diturvitové, bez nádrže a armatur</t>
  </si>
  <si>
    <t>725530826R00</t>
  </si>
  <si>
    <t>Demontáž, zásobník elektrický akumulační do 800 l</t>
  </si>
  <si>
    <t>725810401R00</t>
  </si>
  <si>
    <t>Ventil rohový bez přípoj. trubičky T 66 G 1/2</t>
  </si>
  <si>
    <t>725819402R00</t>
  </si>
  <si>
    <t>Montáž ventilu rohového bez trubičky G 1/2</t>
  </si>
  <si>
    <t>725820801R00</t>
  </si>
  <si>
    <t>Demontáž baterie nástěnné do G 3/4</t>
  </si>
  <si>
    <t>725829202R00</t>
  </si>
  <si>
    <t>Montáž baterie umyv.a dřezové nástěnné VF</t>
  </si>
  <si>
    <t>725829301R00</t>
  </si>
  <si>
    <t>Montáž baterie umyv.a dřezové stojánkové</t>
  </si>
  <si>
    <t>725840850R00</t>
  </si>
  <si>
    <t>Demontáž baterie sprch.diferenciální G 3/4x1</t>
  </si>
  <si>
    <t>725840860R00</t>
  </si>
  <si>
    <t>Demontáž ramene sprchy</t>
  </si>
  <si>
    <t>725849201R00</t>
  </si>
  <si>
    <t>Montáž baterií sprchových, pevná výška</t>
  </si>
  <si>
    <t>Páková nást.baterie sprchová +sprch.přísl.</t>
  </si>
  <si>
    <t>64271102R</t>
  </si>
  <si>
    <t>Výlevka stacionár. diturvit. plast.mřížka</t>
  </si>
  <si>
    <t>Z 01</t>
  </si>
  <si>
    <t>Umyvadlo 55CM</t>
  </si>
  <si>
    <t>Z 03</t>
  </si>
  <si>
    <t>Umyvadlová stojánková baterie</t>
  </si>
  <si>
    <t>Z 05</t>
  </si>
  <si>
    <t>Urinál se senzorem vč,.instalační sady,sifonu a s.</t>
  </si>
  <si>
    <t>Z 07</t>
  </si>
  <si>
    <t>ZDROJ napájení k pisoárům</t>
  </si>
  <si>
    <t>Z 15</t>
  </si>
  <si>
    <t>Sedátko WC</t>
  </si>
  <si>
    <t>Z 16</t>
  </si>
  <si>
    <t>Ovládací tlačítko</t>
  </si>
  <si>
    <t>Z 17</t>
  </si>
  <si>
    <t>Závěsný klozet</t>
  </si>
  <si>
    <t>Z 18</t>
  </si>
  <si>
    <t>Duofix pro WC, UP 320, h 112 cm 111.300.00.5 pro zazdění</t>
  </si>
  <si>
    <t>Z 20</t>
  </si>
  <si>
    <t>Páková nást.baterie VF</t>
  </si>
  <si>
    <t>998725201R00</t>
  </si>
  <si>
    <t>Přesun hmot pro zařizovací předměty, výšky do 6 m</t>
  </si>
  <si>
    <t>Svislá doprava suti a vybour. hmot za 1. podlaží</t>
  </si>
  <si>
    <t>721194103R00</t>
  </si>
  <si>
    <t>Vyvedení odpadních výpustek D 32 x 1,8</t>
  </si>
  <si>
    <t>Vtok podlahový se suchou klapkou mřížka nerez 115x115 mm, odpad D 50/75 mm</t>
  </si>
  <si>
    <t>998721202R00</t>
  </si>
  <si>
    <t>Přesun hmot pro vnitřní kanalizaci, výšky do 12 m</t>
  </si>
  <si>
    <t>722224152U00</t>
  </si>
  <si>
    <t>Kulový kohout pračkový 1/2 - 3/4"</t>
  </si>
  <si>
    <t>PC05</t>
  </si>
  <si>
    <t>Zpětná klapka 1/2"</t>
  </si>
  <si>
    <t>PC06</t>
  </si>
  <si>
    <t>Zpětný ventil 3/4"</t>
  </si>
  <si>
    <t>PC07</t>
  </si>
  <si>
    <t>Zpětná klapka 1"</t>
  </si>
  <si>
    <t>PC09</t>
  </si>
  <si>
    <t>PRŮTOČNÁ ARMATURA  3/4 pro exp.n.</t>
  </si>
  <si>
    <t>KUS</t>
  </si>
  <si>
    <t>PC10</t>
  </si>
  <si>
    <t>exp.n. DD33/10</t>
  </si>
  <si>
    <t>PC11</t>
  </si>
  <si>
    <t>držák na stěnu -exp.n.</t>
  </si>
  <si>
    <t>PC12</t>
  </si>
  <si>
    <t>Pojišťovací ventil 1"  10BAR</t>
  </si>
  <si>
    <t>PC13</t>
  </si>
  <si>
    <t>KK 1/2" s filtrem před čerpadlo</t>
  </si>
  <si>
    <t>PC14</t>
  </si>
  <si>
    <t>Manometr</t>
  </si>
  <si>
    <t>PC15</t>
  </si>
  <si>
    <t>filtr do potrubí G1/2 cč</t>
  </si>
  <si>
    <t>PC16</t>
  </si>
  <si>
    <t>Redukční ventil KK 3/4"</t>
  </si>
  <si>
    <t>PC17</t>
  </si>
  <si>
    <t>Třícestný ventil 1"</t>
  </si>
  <si>
    <t>Třícestný ventil 3/4"</t>
  </si>
  <si>
    <t>723120203R00</t>
  </si>
  <si>
    <t>Potrubí ocelové závitové černé svařované DN 20</t>
  </si>
  <si>
    <t>723120804R00</t>
  </si>
  <si>
    <t>Demontáž potrubí svařovaného závitového do DN 25</t>
  </si>
  <si>
    <t>723150367R00</t>
  </si>
  <si>
    <t>Potrubí ocel. černé svařované - chráničky D 57/2,9</t>
  </si>
  <si>
    <t>723190203R00</t>
  </si>
  <si>
    <t>Přípojka plynovodu, trubky závitové černé DN 20</t>
  </si>
  <si>
    <t>723190907R00</t>
  </si>
  <si>
    <t>Odvzdušnění a napuštění plynového potrubí</t>
  </si>
  <si>
    <t>723190909R00</t>
  </si>
  <si>
    <t>Zkouška tlaková  plynového potrubí</t>
  </si>
  <si>
    <t>723239102RT2</t>
  </si>
  <si>
    <t>Montáž plynovodních armatur, 2 závity, G 3/4 včetně kulového kohoutu</t>
  </si>
  <si>
    <t>hadice plyn panceř.pro kotel</t>
  </si>
  <si>
    <t>NÁTĚR POTRUBÍ 3x</t>
  </si>
  <si>
    <t>998723201R00</t>
  </si>
  <si>
    <t>Přesun hmot pro vnitřní plynovod, výšky do 6 m</t>
  </si>
  <si>
    <t>724149101R00</t>
  </si>
  <si>
    <t>Montáž čerpadel</t>
  </si>
  <si>
    <t>PC138</t>
  </si>
  <si>
    <t>Čerpadlo cirkulační DN15 řízeno teplotou a časově</t>
  </si>
  <si>
    <t>998724201R00</t>
  </si>
  <si>
    <t>Přesun hmot pro strojní vybavení, výšky do 6 m</t>
  </si>
  <si>
    <t>725334301RT1</t>
  </si>
  <si>
    <t>Nálevka se sifonem PP, DN 32 rozměry 78x55 mm,výška 100 mm</t>
  </si>
  <si>
    <t>725540801R00</t>
  </si>
  <si>
    <t>Demontáž zásobníků plyn.ohřívačů 1000 l</t>
  </si>
  <si>
    <t>Pračková přípojka D+m</t>
  </si>
  <si>
    <t>Výlevka stacionár. diturvit. plast.mřížka, svislý</t>
  </si>
  <si>
    <t>Z 04</t>
  </si>
  <si>
    <t>Dřezová stojánková baterie</t>
  </si>
  <si>
    <t>Beton základových patek prostý C 16/20</t>
  </si>
  <si>
    <t>275361821R00</t>
  </si>
  <si>
    <t>Výztuž základových patek z betonářské ocelí 10505</t>
  </si>
  <si>
    <t>311261111R00</t>
  </si>
  <si>
    <t>Osazování bloků nadzákl.zdí,objem bloku do 0,10 m3</t>
  </si>
  <si>
    <t>592278570</t>
  </si>
  <si>
    <t>deska betonová 300 x 190 x 50 mm</t>
  </si>
  <si>
    <t>592310030</t>
  </si>
  <si>
    <t>sloupek betonový 160x105 mm</t>
  </si>
  <si>
    <t>434121415R00</t>
  </si>
  <si>
    <t>Osazení želbet. stupňů na schodnice, broušených</t>
  </si>
  <si>
    <t>593737920</t>
  </si>
  <si>
    <t>stupeň schodišťový betonový univerzální dl.150cm</t>
  </si>
  <si>
    <t>564751111R00</t>
  </si>
  <si>
    <t>Podklad z kameniva drceného vel.32-63 mm,tl. 15 cm</t>
  </si>
  <si>
    <t>635111132</t>
  </si>
  <si>
    <t>Násyp z drobného kameniva 0-4 s udusáním</t>
  </si>
  <si>
    <t>635111242</t>
  </si>
  <si>
    <t>Násyp z hrubého kameniva 16-32 se zhutněním</t>
  </si>
  <si>
    <t>917832111R00</t>
  </si>
  <si>
    <t>Osazení stojat. obrub. bet.bez opěry,lože z C12/15</t>
  </si>
  <si>
    <t>592174650S</t>
  </si>
  <si>
    <t>obrubník betonový silniční Standard 100x15x25 cm</t>
  </si>
  <si>
    <t>592174100S</t>
  </si>
  <si>
    <t>obrubník betonový chodníkový ABO 100/10/25 II nat 100x10x25 cm</t>
  </si>
  <si>
    <t>965082941R00</t>
  </si>
  <si>
    <t>Odstranění násypu tl. nad 20 cm jakékoliv plochy</t>
  </si>
  <si>
    <t>POL8_</t>
  </si>
  <si>
    <t>764905102RT2</t>
  </si>
  <si>
    <t>Lindab,krytina z trapéz.plechů LTP/LVP 20,na ocel, tl. 0,5 mm, povrchová úprava HBP</t>
  </si>
  <si>
    <t>764312842R00</t>
  </si>
  <si>
    <t>Demont. krytiny, tab.2 x 0,67 m,nad 25 m2, nad 45°</t>
  </si>
  <si>
    <t>767162220R00</t>
  </si>
  <si>
    <t>Montáž zábradlí rovného  76/3 mm</t>
  </si>
  <si>
    <t>767995A</t>
  </si>
  <si>
    <t>Montáž vazniček a paždíků U 100</t>
  </si>
  <si>
    <t>767996A1</t>
  </si>
  <si>
    <t>Demontáž příhradových vazníků</t>
  </si>
  <si>
    <t>767996A2</t>
  </si>
  <si>
    <t>Demontáž podpěrných sloupů 120 mm</t>
  </si>
  <si>
    <t>767996A4</t>
  </si>
  <si>
    <t>Demontáž vazniček a paždíků</t>
  </si>
  <si>
    <t>998767101R00</t>
  </si>
  <si>
    <t>Přesun hmot pro zámečnické konstrukce</t>
  </si>
  <si>
    <t>783101821R00</t>
  </si>
  <si>
    <t>Odstranění nátěrů z ocelových konstrukcí otryskání (obroušení)</t>
  </si>
  <si>
    <t>783151216R00</t>
  </si>
  <si>
    <t>Nátěry epoxidové OK jednonásobné a 3x email</t>
  </si>
  <si>
    <t>Rozprostření ornice, rovina, tl.15-20 cm,nad 500m2</t>
  </si>
  <si>
    <t>327154T10</t>
  </si>
  <si>
    <t>Chemické odplevelení před založením kultury nad 20 m2 postřikem na široko v rovině a svahu do 1:5</t>
  </si>
  <si>
    <t>252340020</t>
  </si>
  <si>
    <t>herbicid totální, bal. 5 l</t>
  </si>
  <si>
    <t>litr</t>
  </si>
  <si>
    <t>182001111R00</t>
  </si>
  <si>
    <t>Plošná úprava terénu zemina tř 1 až 4 nerovnosti do +/- 100 mm v rovinně a svahu do 1:5</t>
  </si>
  <si>
    <t>327148T10</t>
  </si>
  <si>
    <t>Obdělání půdy hrabáním v rovině a svahu do 1:5</t>
  </si>
  <si>
    <t>180403111R00</t>
  </si>
  <si>
    <t>Založení parterového trávníku výsevem v rovině a ve svahu do 1:5</t>
  </si>
  <si>
    <t>005724100S</t>
  </si>
  <si>
    <t>osivo směs travní parková rekreační</t>
  </si>
  <si>
    <t>kg</t>
  </si>
  <si>
    <t>327151T10</t>
  </si>
  <si>
    <t>Obdělání půdy válením v rovině a svahu do 1:5</t>
  </si>
  <si>
    <t>Kácení stromů průměru do 90cm vč. odstranění pařezů, zemních prací</t>
  </si>
  <si>
    <t>59217335R</t>
  </si>
  <si>
    <t>Obrubník zahradní ABO 10-20 1000/50/250 mm</t>
  </si>
  <si>
    <t>Sloupek tr.48mm L 2600 PVC</t>
  </si>
  <si>
    <t>Vzpěra tr. 38mm L 2500 PVC</t>
  </si>
  <si>
    <t>Brána jednokřídlová 0,9x2,0 m z jeklů</t>
  </si>
  <si>
    <t>Pletivo PVC 2000mm s nap.drátem</t>
  </si>
  <si>
    <t>Napínák pletiva</t>
  </si>
  <si>
    <t>Napínací drát</t>
  </si>
  <si>
    <t>Vázací drát</t>
  </si>
  <si>
    <t>08</t>
  </si>
  <si>
    <t>Patky oplocení</t>
  </si>
  <si>
    <t>09</t>
  </si>
  <si>
    <t>Osazení kovových sloupků do patek</t>
  </si>
  <si>
    <t>11</t>
  </si>
  <si>
    <t>Montáž pletiva do v.2,0 m</t>
  </si>
  <si>
    <t>Montáž branky na ocel.sloupky do 6 m2</t>
  </si>
  <si>
    <t>Sloupek 60x60mm L 2,6m, zavíčkovaný, ZN, vč. příchytek a šroubů</t>
  </si>
  <si>
    <t>Plotový panel, oko 50/200 mm</t>
  </si>
  <si>
    <t>Dodávka a montáž podhrabových desek</t>
  </si>
  <si>
    <t>Montáž plotových panelů</t>
  </si>
  <si>
    <t>331</t>
  </si>
  <si>
    <t>Rekonstrukcece fotbalového hřiště na Sportovním ostrově v Blansku</t>
  </si>
  <si>
    <t>Město Blansko</t>
  </si>
  <si>
    <t>SO 01  - hřiště</t>
  </si>
  <si>
    <t>SO 01 - hřiště</t>
  </si>
  <si>
    <t>elektro - Materiál_sp</t>
  </si>
  <si>
    <t>elektro - Dodávka</t>
  </si>
  <si>
    <t>elektro - Svítidla</t>
  </si>
  <si>
    <t>SO 02 - šatny</t>
  </si>
  <si>
    <t>vytápění</t>
  </si>
  <si>
    <t>ZTI - šatny I</t>
  </si>
  <si>
    <t>ZTI - šatny II</t>
  </si>
  <si>
    <t>SO 03 - tribuna</t>
  </si>
  <si>
    <t>tribuna</t>
  </si>
  <si>
    <t>SO 04 - oplocení + vegetační úpravy</t>
  </si>
  <si>
    <t>oplocení+  vegetační úpravy</t>
  </si>
  <si>
    <t>d18/20 mm (+5%)</t>
  </si>
  <si>
    <t>1431274AA</t>
  </si>
  <si>
    <t xml:space="preserve">trubka ocelová </t>
  </si>
  <si>
    <t>kpl.</t>
  </si>
  <si>
    <t>1338442AA</t>
  </si>
  <si>
    <t>vazničky a paždíky U 100 ,spoj.materiál</t>
  </si>
  <si>
    <t>00279943</t>
  </si>
  <si>
    <t>nám. Svobody 32/3, 678 01 Blansko</t>
  </si>
  <si>
    <t>elektro -Dodávka</t>
  </si>
  <si>
    <t>elektro -Svítidla</t>
  </si>
  <si>
    <t>hřiště</t>
  </si>
  <si>
    <t>areálová kanalizace</t>
  </si>
  <si>
    <t>stavební část</t>
  </si>
  <si>
    <t>so04 - oplocení+ vegetační úpravy</t>
  </si>
</sst>
</file>

<file path=xl/styles.xml><?xml version="1.0" encoding="utf-8"?>
<styleSheet xmlns="http://schemas.openxmlformats.org/spreadsheetml/2006/main">
  <numFmts count="2">
    <numFmt numFmtId="164" formatCode="#,##0.00000"/>
    <numFmt numFmtId="165" formatCode="#,##0.000;\-#,##0.000"/>
  </numFmts>
  <fonts count="18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8"/>
      <name val="Arial CE"/>
      <charset val="238"/>
    </font>
    <font>
      <sz val="10"/>
      <name val="Arial"/>
      <charset val="110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5" fillId="0" borderId="0" applyAlignment="0">
      <alignment vertical="top" wrapText="1"/>
      <protection locked="0"/>
    </xf>
    <xf numFmtId="0" fontId="16" fillId="0" borderId="0" applyAlignment="0">
      <alignment vertical="top" wrapText="1"/>
      <protection locked="0"/>
    </xf>
  </cellStyleXfs>
  <cellXfs count="26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8" xfId="0" applyFont="1" applyFill="1" applyBorder="1" applyAlignment="1"/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0" fillId="0" borderId="26" xfId="0" applyNumberFormat="1" applyBorder="1" applyAlignment="1">
      <alignment horizontal="left" indent="1"/>
    </xf>
    <xf numFmtId="3" fontId="0" fillId="0" borderId="30" xfId="0" applyNumberFormat="1" applyBorder="1" applyAlignment="1"/>
    <xf numFmtId="3" fontId="0" fillId="3" borderId="31" xfId="0" applyNumberFormat="1" applyFill="1" applyBorder="1" applyAlignment="1"/>
    <xf numFmtId="3" fontId="7" fillId="5" borderId="32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31" xfId="0" applyNumberFormat="1" applyBorder="1" applyAlignment="1"/>
    <xf numFmtId="0" fontId="2" fillId="0" borderId="0" xfId="0" applyFont="1" applyAlignment="1">
      <alignment horizontal="center" shrinkToFit="1"/>
    </xf>
    <xf numFmtId="3" fontId="10" fillId="5" borderId="28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0" fillId="0" borderId="30" xfId="0" applyNumberFormat="1" applyBorder="1" applyAlignment="1">
      <alignment wrapText="1" shrinkToFit="1"/>
    </xf>
    <xf numFmtId="3" fontId="0" fillId="0" borderId="30" xfId="0" applyNumberForma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3" borderId="31" xfId="0" applyNumberFormat="1" applyFill="1" applyBorder="1" applyAlignment="1">
      <alignment wrapText="1" shrinkToFit="1"/>
    </xf>
    <xf numFmtId="3" fontId="0" fillId="3" borderId="31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32" xfId="0" applyFill="1" applyBorder="1"/>
    <xf numFmtId="0" fontId="14" fillId="0" borderId="0" xfId="0" applyFont="1"/>
    <xf numFmtId="0" fontId="14" fillId="0" borderId="26" xfId="0" applyFont="1" applyBorder="1" applyAlignment="1">
      <alignment vertical="top"/>
    </xf>
    <xf numFmtId="49" fontId="0" fillId="5" borderId="28" xfId="0" applyNumberFormat="1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5" borderId="28" xfId="0" applyFill="1" applyBorder="1" applyAlignment="1">
      <alignment wrapText="1"/>
    </xf>
    <xf numFmtId="0" fontId="0" fillId="3" borderId="15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0" fillId="3" borderId="22" xfId="0" applyFill="1" applyBorder="1" applyAlignment="1">
      <alignment horizontal="center" vertical="top"/>
    </xf>
    <xf numFmtId="0" fontId="14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4" fillId="0" borderId="27" xfId="0" applyFont="1" applyBorder="1" applyAlignment="1">
      <alignment horizontal="center" vertical="top" shrinkToFit="1"/>
    </xf>
    <xf numFmtId="0" fontId="0" fillId="3" borderId="29" xfId="0" applyFill="1" applyBorder="1" applyAlignment="1">
      <alignment horizontal="center" vertical="top" shrinkToFit="1"/>
    </xf>
    <xf numFmtId="164" fontId="0" fillId="3" borderId="21" xfId="0" applyNumberFormat="1" applyFill="1" applyBorder="1" applyAlignment="1">
      <alignment vertical="top"/>
    </xf>
    <xf numFmtId="164" fontId="14" fillId="0" borderId="30" xfId="0" applyNumberFormat="1" applyFont="1" applyBorder="1" applyAlignment="1">
      <alignment vertical="top" shrinkToFit="1"/>
    </xf>
    <xf numFmtId="164" fontId="0" fillId="3" borderId="31" xfId="0" applyNumberFormat="1" applyFill="1" applyBorder="1" applyAlignment="1">
      <alignment vertical="top" shrinkToFit="1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4" fillId="4" borderId="30" xfId="0" applyNumberFormat="1" applyFont="1" applyFill="1" applyBorder="1" applyAlignment="1" applyProtection="1">
      <alignment vertical="top" shrinkToFit="1"/>
      <protection locked="0"/>
    </xf>
    <xf numFmtId="4" fontId="14" fillId="0" borderId="30" xfId="0" applyNumberFormat="1" applyFont="1" applyBorder="1" applyAlignment="1">
      <alignment vertical="top" shrinkToFit="1"/>
    </xf>
    <xf numFmtId="4" fontId="14" fillId="0" borderId="26" xfId="0" applyNumberFormat="1" applyFont="1" applyBorder="1" applyAlignment="1">
      <alignment vertical="top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14" fillId="0" borderId="10" xfId="0" applyFont="1" applyBorder="1" applyAlignment="1">
      <alignment vertical="top"/>
    </xf>
    <xf numFmtId="0" fontId="14" fillId="0" borderId="10" xfId="0" applyNumberFormat="1" applyFont="1" applyBorder="1" applyAlignment="1">
      <alignment vertical="top"/>
    </xf>
    <xf numFmtId="0" fontId="14" fillId="0" borderId="29" xfId="0" applyFont="1" applyBorder="1" applyAlignment="1">
      <alignment horizontal="center" vertical="top" shrinkToFit="1"/>
    </xf>
    <xf numFmtId="164" fontId="14" fillId="0" borderId="31" xfId="0" applyNumberFormat="1" applyFont="1" applyBorder="1" applyAlignment="1">
      <alignment vertical="top" shrinkToFit="1"/>
    </xf>
    <xf numFmtId="4" fontId="14" fillId="4" borderId="31" xfId="0" applyNumberFormat="1" applyFont="1" applyFill="1" applyBorder="1" applyAlignment="1" applyProtection="1">
      <alignment vertical="top" shrinkToFit="1"/>
      <protection locked="0"/>
    </xf>
    <xf numFmtId="4" fontId="14" fillId="0" borderId="31" xfId="0" applyNumberFormat="1" applyFont="1" applyBorder="1" applyAlignment="1">
      <alignment vertical="top" shrinkToFit="1"/>
    </xf>
    <xf numFmtId="4" fontId="14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4" fillId="0" borderId="30" xfId="0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4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4" fillId="0" borderId="26" xfId="0" applyFont="1" applyFill="1" applyBorder="1" applyAlignment="1">
      <alignment vertical="top"/>
    </xf>
    <xf numFmtId="0" fontId="14" fillId="0" borderId="26" xfId="0" applyNumberFormat="1" applyFont="1" applyFill="1" applyBorder="1" applyAlignment="1">
      <alignment vertical="top"/>
    </xf>
    <xf numFmtId="0" fontId="14" fillId="0" borderId="30" xfId="0" applyNumberFormat="1" applyFont="1" applyFill="1" applyBorder="1" applyAlignment="1">
      <alignment horizontal="left" vertical="top" wrapText="1"/>
    </xf>
    <xf numFmtId="0" fontId="14" fillId="0" borderId="27" xfId="0" applyFont="1" applyFill="1" applyBorder="1" applyAlignment="1">
      <alignment horizontal="center" vertical="top" shrinkToFit="1"/>
    </xf>
    <xf numFmtId="164" fontId="14" fillId="0" borderId="30" xfId="0" applyNumberFormat="1" applyFont="1" applyFill="1" applyBorder="1" applyAlignment="1">
      <alignment vertical="top" shrinkToFit="1"/>
    </xf>
    <xf numFmtId="4" fontId="14" fillId="0" borderId="30" xfId="0" applyNumberFormat="1" applyFont="1" applyFill="1" applyBorder="1" applyAlignment="1" applyProtection="1">
      <alignment vertical="top" shrinkToFit="1"/>
      <protection locked="0"/>
    </xf>
    <xf numFmtId="4" fontId="14" fillId="0" borderId="30" xfId="0" applyNumberFormat="1" applyFont="1" applyFill="1" applyBorder="1" applyAlignment="1">
      <alignment vertical="top" shrinkToFit="1"/>
    </xf>
    <xf numFmtId="4" fontId="14" fillId="0" borderId="26" xfId="0" applyNumberFormat="1" applyFont="1" applyFill="1" applyBorder="1" applyAlignment="1">
      <alignment vertical="top" shrinkToFit="1"/>
    </xf>
    <xf numFmtId="0" fontId="14" fillId="0" borderId="0" xfId="0" applyFont="1" applyFill="1"/>
    <xf numFmtId="0" fontId="0" fillId="0" borderId="0" xfId="0" applyFill="1"/>
    <xf numFmtId="49" fontId="17" fillId="0" borderId="26" xfId="2" applyNumberFormat="1" applyFont="1" applyFill="1" applyBorder="1" applyAlignment="1" applyProtection="1">
      <alignment horizontal="left" vertical="top"/>
    </xf>
    <xf numFmtId="0" fontId="17" fillId="0" borderId="26" xfId="2" applyFont="1" applyFill="1" applyBorder="1" applyAlignment="1" applyProtection="1">
      <alignment horizontal="left" vertical="center" wrapText="1"/>
    </xf>
    <xf numFmtId="0" fontId="17" fillId="0" borderId="30" xfId="2" applyFont="1" applyFill="1" applyBorder="1" applyAlignment="1" applyProtection="1">
      <alignment horizontal="center" vertical="center"/>
    </xf>
    <xf numFmtId="165" fontId="17" fillId="0" borderId="30" xfId="2" applyNumberFormat="1" applyFont="1" applyFill="1" applyBorder="1" applyAlignment="1" applyProtection="1">
      <alignment horizontal="right" vertical="center"/>
    </xf>
    <xf numFmtId="49" fontId="17" fillId="0" borderId="26" xfId="3" applyNumberFormat="1" applyFont="1" applyFill="1" applyBorder="1" applyAlignment="1" applyProtection="1">
      <alignment horizontal="left" vertical="top"/>
    </xf>
    <xf numFmtId="0" fontId="17" fillId="0" borderId="26" xfId="3" applyFont="1" applyFill="1" applyBorder="1" applyAlignment="1" applyProtection="1">
      <alignment horizontal="left" vertical="center" wrapText="1"/>
    </xf>
    <xf numFmtId="0" fontId="17" fillId="0" borderId="26" xfId="3" applyFont="1" applyFill="1" applyBorder="1" applyAlignment="1" applyProtection="1">
      <alignment horizontal="center" vertical="center"/>
    </xf>
    <xf numFmtId="165" fontId="17" fillId="0" borderId="30" xfId="3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Border="1" applyAlignment="1">
      <alignment horizontal="left" vertical="center"/>
    </xf>
    <xf numFmtId="3" fontId="11" fillId="6" borderId="32" xfId="0" applyNumberFormat="1" applyFont="1" applyFill="1" applyBorder="1" applyAlignment="1"/>
    <xf numFmtId="3" fontId="11" fillId="6" borderId="28" xfId="0" applyNumberFormat="1" applyFont="1" applyFill="1" applyBorder="1" applyAlignment="1">
      <alignment wrapText="1" shrinkToFit="1"/>
    </xf>
    <xf numFmtId="3" fontId="11" fillId="6" borderId="28" xfId="0" applyNumberFormat="1" applyFont="1" applyFill="1" applyBorder="1" applyAlignment="1">
      <alignment shrinkToFit="1"/>
    </xf>
    <xf numFmtId="3" fontId="11" fillId="6" borderId="28" xfId="0" applyNumberFormat="1" applyFont="1" applyFill="1" applyBorder="1" applyAlignment="1"/>
    <xf numFmtId="3" fontId="11" fillId="6" borderId="26" xfId="0" applyNumberFormat="1" applyFont="1" applyFill="1" applyBorder="1" applyAlignment="1"/>
    <xf numFmtId="3" fontId="11" fillId="6" borderId="30" xfId="0" applyNumberFormat="1" applyFont="1" applyFill="1" applyBorder="1" applyAlignment="1">
      <alignment wrapText="1" shrinkToFit="1"/>
    </xf>
    <xf numFmtId="3" fontId="11" fillId="6" borderId="30" xfId="0" applyNumberFormat="1" applyFont="1" applyFill="1" applyBorder="1" applyAlignment="1">
      <alignment shrinkToFit="1"/>
    </xf>
    <xf numFmtId="3" fontId="11" fillId="6" borderId="30" xfId="0" applyNumberFormat="1" applyFont="1" applyFill="1" applyBorder="1" applyAlignment="1"/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Border="1" applyAlignment="1" applyProtection="1">
      <alignment horizontal="left" vertical="center"/>
      <protection locked="0"/>
    </xf>
    <xf numFmtId="3" fontId="0" fillId="0" borderId="0" xfId="0" applyNumberFormat="1" applyBorder="1"/>
    <xf numFmtId="3" fontId="0" fillId="0" borderId="0" xfId="0" applyNumberFormat="1" applyBorder="1" applyAlignment="1">
      <alignment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49" fontId="6" fillId="3" borderId="18" xfId="0" applyNumberFormat="1" applyFont="1" applyFill="1" applyBorder="1" applyAlignment="1">
      <alignment horizontal="left" vertical="center" wrapText="1"/>
    </xf>
    <xf numFmtId="49" fontId="6" fillId="3" borderId="0" xfId="0" applyNumberFormat="1" applyFont="1" applyFill="1" applyBorder="1" applyAlignment="1">
      <alignment horizontal="left" vertical="center" wrapText="1"/>
    </xf>
    <xf numFmtId="49" fontId="6" fillId="3" borderId="6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11" fillId="6" borderId="0" xfId="0" applyNumberFormat="1" applyFont="1" applyFill="1" applyBorder="1"/>
    <xf numFmtId="3" fontId="11" fillId="6" borderId="0" xfId="0" applyNumberFormat="1" applyFont="1" applyFill="1" applyBorder="1" applyAlignment="1">
      <alignment wrapTex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3" borderId="15" xfId="0" applyNumberFormat="1" applyFill="1" applyBorder="1"/>
    <xf numFmtId="3" fontId="0" fillId="3" borderId="12" xfId="0" applyNumberFormat="1" applyFill="1" applyBorder="1"/>
    <xf numFmtId="3" fontId="0" fillId="3" borderId="22" xfId="0" applyNumberFormat="1" applyFill="1" applyBorder="1"/>
    <xf numFmtId="3" fontId="11" fillId="6" borderId="18" xfId="0" applyNumberFormat="1" applyFont="1" applyFill="1" applyBorder="1"/>
    <xf numFmtId="3" fontId="11" fillId="6" borderId="18" xfId="0" applyNumberFormat="1" applyFont="1" applyFill="1" applyBorder="1" applyAlignment="1">
      <alignment wrapText="1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3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4">
    <cellStyle name="normální" xfId="0" builtinId="0"/>
    <cellStyle name="normální 2" xfId="1"/>
    <cellStyle name="normální 3" xfId="2"/>
    <cellStyle name="normální 5" xfId="3"/>
  </cellStyles>
  <dxfs count="0"/>
  <tableStyles count="0" defaultTableStyle="TableStyleMedium9" defaultPivotStyle="PivotStyleLight16"/>
  <colors>
    <mruColors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C3" sqref="C3"/>
    </sheetView>
  </sheetViews>
  <sheetFormatPr defaultRowHeight="12.75"/>
  <sheetData>
    <row r="1" spans="1:7">
      <c r="A1" s="36" t="s">
        <v>41</v>
      </c>
    </row>
    <row r="2" spans="1:7" ht="57.75" customHeight="1">
      <c r="A2" s="204" t="s">
        <v>42</v>
      </c>
      <c r="B2" s="204"/>
      <c r="C2" s="204"/>
      <c r="D2" s="204"/>
      <c r="E2" s="204"/>
      <c r="F2" s="204"/>
      <c r="G2" s="204"/>
    </row>
  </sheetData>
  <mergeCells count="1">
    <mergeCell ref="A2:G2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C3" sqref="C3:G3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52</v>
      </c>
      <c r="C3" s="259" t="s">
        <v>1289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49</v>
      </c>
      <c r="C4" s="262" t="s">
        <v>1286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83</v>
      </c>
      <c r="C7" s="143" t="s">
        <v>84</v>
      </c>
      <c r="D7" s="144"/>
      <c r="E7" s="149"/>
      <c r="F7" s="152"/>
      <c r="G7" s="152"/>
      <c r="H7" s="152"/>
      <c r="I7" s="152">
        <f>SUM(I8:I50)</f>
        <v>0</v>
      </c>
      <c r="J7" s="152"/>
      <c r="K7" s="152">
        <f>SUM(K8:K50)</f>
        <v>0</v>
      </c>
      <c r="L7" s="152"/>
      <c r="M7" s="152">
        <f>SUM(M8:M50)</f>
        <v>0</v>
      </c>
      <c r="N7" s="152"/>
      <c r="O7" s="152">
        <f>SUM(O8:O50)</f>
        <v>0</v>
      </c>
      <c r="P7" s="152"/>
      <c r="Q7" s="152">
        <f>SUM(Q8:Q50)</f>
        <v>0</v>
      </c>
      <c r="R7" s="152"/>
      <c r="S7" s="152"/>
      <c r="T7" s="153"/>
      <c r="U7" s="152">
        <f>SUM(U8:U50)</f>
        <v>0</v>
      </c>
      <c r="AE7" t="s">
        <v>178</v>
      </c>
    </row>
    <row r="8" spans="1:60" ht="33.75" outlineLevel="1">
      <c r="A8" s="135">
        <v>1</v>
      </c>
      <c r="B8" s="145" t="s">
        <v>449</v>
      </c>
      <c r="C8" s="171" t="s">
        <v>578</v>
      </c>
      <c r="D8" s="147" t="s">
        <v>206</v>
      </c>
      <c r="E8" s="150">
        <v>140</v>
      </c>
      <c r="F8" s="154"/>
      <c r="G8" s="155"/>
      <c r="H8" s="154"/>
      <c r="I8" s="155">
        <f t="shared" ref="I8:I50" si="0">ROUND(E8*H8,2)</f>
        <v>0</v>
      </c>
      <c r="J8" s="154"/>
      <c r="K8" s="155">
        <f t="shared" ref="K8:K50" si="1">ROUND(E8*J8,2)</f>
        <v>0</v>
      </c>
      <c r="L8" s="155">
        <v>21</v>
      </c>
      <c r="M8" s="155">
        <f t="shared" ref="M8:M50" si="2">G8*(1+L8/100)</f>
        <v>0</v>
      </c>
      <c r="N8" s="155">
        <v>0</v>
      </c>
      <c r="O8" s="155">
        <f t="shared" ref="O8:O50" si="3">ROUND(E8*N8,2)</f>
        <v>0</v>
      </c>
      <c r="P8" s="155">
        <v>0</v>
      </c>
      <c r="Q8" s="155">
        <f t="shared" ref="Q8:Q50" si="4">ROUND(E8*P8,2)</f>
        <v>0</v>
      </c>
      <c r="R8" s="155"/>
      <c r="S8" s="155"/>
      <c r="T8" s="156">
        <v>0</v>
      </c>
      <c r="U8" s="155">
        <f t="shared" ref="U8:U50" si="5">ROUND(E8*T8,2)</f>
        <v>0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194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ht="33.75" outlineLevel="1">
      <c r="A9" s="135">
        <v>2</v>
      </c>
      <c r="B9" s="145" t="s">
        <v>449</v>
      </c>
      <c r="C9" s="171" t="s">
        <v>578</v>
      </c>
      <c r="D9" s="147" t="s">
        <v>206</v>
      </c>
      <c r="E9" s="150">
        <v>30</v>
      </c>
      <c r="F9" s="154"/>
      <c r="G9" s="155"/>
      <c r="H9" s="154"/>
      <c r="I9" s="155">
        <f t="shared" si="0"/>
        <v>0</v>
      </c>
      <c r="J9" s="154"/>
      <c r="K9" s="155">
        <f t="shared" si="1"/>
        <v>0</v>
      </c>
      <c r="L9" s="155">
        <v>21</v>
      </c>
      <c r="M9" s="155">
        <f t="shared" si="2"/>
        <v>0</v>
      </c>
      <c r="N9" s="155">
        <v>0</v>
      </c>
      <c r="O9" s="155">
        <f t="shared" si="3"/>
        <v>0</v>
      </c>
      <c r="P9" s="155">
        <v>0</v>
      </c>
      <c r="Q9" s="155">
        <f t="shared" si="4"/>
        <v>0</v>
      </c>
      <c r="R9" s="155"/>
      <c r="S9" s="155"/>
      <c r="T9" s="156">
        <v>0</v>
      </c>
      <c r="U9" s="155">
        <f t="shared" si="5"/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194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ht="33.75" outlineLevel="1">
      <c r="A10" s="135">
        <v>3</v>
      </c>
      <c r="B10" s="145" t="s">
        <v>449</v>
      </c>
      <c r="C10" s="171" t="s">
        <v>578</v>
      </c>
      <c r="D10" s="147" t="s">
        <v>206</v>
      </c>
      <c r="E10" s="150">
        <v>60</v>
      </c>
      <c r="F10" s="154"/>
      <c r="G10" s="155"/>
      <c r="H10" s="154"/>
      <c r="I10" s="155">
        <f t="shared" si="0"/>
        <v>0</v>
      </c>
      <c r="J10" s="154"/>
      <c r="K10" s="155">
        <f t="shared" si="1"/>
        <v>0</v>
      </c>
      <c r="L10" s="155">
        <v>21</v>
      </c>
      <c r="M10" s="155">
        <f t="shared" si="2"/>
        <v>0</v>
      </c>
      <c r="N10" s="155">
        <v>0</v>
      </c>
      <c r="O10" s="155">
        <f t="shared" si="3"/>
        <v>0</v>
      </c>
      <c r="P10" s="155">
        <v>0</v>
      </c>
      <c r="Q10" s="155">
        <f t="shared" si="4"/>
        <v>0</v>
      </c>
      <c r="R10" s="155"/>
      <c r="S10" s="155"/>
      <c r="T10" s="156">
        <v>0</v>
      </c>
      <c r="U10" s="155">
        <f t="shared" si="5"/>
        <v>0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194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ht="33.75" outlineLevel="1">
      <c r="A11" s="135">
        <v>4</v>
      </c>
      <c r="B11" s="145" t="s">
        <v>449</v>
      </c>
      <c r="C11" s="171" t="s">
        <v>578</v>
      </c>
      <c r="D11" s="147" t="s">
        <v>206</v>
      </c>
      <c r="E11" s="150">
        <v>210</v>
      </c>
      <c r="F11" s="154"/>
      <c r="G11" s="155"/>
      <c r="H11" s="154"/>
      <c r="I11" s="155">
        <f t="shared" si="0"/>
        <v>0</v>
      </c>
      <c r="J11" s="154"/>
      <c r="K11" s="155">
        <f t="shared" si="1"/>
        <v>0</v>
      </c>
      <c r="L11" s="155">
        <v>21</v>
      </c>
      <c r="M11" s="155">
        <f t="shared" si="2"/>
        <v>0</v>
      </c>
      <c r="N11" s="155">
        <v>0</v>
      </c>
      <c r="O11" s="155">
        <f t="shared" si="3"/>
        <v>0</v>
      </c>
      <c r="P11" s="155">
        <v>0</v>
      </c>
      <c r="Q11" s="155">
        <f t="shared" si="4"/>
        <v>0</v>
      </c>
      <c r="R11" s="155"/>
      <c r="S11" s="155"/>
      <c r="T11" s="156">
        <v>0</v>
      </c>
      <c r="U11" s="155">
        <f t="shared" si="5"/>
        <v>0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194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ht="33.75" outlineLevel="1">
      <c r="A12" s="135">
        <v>5</v>
      </c>
      <c r="B12" s="145" t="s">
        <v>449</v>
      </c>
      <c r="C12" s="171" t="s">
        <v>578</v>
      </c>
      <c r="D12" s="147" t="s">
        <v>206</v>
      </c>
      <c r="E12" s="150">
        <v>315</v>
      </c>
      <c r="F12" s="154"/>
      <c r="G12" s="155"/>
      <c r="H12" s="154"/>
      <c r="I12" s="155">
        <f t="shared" si="0"/>
        <v>0</v>
      </c>
      <c r="J12" s="154"/>
      <c r="K12" s="155">
        <f t="shared" si="1"/>
        <v>0</v>
      </c>
      <c r="L12" s="155">
        <v>21</v>
      </c>
      <c r="M12" s="155">
        <f t="shared" si="2"/>
        <v>0</v>
      </c>
      <c r="N12" s="155">
        <v>0</v>
      </c>
      <c r="O12" s="155">
        <f t="shared" si="3"/>
        <v>0</v>
      </c>
      <c r="P12" s="155">
        <v>0</v>
      </c>
      <c r="Q12" s="155">
        <f t="shared" si="4"/>
        <v>0</v>
      </c>
      <c r="R12" s="155"/>
      <c r="S12" s="155"/>
      <c r="T12" s="156">
        <v>0</v>
      </c>
      <c r="U12" s="155">
        <f t="shared" si="5"/>
        <v>0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194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 ht="33.75" outlineLevel="1">
      <c r="A13" s="135">
        <v>6</v>
      </c>
      <c r="B13" s="145" t="s">
        <v>449</v>
      </c>
      <c r="C13" s="171" t="s">
        <v>578</v>
      </c>
      <c r="D13" s="147" t="s">
        <v>206</v>
      </c>
      <c r="E13" s="150">
        <v>580</v>
      </c>
      <c r="F13" s="154"/>
      <c r="G13" s="155"/>
      <c r="H13" s="154"/>
      <c r="I13" s="155">
        <f t="shared" si="0"/>
        <v>0</v>
      </c>
      <c r="J13" s="154"/>
      <c r="K13" s="155">
        <f t="shared" si="1"/>
        <v>0</v>
      </c>
      <c r="L13" s="155">
        <v>21</v>
      </c>
      <c r="M13" s="155">
        <f t="shared" si="2"/>
        <v>0</v>
      </c>
      <c r="N13" s="155">
        <v>0</v>
      </c>
      <c r="O13" s="155">
        <f t="shared" si="3"/>
        <v>0</v>
      </c>
      <c r="P13" s="155">
        <v>0</v>
      </c>
      <c r="Q13" s="155">
        <f t="shared" si="4"/>
        <v>0</v>
      </c>
      <c r="R13" s="155"/>
      <c r="S13" s="155"/>
      <c r="T13" s="156">
        <v>0</v>
      </c>
      <c r="U13" s="155">
        <f t="shared" si="5"/>
        <v>0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 t="s">
        <v>194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</row>
    <row r="14" spans="1:60" ht="33.75" outlineLevel="1">
      <c r="A14" s="135">
        <v>7</v>
      </c>
      <c r="B14" s="145" t="s">
        <v>449</v>
      </c>
      <c r="C14" s="171" t="s">
        <v>578</v>
      </c>
      <c r="D14" s="147" t="s">
        <v>206</v>
      </c>
      <c r="E14" s="150">
        <v>230</v>
      </c>
      <c r="F14" s="154"/>
      <c r="G14" s="155"/>
      <c r="H14" s="154"/>
      <c r="I14" s="155">
        <f t="shared" si="0"/>
        <v>0</v>
      </c>
      <c r="J14" s="154"/>
      <c r="K14" s="155">
        <f t="shared" si="1"/>
        <v>0</v>
      </c>
      <c r="L14" s="155">
        <v>21</v>
      </c>
      <c r="M14" s="155">
        <f t="shared" si="2"/>
        <v>0</v>
      </c>
      <c r="N14" s="155">
        <v>0</v>
      </c>
      <c r="O14" s="155">
        <f t="shared" si="3"/>
        <v>0</v>
      </c>
      <c r="P14" s="155">
        <v>0</v>
      </c>
      <c r="Q14" s="155">
        <f t="shared" si="4"/>
        <v>0</v>
      </c>
      <c r="R14" s="155"/>
      <c r="S14" s="155"/>
      <c r="T14" s="156">
        <v>0</v>
      </c>
      <c r="U14" s="155">
        <f t="shared" si="5"/>
        <v>0</v>
      </c>
      <c r="V14" s="134"/>
      <c r="W14" s="134"/>
      <c r="X14" s="134"/>
      <c r="Y14" s="134"/>
      <c r="Z14" s="134"/>
      <c r="AA14" s="134"/>
      <c r="AB14" s="134"/>
      <c r="AC14" s="134"/>
      <c r="AD14" s="134"/>
      <c r="AE14" s="134" t="s">
        <v>194</v>
      </c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</row>
    <row r="15" spans="1:60" ht="22.5" outlineLevel="1">
      <c r="A15" s="135">
        <v>8</v>
      </c>
      <c r="B15" s="145" t="s">
        <v>579</v>
      </c>
      <c r="C15" s="171" t="s">
        <v>580</v>
      </c>
      <c r="D15" s="147" t="s">
        <v>206</v>
      </c>
      <c r="E15" s="150">
        <v>40</v>
      </c>
      <c r="F15" s="154"/>
      <c r="G15" s="155"/>
      <c r="H15" s="154"/>
      <c r="I15" s="155">
        <f t="shared" si="0"/>
        <v>0</v>
      </c>
      <c r="J15" s="154"/>
      <c r="K15" s="155">
        <f t="shared" si="1"/>
        <v>0</v>
      </c>
      <c r="L15" s="155">
        <v>21</v>
      </c>
      <c r="M15" s="155">
        <f t="shared" si="2"/>
        <v>0</v>
      </c>
      <c r="N15" s="155">
        <v>0</v>
      </c>
      <c r="O15" s="155">
        <f t="shared" si="3"/>
        <v>0</v>
      </c>
      <c r="P15" s="155">
        <v>0</v>
      </c>
      <c r="Q15" s="155">
        <f t="shared" si="4"/>
        <v>0</v>
      </c>
      <c r="R15" s="155"/>
      <c r="S15" s="155"/>
      <c r="T15" s="156">
        <v>0</v>
      </c>
      <c r="U15" s="155">
        <f t="shared" si="5"/>
        <v>0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194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 ht="33.75" outlineLevel="1">
      <c r="A16" s="135">
        <v>9</v>
      </c>
      <c r="B16" s="145" t="s">
        <v>579</v>
      </c>
      <c r="C16" s="171" t="s">
        <v>581</v>
      </c>
      <c r="D16" s="147" t="s">
        <v>206</v>
      </c>
      <c r="E16" s="150">
        <v>20</v>
      </c>
      <c r="F16" s="154"/>
      <c r="G16" s="155"/>
      <c r="H16" s="154"/>
      <c r="I16" s="155">
        <f t="shared" si="0"/>
        <v>0</v>
      </c>
      <c r="J16" s="154"/>
      <c r="K16" s="155">
        <f t="shared" si="1"/>
        <v>0</v>
      </c>
      <c r="L16" s="155">
        <v>21</v>
      </c>
      <c r="M16" s="155">
        <f t="shared" si="2"/>
        <v>0</v>
      </c>
      <c r="N16" s="155">
        <v>0</v>
      </c>
      <c r="O16" s="155">
        <f t="shared" si="3"/>
        <v>0</v>
      </c>
      <c r="P16" s="155">
        <v>0</v>
      </c>
      <c r="Q16" s="155">
        <f t="shared" si="4"/>
        <v>0</v>
      </c>
      <c r="R16" s="155"/>
      <c r="S16" s="155"/>
      <c r="T16" s="156">
        <v>0</v>
      </c>
      <c r="U16" s="155">
        <f t="shared" si="5"/>
        <v>0</v>
      </c>
      <c r="V16" s="134"/>
      <c r="W16" s="134"/>
      <c r="X16" s="134"/>
      <c r="Y16" s="134"/>
      <c r="Z16" s="134"/>
      <c r="AA16" s="134"/>
      <c r="AB16" s="134"/>
      <c r="AC16" s="134"/>
      <c r="AD16" s="134"/>
      <c r="AE16" s="134" t="s">
        <v>194</v>
      </c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</row>
    <row r="17" spans="1:60" ht="33.75" outlineLevel="1">
      <c r="A17" s="135">
        <v>10</v>
      </c>
      <c r="B17" s="145" t="s">
        <v>579</v>
      </c>
      <c r="C17" s="171" t="s">
        <v>581</v>
      </c>
      <c r="D17" s="147" t="s">
        <v>206</v>
      </c>
      <c r="E17" s="150">
        <v>30</v>
      </c>
      <c r="F17" s="154"/>
      <c r="G17" s="155"/>
      <c r="H17" s="154"/>
      <c r="I17" s="155">
        <f t="shared" si="0"/>
        <v>0</v>
      </c>
      <c r="J17" s="154"/>
      <c r="K17" s="155">
        <f t="shared" si="1"/>
        <v>0</v>
      </c>
      <c r="L17" s="155">
        <v>21</v>
      </c>
      <c r="M17" s="155">
        <f t="shared" si="2"/>
        <v>0</v>
      </c>
      <c r="N17" s="155">
        <v>0</v>
      </c>
      <c r="O17" s="155">
        <f t="shared" si="3"/>
        <v>0</v>
      </c>
      <c r="P17" s="155">
        <v>0</v>
      </c>
      <c r="Q17" s="155">
        <f t="shared" si="4"/>
        <v>0</v>
      </c>
      <c r="R17" s="155"/>
      <c r="S17" s="155"/>
      <c r="T17" s="156">
        <v>0</v>
      </c>
      <c r="U17" s="155">
        <f t="shared" si="5"/>
        <v>0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194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 outlineLevel="1">
      <c r="A18" s="135">
        <v>11</v>
      </c>
      <c r="B18" s="145" t="s">
        <v>452</v>
      </c>
      <c r="C18" s="171" t="s">
        <v>453</v>
      </c>
      <c r="D18" s="147" t="s">
        <v>206</v>
      </c>
      <c r="E18" s="150">
        <v>140</v>
      </c>
      <c r="F18" s="154"/>
      <c r="G18" s="155"/>
      <c r="H18" s="154"/>
      <c r="I18" s="155">
        <f t="shared" si="0"/>
        <v>0</v>
      </c>
      <c r="J18" s="154"/>
      <c r="K18" s="155">
        <f t="shared" si="1"/>
        <v>0</v>
      </c>
      <c r="L18" s="155">
        <v>21</v>
      </c>
      <c r="M18" s="155">
        <f t="shared" si="2"/>
        <v>0</v>
      </c>
      <c r="N18" s="155">
        <v>0</v>
      </c>
      <c r="O18" s="155">
        <f t="shared" si="3"/>
        <v>0</v>
      </c>
      <c r="P18" s="155">
        <v>0</v>
      </c>
      <c r="Q18" s="155">
        <f t="shared" si="4"/>
        <v>0</v>
      </c>
      <c r="R18" s="155"/>
      <c r="S18" s="155"/>
      <c r="T18" s="156">
        <v>0</v>
      </c>
      <c r="U18" s="155">
        <f t="shared" si="5"/>
        <v>0</v>
      </c>
      <c r="V18" s="134"/>
      <c r="W18" s="134"/>
      <c r="X18" s="134"/>
      <c r="Y18" s="134"/>
      <c r="Z18" s="134"/>
      <c r="AA18" s="134"/>
      <c r="AB18" s="134"/>
      <c r="AC18" s="134"/>
      <c r="AD18" s="134"/>
      <c r="AE18" s="134" t="s">
        <v>233</v>
      </c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</row>
    <row r="19" spans="1:60" ht="22.5" outlineLevel="1">
      <c r="A19" s="135">
        <v>12</v>
      </c>
      <c r="B19" s="145" t="s">
        <v>454</v>
      </c>
      <c r="C19" s="171" t="s">
        <v>455</v>
      </c>
      <c r="D19" s="147" t="s">
        <v>206</v>
      </c>
      <c r="E19" s="150">
        <v>40</v>
      </c>
      <c r="F19" s="154"/>
      <c r="G19" s="155"/>
      <c r="H19" s="154"/>
      <c r="I19" s="155">
        <f t="shared" si="0"/>
        <v>0</v>
      </c>
      <c r="J19" s="154"/>
      <c r="K19" s="155">
        <f t="shared" si="1"/>
        <v>0</v>
      </c>
      <c r="L19" s="155">
        <v>21</v>
      </c>
      <c r="M19" s="155">
        <f t="shared" si="2"/>
        <v>0</v>
      </c>
      <c r="N19" s="155">
        <v>0</v>
      </c>
      <c r="O19" s="155">
        <f t="shared" si="3"/>
        <v>0</v>
      </c>
      <c r="P19" s="155">
        <v>0</v>
      </c>
      <c r="Q19" s="155">
        <f t="shared" si="4"/>
        <v>0</v>
      </c>
      <c r="R19" s="155"/>
      <c r="S19" s="155"/>
      <c r="T19" s="156">
        <v>0</v>
      </c>
      <c r="U19" s="155">
        <f t="shared" si="5"/>
        <v>0</v>
      </c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194</v>
      </c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 ht="22.5" outlineLevel="1">
      <c r="A20" s="135">
        <v>13</v>
      </c>
      <c r="B20" s="145" t="s">
        <v>454</v>
      </c>
      <c r="C20" s="171" t="s">
        <v>456</v>
      </c>
      <c r="D20" s="147" t="s">
        <v>206</v>
      </c>
      <c r="E20" s="150">
        <v>120</v>
      </c>
      <c r="F20" s="154"/>
      <c r="G20" s="155"/>
      <c r="H20" s="154"/>
      <c r="I20" s="155">
        <f t="shared" si="0"/>
        <v>0</v>
      </c>
      <c r="J20" s="154"/>
      <c r="K20" s="155">
        <f t="shared" si="1"/>
        <v>0</v>
      </c>
      <c r="L20" s="155">
        <v>21</v>
      </c>
      <c r="M20" s="155">
        <f t="shared" si="2"/>
        <v>0</v>
      </c>
      <c r="N20" s="155">
        <v>0</v>
      </c>
      <c r="O20" s="155">
        <f t="shared" si="3"/>
        <v>0</v>
      </c>
      <c r="P20" s="155">
        <v>0</v>
      </c>
      <c r="Q20" s="155">
        <f t="shared" si="4"/>
        <v>0</v>
      </c>
      <c r="R20" s="155"/>
      <c r="S20" s="155"/>
      <c r="T20" s="156">
        <v>0</v>
      </c>
      <c r="U20" s="155">
        <f t="shared" si="5"/>
        <v>0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 t="s">
        <v>194</v>
      </c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</row>
    <row r="21" spans="1:60" ht="22.5" outlineLevel="1">
      <c r="A21" s="135">
        <v>14</v>
      </c>
      <c r="B21" s="145" t="s">
        <v>454</v>
      </c>
      <c r="C21" s="171" t="s">
        <v>582</v>
      </c>
      <c r="D21" s="147" t="s">
        <v>206</v>
      </c>
      <c r="E21" s="150">
        <v>8</v>
      </c>
      <c r="F21" s="154"/>
      <c r="G21" s="155"/>
      <c r="H21" s="154"/>
      <c r="I21" s="155">
        <f t="shared" si="0"/>
        <v>0</v>
      </c>
      <c r="J21" s="154"/>
      <c r="K21" s="155">
        <f t="shared" si="1"/>
        <v>0</v>
      </c>
      <c r="L21" s="155">
        <v>21</v>
      </c>
      <c r="M21" s="155">
        <f t="shared" si="2"/>
        <v>0</v>
      </c>
      <c r="N21" s="155">
        <v>0</v>
      </c>
      <c r="O21" s="155">
        <f t="shared" si="3"/>
        <v>0</v>
      </c>
      <c r="P21" s="155">
        <v>0</v>
      </c>
      <c r="Q21" s="155">
        <f t="shared" si="4"/>
        <v>0</v>
      </c>
      <c r="R21" s="155"/>
      <c r="S21" s="155"/>
      <c r="T21" s="156">
        <v>0</v>
      </c>
      <c r="U21" s="155">
        <f t="shared" si="5"/>
        <v>0</v>
      </c>
      <c r="V21" s="134"/>
      <c r="W21" s="134"/>
      <c r="X21" s="134"/>
      <c r="Y21" s="134"/>
      <c r="Z21" s="134"/>
      <c r="AA21" s="134"/>
      <c r="AB21" s="134"/>
      <c r="AC21" s="134"/>
      <c r="AD21" s="134"/>
      <c r="AE21" s="134" t="s">
        <v>194</v>
      </c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</row>
    <row r="22" spans="1:60" ht="22.5" outlineLevel="1">
      <c r="A22" s="135">
        <v>15</v>
      </c>
      <c r="B22" s="145" t="s">
        <v>454</v>
      </c>
      <c r="C22" s="171" t="s">
        <v>583</v>
      </c>
      <c r="D22" s="147" t="s">
        <v>206</v>
      </c>
      <c r="E22" s="150">
        <v>70</v>
      </c>
      <c r="F22" s="154"/>
      <c r="G22" s="155"/>
      <c r="H22" s="154"/>
      <c r="I22" s="155">
        <f t="shared" si="0"/>
        <v>0</v>
      </c>
      <c r="J22" s="154"/>
      <c r="K22" s="155">
        <f t="shared" si="1"/>
        <v>0</v>
      </c>
      <c r="L22" s="155">
        <v>21</v>
      </c>
      <c r="M22" s="155">
        <f t="shared" si="2"/>
        <v>0</v>
      </c>
      <c r="N22" s="155">
        <v>0</v>
      </c>
      <c r="O22" s="155">
        <f t="shared" si="3"/>
        <v>0</v>
      </c>
      <c r="P22" s="155">
        <v>0</v>
      </c>
      <c r="Q22" s="155">
        <f t="shared" si="4"/>
        <v>0</v>
      </c>
      <c r="R22" s="155"/>
      <c r="S22" s="155"/>
      <c r="T22" s="156">
        <v>0</v>
      </c>
      <c r="U22" s="155">
        <f t="shared" si="5"/>
        <v>0</v>
      </c>
      <c r="V22" s="134"/>
      <c r="W22" s="134"/>
      <c r="X22" s="134"/>
      <c r="Y22" s="134"/>
      <c r="Z22" s="134"/>
      <c r="AA22" s="134"/>
      <c r="AB22" s="134"/>
      <c r="AC22" s="134"/>
      <c r="AD22" s="134"/>
      <c r="AE22" s="134" t="s">
        <v>194</v>
      </c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</row>
    <row r="23" spans="1:60" ht="33.75" outlineLevel="1">
      <c r="A23" s="135">
        <v>16</v>
      </c>
      <c r="B23" s="145" t="s">
        <v>452</v>
      </c>
      <c r="C23" s="171" t="s">
        <v>458</v>
      </c>
      <c r="D23" s="147" t="s">
        <v>206</v>
      </c>
      <c r="E23" s="150">
        <v>12</v>
      </c>
      <c r="F23" s="154"/>
      <c r="G23" s="155"/>
      <c r="H23" s="154"/>
      <c r="I23" s="155">
        <f t="shared" si="0"/>
        <v>0</v>
      </c>
      <c r="J23" s="154"/>
      <c r="K23" s="155">
        <f t="shared" si="1"/>
        <v>0</v>
      </c>
      <c r="L23" s="155">
        <v>21</v>
      </c>
      <c r="M23" s="155">
        <f t="shared" si="2"/>
        <v>0</v>
      </c>
      <c r="N23" s="155">
        <v>0</v>
      </c>
      <c r="O23" s="155">
        <f t="shared" si="3"/>
        <v>0</v>
      </c>
      <c r="P23" s="155">
        <v>0</v>
      </c>
      <c r="Q23" s="155">
        <f t="shared" si="4"/>
        <v>0</v>
      </c>
      <c r="R23" s="155"/>
      <c r="S23" s="155"/>
      <c r="T23" s="156">
        <v>0</v>
      </c>
      <c r="U23" s="155">
        <f t="shared" si="5"/>
        <v>0</v>
      </c>
      <c r="V23" s="134"/>
      <c r="W23" s="134"/>
      <c r="X23" s="134"/>
      <c r="Y23" s="134"/>
      <c r="Z23" s="134"/>
      <c r="AA23" s="134"/>
      <c r="AB23" s="134"/>
      <c r="AC23" s="134"/>
      <c r="AD23" s="134"/>
      <c r="AE23" s="134" t="s">
        <v>194</v>
      </c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</row>
    <row r="24" spans="1:60" ht="22.5" outlineLevel="1">
      <c r="A24" s="135">
        <v>17</v>
      </c>
      <c r="B24" s="145" t="s">
        <v>452</v>
      </c>
      <c r="C24" s="171" t="s">
        <v>460</v>
      </c>
      <c r="D24" s="147" t="s">
        <v>336</v>
      </c>
      <c r="E24" s="150">
        <v>2</v>
      </c>
      <c r="F24" s="154"/>
      <c r="G24" s="155"/>
      <c r="H24" s="154"/>
      <c r="I24" s="155">
        <f t="shared" si="0"/>
        <v>0</v>
      </c>
      <c r="J24" s="154"/>
      <c r="K24" s="155">
        <f t="shared" si="1"/>
        <v>0</v>
      </c>
      <c r="L24" s="155">
        <v>21</v>
      </c>
      <c r="M24" s="155">
        <f t="shared" si="2"/>
        <v>0</v>
      </c>
      <c r="N24" s="155">
        <v>0</v>
      </c>
      <c r="O24" s="155">
        <f t="shared" si="3"/>
        <v>0</v>
      </c>
      <c r="P24" s="155">
        <v>0</v>
      </c>
      <c r="Q24" s="155">
        <f t="shared" si="4"/>
        <v>0</v>
      </c>
      <c r="R24" s="155"/>
      <c r="S24" s="155"/>
      <c r="T24" s="156">
        <v>0</v>
      </c>
      <c r="U24" s="155">
        <f t="shared" si="5"/>
        <v>0</v>
      </c>
      <c r="V24" s="134"/>
      <c r="W24" s="134"/>
      <c r="X24" s="134"/>
      <c r="Y24" s="134"/>
      <c r="Z24" s="134"/>
      <c r="AA24" s="134"/>
      <c r="AB24" s="134"/>
      <c r="AC24" s="134"/>
      <c r="AD24" s="134"/>
      <c r="AE24" s="134" t="s">
        <v>194</v>
      </c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</row>
    <row r="25" spans="1:60" ht="22.5" outlineLevel="1">
      <c r="A25" s="135">
        <v>18</v>
      </c>
      <c r="B25" s="145" t="s">
        <v>449</v>
      </c>
      <c r="C25" s="171" t="s">
        <v>462</v>
      </c>
      <c r="D25" s="147" t="s">
        <v>336</v>
      </c>
      <c r="E25" s="150">
        <v>2</v>
      </c>
      <c r="F25" s="154"/>
      <c r="G25" s="155"/>
      <c r="H25" s="154"/>
      <c r="I25" s="155">
        <f t="shared" si="0"/>
        <v>0</v>
      </c>
      <c r="J25" s="154"/>
      <c r="K25" s="155">
        <f t="shared" si="1"/>
        <v>0</v>
      </c>
      <c r="L25" s="155">
        <v>21</v>
      </c>
      <c r="M25" s="155">
        <f t="shared" si="2"/>
        <v>0</v>
      </c>
      <c r="N25" s="155">
        <v>0</v>
      </c>
      <c r="O25" s="155">
        <f t="shared" si="3"/>
        <v>0</v>
      </c>
      <c r="P25" s="155">
        <v>0</v>
      </c>
      <c r="Q25" s="155">
        <f t="shared" si="4"/>
        <v>0</v>
      </c>
      <c r="R25" s="155"/>
      <c r="S25" s="155"/>
      <c r="T25" s="156">
        <v>0</v>
      </c>
      <c r="U25" s="155">
        <f t="shared" si="5"/>
        <v>0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 t="s">
        <v>194</v>
      </c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</row>
    <row r="26" spans="1:60" ht="22.5" outlineLevel="1">
      <c r="A26" s="135">
        <v>19</v>
      </c>
      <c r="B26" s="145" t="s">
        <v>449</v>
      </c>
      <c r="C26" s="171" t="s">
        <v>463</v>
      </c>
      <c r="D26" s="147" t="s">
        <v>336</v>
      </c>
      <c r="E26" s="150">
        <v>2</v>
      </c>
      <c r="F26" s="154"/>
      <c r="G26" s="155"/>
      <c r="H26" s="154"/>
      <c r="I26" s="155">
        <f t="shared" si="0"/>
        <v>0</v>
      </c>
      <c r="J26" s="154"/>
      <c r="K26" s="155">
        <f t="shared" si="1"/>
        <v>0</v>
      </c>
      <c r="L26" s="155">
        <v>21</v>
      </c>
      <c r="M26" s="155">
        <f t="shared" si="2"/>
        <v>0</v>
      </c>
      <c r="N26" s="155">
        <v>0</v>
      </c>
      <c r="O26" s="155">
        <f t="shared" si="3"/>
        <v>0</v>
      </c>
      <c r="P26" s="155">
        <v>0</v>
      </c>
      <c r="Q26" s="155">
        <f t="shared" si="4"/>
        <v>0</v>
      </c>
      <c r="R26" s="155"/>
      <c r="S26" s="155"/>
      <c r="T26" s="156">
        <v>0</v>
      </c>
      <c r="U26" s="155">
        <f t="shared" si="5"/>
        <v>0</v>
      </c>
      <c r="V26" s="134"/>
      <c r="W26" s="134"/>
      <c r="X26" s="134"/>
      <c r="Y26" s="134"/>
      <c r="Z26" s="134"/>
      <c r="AA26" s="134"/>
      <c r="AB26" s="134"/>
      <c r="AC26" s="134"/>
      <c r="AD26" s="134"/>
      <c r="AE26" s="134" t="s">
        <v>194</v>
      </c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</row>
    <row r="27" spans="1:60" ht="45" outlineLevel="1">
      <c r="A27" s="135">
        <v>20</v>
      </c>
      <c r="B27" s="145" t="s">
        <v>584</v>
      </c>
      <c r="C27" s="171" t="s">
        <v>585</v>
      </c>
      <c r="D27" s="147" t="s">
        <v>336</v>
      </c>
      <c r="E27" s="150">
        <v>3</v>
      </c>
      <c r="F27" s="154"/>
      <c r="G27" s="155"/>
      <c r="H27" s="154"/>
      <c r="I27" s="155">
        <f t="shared" si="0"/>
        <v>0</v>
      </c>
      <c r="J27" s="154"/>
      <c r="K27" s="155">
        <f t="shared" si="1"/>
        <v>0</v>
      </c>
      <c r="L27" s="155">
        <v>21</v>
      </c>
      <c r="M27" s="155">
        <f t="shared" si="2"/>
        <v>0</v>
      </c>
      <c r="N27" s="155">
        <v>0</v>
      </c>
      <c r="O27" s="155">
        <f t="shared" si="3"/>
        <v>0</v>
      </c>
      <c r="P27" s="155">
        <v>0</v>
      </c>
      <c r="Q27" s="155">
        <f t="shared" si="4"/>
        <v>0</v>
      </c>
      <c r="R27" s="155"/>
      <c r="S27" s="155"/>
      <c r="T27" s="156">
        <v>0</v>
      </c>
      <c r="U27" s="155">
        <f t="shared" si="5"/>
        <v>0</v>
      </c>
      <c r="V27" s="134"/>
      <c r="W27" s="134"/>
      <c r="X27" s="134"/>
      <c r="Y27" s="134"/>
      <c r="Z27" s="134"/>
      <c r="AA27" s="134"/>
      <c r="AB27" s="134"/>
      <c r="AC27" s="134"/>
      <c r="AD27" s="134"/>
      <c r="AE27" s="134" t="s">
        <v>194</v>
      </c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</row>
    <row r="28" spans="1:60" ht="33.75" outlineLevel="1">
      <c r="A28" s="135">
        <v>21</v>
      </c>
      <c r="B28" s="145" t="s">
        <v>584</v>
      </c>
      <c r="C28" s="171" t="s">
        <v>586</v>
      </c>
      <c r="D28" s="147" t="s">
        <v>336</v>
      </c>
      <c r="E28" s="150">
        <v>11</v>
      </c>
      <c r="F28" s="154"/>
      <c r="G28" s="155"/>
      <c r="H28" s="154"/>
      <c r="I28" s="155">
        <f t="shared" si="0"/>
        <v>0</v>
      </c>
      <c r="J28" s="154"/>
      <c r="K28" s="155">
        <f t="shared" si="1"/>
        <v>0</v>
      </c>
      <c r="L28" s="155">
        <v>21</v>
      </c>
      <c r="M28" s="155">
        <f t="shared" si="2"/>
        <v>0</v>
      </c>
      <c r="N28" s="155">
        <v>0</v>
      </c>
      <c r="O28" s="155">
        <f t="shared" si="3"/>
        <v>0</v>
      </c>
      <c r="P28" s="155">
        <v>0</v>
      </c>
      <c r="Q28" s="155">
        <f t="shared" si="4"/>
        <v>0</v>
      </c>
      <c r="R28" s="155"/>
      <c r="S28" s="155"/>
      <c r="T28" s="156">
        <v>0</v>
      </c>
      <c r="U28" s="155">
        <f t="shared" si="5"/>
        <v>0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194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</row>
    <row r="29" spans="1:60" ht="33.75" outlineLevel="1">
      <c r="A29" s="135">
        <v>22</v>
      </c>
      <c r="B29" s="145" t="s">
        <v>584</v>
      </c>
      <c r="C29" s="171" t="s">
        <v>587</v>
      </c>
      <c r="D29" s="147" t="s">
        <v>336</v>
      </c>
      <c r="E29" s="150">
        <v>6</v>
      </c>
      <c r="F29" s="154"/>
      <c r="G29" s="155"/>
      <c r="H29" s="154"/>
      <c r="I29" s="155">
        <f t="shared" si="0"/>
        <v>0</v>
      </c>
      <c r="J29" s="154"/>
      <c r="K29" s="155">
        <f t="shared" si="1"/>
        <v>0</v>
      </c>
      <c r="L29" s="155">
        <v>21</v>
      </c>
      <c r="M29" s="155">
        <f t="shared" si="2"/>
        <v>0</v>
      </c>
      <c r="N29" s="155">
        <v>0</v>
      </c>
      <c r="O29" s="155">
        <f t="shared" si="3"/>
        <v>0</v>
      </c>
      <c r="P29" s="155">
        <v>0</v>
      </c>
      <c r="Q29" s="155">
        <f t="shared" si="4"/>
        <v>0</v>
      </c>
      <c r="R29" s="155"/>
      <c r="S29" s="155"/>
      <c r="T29" s="156">
        <v>0</v>
      </c>
      <c r="U29" s="155">
        <f t="shared" si="5"/>
        <v>0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194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</row>
    <row r="30" spans="1:60" ht="33.75" outlineLevel="1">
      <c r="A30" s="135">
        <v>23</v>
      </c>
      <c r="B30" s="145" t="s">
        <v>584</v>
      </c>
      <c r="C30" s="171" t="s">
        <v>588</v>
      </c>
      <c r="D30" s="147" t="s">
        <v>336</v>
      </c>
      <c r="E30" s="150">
        <v>12</v>
      </c>
      <c r="F30" s="154"/>
      <c r="G30" s="155"/>
      <c r="H30" s="154"/>
      <c r="I30" s="155">
        <f t="shared" si="0"/>
        <v>0</v>
      </c>
      <c r="J30" s="154"/>
      <c r="K30" s="155">
        <f t="shared" si="1"/>
        <v>0</v>
      </c>
      <c r="L30" s="155">
        <v>21</v>
      </c>
      <c r="M30" s="155">
        <f t="shared" si="2"/>
        <v>0</v>
      </c>
      <c r="N30" s="155">
        <v>0</v>
      </c>
      <c r="O30" s="155">
        <f t="shared" si="3"/>
        <v>0</v>
      </c>
      <c r="P30" s="155">
        <v>0</v>
      </c>
      <c r="Q30" s="155">
        <f t="shared" si="4"/>
        <v>0</v>
      </c>
      <c r="R30" s="155"/>
      <c r="S30" s="155"/>
      <c r="T30" s="156">
        <v>0</v>
      </c>
      <c r="U30" s="155">
        <f t="shared" si="5"/>
        <v>0</v>
      </c>
      <c r="V30" s="134"/>
      <c r="W30" s="134"/>
      <c r="X30" s="134"/>
      <c r="Y30" s="134"/>
      <c r="Z30" s="134"/>
      <c r="AA30" s="134"/>
      <c r="AB30" s="134"/>
      <c r="AC30" s="134"/>
      <c r="AD30" s="134"/>
      <c r="AE30" s="134" t="s">
        <v>194</v>
      </c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</row>
    <row r="31" spans="1:60" ht="45" outlineLevel="1">
      <c r="A31" s="135">
        <v>24</v>
      </c>
      <c r="B31" s="145" t="s">
        <v>584</v>
      </c>
      <c r="C31" s="171" t="s">
        <v>589</v>
      </c>
      <c r="D31" s="147" t="s">
        <v>336</v>
      </c>
      <c r="E31" s="150">
        <v>2</v>
      </c>
      <c r="F31" s="154"/>
      <c r="G31" s="155"/>
      <c r="H31" s="154"/>
      <c r="I31" s="155">
        <f t="shared" si="0"/>
        <v>0</v>
      </c>
      <c r="J31" s="154"/>
      <c r="K31" s="155">
        <f t="shared" si="1"/>
        <v>0</v>
      </c>
      <c r="L31" s="155">
        <v>21</v>
      </c>
      <c r="M31" s="155">
        <f t="shared" si="2"/>
        <v>0</v>
      </c>
      <c r="N31" s="155">
        <v>0</v>
      </c>
      <c r="O31" s="155">
        <f t="shared" si="3"/>
        <v>0</v>
      </c>
      <c r="P31" s="155">
        <v>0</v>
      </c>
      <c r="Q31" s="155">
        <f t="shared" si="4"/>
        <v>0</v>
      </c>
      <c r="R31" s="155"/>
      <c r="S31" s="155"/>
      <c r="T31" s="156">
        <v>0</v>
      </c>
      <c r="U31" s="155">
        <f t="shared" si="5"/>
        <v>0</v>
      </c>
      <c r="V31" s="134"/>
      <c r="W31" s="134"/>
      <c r="X31" s="134"/>
      <c r="Y31" s="134"/>
      <c r="Z31" s="134"/>
      <c r="AA31" s="134"/>
      <c r="AB31" s="134"/>
      <c r="AC31" s="134"/>
      <c r="AD31" s="134"/>
      <c r="AE31" s="134" t="s">
        <v>194</v>
      </c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</row>
    <row r="32" spans="1:60" ht="45" outlineLevel="1">
      <c r="A32" s="135">
        <v>25</v>
      </c>
      <c r="B32" s="145" t="s">
        <v>584</v>
      </c>
      <c r="C32" s="171" t="s">
        <v>590</v>
      </c>
      <c r="D32" s="147" t="s">
        <v>336</v>
      </c>
      <c r="E32" s="150">
        <v>1</v>
      </c>
      <c r="F32" s="154"/>
      <c r="G32" s="155"/>
      <c r="H32" s="154"/>
      <c r="I32" s="155">
        <f t="shared" si="0"/>
        <v>0</v>
      </c>
      <c r="J32" s="154"/>
      <c r="K32" s="155">
        <f t="shared" si="1"/>
        <v>0</v>
      </c>
      <c r="L32" s="155">
        <v>21</v>
      </c>
      <c r="M32" s="155">
        <f t="shared" si="2"/>
        <v>0</v>
      </c>
      <c r="N32" s="155">
        <v>0</v>
      </c>
      <c r="O32" s="155">
        <f t="shared" si="3"/>
        <v>0</v>
      </c>
      <c r="P32" s="155">
        <v>0</v>
      </c>
      <c r="Q32" s="155">
        <f t="shared" si="4"/>
        <v>0</v>
      </c>
      <c r="R32" s="155"/>
      <c r="S32" s="155"/>
      <c r="T32" s="156">
        <v>0</v>
      </c>
      <c r="U32" s="155">
        <f t="shared" si="5"/>
        <v>0</v>
      </c>
      <c r="V32" s="134"/>
      <c r="W32" s="134"/>
      <c r="X32" s="134"/>
      <c r="Y32" s="134"/>
      <c r="Z32" s="134"/>
      <c r="AA32" s="134"/>
      <c r="AB32" s="134"/>
      <c r="AC32" s="134"/>
      <c r="AD32" s="134"/>
      <c r="AE32" s="134" t="s">
        <v>194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</row>
    <row r="33" spans="1:60" ht="45" outlineLevel="1">
      <c r="A33" s="135">
        <v>26</v>
      </c>
      <c r="B33" s="145" t="s">
        <v>584</v>
      </c>
      <c r="C33" s="171" t="s">
        <v>591</v>
      </c>
      <c r="D33" s="147" t="s">
        <v>336</v>
      </c>
      <c r="E33" s="150">
        <v>1</v>
      </c>
      <c r="F33" s="154"/>
      <c r="G33" s="155"/>
      <c r="H33" s="154"/>
      <c r="I33" s="155">
        <f t="shared" si="0"/>
        <v>0</v>
      </c>
      <c r="J33" s="154"/>
      <c r="K33" s="155">
        <f t="shared" si="1"/>
        <v>0</v>
      </c>
      <c r="L33" s="155">
        <v>21</v>
      </c>
      <c r="M33" s="155">
        <f t="shared" si="2"/>
        <v>0</v>
      </c>
      <c r="N33" s="155">
        <v>0</v>
      </c>
      <c r="O33" s="155">
        <f t="shared" si="3"/>
        <v>0</v>
      </c>
      <c r="P33" s="155">
        <v>0</v>
      </c>
      <c r="Q33" s="155">
        <f t="shared" si="4"/>
        <v>0</v>
      </c>
      <c r="R33" s="155"/>
      <c r="S33" s="155"/>
      <c r="T33" s="156">
        <v>0</v>
      </c>
      <c r="U33" s="155">
        <f t="shared" si="5"/>
        <v>0</v>
      </c>
      <c r="V33" s="134"/>
      <c r="W33" s="134"/>
      <c r="X33" s="134"/>
      <c r="Y33" s="134"/>
      <c r="Z33" s="134"/>
      <c r="AA33" s="134"/>
      <c r="AB33" s="134"/>
      <c r="AC33" s="134"/>
      <c r="AD33" s="134"/>
      <c r="AE33" s="134" t="s">
        <v>194</v>
      </c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</row>
    <row r="34" spans="1:60" ht="45" outlineLevel="1">
      <c r="A34" s="135">
        <v>27</v>
      </c>
      <c r="B34" s="145" t="s">
        <v>584</v>
      </c>
      <c r="C34" s="171" t="s">
        <v>592</v>
      </c>
      <c r="D34" s="147" t="s">
        <v>336</v>
      </c>
      <c r="E34" s="150">
        <v>2</v>
      </c>
      <c r="F34" s="154"/>
      <c r="G34" s="155"/>
      <c r="H34" s="154"/>
      <c r="I34" s="155">
        <f t="shared" si="0"/>
        <v>0</v>
      </c>
      <c r="J34" s="154"/>
      <c r="K34" s="155">
        <f t="shared" si="1"/>
        <v>0</v>
      </c>
      <c r="L34" s="155">
        <v>21</v>
      </c>
      <c r="M34" s="155">
        <f t="shared" si="2"/>
        <v>0</v>
      </c>
      <c r="N34" s="155">
        <v>0</v>
      </c>
      <c r="O34" s="155">
        <f t="shared" si="3"/>
        <v>0</v>
      </c>
      <c r="P34" s="155">
        <v>0</v>
      </c>
      <c r="Q34" s="155">
        <f t="shared" si="4"/>
        <v>0</v>
      </c>
      <c r="R34" s="155"/>
      <c r="S34" s="155"/>
      <c r="T34" s="156">
        <v>0</v>
      </c>
      <c r="U34" s="155">
        <f t="shared" si="5"/>
        <v>0</v>
      </c>
      <c r="V34" s="134"/>
      <c r="W34" s="134"/>
      <c r="X34" s="134"/>
      <c r="Y34" s="134"/>
      <c r="Z34" s="134"/>
      <c r="AA34" s="134"/>
      <c r="AB34" s="134"/>
      <c r="AC34" s="134"/>
      <c r="AD34" s="134"/>
      <c r="AE34" s="134" t="s">
        <v>194</v>
      </c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</row>
    <row r="35" spans="1:60" ht="33.75" outlineLevel="1">
      <c r="A35" s="135">
        <v>28</v>
      </c>
      <c r="B35" s="145" t="s">
        <v>584</v>
      </c>
      <c r="C35" s="171" t="s">
        <v>593</v>
      </c>
      <c r="D35" s="147" t="s">
        <v>336</v>
      </c>
      <c r="E35" s="150">
        <v>3</v>
      </c>
      <c r="F35" s="154"/>
      <c r="G35" s="155"/>
      <c r="H35" s="154"/>
      <c r="I35" s="155">
        <f t="shared" si="0"/>
        <v>0</v>
      </c>
      <c r="J35" s="154"/>
      <c r="K35" s="155">
        <f t="shared" si="1"/>
        <v>0</v>
      </c>
      <c r="L35" s="155">
        <v>21</v>
      </c>
      <c r="M35" s="155">
        <f t="shared" si="2"/>
        <v>0</v>
      </c>
      <c r="N35" s="155">
        <v>0</v>
      </c>
      <c r="O35" s="155">
        <f t="shared" si="3"/>
        <v>0</v>
      </c>
      <c r="P35" s="155">
        <v>0</v>
      </c>
      <c r="Q35" s="155">
        <f t="shared" si="4"/>
        <v>0</v>
      </c>
      <c r="R35" s="155"/>
      <c r="S35" s="155"/>
      <c r="T35" s="156">
        <v>0</v>
      </c>
      <c r="U35" s="155">
        <f t="shared" si="5"/>
        <v>0</v>
      </c>
      <c r="V35" s="134"/>
      <c r="W35" s="134"/>
      <c r="X35" s="134"/>
      <c r="Y35" s="134"/>
      <c r="Z35" s="134"/>
      <c r="AA35" s="134"/>
      <c r="AB35" s="134"/>
      <c r="AC35" s="134"/>
      <c r="AD35" s="134"/>
      <c r="AE35" s="134" t="s">
        <v>194</v>
      </c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</row>
    <row r="36" spans="1:60" ht="22.5" outlineLevel="1">
      <c r="A36" s="135">
        <v>29</v>
      </c>
      <c r="B36" s="145" t="s">
        <v>594</v>
      </c>
      <c r="C36" s="171" t="s">
        <v>595</v>
      </c>
      <c r="D36" s="147" t="s">
        <v>336</v>
      </c>
      <c r="E36" s="150">
        <v>30</v>
      </c>
      <c r="F36" s="154"/>
      <c r="G36" s="155"/>
      <c r="H36" s="154"/>
      <c r="I36" s="155">
        <f t="shared" si="0"/>
        <v>0</v>
      </c>
      <c r="J36" s="154"/>
      <c r="K36" s="155">
        <f t="shared" si="1"/>
        <v>0</v>
      </c>
      <c r="L36" s="155">
        <v>21</v>
      </c>
      <c r="M36" s="155">
        <f t="shared" si="2"/>
        <v>0</v>
      </c>
      <c r="N36" s="155">
        <v>0</v>
      </c>
      <c r="O36" s="155">
        <f t="shared" si="3"/>
        <v>0</v>
      </c>
      <c r="P36" s="155">
        <v>0</v>
      </c>
      <c r="Q36" s="155">
        <f t="shared" si="4"/>
        <v>0</v>
      </c>
      <c r="R36" s="155"/>
      <c r="S36" s="155"/>
      <c r="T36" s="156">
        <v>0</v>
      </c>
      <c r="U36" s="155">
        <f t="shared" si="5"/>
        <v>0</v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 t="s">
        <v>194</v>
      </c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</row>
    <row r="37" spans="1:60" ht="33.75" outlineLevel="1">
      <c r="A37" s="135">
        <v>30</v>
      </c>
      <c r="B37" s="145" t="s">
        <v>594</v>
      </c>
      <c r="C37" s="171" t="s">
        <v>596</v>
      </c>
      <c r="D37" s="147" t="s">
        <v>336</v>
      </c>
      <c r="E37" s="150">
        <v>1</v>
      </c>
      <c r="F37" s="154"/>
      <c r="G37" s="155"/>
      <c r="H37" s="154"/>
      <c r="I37" s="155">
        <f t="shared" si="0"/>
        <v>0</v>
      </c>
      <c r="J37" s="154"/>
      <c r="K37" s="155">
        <f t="shared" si="1"/>
        <v>0</v>
      </c>
      <c r="L37" s="155">
        <v>21</v>
      </c>
      <c r="M37" s="155">
        <f t="shared" si="2"/>
        <v>0</v>
      </c>
      <c r="N37" s="155">
        <v>0</v>
      </c>
      <c r="O37" s="155">
        <f t="shared" si="3"/>
        <v>0</v>
      </c>
      <c r="P37" s="155">
        <v>0</v>
      </c>
      <c r="Q37" s="155">
        <f t="shared" si="4"/>
        <v>0</v>
      </c>
      <c r="R37" s="155"/>
      <c r="S37" s="155"/>
      <c r="T37" s="156">
        <v>0</v>
      </c>
      <c r="U37" s="155">
        <f t="shared" si="5"/>
        <v>0</v>
      </c>
      <c r="V37" s="134"/>
      <c r="W37" s="134"/>
      <c r="X37" s="134"/>
      <c r="Y37" s="134"/>
      <c r="Z37" s="134"/>
      <c r="AA37" s="134"/>
      <c r="AB37" s="134"/>
      <c r="AC37" s="134"/>
      <c r="AD37" s="134"/>
      <c r="AE37" s="134" t="s">
        <v>194</v>
      </c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</row>
    <row r="38" spans="1:60" ht="22.5" outlineLevel="1">
      <c r="A38" s="135">
        <v>31</v>
      </c>
      <c r="B38" s="145" t="s">
        <v>594</v>
      </c>
      <c r="C38" s="171" t="s">
        <v>597</v>
      </c>
      <c r="D38" s="147" t="s">
        <v>336</v>
      </c>
      <c r="E38" s="150">
        <v>1</v>
      </c>
      <c r="F38" s="154"/>
      <c r="G38" s="155"/>
      <c r="H38" s="154"/>
      <c r="I38" s="155">
        <f t="shared" si="0"/>
        <v>0</v>
      </c>
      <c r="J38" s="154"/>
      <c r="K38" s="155">
        <f t="shared" si="1"/>
        <v>0</v>
      </c>
      <c r="L38" s="155">
        <v>21</v>
      </c>
      <c r="M38" s="155">
        <f t="shared" si="2"/>
        <v>0</v>
      </c>
      <c r="N38" s="155">
        <v>0</v>
      </c>
      <c r="O38" s="155">
        <f t="shared" si="3"/>
        <v>0</v>
      </c>
      <c r="P38" s="155">
        <v>0</v>
      </c>
      <c r="Q38" s="155">
        <f t="shared" si="4"/>
        <v>0</v>
      </c>
      <c r="R38" s="155"/>
      <c r="S38" s="155"/>
      <c r="T38" s="156">
        <v>0</v>
      </c>
      <c r="U38" s="155">
        <f t="shared" si="5"/>
        <v>0</v>
      </c>
      <c r="V38" s="134"/>
      <c r="W38" s="134"/>
      <c r="X38" s="134"/>
      <c r="Y38" s="134"/>
      <c r="Z38" s="134"/>
      <c r="AA38" s="134"/>
      <c r="AB38" s="134"/>
      <c r="AC38" s="134"/>
      <c r="AD38" s="134"/>
      <c r="AE38" s="134" t="s">
        <v>194</v>
      </c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</row>
    <row r="39" spans="1:60" ht="45" outlineLevel="1">
      <c r="A39" s="135">
        <v>32</v>
      </c>
      <c r="B39" s="145" t="s">
        <v>598</v>
      </c>
      <c r="C39" s="171" t="s">
        <v>599</v>
      </c>
      <c r="D39" s="147" t="s">
        <v>336</v>
      </c>
      <c r="E39" s="150">
        <v>70</v>
      </c>
      <c r="F39" s="154"/>
      <c r="G39" s="155"/>
      <c r="H39" s="154"/>
      <c r="I39" s="155">
        <f t="shared" si="0"/>
        <v>0</v>
      </c>
      <c r="J39" s="154"/>
      <c r="K39" s="155">
        <f t="shared" si="1"/>
        <v>0</v>
      </c>
      <c r="L39" s="155">
        <v>21</v>
      </c>
      <c r="M39" s="155">
        <f t="shared" si="2"/>
        <v>0</v>
      </c>
      <c r="N39" s="155">
        <v>0</v>
      </c>
      <c r="O39" s="155">
        <f t="shared" si="3"/>
        <v>0</v>
      </c>
      <c r="P39" s="155">
        <v>0</v>
      </c>
      <c r="Q39" s="155">
        <f t="shared" si="4"/>
        <v>0</v>
      </c>
      <c r="R39" s="155"/>
      <c r="S39" s="155"/>
      <c r="T39" s="156">
        <v>0</v>
      </c>
      <c r="U39" s="155">
        <f t="shared" si="5"/>
        <v>0</v>
      </c>
      <c r="V39" s="134"/>
      <c r="W39" s="134"/>
      <c r="X39" s="134"/>
      <c r="Y39" s="134"/>
      <c r="Z39" s="134"/>
      <c r="AA39" s="134"/>
      <c r="AB39" s="134"/>
      <c r="AC39" s="134"/>
      <c r="AD39" s="134"/>
      <c r="AE39" s="134" t="s">
        <v>194</v>
      </c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</row>
    <row r="40" spans="1:60" ht="45" outlineLevel="1">
      <c r="A40" s="135">
        <v>33</v>
      </c>
      <c r="B40" s="145" t="s">
        <v>598</v>
      </c>
      <c r="C40" s="171" t="s">
        <v>600</v>
      </c>
      <c r="D40" s="147" t="s">
        <v>336</v>
      </c>
      <c r="E40" s="150">
        <v>22</v>
      </c>
      <c r="F40" s="154"/>
      <c r="G40" s="155"/>
      <c r="H40" s="154"/>
      <c r="I40" s="155">
        <f t="shared" si="0"/>
        <v>0</v>
      </c>
      <c r="J40" s="154"/>
      <c r="K40" s="155">
        <f t="shared" si="1"/>
        <v>0</v>
      </c>
      <c r="L40" s="155">
        <v>21</v>
      </c>
      <c r="M40" s="155">
        <f t="shared" si="2"/>
        <v>0</v>
      </c>
      <c r="N40" s="155">
        <v>0</v>
      </c>
      <c r="O40" s="155">
        <f t="shared" si="3"/>
        <v>0</v>
      </c>
      <c r="P40" s="155">
        <v>0</v>
      </c>
      <c r="Q40" s="155">
        <f t="shared" si="4"/>
        <v>0</v>
      </c>
      <c r="R40" s="155"/>
      <c r="S40" s="155"/>
      <c r="T40" s="156">
        <v>0</v>
      </c>
      <c r="U40" s="155">
        <f t="shared" si="5"/>
        <v>0</v>
      </c>
      <c r="V40" s="134"/>
      <c r="W40" s="134"/>
      <c r="X40" s="134"/>
      <c r="Y40" s="134"/>
      <c r="Z40" s="134"/>
      <c r="AA40" s="134"/>
      <c r="AB40" s="134"/>
      <c r="AC40" s="134"/>
      <c r="AD40" s="134"/>
      <c r="AE40" s="134" t="s">
        <v>194</v>
      </c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</row>
    <row r="41" spans="1:60" ht="45" outlineLevel="1">
      <c r="A41" s="135">
        <v>34</v>
      </c>
      <c r="B41" s="145" t="s">
        <v>598</v>
      </c>
      <c r="C41" s="171" t="s">
        <v>601</v>
      </c>
      <c r="D41" s="147" t="s">
        <v>336</v>
      </c>
      <c r="E41" s="150">
        <v>8</v>
      </c>
      <c r="F41" s="154"/>
      <c r="G41" s="155"/>
      <c r="H41" s="154"/>
      <c r="I41" s="155">
        <f t="shared" si="0"/>
        <v>0</v>
      </c>
      <c r="J41" s="154"/>
      <c r="K41" s="155">
        <f t="shared" si="1"/>
        <v>0</v>
      </c>
      <c r="L41" s="155">
        <v>21</v>
      </c>
      <c r="M41" s="155">
        <f t="shared" si="2"/>
        <v>0</v>
      </c>
      <c r="N41" s="155">
        <v>0</v>
      </c>
      <c r="O41" s="155">
        <f t="shared" si="3"/>
        <v>0</v>
      </c>
      <c r="P41" s="155">
        <v>0</v>
      </c>
      <c r="Q41" s="155">
        <f t="shared" si="4"/>
        <v>0</v>
      </c>
      <c r="R41" s="155"/>
      <c r="S41" s="155"/>
      <c r="T41" s="156">
        <v>0</v>
      </c>
      <c r="U41" s="155">
        <f t="shared" si="5"/>
        <v>0</v>
      </c>
      <c r="V41" s="134"/>
      <c r="W41" s="134"/>
      <c r="X41" s="134"/>
      <c r="Y41" s="134"/>
      <c r="Z41" s="134"/>
      <c r="AA41" s="134"/>
      <c r="AB41" s="134"/>
      <c r="AC41" s="134"/>
      <c r="AD41" s="134"/>
      <c r="AE41" s="134" t="s">
        <v>194</v>
      </c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</row>
    <row r="42" spans="1:60" ht="33.75" outlineLevel="1">
      <c r="A42" s="135">
        <v>35</v>
      </c>
      <c r="B42" s="145" t="s">
        <v>598</v>
      </c>
      <c r="C42" s="171" t="s">
        <v>602</v>
      </c>
      <c r="D42" s="147" t="s">
        <v>336</v>
      </c>
      <c r="E42" s="150">
        <v>3</v>
      </c>
      <c r="F42" s="154"/>
      <c r="G42" s="155"/>
      <c r="H42" s="154"/>
      <c r="I42" s="155">
        <f t="shared" si="0"/>
        <v>0</v>
      </c>
      <c r="J42" s="154"/>
      <c r="K42" s="155">
        <f t="shared" si="1"/>
        <v>0</v>
      </c>
      <c r="L42" s="155">
        <v>21</v>
      </c>
      <c r="M42" s="155">
        <f t="shared" si="2"/>
        <v>0</v>
      </c>
      <c r="N42" s="155">
        <v>0</v>
      </c>
      <c r="O42" s="155">
        <f t="shared" si="3"/>
        <v>0</v>
      </c>
      <c r="P42" s="155">
        <v>0</v>
      </c>
      <c r="Q42" s="155">
        <f t="shared" si="4"/>
        <v>0</v>
      </c>
      <c r="R42" s="155"/>
      <c r="S42" s="155"/>
      <c r="T42" s="156">
        <v>0</v>
      </c>
      <c r="U42" s="155">
        <f t="shared" si="5"/>
        <v>0</v>
      </c>
      <c r="V42" s="134"/>
      <c r="W42" s="134"/>
      <c r="X42" s="134"/>
      <c r="Y42" s="134"/>
      <c r="Z42" s="134"/>
      <c r="AA42" s="134"/>
      <c r="AB42" s="134"/>
      <c r="AC42" s="134"/>
      <c r="AD42" s="134"/>
      <c r="AE42" s="134" t="s">
        <v>194</v>
      </c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</row>
    <row r="43" spans="1:60" ht="33.75" outlineLevel="1">
      <c r="A43" s="135">
        <v>36</v>
      </c>
      <c r="B43" s="145" t="s">
        <v>598</v>
      </c>
      <c r="C43" s="171" t="s">
        <v>603</v>
      </c>
      <c r="D43" s="147" t="s">
        <v>336</v>
      </c>
      <c r="E43" s="150">
        <v>2</v>
      </c>
      <c r="F43" s="154"/>
      <c r="G43" s="155"/>
      <c r="H43" s="154"/>
      <c r="I43" s="155">
        <f t="shared" si="0"/>
        <v>0</v>
      </c>
      <c r="J43" s="154"/>
      <c r="K43" s="155">
        <f t="shared" si="1"/>
        <v>0</v>
      </c>
      <c r="L43" s="155">
        <v>21</v>
      </c>
      <c r="M43" s="155">
        <f t="shared" si="2"/>
        <v>0</v>
      </c>
      <c r="N43" s="155">
        <v>0</v>
      </c>
      <c r="O43" s="155">
        <f t="shared" si="3"/>
        <v>0</v>
      </c>
      <c r="P43" s="155">
        <v>0</v>
      </c>
      <c r="Q43" s="155">
        <f t="shared" si="4"/>
        <v>0</v>
      </c>
      <c r="R43" s="155"/>
      <c r="S43" s="155"/>
      <c r="T43" s="156">
        <v>0</v>
      </c>
      <c r="U43" s="155">
        <f t="shared" si="5"/>
        <v>0</v>
      </c>
      <c r="V43" s="134"/>
      <c r="W43" s="134"/>
      <c r="X43" s="134"/>
      <c r="Y43" s="134"/>
      <c r="Z43" s="134"/>
      <c r="AA43" s="134"/>
      <c r="AB43" s="134"/>
      <c r="AC43" s="134"/>
      <c r="AD43" s="134"/>
      <c r="AE43" s="134" t="s">
        <v>194</v>
      </c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</row>
    <row r="44" spans="1:60" ht="33.75" outlineLevel="1">
      <c r="A44" s="135">
        <v>37</v>
      </c>
      <c r="B44" s="145" t="s">
        <v>598</v>
      </c>
      <c r="C44" s="171" t="s">
        <v>604</v>
      </c>
      <c r="D44" s="147" t="s">
        <v>336</v>
      </c>
      <c r="E44" s="150">
        <v>2</v>
      </c>
      <c r="F44" s="154"/>
      <c r="G44" s="155"/>
      <c r="H44" s="154"/>
      <c r="I44" s="155">
        <f t="shared" si="0"/>
        <v>0</v>
      </c>
      <c r="J44" s="154"/>
      <c r="K44" s="155">
        <f t="shared" si="1"/>
        <v>0</v>
      </c>
      <c r="L44" s="155">
        <v>21</v>
      </c>
      <c r="M44" s="155">
        <f t="shared" si="2"/>
        <v>0</v>
      </c>
      <c r="N44" s="155">
        <v>0</v>
      </c>
      <c r="O44" s="155">
        <f t="shared" si="3"/>
        <v>0</v>
      </c>
      <c r="P44" s="155">
        <v>0</v>
      </c>
      <c r="Q44" s="155">
        <f t="shared" si="4"/>
        <v>0</v>
      </c>
      <c r="R44" s="155"/>
      <c r="S44" s="155"/>
      <c r="T44" s="156">
        <v>0</v>
      </c>
      <c r="U44" s="155">
        <f t="shared" si="5"/>
        <v>0</v>
      </c>
      <c r="V44" s="134"/>
      <c r="W44" s="134"/>
      <c r="X44" s="134"/>
      <c r="Y44" s="134"/>
      <c r="Z44" s="134"/>
      <c r="AA44" s="134"/>
      <c r="AB44" s="134"/>
      <c r="AC44" s="134"/>
      <c r="AD44" s="134"/>
      <c r="AE44" s="134" t="s">
        <v>194</v>
      </c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</row>
    <row r="45" spans="1:60" ht="33.75" outlineLevel="1">
      <c r="A45" s="135">
        <v>38</v>
      </c>
      <c r="B45" s="145" t="s">
        <v>452</v>
      </c>
      <c r="C45" s="171" t="s">
        <v>605</v>
      </c>
      <c r="D45" s="147" t="s">
        <v>336</v>
      </c>
      <c r="E45" s="150">
        <v>16</v>
      </c>
      <c r="F45" s="154"/>
      <c r="G45" s="155"/>
      <c r="H45" s="154"/>
      <c r="I45" s="155">
        <f t="shared" si="0"/>
        <v>0</v>
      </c>
      <c r="J45" s="154"/>
      <c r="K45" s="155">
        <f t="shared" si="1"/>
        <v>0</v>
      </c>
      <c r="L45" s="155">
        <v>21</v>
      </c>
      <c r="M45" s="155">
        <f t="shared" si="2"/>
        <v>0</v>
      </c>
      <c r="N45" s="155">
        <v>0</v>
      </c>
      <c r="O45" s="155">
        <f t="shared" si="3"/>
        <v>0</v>
      </c>
      <c r="P45" s="155">
        <v>0</v>
      </c>
      <c r="Q45" s="155">
        <f t="shared" si="4"/>
        <v>0</v>
      </c>
      <c r="R45" s="155"/>
      <c r="S45" s="155"/>
      <c r="T45" s="156">
        <v>0</v>
      </c>
      <c r="U45" s="155">
        <f t="shared" si="5"/>
        <v>0</v>
      </c>
      <c r="V45" s="134"/>
      <c r="W45" s="134"/>
      <c r="X45" s="134"/>
      <c r="Y45" s="134"/>
      <c r="Z45" s="134"/>
      <c r="AA45" s="134"/>
      <c r="AB45" s="134"/>
      <c r="AC45" s="134"/>
      <c r="AD45" s="134"/>
      <c r="AE45" s="134" t="s">
        <v>194</v>
      </c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</row>
    <row r="46" spans="1:60" outlineLevel="1">
      <c r="A46" s="135">
        <v>39</v>
      </c>
      <c r="B46" s="145" t="s">
        <v>464</v>
      </c>
      <c r="C46" s="171" t="s">
        <v>606</v>
      </c>
      <c r="D46" s="147" t="s">
        <v>466</v>
      </c>
      <c r="E46" s="150">
        <v>50</v>
      </c>
      <c r="F46" s="154"/>
      <c r="G46" s="155"/>
      <c r="H46" s="154"/>
      <c r="I46" s="155">
        <f t="shared" si="0"/>
        <v>0</v>
      </c>
      <c r="J46" s="154"/>
      <c r="K46" s="155">
        <f t="shared" si="1"/>
        <v>0</v>
      </c>
      <c r="L46" s="155">
        <v>21</v>
      </c>
      <c r="M46" s="155">
        <f t="shared" si="2"/>
        <v>0</v>
      </c>
      <c r="N46" s="155">
        <v>0</v>
      </c>
      <c r="O46" s="155">
        <f t="shared" si="3"/>
        <v>0</v>
      </c>
      <c r="P46" s="155">
        <v>0</v>
      </c>
      <c r="Q46" s="155">
        <f t="shared" si="4"/>
        <v>0</v>
      </c>
      <c r="R46" s="155"/>
      <c r="S46" s="155"/>
      <c r="T46" s="156">
        <v>0</v>
      </c>
      <c r="U46" s="155">
        <f t="shared" si="5"/>
        <v>0</v>
      </c>
      <c r="V46" s="134"/>
      <c r="W46" s="134"/>
      <c r="X46" s="134"/>
      <c r="Y46" s="134"/>
      <c r="Z46" s="134"/>
      <c r="AA46" s="134"/>
      <c r="AB46" s="134"/>
      <c r="AC46" s="134"/>
      <c r="AD46" s="134"/>
      <c r="AE46" s="134" t="s">
        <v>194</v>
      </c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</row>
    <row r="47" spans="1:60" outlineLevel="1">
      <c r="A47" s="135">
        <v>40</v>
      </c>
      <c r="B47" s="145" t="s">
        <v>464</v>
      </c>
      <c r="C47" s="171" t="s">
        <v>467</v>
      </c>
      <c r="D47" s="147" t="s">
        <v>466</v>
      </c>
      <c r="E47" s="150">
        <v>15</v>
      </c>
      <c r="F47" s="154"/>
      <c r="G47" s="155"/>
      <c r="H47" s="154"/>
      <c r="I47" s="155">
        <f t="shared" si="0"/>
        <v>0</v>
      </c>
      <c r="J47" s="154"/>
      <c r="K47" s="155">
        <f t="shared" si="1"/>
        <v>0</v>
      </c>
      <c r="L47" s="155">
        <v>21</v>
      </c>
      <c r="M47" s="155">
        <f t="shared" si="2"/>
        <v>0</v>
      </c>
      <c r="N47" s="155">
        <v>0</v>
      </c>
      <c r="O47" s="155">
        <f t="shared" si="3"/>
        <v>0</v>
      </c>
      <c r="P47" s="155">
        <v>0</v>
      </c>
      <c r="Q47" s="155">
        <f t="shared" si="4"/>
        <v>0</v>
      </c>
      <c r="R47" s="155"/>
      <c r="S47" s="155"/>
      <c r="T47" s="156">
        <v>0</v>
      </c>
      <c r="U47" s="155">
        <f t="shared" si="5"/>
        <v>0</v>
      </c>
      <c r="V47" s="134"/>
      <c r="W47" s="134"/>
      <c r="X47" s="134"/>
      <c r="Y47" s="134"/>
      <c r="Z47" s="134"/>
      <c r="AA47" s="134"/>
      <c r="AB47" s="134"/>
      <c r="AC47" s="134"/>
      <c r="AD47" s="134"/>
      <c r="AE47" s="134" t="s">
        <v>194</v>
      </c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</row>
    <row r="48" spans="1:60" outlineLevel="1">
      <c r="A48" s="135">
        <v>41</v>
      </c>
      <c r="B48" s="145" t="s">
        <v>464</v>
      </c>
      <c r="C48" s="171" t="s">
        <v>468</v>
      </c>
      <c r="D48" s="147" t="s">
        <v>466</v>
      </c>
      <c r="E48" s="150">
        <v>20</v>
      </c>
      <c r="F48" s="154"/>
      <c r="G48" s="155"/>
      <c r="H48" s="154"/>
      <c r="I48" s="155">
        <f t="shared" si="0"/>
        <v>0</v>
      </c>
      <c r="J48" s="154"/>
      <c r="K48" s="155">
        <f t="shared" si="1"/>
        <v>0</v>
      </c>
      <c r="L48" s="155">
        <v>21</v>
      </c>
      <c r="M48" s="155">
        <f t="shared" si="2"/>
        <v>0</v>
      </c>
      <c r="N48" s="155">
        <v>0</v>
      </c>
      <c r="O48" s="155">
        <f t="shared" si="3"/>
        <v>0</v>
      </c>
      <c r="P48" s="155">
        <v>0</v>
      </c>
      <c r="Q48" s="155">
        <f t="shared" si="4"/>
        <v>0</v>
      </c>
      <c r="R48" s="155"/>
      <c r="S48" s="155"/>
      <c r="T48" s="156">
        <v>0</v>
      </c>
      <c r="U48" s="155">
        <f t="shared" si="5"/>
        <v>0</v>
      </c>
      <c r="V48" s="134"/>
      <c r="W48" s="134"/>
      <c r="X48" s="134"/>
      <c r="Y48" s="134"/>
      <c r="Z48" s="134"/>
      <c r="AA48" s="134"/>
      <c r="AB48" s="134"/>
      <c r="AC48" s="134"/>
      <c r="AD48" s="134"/>
      <c r="AE48" s="134" t="s">
        <v>194</v>
      </c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</row>
    <row r="49" spans="1:60" outlineLevel="1">
      <c r="A49" s="135">
        <v>42</v>
      </c>
      <c r="B49" s="145" t="s">
        <v>464</v>
      </c>
      <c r="C49" s="171" t="s">
        <v>469</v>
      </c>
      <c r="D49" s="147" t="s">
        <v>466</v>
      </c>
      <c r="E49" s="150">
        <v>10</v>
      </c>
      <c r="F49" s="154"/>
      <c r="G49" s="155"/>
      <c r="H49" s="154"/>
      <c r="I49" s="155">
        <f t="shared" si="0"/>
        <v>0</v>
      </c>
      <c r="J49" s="154"/>
      <c r="K49" s="155">
        <f t="shared" si="1"/>
        <v>0</v>
      </c>
      <c r="L49" s="155">
        <v>21</v>
      </c>
      <c r="M49" s="155">
        <f t="shared" si="2"/>
        <v>0</v>
      </c>
      <c r="N49" s="155">
        <v>0</v>
      </c>
      <c r="O49" s="155">
        <f t="shared" si="3"/>
        <v>0</v>
      </c>
      <c r="P49" s="155">
        <v>0</v>
      </c>
      <c r="Q49" s="155">
        <f t="shared" si="4"/>
        <v>0</v>
      </c>
      <c r="R49" s="155"/>
      <c r="S49" s="155"/>
      <c r="T49" s="156">
        <v>0</v>
      </c>
      <c r="U49" s="155">
        <f t="shared" si="5"/>
        <v>0</v>
      </c>
      <c r="V49" s="134"/>
      <c r="W49" s="134"/>
      <c r="X49" s="134"/>
      <c r="Y49" s="134"/>
      <c r="Z49" s="134"/>
      <c r="AA49" s="134"/>
      <c r="AB49" s="134"/>
      <c r="AC49" s="134"/>
      <c r="AD49" s="134"/>
      <c r="AE49" s="134" t="s">
        <v>194</v>
      </c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</row>
    <row r="50" spans="1:60" ht="22.5" outlineLevel="1">
      <c r="A50" s="159">
        <v>43</v>
      </c>
      <c r="B50" s="160" t="s">
        <v>464</v>
      </c>
      <c r="C50" s="173" t="s">
        <v>470</v>
      </c>
      <c r="D50" s="161" t="s">
        <v>466</v>
      </c>
      <c r="E50" s="162">
        <v>20</v>
      </c>
      <c r="F50" s="163"/>
      <c r="G50" s="164"/>
      <c r="H50" s="163"/>
      <c r="I50" s="164">
        <f t="shared" si="0"/>
        <v>0</v>
      </c>
      <c r="J50" s="163"/>
      <c r="K50" s="164">
        <f t="shared" si="1"/>
        <v>0</v>
      </c>
      <c r="L50" s="164">
        <v>21</v>
      </c>
      <c r="M50" s="164">
        <f t="shared" si="2"/>
        <v>0</v>
      </c>
      <c r="N50" s="164">
        <v>0</v>
      </c>
      <c r="O50" s="164">
        <f t="shared" si="3"/>
        <v>0</v>
      </c>
      <c r="P50" s="164">
        <v>0</v>
      </c>
      <c r="Q50" s="164">
        <f t="shared" si="4"/>
        <v>0</v>
      </c>
      <c r="R50" s="164"/>
      <c r="S50" s="164"/>
      <c r="T50" s="165">
        <v>0</v>
      </c>
      <c r="U50" s="164">
        <f t="shared" si="5"/>
        <v>0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4" t="s">
        <v>194</v>
      </c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</row>
    <row r="51" spans="1:60">
      <c r="A51" s="6"/>
      <c r="B51" s="7" t="s">
        <v>303</v>
      </c>
      <c r="C51" s="174" t="s">
        <v>303</v>
      </c>
      <c r="D51" s="8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AC51">
        <v>15</v>
      </c>
      <c r="AD51">
        <v>21</v>
      </c>
    </row>
    <row r="52" spans="1:60">
      <c r="A52" s="166"/>
      <c r="B52" s="167" t="s">
        <v>31</v>
      </c>
      <c r="C52" s="175" t="s">
        <v>303</v>
      </c>
      <c r="D52" s="168"/>
      <c r="E52" s="169"/>
      <c r="F52" s="169"/>
      <c r="G52" s="170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AC52">
        <f>SUMIF(L7:L50,AC51,G7:G50)</f>
        <v>0</v>
      </c>
      <c r="AD52">
        <f>SUMIF(L7:L50,AD51,G7:G50)</f>
        <v>0</v>
      </c>
      <c r="AE52" t="s">
        <v>304</v>
      </c>
    </row>
    <row r="53" spans="1:60">
      <c r="A53" s="6"/>
      <c r="B53" s="7" t="s">
        <v>303</v>
      </c>
      <c r="C53" s="174" t="s">
        <v>303</v>
      </c>
      <c r="D53" s="8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60">
      <c r="A54" s="6"/>
      <c r="B54" s="7" t="s">
        <v>303</v>
      </c>
      <c r="C54" s="174" t="s">
        <v>303</v>
      </c>
      <c r="D54" s="8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60">
      <c r="A55" s="265" t="s">
        <v>305</v>
      </c>
      <c r="B55" s="265"/>
      <c r="C55" s="266"/>
      <c r="D55" s="8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60">
      <c r="A56" s="246"/>
      <c r="B56" s="247"/>
      <c r="C56" s="248"/>
      <c r="D56" s="247"/>
      <c r="E56" s="247"/>
      <c r="F56" s="247"/>
      <c r="G56" s="249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AE56" t="s">
        <v>306</v>
      </c>
    </row>
    <row r="57" spans="1:60">
      <c r="A57" s="250"/>
      <c r="B57" s="251"/>
      <c r="C57" s="252"/>
      <c r="D57" s="251"/>
      <c r="E57" s="251"/>
      <c r="F57" s="251"/>
      <c r="G57" s="253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60">
      <c r="A58" s="250"/>
      <c r="B58" s="251"/>
      <c r="C58" s="252"/>
      <c r="D58" s="251"/>
      <c r="E58" s="251"/>
      <c r="F58" s="251"/>
      <c r="G58" s="253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60">
      <c r="A59" s="250"/>
      <c r="B59" s="251"/>
      <c r="C59" s="252"/>
      <c r="D59" s="251"/>
      <c r="E59" s="251"/>
      <c r="F59" s="251"/>
      <c r="G59" s="253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60">
      <c r="A60" s="254"/>
      <c r="B60" s="255"/>
      <c r="C60" s="256"/>
      <c r="D60" s="255"/>
      <c r="E60" s="255"/>
      <c r="F60" s="255"/>
      <c r="G60" s="25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60">
      <c r="A61" s="6"/>
      <c r="B61" s="7" t="s">
        <v>303</v>
      </c>
      <c r="C61" s="174" t="s">
        <v>303</v>
      </c>
      <c r="D61" s="8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60">
      <c r="C62" s="176"/>
      <c r="D62" s="128"/>
      <c r="AE62" t="s">
        <v>307</v>
      </c>
    </row>
    <row r="63" spans="1:60">
      <c r="D63" s="128"/>
    </row>
    <row r="64" spans="1:60">
      <c r="D64" s="128"/>
    </row>
    <row r="65" spans="4:4">
      <c r="D65" s="128"/>
    </row>
    <row r="66" spans="4:4">
      <c r="D66" s="128"/>
    </row>
    <row r="67" spans="4:4">
      <c r="D67" s="128"/>
    </row>
    <row r="68" spans="4:4">
      <c r="D68" s="128"/>
    </row>
    <row r="69" spans="4:4">
      <c r="D69" s="128"/>
    </row>
    <row r="70" spans="4:4">
      <c r="D70" s="128"/>
    </row>
    <row r="71" spans="4:4">
      <c r="D71" s="128"/>
    </row>
    <row r="72" spans="4:4">
      <c r="D72" s="128"/>
    </row>
    <row r="73" spans="4:4">
      <c r="D73" s="128"/>
    </row>
    <row r="74" spans="4:4">
      <c r="D74" s="128"/>
    </row>
    <row r="75" spans="4:4">
      <c r="D75" s="128"/>
    </row>
    <row r="76" spans="4:4">
      <c r="D76" s="128"/>
    </row>
    <row r="77" spans="4:4">
      <c r="D77" s="128"/>
    </row>
    <row r="78" spans="4:4">
      <c r="D78" s="128"/>
    </row>
    <row r="79" spans="4:4">
      <c r="D79" s="128"/>
    </row>
    <row r="80" spans="4:4">
      <c r="D80" s="128"/>
    </row>
    <row r="81" spans="4:4">
      <c r="D81" s="128"/>
    </row>
    <row r="82" spans="4:4">
      <c r="D82" s="128"/>
    </row>
    <row r="83" spans="4:4">
      <c r="D83" s="128"/>
    </row>
    <row r="84" spans="4:4">
      <c r="D84" s="128"/>
    </row>
    <row r="85" spans="4:4">
      <c r="D85" s="128"/>
    </row>
    <row r="86" spans="4:4">
      <c r="D86" s="128"/>
    </row>
    <row r="87" spans="4:4">
      <c r="D87" s="128"/>
    </row>
    <row r="88" spans="4:4">
      <c r="D88" s="128"/>
    </row>
    <row r="89" spans="4:4">
      <c r="D89" s="128"/>
    </row>
    <row r="90" spans="4:4">
      <c r="D90" s="128"/>
    </row>
    <row r="91" spans="4:4">
      <c r="D91" s="128"/>
    </row>
    <row r="92" spans="4:4">
      <c r="D92" s="128"/>
    </row>
    <row r="93" spans="4:4">
      <c r="D93" s="128"/>
    </row>
    <row r="94" spans="4:4">
      <c r="D94" s="128"/>
    </row>
    <row r="95" spans="4:4">
      <c r="D95" s="128"/>
    </row>
    <row r="96" spans="4:4">
      <c r="D96" s="128"/>
    </row>
    <row r="97" spans="4:4">
      <c r="D97" s="128"/>
    </row>
    <row r="98" spans="4:4">
      <c r="D98" s="128"/>
    </row>
    <row r="99" spans="4:4">
      <c r="D99" s="128"/>
    </row>
    <row r="100" spans="4:4">
      <c r="D100" s="128"/>
    </row>
    <row r="101" spans="4:4">
      <c r="D101" s="128"/>
    </row>
    <row r="102" spans="4:4">
      <c r="D102" s="128"/>
    </row>
    <row r="103" spans="4:4">
      <c r="D103" s="128"/>
    </row>
    <row r="104" spans="4:4">
      <c r="D104" s="128"/>
    </row>
    <row r="105" spans="4:4">
      <c r="D105" s="128"/>
    </row>
    <row r="106" spans="4:4">
      <c r="D106" s="128"/>
    </row>
    <row r="107" spans="4:4">
      <c r="D107" s="128"/>
    </row>
    <row r="108" spans="4:4">
      <c r="D108" s="128"/>
    </row>
    <row r="109" spans="4:4">
      <c r="D109" s="128"/>
    </row>
    <row r="110" spans="4:4">
      <c r="D110" s="128"/>
    </row>
    <row r="111" spans="4:4">
      <c r="D111" s="128"/>
    </row>
    <row r="112" spans="4:4">
      <c r="D112" s="128"/>
    </row>
    <row r="113" spans="4:4">
      <c r="D113" s="128"/>
    </row>
    <row r="114" spans="4:4">
      <c r="D114" s="128"/>
    </row>
    <row r="115" spans="4:4">
      <c r="D115" s="128"/>
    </row>
    <row r="116" spans="4:4">
      <c r="D116" s="128"/>
    </row>
    <row r="117" spans="4:4">
      <c r="D117" s="128"/>
    </row>
    <row r="118" spans="4:4">
      <c r="D118" s="128"/>
    </row>
    <row r="119" spans="4:4">
      <c r="D119" s="128"/>
    </row>
    <row r="120" spans="4:4">
      <c r="D120" s="128"/>
    </row>
    <row r="121" spans="4:4">
      <c r="D121" s="128"/>
    </row>
    <row r="122" spans="4:4">
      <c r="D122" s="128"/>
    </row>
    <row r="123" spans="4:4">
      <c r="D123" s="128"/>
    </row>
    <row r="124" spans="4:4">
      <c r="D124" s="128"/>
    </row>
    <row r="125" spans="4:4">
      <c r="D125" s="128"/>
    </row>
    <row r="126" spans="4:4">
      <c r="D126" s="128"/>
    </row>
    <row r="127" spans="4:4">
      <c r="D127" s="128"/>
    </row>
    <row r="128" spans="4:4">
      <c r="D128" s="128"/>
    </row>
    <row r="129" spans="4:4">
      <c r="D129" s="128"/>
    </row>
    <row r="130" spans="4:4">
      <c r="D130" s="128"/>
    </row>
    <row r="131" spans="4:4">
      <c r="D131" s="128"/>
    </row>
    <row r="132" spans="4:4">
      <c r="D132" s="128"/>
    </row>
    <row r="133" spans="4:4">
      <c r="D133" s="128"/>
    </row>
    <row r="134" spans="4:4">
      <c r="D134" s="128"/>
    </row>
    <row r="135" spans="4:4">
      <c r="D135" s="128"/>
    </row>
    <row r="136" spans="4:4">
      <c r="D136" s="128"/>
    </row>
    <row r="137" spans="4:4">
      <c r="D137" s="128"/>
    </row>
    <row r="138" spans="4:4">
      <c r="D138" s="128"/>
    </row>
    <row r="139" spans="4:4">
      <c r="D139" s="128"/>
    </row>
    <row r="140" spans="4:4">
      <c r="D140" s="128"/>
    </row>
    <row r="141" spans="4:4">
      <c r="D141" s="128"/>
    </row>
    <row r="142" spans="4:4">
      <c r="D142" s="128"/>
    </row>
    <row r="143" spans="4:4">
      <c r="D143" s="128"/>
    </row>
    <row r="144" spans="4:4">
      <c r="D144" s="128"/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</sheetData>
  <mergeCells count="6">
    <mergeCell ref="A56:G60"/>
    <mergeCell ref="A1:G1"/>
    <mergeCell ref="C2:G2"/>
    <mergeCell ref="C3:G3"/>
    <mergeCell ref="C4:G4"/>
    <mergeCell ref="A55:C55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C3" sqref="C3:G3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52</v>
      </c>
      <c r="C3" s="259" t="s">
        <v>1289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50</v>
      </c>
      <c r="C4" s="262" t="s">
        <v>1287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83</v>
      </c>
      <c r="C7" s="143" t="s">
        <v>84</v>
      </c>
      <c r="D7" s="144"/>
      <c r="E7" s="149"/>
      <c r="F7" s="152"/>
      <c r="G7" s="152"/>
      <c r="H7" s="152"/>
      <c r="I7" s="152">
        <f>SUM(I8:I12)</f>
        <v>0</v>
      </c>
      <c r="J7" s="152"/>
      <c r="K7" s="152">
        <f>SUM(K8:K12)</f>
        <v>0</v>
      </c>
      <c r="L7" s="152"/>
      <c r="M7" s="152">
        <f>SUM(M8:M12)</f>
        <v>0</v>
      </c>
      <c r="N7" s="152"/>
      <c r="O7" s="152">
        <f>SUM(O8:O12)</f>
        <v>0</v>
      </c>
      <c r="P7" s="152"/>
      <c r="Q7" s="152">
        <f>SUM(Q8:Q12)</f>
        <v>0</v>
      </c>
      <c r="R7" s="152"/>
      <c r="S7" s="152"/>
      <c r="T7" s="153"/>
      <c r="U7" s="152">
        <f>SUM(U8:U12)</f>
        <v>0</v>
      </c>
      <c r="AE7" t="s">
        <v>178</v>
      </c>
    </row>
    <row r="8" spans="1:60" ht="22.5" outlineLevel="1">
      <c r="A8" s="135">
        <v>1</v>
      </c>
      <c r="B8" s="145" t="s">
        <v>607</v>
      </c>
      <c r="C8" s="171" t="s">
        <v>608</v>
      </c>
      <c r="D8" s="147" t="s">
        <v>336</v>
      </c>
      <c r="E8" s="150">
        <v>1</v>
      </c>
      <c r="F8" s="154"/>
      <c r="G8" s="155"/>
      <c r="H8" s="154"/>
      <c r="I8" s="155">
        <f>ROUND(E8*H8,2)</f>
        <v>0</v>
      </c>
      <c r="J8" s="154"/>
      <c r="K8" s="155">
        <f>ROUND(E8*J8,2)</f>
        <v>0</v>
      </c>
      <c r="L8" s="155">
        <v>21</v>
      </c>
      <c r="M8" s="155">
        <f>G8*(1+L8/100)</f>
        <v>0</v>
      </c>
      <c r="N8" s="155">
        <v>0</v>
      </c>
      <c r="O8" s="155">
        <f>ROUND(E8*N8,2)</f>
        <v>0</v>
      </c>
      <c r="P8" s="155">
        <v>0</v>
      </c>
      <c r="Q8" s="155">
        <f>ROUND(E8*P8,2)</f>
        <v>0</v>
      </c>
      <c r="R8" s="155"/>
      <c r="S8" s="155"/>
      <c r="T8" s="156">
        <v>0</v>
      </c>
      <c r="U8" s="155">
        <f>ROUND(E8*T8,2)</f>
        <v>0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194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ht="22.5" outlineLevel="1">
      <c r="A9" s="135">
        <v>2</v>
      </c>
      <c r="B9" s="145" t="s">
        <v>482</v>
      </c>
      <c r="C9" s="171" t="s">
        <v>609</v>
      </c>
      <c r="D9" s="147" t="s">
        <v>336</v>
      </c>
      <c r="E9" s="150">
        <v>1</v>
      </c>
      <c r="F9" s="154"/>
      <c r="G9" s="155"/>
      <c r="H9" s="154"/>
      <c r="I9" s="155">
        <f>ROUND(E9*H9,2)</f>
        <v>0</v>
      </c>
      <c r="J9" s="154"/>
      <c r="K9" s="155">
        <f>ROUND(E9*J9,2)</f>
        <v>0</v>
      </c>
      <c r="L9" s="155">
        <v>21</v>
      </c>
      <c r="M9" s="155">
        <f>G9*(1+L9/100)</f>
        <v>0</v>
      </c>
      <c r="N9" s="155">
        <v>0</v>
      </c>
      <c r="O9" s="155">
        <f>ROUND(E9*N9,2)</f>
        <v>0</v>
      </c>
      <c r="P9" s="155">
        <v>0</v>
      </c>
      <c r="Q9" s="155">
        <f>ROUND(E9*P9,2)</f>
        <v>0</v>
      </c>
      <c r="R9" s="155"/>
      <c r="S9" s="155"/>
      <c r="T9" s="156">
        <v>0</v>
      </c>
      <c r="U9" s="155">
        <f>ROUND(E9*T9,2)</f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194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outlineLevel="1">
      <c r="A10" s="135">
        <v>3</v>
      </c>
      <c r="B10" s="145" t="s">
        <v>484</v>
      </c>
      <c r="C10" s="171" t="s">
        <v>610</v>
      </c>
      <c r="D10" s="147" t="s">
        <v>336</v>
      </c>
      <c r="E10" s="150">
        <v>3</v>
      </c>
      <c r="F10" s="154"/>
      <c r="G10" s="155"/>
      <c r="H10" s="154"/>
      <c r="I10" s="155">
        <f>ROUND(E10*H10,2)</f>
        <v>0</v>
      </c>
      <c r="J10" s="154"/>
      <c r="K10" s="155">
        <f>ROUND(E10*J10,2)</f>
        <v>0</v>
      </c>
      <c r="L10" s="155">
        <v>21</v>
      </c>
      <c r="M10" s="155">
        <f>G10*(1+L10/100)</f>
        <v>0</v>
      </c>
      <c r="N10" s="155">
        <v>0</v>
      </c>
      <c r="O10" s="155">
        <f>ROUND(E10*N10,2)</f>
        <v>0</v>
      </c>
      <c r="P10" s="155">
        <v>0</v>
      </c>
      <c r="Q10" s="155">
        <f>ROUND(E10*P10,2)</f>
        <v>0</v>
      </c>
      <c r="R10" s="155"/>
      <c r="S10" s="155"/>
      <c r="T10" s="156">
        <v>0</v>
      </c>
      <c r="U10" s="155">
        <f>ROUND(E10*T10,2)</f>
        <v>0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194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ht="22.5" outlineLevel="1">
      <c r="A11" s="135">
        <v>4</v>
      </c>
      <c r="B11" s="145" t="s">
        <v>486</v>
      </c>
      <c r="C11" s="171" t="s">
        <v>611</v>
      </c>
      <c r="D11" s="147" t="s">
        <v>336</v>
      </c>
      <c r="E11" s="150">
        <v>1</v>
      </c>
      <c r="F11" s="154"/>
      <c r="G11" s="155"/>
      <c r="H11" s="154"/>
      <c r="I11" s="155">
        <f>ROUND(E11*H11,2)</f>
        <v>0</v>
      </c>
      <c r="J11" s="154"/>
      <c r="K11" s="155">
        <f>ROUND(E11*J11,2)</f>
        <v>0</v>
      </c>
      <c r="L11" s="155">
        <v>21</v>
      </c>
      <c r="M11" s="155">
        <f>G11*(1+L11/100)</f>
        <v>0</v>
      </c>
      <c r="N11" s="155">
        <v>0</v>
      </c>
      <c r="O11" s="155">
        <f>ROUND(E11*N11,2)</f>
        <v>0</v>
      </c>
      <c r="P11" s="155">
        <v>0</v>
      </c>
      <c r="Q11" s="155">
        <f>ROUND(E11*P11,2)</f>
        <v>0</v>
      </c>
      <c r="R11" s="155"/>
      <c r="S11" s="155"/>
      <c r="T11" s="156">
        <v>0</v>
      </c>
      <c r="U11" s="155">
        <f>ROUND(E11*T11,2)</f>
        <v>0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194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ht="56.25" outlineLevel="1">
      <c r="A12" s="159">
        <v>5</v>
      </c>
      <c r="B12" s="160" t="s">
        <v>607</v>
      </c>
      <c r="C12" s="173" t="s">
        <v>477</v>
      </c>
      <c r="D12" s="161" t="s">
        <v>206</v>
      </c>
      <c r="E12" s="162">
        <v>120</v>
      </c>
      <c r="F12" s="163"/>
      <c r="G12" s="164"/>
      <c r="H12" s="163"/>
      <c r="I12" s="164">
        <f>ROUND(E12*H12,2)</f>
        <v>0</v>
      </c>
      <c r="J12" s="163"/>
      <c r="K12" s="164">
        <f>ROUND(E12*J12,2)</f>
        <v>0</v>
      </c>
      <c r="L12" s="164">
        <v>21</v>
      </c>
      <c r="M12" s="164">
        <f>G12*(1+L12/100)</f>
        <v>0</v>
      </c>
      <c r="N12" s="164">
        <v>0</v>
      </c>
      <c r="O12" s="164">
        <f>ROUND(E12*N12,2)</f>
        <v>0</v>
      </c>
      <c r="P12" s="164">
        <v>0</v>
      </c>
      <c r="Q12" s="164">
        <f>ROUND(E12*P12,2)</f>
        <v>0</v>
      </c>
      <c r="R12" s="164"/>
      <c r="S12" s="164"/>
      <c r="T12" s="165">
        <v>0</v>
      </c>
      <c r="U12" s="164">
        <f>ROUND(E12*T12,2)</f>
        <v>0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194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>
      <c r="A13" s="6"/>
      <c r="B13" s="7" t="s">
        <v>303</v>
      </c>
      <c r="C13" s="174" t="s">
        <v>303</v>
      </c>
      <c r="D13" s="8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AC13">
        <v>15</v>
      </c>
      <c r="AD13">
        <v>21</v>
      </c>
    </row>
    <row r="14" spans="1:60">
      <c r="A14" s="166"/>
      <c r="B14" s="167" t="s">
        <v>31</v>
      </c>
      <c r="C14" s="175" t="s">
        <v>303</v>
      </c>
      <c r="D14" s="168"/>
      <c r="E14" s="169"/>
      <c r="F14" s="169"/>
      <c r="G14" s="170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AC14">
        <f>SUMIF(L7:L12,AC13,G7:G12)</f>
        <v>0</v>
      </c>
      <c r="AD14">
        <f>SUMIF(L7:L12,AD13,G7:G12)</f>
        <v>0</v>
      </c>
      <c r="AE14" t="s">
        <v>304</v>
      </c>
    </row>
    <row r="15" spans="1:60">
      <c r="A15" s="6"/>
      <c r="B15" s="7" t="s">
        <v>303</v>
      </c>
      <c r="C15" s="174" t="s">
        <v>303</v>
      </c>
      <c r="D15" s="8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60">
      <c r="A16" s="6"/>
      <c r="B16" s="7" t="s">
        <v>303</v>
      </c>
      <c r="C16" s="174" t="s">
        <v>303</v>
      </c>
      <c r="D16" s="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31">
      <c r="A17" s="265" t="s">
        <v>305</v>
      </c>
      <c r="B17" s="265"/>
      <c r="C17" s="266"/>
      <c r="D17" s="8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31">
      <c r="A18" s="246"/>
      <c r="B18" s="247"/>
      <c r="C18" s="248"/>
      <c r="D18" s="247"/>
      <c r="E18" s="247"/>
      <c r="F18" s="247"/>
      <c r="G18" s="249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AE18" t="s">
        <v>306</v>
      </c>
    </row>
    <row r="19" spans="1:31">
      <c r="A19" s="250"/>
      <c r="B19" s="251"/>
      <c r="C19" s="252"/>
      <c r="D19" s="251"/>
      <c r="E19" s="251"/>
      <c r="F19" s="251"/>
      <c r="G19" s="25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31">
      <c r="A20" s="250"/>
      <c r="B20" s="251"/>
      <c r="C20" s="252"/>
      <c r="D20" s="251"/>
      <c r="E20" s="251"/>
      <c r="F20" s="251"/>
      <c r="G20" s="253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31">
      <c r="A21" s="250"/>
      <c r="B21" s="251"/>
      <c r="C21" s="252"/>
      <c r="D21" s="251"/>
      <c r="E21" s="251"/>
      <c r="F21" s="251"/>
      <c r="G21" s="253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31">
      <c r="A22" s="254"/>
      <c r="B22" s="255"/>
      <c r="C22" s="256"/>
      <c r="D22" s="255"/>
      <c r="E22" s="255"/>
      <c r="F22" s="255"/>
      <c r="G22" s="25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31">
      <c r="A23" s="6"/>
      <c r="B23" s="7"/>
      <c r="C23" s="174"/>
      <c r="D23" s="8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31">
      <c r="C24" s="176"/>
      <c r="D24" s="128"/>
      <c r="AE24" t="s">
        <v>307</v>
      </c>
    </row>
    <row r="25" spans="1:31">
      <c r="D25" s="128"/>
    </row>
    <row r="26" spans="1:31">
      <c r="D26" s="128"/>
    </row>
    <row r="27" spans="1:31">
      <c r="D27" s="128"/>
    </row>
    <row r="28" spans="1:31">
      <c r="D28" s="128"/>
    </row>
    <row r="29" spans="1:31">
      <c r="D29" s="128"/>
    </row>
    <row r="30" spans="1:31">
      <c r="D30" s="128"/>
    </row>
    <row r="31" spans="1:31">
      <c r="D31" s="128"/>
    </row>
    <row r="32" spans="1:31">
      <c r="D32" s="128"/>
    </row>
    <row r="33" spans="4:4">
      <c r="D33" s="128"/>
    </row>
    <row r="34" spans="4:4">
      <c r="D34" s="128"/>
    </row>
    <row r="35" spans="4:4">
      <c r="D35" s="128"/>
    </row>
    <row r="36" spans="4:4">
      <c r="D36" s="128"/>
    </row>
    <row r="37" spans="4:4">
      <c r="D37" s="128"/>
    </row>
    <row r="38" spans="4:4">
      <c r="D38" s="128"/>
    </row>
    <row r="39" spans="4:4">
      <c r="D39" s="128"/>
    </row>
    <row r="40" spans="4:4">
      <c r="D40" s="128"/>
    </row>
    <row r="41" spans="4:4">
      <c r="D41" s="128"/>
    </row>
    <row r="42" spans="4:4">
      <c r="D42" s="128"/>
    </row>
    <row r="43" spans="4:4">
      <c r="D43" s="128"/>
    </row>
    <row r="44" spans="4:4">
      <c r="D44" s="128"/>
    </row>
    <row r="45" spans="4:4">
      <c r="D45" s="128"/>
    </row>
    <row r="46" spans="4:4">
      <c r="D46" s="128"/>
    </row>
    <row r="47" spans="4:4">
      <c r="D47" s="128"/>
    </row>
    <row r="48" spans="4:4">
      <c r="D48" s="128"/>
    </row>
    <row r="49" spans="4:4">
      <c r="D49" s="128"/>
    </row>
    <row r="50" spans="4:4">
      <c r="D50" s="128"/>
    </row>
    <row r="51" spans="4:4">
      <c r="D51" s="128"/>
    </row>
    <row r="52" spans="4:4">
      <c r="D52" s="128"/>
    </row>
    <row r="53" spans="4:4">
      <c r="D53" s="128"/>
    </row>
    <row r="54" spans="4:4">
      <c r="D54" s="128"/>
    </row>
    <row r="55" spans="4:4">
      <c r="D55" s="128"/>
    </row>
    <row r="56" spans="4:4">
      <c r="D56" s="128"/>
    </row>
    <row r="57" spans="4:4">
      <c r="D57" s="128"/>
    </row>
    <row r="58" spans="4:4">
      <c r="D58" s="128"/>
    </row>
    <row r="59" spans="4:4">
      <c r="D59" s="128"/>
    </row>
    <row r="60" spans="4:4">
      <c r="D60" s="128"/>
    </row>
    <row r="61" spans="4:4">
      <c r="D61" s="128"/>
    </row>
    <row r="62" spans="4:4">
      <c r="D62" s="128"/>
    </row>
    <row r="63" spans="4:4">
      <c r="D63" s="128"/>
    </row>
    <row r="64" spans="4:4">
      <c r="D64" s="128"/>
    </row>
    <row r="65" spans="4:4">
      <c r="D65" s="128"/>
    </row>
    <row r="66" spans="4:4">
      <c r="D66" s="128"/>
    </row>
    <row r="67" spans="4:4">
      <c r="D67" s="128"/>
    </row>
    <row r="68" spans="4:4">
      <c r="D68" s="128"/>
    </row>
    <row r="69" spans="4:4">
      <c r="D69" s="128"/>
    </row>
    <row r="70" spans="4:4">
      <c r="D70" s="128"/>
    </row>
    <row r="71" spans="4:4">
      <c r="D71" s="128"/>
    </row>
    <row r="72" spans="4:4">
      <c r="D72" s="128"/>
    </row>
    <row r="73" spans="4:4">
      <c r="D73" s="128"/>
    </row>
    <row r="74" spans="4:4">
      <c r="D74" s="128"/>
    </row>
    <row r="75" spans="4:4">
      <c r="D75" s="128"/>
    </row>
    <row r="76" spans="4:4">
      <c r="D76" s="128"/>
    </row>
    <row r="77" spans="4:4">
      <c r="D77" s="128"/>
    </row>
    <row r="78" spans="4:4">
      <c r="D78" s="128"/>
    </row>
    <row r="79" spans="4:4">
      <c r="D79" s="128"/>
    </row>
    <row r="80" spans="4:4">
      <c r="D80" s="128"/>
    </row>
    <row r="81" spans="4:4">
      <c r="D81" s="128"/>
    </row>
    <row r="82" spans="4:4">
      <c r="D82" s="128"/>
    </row>
    <row r="83" spans="4:4">
      <c r="D83" s="128"/>
    </row>
    <row r="84" spans="4:4">
      <c r="D84" s="128"/>
    </row>
    <row r="85" spans="4:4">
      <c r="D85" s="128"/>
    </row>
    <row r="86" spans="4:4">
      <c r="D86" s="128"/>
    </row>
    <row r="87" spans="4:4">
      <c r="D87" s="128"/>
    </row>
    <row r="88" spans="4:4">
      <c r="D88" s="128"/>
    </row>
    <row r="89" spans="4:4">
      <c r="D89" s="128"/>
    </row>
    <row r="90" spans="4:4">
      <c r="D90" s="128"/>
    </row>
    <row r="91" spans="4:4">
      <c r="D91" s="128"/>
    </row>
    <row r="92" spans="4:4">
      <c r="D92" s="128"/>
    </row>
    <row r="93" spans="4:4">
      <c r="D93" s="128"/>
    </row>
    <row r="94" spans="4:4">
      <c r="D94" s="128"/>
    </row>
    <row r="95" spans="4:4">
      <c r="D95" s="128"/>
    </row>
    <row r="96" spans="4:4">
      <c r="D96" s="128"/>
    </row>
    <row r="97" spans="4:4">
      <c r="D97" s="128"/>
    </row>
    <row r="98" spans="4:4">
      <c r="D98" s="128"/>
    </row>
    <row r="99" spans="4:4">
      <c r="D99" s="128"/>
    </row>
    <row r="100" spans="4:4">
      <c r="D100" s="128"/>
    </row>
    <row r="101" spans="4:4">
      <c r="D101" s="128"/>
    </row>
    <row r="102" spans="4:4">
      <c r="D102" s="128"/>
    </row>
    <row r="103" spans="4:4">
      <c r="D103" s="128"/>
    </row>
    <row r="104" spans="4:4">
      <c r="D104" s="128"/>
    </row>
    <row r="105" spans="4:4">
      <c r="D105" s="128"/>
    </row>
    <row r="106" spans="4:4">
      <c r="D106" s="128"/>
    </row>
    <row r="107" spans="4:4">
      <c r="D107" s="128"/>
    </row>
    <row r="108" spans="4:4">
      <c r="D108" s="128"/>
    </row>
    <row r="109" spans="4:4">
      <c r="D109" s="128"/>
    </row>
    <row r="110" spans="4:4">
      <c r="D110" s="128"/>
    </row>
    <row r="111" spans="4:4">
      <c r="D111" s="128"/>
    </row>
    <row r="112" spans="4:4">
      <c r="D112" s="128"/>
    </row>
    <row r="113" spans="4:4">
      <c r="D113" s="128"/>
    </row>
    <row r="114" spans="4:4">
      <c r="D114" s="128"/>
    </row>
    <row r="115" spans="4:4">
      <c r="D115" s="128"/>
    </row>
    <row r="116" spans="4:4">
      <c r="D116" s="128"/>
    </row>
    <row r="117" spans="4:4">
      <c r="D117" s="128"/>
    </row>
    <row r="118" spans="4:4">
      <c r="D118" s="128"/>
    </row>
    <row r="119" spans="4:4">
      <c r="D119" s="128"/>
    </row>
    <row r="120" spans="4:4">
      <c r="D120" s="128"/>
    </row>
    <row r="121" spans="4:4">
      <c r="D121" s="128"/>
    </row>
    <row r="122" spans="4:4">
      <c r="D122" s="128"/>
    </row>
    <row r="123" spans="4:4">
      <c r="D123" s="128"/>
    </row>
    <row r="124" spans="4:4">
      <c r="D124" s="128"/>
    </row>
    <row r="125" spans="4:4">
      <c r="D125" s="128"/>
    </row>
    <row r="126" spans="4:4">
      <c r="D126" s="128"/>
    </row>
    <row r="127" spans="4:4">
      <c r="D127" s="128"/>
    </row>
    <row r="128" spans="4:4">
      <c r="D128" s="128"/>
    </row>
    <row r="129" spans="4:4">
      <c r="D129" s="128"/>
    </row>
    <row r="130" spans="4:4">
      <c r="D130" s="128"/>
    </row>
    <row r="131" spans="4:4">
      <c r="D131" s="128"/>
    </row>
    <row r="132" spans="4:4">
      <c r="D132" s="128"/>
    </row>
    <row r="133" spans="4:4">
      <c r="D133" s="128"/>
    </row>
    <row r="134" spans="4:4">
      <c r="D134" s="128"/>
    </row>
    <row r="135" spans="4:4">
      <c r="D135" s="128"/>
    </row>
    <row r="136" spans="4:4">
      <c r="D136" s="128"/>
    </row>
    <row r="137" spans="4:4">
      <c r="D137" s="128"/>
    </row>
    <row r="138" spans="4:4">
      <c r="D138" s="128"/>
    </row>
    <row r="139" spans="4:4">
      <c r="D139" s="128"/>
    </row>
    <row r="140" spans="4:4">
      <c r="D140" s="128"/>
    </row>
    <row r="141" spans="4:4">
      <c r="D141" s="128"/>
    </row>
    <row r="142" spans="4:4">
      <c r="D142" s="128"/>
    </row>
    <row r="143" spans="4:4">
      <c r="D143" s="128"/>
    </row>
    <row r="144" spans="4:4">
      <c r="D144" s="128"/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</sheetData>
  <mergeCells count="6">
    <mergeCell ref="A18:G22"/>
    <mergeCell ref="A1:G1"/>
    <mergeCell ref="C2:G2"/>
    <mergeCell ref="C3:G3"/>
    <mergeCell ref="C4:G4"/>
    <mergeCell ref="A17:C17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C3" sqref="C3:G3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52</v>
      </c>
      <c r="C3" s="259" t="s">
        <v>1289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51</v>
      </c>
      <c r="C4" s="262" t="s">
        <v>1288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83</v>
      </c>
      <c r="C7" s="143" t="s">
        <v>84</v>
      </c>
      <c r="D7" s="144"/>
      <c r="E7" s="149"/>
      <c r="F7" s="152"/>
      <c r="G7" s="152"/>
      <c r="H7" s="152"/>
      <c r="I7" s="152">
        <f>SUM(I8:I13)</f>
        <v>0</v>
      </c>
      <c r="J7" s="152"/>
      <c r="K7" s="152">
        <f>SUM(K8:K13)</f>
        <v>0</v>
      </c>
      <c r="L7" s="152"/>
      <c r="M7" s="152">
        <f>SUM(M8:M13)</f>
        <v>0</v>
      </c>
      <c r="N7" s="152"/>
      <c r="O7" s="152">
        <f>SUM(O8:O13)</f>
        <v>0</v>
      </c>
      <c r="P7" s="152"/>
      <c r="Q7" s="152">
        <f>SUM(Q8:Q13)</f>
        <v>0</v>
      </c>
      <c r="R7" s="152"/>
      <c r="S7" s="152"/>
      <c r="T7" s="153"/>
      <c r="U7" s="152">
        <f>SUM(U8:U13)</f>
        <v>0</v>
      </c>
      <c r="AE7" t="s">
        <v>178</v>
      </c>
    </row>
    <row r="8" spans="1:60" ht="22.5" outlineLevel="1">
      <c r="A8" s="135">
        <v>1</v>
      </c>
      <c r="B8" s="145" t="s">
        <v>607</v>
      </c>
      <c r="C8" s="171" t="s">
        <v>953</v>
      </c>
      <c r="D8" s="147" t="s">
        <v>336</v>
      </c>
      <c r="E8" s="150">
        <v>10</v>
      </c>
      <c r="F8" s="154"/>
      <c r="G8" s="155"/>
      <c r="H8" s="154"/>
      <c r="I8" s="155">
        <f t="shared" ref="I8:I13" si="0">ROUND(E8*H8,2)</f>
        <v>0</v>
      </c>
      <c r="J8" s="154"/>
      <c r="K8" s="155">
        <f t="shared" ref="K8:K13" si="1">ROUND(E8*J8,2)</f>
        <v>0</v>
      </c>
      <c r="L8" s="155">
        <v>21</v>
      </c>
      <c r="M8" s="155">
        <f t="shared" ref="M8:M13" si="2">G8*(1+L8/100)</f>
        <v>0</v>
      </c>
      <c r="N8" s="155">
        <v>0</v>
      </c>
      <c r="O8" s="155">
        <f t="shared" ref="O8:O13" si="3">ROUND(E8*N8,2)</f>
        <v>0</v>
      </c>
      <c r="P8" s="155">
        <v>0</v>
      </c>
      <c r="Q8" s="155">
        <f t="shared" ref="Q8:Q13" si="4">ROUND(E8*P8,2)</f>
        <v>0</v>
      </c>
      <c r="R8" s="155"/>
      <c r="S8" s="155"/>
      <c r="T8" s="156">
        <v>0</v>
      </c>
      <c r="U8" s="155">
        <f t="shared" ref="U8:U13" si="5">ROUND(E8*T8,2)</f>
        <v>0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233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ht="22.5" outlineLevel="1">
      <c r="A9" s="135">
        <v>2</v>
      </c>
      <c r="B9" s="145" t="s">
        <v>482</v>
      </c>
      <c r="C9" s="171" t="s">
        <v>954</v>
      </c>
      <c r="D9" s="147" t="s">
        <v>336</v>
      </c>
      <c r="E9" s="150">
        <v>9</v>
      </c>
      <c r="F9" s="154"/>
      <c r="G9" s="155"/>
      <c r="H9" s="154"/>
      <c r="I9" s="155">
        <f t="shared" si="0"/>
        <v>0</v>
      </c>
      <c r="J9" s="154"/>
      <c r="K9" s="155">
        <f t="shared" si="1"/>
        <v>0</v>
      </c>
      <c r="L9" s="155">
        <v>21</v>
      </c>
      <c r="M9" s="155">
        <f t="shared" si="2"/>
        <v>0</v>
      </c>
      <c r="N9" s="155">
        <v>0</v>
      </c>
      <c r="O9" s="155">
        <f t="shared" si="3"/>
        <v>0</v>
      </c>
      <c r="P9" s="155">
        <v>0</v>
      </c>
      <c r="Q9" s="155">
        <f t="shared" si="4"/>
        <v>0</v>
      </c>
      <c r="R9" s="155"/>
      <c r="S9" s="155"/>
      <c r="T9" s="156">
        <v>0</v>
      </c>
      <c r="U9" s="155">
        <f t="shared" si="5"/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233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ht="22.5" outlineLevel="1">
      <c r="A10" s="135">
        <v>3</v>
      </c>
      <c r="B10" s="145" t="s">
        <v>484</v>
      </c>
      <c r="C10" s="171" t="s">
        <v>955</v>
      </c>
      <c r="D10" s="147" t="s">
        <v>336</v>
      </c>
      <c r="E10" s="150">
        <v>18</v>
      </c>
      <c r="F10" s="154"/>
      <c r="G10" s="155"/>
      <c r="H10" s="154"/>
      <c r="I10" s="155">
        <f t="shared" si="0"/>
        <v>0</v>
      </c>
      <c r="J10" s="154"/>
      <c r="K10" s="155">
        <f t="shared" si="1"/>
        <v>0</v>
      </c>
      <c r="L10" s="155">
        <v>21</v>
      </c>
      <c r="M10" s="155">
        <f t="shared" si="2"/>
        <v>0</v>
      </c>
      <c r="N10" s="155">
        <v>0</v>
      </c>
      <c r="O10" s="155">
        <f t="shared" si="3"/>
        <v>0</v>
      </c>
      <c r="P10" s="155">
        <v>0</v>
      </c>
      <c r="Q10" s="155">
        <f t="shared" si="4"/>
        <v>0</v>
      </c>
      <c r="R10" s="155"/>
      <c r="S10" s="155"/>
      <c r="T10" s="156">
        <v>0</v>
      </c>
      <c r="U10" s="155">
        <f t="shared" si="5"/>
        <v>0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233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ht="22.5" outlineLevel="1">
      <c r="A11" s="135">
        <v>4</v>
      </c>
      <c r="B11" s="145" t="s">
        <v>486</v>
      </c>
      <c r="C11" s="171" t="s">
        <v>956</v>
      </c>
      <c r="D11" s="147" t="s">
        <v>336</v>
      </c>
      <c r="E11" s="150">
        <v>24</v>
      </c>
      <c r="F11" s="154"/>
      <c r="G11" s="155"/>
      <c r="H11" s="154"/>
      <c r="I11" s="155">
        <f t="shared" si="0"/>
        <v>0</v>
      </c>
      <c r="J11" s="154"/>
      <c r="K11" s="155">
        <f t="shared" si="1"/>
        <v>0</v>
      </c>
      <c r="L11" s="155">
        <v>21</v>
      </c>
      <c r="M11" s="155">
        <f t="shared" si="2"/>
        <v>0</v>
      </c>
      <c r="N11" s="155">
        <v>0</v>
      </c>
      <c r="O11" s="155">
        <f t="shared" si="3"/>
        <v>0</v>
      </c>
      <c r="P11" s="155">
        <v>0</v>
      </c>
      <c r="Q11" s="155">
        <f t="shared" si="4"/>
        <v>0</v>
      </c>
      <c r="R11" s="155"/>
      <c r="S11" s="155"/>
      <c r="T11" s="156">
        <v>0</v>
      </c>
      <c r="U11" s="155">
        <f t="shared" si="5"/>
        <v>0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233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ht="22.5" outlineLevel="1">
      <c r="A12" s="135">
        <v>5</v>
      </c>
      <c r="B12" s="145" t="s">
        <v>488</v>
      </c>
      <c r="C12" s="171" t="s">
        <v>957</v>
      </c>
      <c r="D12" s="147" t="s">
        <v>336</v>
      </c>
      <c r="E12" s="150">
        <v>5</v>
      </c>
      <c r="F12" s="154"/>
      <c r="G12" s="155"/>
      <c r="H12" s="154"/>
      <c r="I12" s="155">
        <f t="shared" si="0"/>
        <v>0</v>
      </c>
      <c r="J12" s="154"/>
      <c r="K12" s="155">
        <f t="shared" si="1"/>
        <v>0</v>
      </c>
      <c r="L12" s="155">
        <v>21</v>
      </c>
      <c r="M12" s="155">
        <f t="shared" si="2"/>
        <v>0</v>
      </c>
      <c r="N12" s="155">
        <v>0</v>
      </c>
      <c r="O12" s="155">
        <f t="shared" si="3"/>
        <v>0</v>
      </c>
      <c r="P12" s="155">
        <v>0</v>
      </c>
      <c r="Q12" s="155">
        <f t="shared" si="4"/>
        <v>0</v>
      </c>
      <c r="R12" s="155"/>
      <c r="S12" s="155"/>
      <c r="T12" s="156">
        <v>0</v>
      </c>
      <c r="U12" s="155">
        <f t="shared" si="5"/>
        <v>0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233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 ht="33.75" outlineLevel="1">
      <c r="A13" s="159">
        <v>6</v>
      </c>
      <c r="B13" s="160" t="s">
        <v>490</v>
      </c>
      <c r="C13" s="173" t="s">
        <v>958</v>
      </c>
      <c r="D13" s="161" t="s">
        <v>336</v>
      </c>
      <c r="E13" s="162">
        <v>13</v>
      </c>
      <c r="F13" s="163"/>
      <c r="G13" s="164"/>
      <c r="H13" s="163"/>
      <c r="I13" s="164">
        <f t="shared" si="0"/>
        <v>0</v>
      </c>
      <c r="J13" s="163"/>
      <c r="K13" s="164">
        <f t="shared" si="1"/>
        <v>0</v>
      </c>
      <c r="L13" s="164">
        <v>21</v>
      </c>
      <c r="M13" s="164">
        <f t="shared" si="2"/>
        <v>0</v>
      </c>
      <c r="N13" s="164">
        <v>0</v>
      </c>
      <c r="O13" s="164">
        <f t="shared" si="3"/>
        <v>0</v>
      </c>
      <c r="P13" s="164">
        <v>0</v>
      </c>
      <c r="Q13" s="164">
        <f t="shared" si="4"/>
        <v>0</v>
      </c>
      <c r="R13" s="164"/>
      <c r="S13" s="164"/>
      <c r="T13" s="165">
        <v>0</v>
      </c>
      <c r="U13" s="164">
        <f t="shared" si="5"/>
        <v>0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 t="s">
        <v>233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</row>
    <row r="14" spans="1:60">
      <c r="A14" s="6"/>
      <c r="B14" s="7" t="s">
        <v>303</v>
      </c>
      <c r="C14" s="174" t="s">
        <v>303</v>
      </c>
      <c r="D14" s="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AC14">
        <v>15</v>
      </c>
      <c r="AD14">
        <v>21</v>
      </c>
    </row>
    <row r="15" spans="1:60">
      <c r="A15" s="166"/>
      <c r="B15" s="167" t="s">
        <v>31</v>
      </c>
      <c r="C15" s="175" t="s">
        <v>303</v>
      </c>
      <c r="D15" s="168"/>
      <c r="E15" s="169"/>
      <c r="F15" s="169"/>
      <c r="G15" s="170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AC15">
        <f>SUMIF(L7:L13,AC14,G7:G13)</f>
        <v>0</v>
      </c>
      <c r="AD15">
        <f>SUMIF(L7:L13,AD14,G7:G13)</f>
        <v>0</v>
      </c>
      <c r="AE15" t="s">
        <v>304</v>
      </c>
    </row>
    <row r="16" spans="1:60">
      <c r="A16" s="6"/>
      <c r="B16" s="7" t="s">
        <v>303</v>
      </c>
      <c r="C16" s="174" t="s">
        <v>303</v>
      </c>
      <c r="D16" s="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31">
      <c r="A17" s="6"/>
      <c r="B17" s="7" t="s">
        <v>303</v>
      </c>
      <c r="C17" s="174" t="s">
        <v>303</v>
      </c>
      <c r="D17" s="8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31">
      <c r="A18" s="265" t="s">
        <v>305</v>
      </c>
      <c r="B18" s="265"/>
      <c r="C18" s="266"/>
      <c r="D18" s="8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31">
      <c r="A19" s="246"/>
      <c r="B19" s="247"/>
      <c r="C19" s="248"/>
      <c r="D19" s="247"/>
      <c r="E19" s="247"/>
      <c r="F19" s="247"/>
      <c r="G19" s="249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AE19" t="s">
        <v>306</v>
      </c>
    </row>
    <row r="20" spans="1:31">
      <c r="A20" s="250"/>
      <c r="B20" s="251"/>
      <c r="C20" s="252"/>
      <c r="D20" s="251"/>
      <c r="E20" s="251"/>
      <c r="F20" s="251"/>
      <c r="G20" s="253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31">
      <c r="A21" s="250"/>
      <c r="B21" s="251"/>
      <c r="C21" s="252"/>
      <c r="D21" s="251"/>
      <c r="E21" s="251"/>
      <c r="F21" s="251"/>
      <c r="G21" s="253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31">
      <c r="A22" s="250"/>
      <c r="B22" s="251"/>
      <c r="C22" s="252"/>
      <c r="D22" s="251"/>
      <c r="E22" s="251"/>
      <c r="F22" s="251"/>
      <c r="G22" s="253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31">
      <c r="A23" s="254"/>
      <c r="B23" s="255"/>
      <c r="C23" s="256"/>
      <c r="D23" s="255"/>
      <c r="E23" s="255"/>
      <c r="F23" s="255"/>
      <c r="G23" s="25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31">
      <c r="A24" s="6"/>
      <c r="B24" s="7"/>
      <c r="C24" s="174"/>
      <c r="D24" s="8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31">
      <c r="C25" s="176"/>
      <c r="D25" s="128"/>
      <c r="AE25" t="s">
        <v>307</v>
      </c>
    </row>
    <row r="26" spans="1:31">
      <c r="D26" s="128"/>
    </row>
    <row r="27" spans="1:31">
      <c r="D27" s="128"/>
    </row>
    <row r="28" spans="1:31">
      <c r="D28" s="128"/>
    </row>
    <row r="29" spans="1:31">
      <c r="D29" s="128"/>
    </row>
    <row r="30" spans="1:31">
      <c r="D30" s="128"/>
    </row>
    <row r="31" spans="1:31">
      <c r="D31" s="128"/>
    </row>
    <row r="32" spans="1:31">
      <c r="D32" s="128"/>
    </row>
    <row r="33" spans="4:4">
      <c r="D33" s="128"/>
    </row>
    <row r="34" spans="4:4">
      <c r="D34" s="128"/>
    </row>
    <row r="35" spans="4:4">
      <c r="D35" s="128"/>
    </row>
    <row r="36" spans="4:4">
      <c r="D36" s="128"/>
    </row>
    <row r="37" spans="4:4">
      <c r="D37" s="128"/>
    </row>
    <row r="38" spans="4:4">
      <c r="D38" s="128"/>
    </row>
    <row r="39" spans="4:4">
      <c r="D39" s="128"/>
    </row>
    <row r="40" spans="4:4">
      <c r="D40" s="128"/>
    </row>
    <row r="41" spans="4:4">
      <c r="D41" s="128"/>
    </row>
    <row r="42" spans="4:4">
      <c r="D42" s="128"/>
    </row>
    <row r="43" spans="4:4">
      <c r="D43" s="128"/>
    </row>
    <row r="44" spans="4:4">
      <c r="D44" s="128"/>
    </row>
    <row r="45" spans="4:4">
      <c r="D45" s="128"/>
    </row>
    <row r="46" spans="4:4">
      <c r="D46" s="128"/>
    </row>
    <row r="47" spans="4:4">
      <c r="D47" s="128"/>
    </row>
    <row r="48" spans="4:4">
      <c r="D48" s="128"/>
    </row>
    <row r="49" spans="4:4">
      <c r="D49" s="128"/>
    </row>
    <row r="50" spans="4:4">
      <c r="D50" s="128"/>
    </row>
    <row r="51" spans="4:4">
      <c r="D51" s="128"/>
    </row>
    <row r="52" spans="4:4">
      <c r="D52" s="128"/>
    </row>
    <row r="53" spans="4:4">
      <c r="D53" s="128"/>
    </row>
    <row r="54" spans="4:4">
      <c r="D54" s="128"/>
    </row>
    <row r="55" spans="4:4">
      <c r="D55" s="128"/>
    </row>
    <row r="56" spans="4:4">
      <c r="D56" s="128"/>
    </row>
    <row r="57" spans="4:4">
      <c r="D57" s="128"/>
    </row>
    <row r="58" spans="4:4">
      <c r="D58" s="128"/>
    </row>
    <row r="59" spans="4:4">
      <c r="D59" s="128"/>
    </row>
    <row r="60" spans="4:4">
      <c r="D60" s="128"/>
    </row>
    <row r="61" spans="4:4">
      <c r="D61" s="128"/>
    </row>
    <row r="62" spans="4:4">
      <c r="D62" s="128"/>
    </row>
    <row r="63" spans="4:4">
      <c r="D63" s="128"/>
    </row>
    <row r="64" spans="4:4">
      <c r="D64" s="128"/>
    </row>
    <row r="65" spans="4:4">
      <c r="D65" s="128"/>
    </row>
    <row r="66" spans="4:4">
      <c r="D66" s="128"/>
    </row>
    <row r="67" spans="4:4">
      <c r="D67" s="128"/>
    </row>
    <row r="68" spans="4:4">
      <c r="D68" s="128"/>
    </row>
    <row r="69" spans="4:4">
      <c r="D69" s="128"/>
    </row>
    <row r="70" spans="4:4">
      <c r="D70" s="128"/>
    </row>
    <row r="71" spans="4:4">
      <c r="D71" s="128"/>
    </row>
    <row r="72" spans="4:4">
      <c r="D72" s="128"/>
    </row>
    <row r="73" spans="4:4">
      <c r="D73" s="128"/>
    </row>
    <row r="74" spans="4:4">
      <c r="D74" s="128"/>
    </row>
    <row r="75" spans="4:4">
      <c r="D75" s="128"/>
    </row>
    <row r="76" spans="4:4">
      <c r="D76" s="128"/>
    </row>
    <row r="77" spans="4:4">
      <c r="D77" s="128"/>
    </row>
    <row r="78" spans="4:4">
      <c r="D78" s="128"/>
    </row>
    <row r="79" spans="4:4">
      <c r="D79" s="128"/>
    </row>
    <row r="80" spans="4:4">
      <c r="D80" s="128"/>
    </row>
    <row r="81" spans="4:4">
      <c r="D81" s="128"/>
    </row>
    <row r="82" spans="4:4">
      <c r="D82" s="128"/>
    </row>
    <row r="83" spans="4:4">
      <c r="D83" s="128"/>
    </row>
    <row r="84" spans="4:4">
      <c r="D84" s="128"/>
    </row>
    <row r="85" spans="4:4">
      <c r="D85" s="128"/>
    </row>
    <row r="86" spans="4:4">
      <c r="D86" s="128"/>
    </row>
    <row r="87" spans="4:4">
      <c r="D87" s="128"/>
    </row>
    <row r="88" spans="4:4">
      <c r="D88" s="128"/>
    </row>
    <row r="89" spans="4:4">
      <c r="D89" s="128"/>
    </row>
    <row r="90" spans="4:4">
      <c r="D90" s="128"/>
    </row>
    <row r="91" spans="4:4">
      <c r="D91" s="128"/>
    </row>
    <row r="92" spans="4:4">
      <c r="D92" s="128"/>
    </row>
    <row r="93" spans="4:4">
      <c r="D93" s="128"/>
    </row>
    <row r="94" spans="4:4">
      <c r="D94" s="128"/>
    </row>
    <row r="95" spans="4:4">
      <c r="D95" s="128"/>
    </row>
    <row r="96" spans="4:4">
      <c r="D96" s="128"/>
    </row>
    <row r="97" spans="4:4">
      <c r="D97" s="128"/>
    </row>
    <row r="98" spans="4:4">
      <c r="D98" s="128"/>
    </row>
    <row r="99" spans="4:4">
      <c r="D99" s="128"/>
    </row>
    <row r="100" spans="4:4">
      <c r="D100" s="128"/>
    </row>
    <row r="101" spans="4:4">
      <c r="D101" s="128"/>
    </row>
    <row r="102" spans="4:4">
      <c r="D102" s="128"/>
    </row>
    <row r="103" spans="4:4">
      <c r="D103" s="128"/>
    </row>
    <row r="104" spans="4:4">
      <c r="D104" s="128"/>
    </row>
    <row r="105" spans="4:4">
      <c r="D105" s="128"/>
    </row>
    <row r="106" spans="4:4">
      <c r="D106" s="128"/>
    </row>
    <row r="107" spans="4:4">
      <c r="D107" s="128"/>
    </row>
    <row r="108" spans="4:4">
      <c r="D108" s="128"/>
    </row>
    <row r="109" spans="4:4">
      <c r="D109" s="128"/>
    </row>
    <row r="110" spans="4:4">
      <c r="D110" s="128"/>
    </row>
    <row r="111" spans="4:4">
      <c r="D111" s="128"/>
    </row>
    <row r="112" spans="4:4">
      <c r="D112" s="128"/>
    </row>
    <row r="113" spans="4:4">
      <c r="D113" s="128"/>
    </row>
    <row r="114" spans="4:4">
      <c r="D114" s="128"/>
    </row>
    <row r="115" spans="4:4">
      <c r="D115" s="128"/>
    </row>
    <row r="116" spans="4:4">
      <c r="D116" s="128"/>
    </row>
    <row r="117" spans="4:4">
      <c r="D117" s="128"/>
    </row>
    <row r="118" spans="4:4">
      <c r="D118" s="128"/>
    </row>
    <row r="119" spans="4:4">
      <c r="D119" s="128"/>
    </row>
    <row r="120" spans="4:4">
      <c r="D120" s="128"/>
    </row>
    <row r="121" spans="4:4">
      <c r="D121" s="128"/>
    </row>
    <row r="122" spans="4:4">
      <c r="D122" s="128"/>
    </row>
    <row r="123" spans="4:4">
      <c r="D123" s="128"/>
    </row>
    <row r="124" spans="4:4">
      <c r="D124" s="128"/>
    </row>
    <row r="125" spans="4:4">
      <c r="D125" s="128"/>
    </row>
    <row r="126" spans="4:4">
      <c r="D126" s="128"/>
    </row>
    <row r="127" spans="4:4">
      <c r="D127" s="128"/>
    </row>
    <row r="128" spans="4:4">
      <c r="D128" s="128"/>
    </row>
    <row r="129" spans="4:4">
      <c r="D129" s="128"/>
    </row>
    <row r="130" spans="4:4">
      <c r="D130" s="128"/>
    </row>
    <row r="131" spans="4:4">
      <c r="D131" s="128"/>
    </row>
    <row r="132" spans="4:4">
      <c r="D132" s="128"/>
    </row>
    <row r="133" spans="4:4">
      <c r="D133" s="128"/>
    </row>
    <row r="134" spans="4:4">
      <c r="D134" s="128"/>
    </row>
    <row r="135" spans="4:4">
      <c r="D135" s="128"/>
    </row>
    <row r="136" spans="4:4">
      <c r="D136" s="128"/>
    </row>
    <row r="137" spans="4:4">
      <c r="D137" s="128"/>
    </row>
    <row r="138" spans="4:4">
      <c r="D138" s="128"/>
    </row>
    <row r="139" spans="4:4">
      <c r="D139" s="128"/>
    </row>
    <row r="140" spans="4:4">
      <c r="D140" s="128"/>
    </row>
    <row r="141" spans="4:4">
      <c r="D141" s="128"/>
    </row>
    <row r="142" spans="4:4">
      <c r="D142" s="128"/>
    </row>
    <row r="143" spans="4:4">
      <c r="D143" s="128"/>
    </row>
    <row r="144" spans="4:4">
      <c r="D144" s="128"/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</sheetData>
  <mergeCells count="6">
    <mergeCell ref="A19:G23"/>
    <mergeCell ref="A1:G1"/>
    <mergeCell ref="C2:G2"/>
    <mergeCell ref="C3:G3"/>
    <mergeCell ref="C4:G4"/>
    <mergeCell ref="A18:C18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C3" sqref="C3:G3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52</v>
      </c>
      <c r="C3" s="259" t="s">
        <v>1289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55</v>
      </c>
      <c r="C4" s="262" t="s">
        <v>1291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46</v>
      </c>
      <c r="C7" s="143" t="s">
        <v>85</v>
      </c>
      <c r="D7" s="144"/>
      <c r="E7" s="149"/>
      <c r="F7" s="152"/>
      <c r="G7" s="152"/>
      <c r="H7" s="152"/>
      <c r="I7" s="152">
        <f>SUM(I8:I24)</f>
        <v>0</v>
      </c>
      <c r="J7" s="152"/>
      <c r="K7" s="152">
        <f>SUM(K8:K24)</f>
        <v>0</v>
      </c>
      <c r="L7" s="152"/>
      <c r="M7" s="152">
        <f>SUM(M8:M24)</f>
        <v>0</v>
      </c>
      <c r="N7" s="152"/>
      <c r="O7" s="152">
        <f>SUM(O8:O24)</f>
        <v>0</v>
      </c>
      <c r="P7" s="152"/>
      <c r="Q7" s="152">
        <f>SUM(Q8:Q24)</f>
        <v>0</v>
      </c>
      <c r="R7" s="152"/>
      <c r="S7" s="152"/>
      <c r="T7" s="153"/>
      <c r="U7" s="152">
        <f>SUM(U8:U24)</f>
        <v>68.589999999999989</v>
      </c>
      <c r="AE7" t="s">
        <v>178</v>
      </c>
    </row>
    <row r="8" spans="1:60" outlineLevel="1">
      <c r="A8" s="135">
        <v>1</v>
      </c>
      <c r="B8" s="145" t="s">
        <v>405</v>
      </c>
      <c r="C8" s="171" t="s">
        <v>406</v>
      </c>
      <c r="D8" s="147" t="s">
        <v>193</v>
      </c>
      <c r="E8" s="150">
        <v>5</v>
      </c>
      <c r="F8" s="154"/>
      <c r="G8" s="155"/>
      <c r="H8" s="154"/>
      <c r="I8" s="155">
        <f t="shared" ref="I8:I24" si="0">ROUND(E8*H8,2)</f>
        <v>0</v>
      </c>
      <c r="J8" s="154"/>
      <c r="K8" s="155">
        <f t="shared" ref="K8:K24" si="1">ROUND(E8*J8,2)</f>
        <v>0</v>
      </c>
      <c r="L8" s="155">
        <v>21</v>
      </c>
      <c r="M8" s="155">
        <f t="shared" ref="M8:M24" si="2">G8*(1+L8/100)</f>
        <v>0</v>
      </c>
      <c r="N8" s="155">
        <v>0</v>
      </c>
      <c r="O8" s="155">
        <f t="shared" ref="O8:O24" si="3">ROUND(E8*N8,2)</f>
        <v>0</v>
      </c>
      <c r="P8" s="155">
        <v>0</v>
      </c>
      <c r="Q8" s="155">
        <f t="shared" ref="Q8:Q24" si="4">ROUND(E8*P8,2)</f>
        <v>0</v>
      </c>
      <c r="R8" s="155"/>
      <c r="S8" s="155"/>
      <c r="T8" s="156">
        <v>0.16</v>
      </c>
      <c r="U8" s="155">
        <f t="shared" ref="U8:U24" si="5">ROUND(E8*T8,2)</f>
        <v>0.8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194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outlineLevel="1">
      <c r="A9" s="135">
        <v>2</v>
      </c>
      <c r="B9" s="145" t="s">
        <v>191</v>
      </c>
      <c r="C9" s="171" t="s">
        <v>192</v>
      </c>
      <c r="D9" s="147" t="s">
        <v>193</v>
      </c>
      <c r="E9" s="150">
        <v>5</v>
      </c>
      <c r="F9" s="154"/>
      <c r="G9" s="155"/>
      <c r="H9" s="154"/>
      <c r="I9" s="155">
        <f t="shared" si="0"/>
        <v>0</v>
      </c>
      <c r="J9" s="154"/>
      <c r="K9" s="155">
        <f t="shared" si="1"/>
        <v>0</v>
      </c>
      <c r="L9" s="155">
        <v>21</v>
      </c>
      <c r="M9" s="155">
        <f t="shared" si="2"/>
        <v>0</v>
      </c>
      <c r="N9" s="155">
        <v>0</v>
      </c>
      <c r="O9" s="155">
        <f t="shared" si="3"/>
        <v>0</v>
      </c>
      <c r="P9" s="155">
        <v>0</v>
      </c>
      <c r="Q9" s="155">
        <f t="shared" si="4"/>
        <v>0</v>
      </c>
      <c r="R9" s="155"/>
      <c r="S9" s="155"/>
      <c r="T9" s="156">
        <v>0</v>
      </c>
      <c r="U9" s="155">
        <f t="shared" si="5"/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194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outlineLevel="1">
      <c r="A10" s="135">
        <v>3</v>
      </c>
      <c r="B10" s="145" t="s">
        <v>959</v>
      </c>
      <c r="C10" s="171" t="s">
        <v>960</v>
      </c>
      <c r="D10" s="147" t="s">
        <v>203</v>
      </c>
      <c r="E10" s="150">
        <v>7</v>
      </c>
      <c r="F10" s="154"/>
      <c r="G10" s="155"/>
      <c r="H10" s="154"/>
      <c r="I10" s="155">
        <f t="shared" si="0"/>
        <v>0</v>
      </c>
      <c r="J10" s="154"/>
      <c r="K10" s="155">
        <f t="shared" si="1"/>
        <v>0</v>
      </c>
      <c r="L10" s="155">
        <v>21</v>
      </c>
      <c r="M10" s="155">
        <f t="shared" si="2"/>
        <v>0</v>
      </c>
      <c r="N10" s="155">
        <v>0</v>
      </c>
      <c r="O10" s="155">
        <f t="shared" si="3"/>
        <v>0</v>
      </c>
      <c r="P10" s="155">
        <v>0</v>
      </c>
      <c r="Q10" s="155">
        <f t="shared" si="4"/>
        <v>0</v>
      </c>
      <c r="R10" s="155"/>
      <c r="S10" s="155"/>
      <c r="T10" s="156">
        <v>0.2</v>
      </c>
      <c r="U10" s="155">
        <f t="shared" si="5"/>
        <v>1.4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194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outlineLevel="1">
      <c r="A11" s="135">
        <v>4</v>
      </c>
      <c r="B11" s="145" t="s">
        <v>961</v>
      </c>
      <c r="C11" s="171" t="s">
        <v>962</v>
      </c>
      <c r="D11" s="147" t="s">
        <v>203</v>
      </c>
      <c r="E11" s="150">
        <v>7</v>
      </c>
      <c r="F11" s="154"/>
      <c r="G11" s="155"/>
      <c r="H11" s="154"/>
      <c r="I11" s="155">
        <f t="shared" si="0"/>
        <v>0</v>
      </c>
      <c r="J11" s="154"/>
      <c r="K11" s="155">
        <f t="shared" si="1"/>
        <v>0</v>
      </c>
      <c r="L11" s="155">
        <v>21</v>
      </c>
      <c r="M11" s="155">
        <f t="shared" si="2"/>
        <v>0</v>
      </c>
      <c r="N11" s="155">
        <v>0</v>
      </c>
      <c r="O11" s="155">
        <f t="shared" si="3"/>
        <v>0</v>
      </c>
      <c r="P11" s="155">
        <v>0</v>
      </c>
      <c r="Q11" s="155">
        <f t="shared" si="4"/>
        <v>0</v>
      </c>
      <c r="R11" s="155"/>
      <c r="S11" s="155"/>
      <c r="T11" s="156">
        <v>8.5000000000000006E-2</v>
      </c>
      <c r="U11" s="155">
        <f t="shared" si="5"/>
        <v>0.6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194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outlineLevel="1">
      <c r="A12" s="135">
        <v>5</v>
      </c>
      <c r="B12" s="145" t="s">
        <v>963</v>
      </c>
      <c r="C12" s="171" t="s">
        <v>964</v>
      </c>
      <c r="D12" s="147" t="s">
        <v>203</v>
      </c>
      <c r="E12" s="150">
        <v>7.47</v>
      </c>
      <c r="F12" s="154"/>
      <c r="G12" s="155"/>
      <c r="H12" s="154"/>
      <c r="I12" s="155">
        <f t="shared" si="0"/>
        <v>0</v>
      </c>
      <c r="J12" s="154"/>
      <c r="K12" s="155">
        <f t="shared" si="1"/>
        <v>0</v>
      </c>
      <c r="L12" s="155">
        <v>21</v>
      </c>
      <c r="M12" s="155">
        <f t="shared" si="2"/>
        <v>0</v>
      </c>
      <c r="N12" s="155">
        <v>0</v>
      </c>
      <c r="O12" s="155">
        <f t="shared" si="3"/>
        <v>0</v>
      </c>
      <c r="P12" s="155">
        <v>0</v>
      </c>
      <c r="Q12" s="155">
        <f t="shared" si="4"/>
        <v>0</v>
      </c>
      <c r="R12" s="155"/>
      <c r="S12" s="155"/>
      <c r="T12" s="156">
        <v>6.298</v>
      </c>
      <c r="U12" s="155">
        <f t="shared" si="5"/>
        <v>47.05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194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 outlineLevel="1">
      <c r="A13" s="135">
        <v>6</v>
      </c>
      <c r="B13" s="145" t="s">
        <v>217</v>
      </c>
      <c r="C13" s="171" t="s">
        <v>218</v>
      </c>
      <c r="D13" s="147" t="s">
        <v>193</v>
      </c>
      <c r="E13" s="150">
        <v>14</v>
      </c>
      <c r="F13" s="154"/>
      <c r="G13" s="155"/>
      <c r="H13" s="154"/>
      <c r="I13" s="155">
        <f t="shared" si="0"/>
        <v>0</v>
      </c>
      <c r="J13" s="154"/>
      <c r="K13" s="155">
        <f t="shared" si="1"/>
        <v>0</v>
      </c>
      <c r="L13" s="155">
        <v>21</v>
      </c>
      <c r="M13" s="155">
        <f t="shared" si="2"/>
        <v>0</v>
      </c>
      <c r="N13" s="155">
        <v>0</v>
      </c>
      <c r="O13" s="155">
        <f t="shared" si="3"/>
        <v>0</v>
      </c>
      <c r="P13" s="155">
        <v>0</v>
      </c>
      <c r="Q13" s="155">
        <f t="shared" si="4"/>
        <v>0</v>
      </c>
      <c r="R13" s="155"/>
      <c r="S13" s="155"/>
      <c r="T13" s="156">
        <v>0.23599999999999999</v>
      </c>
      <c r="U13" s="155">
        <f t="shared" si="5"/>
        <v>3.3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 t="s">
        <v>194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</row>
    <row r="14" spans="1:60" outlineLevel="1">
      <c r="A14" s="135">
        <v>7</v>
      </c>
      <c r="B14" s="145" t="s">
        <v>221</v>
      </c>
      <c r="C14" s="171" t="s">
        <v>222</v>
      </c>
      <c r="D14" s="147" t="s">
        <v>193</v>
      </c>
      <c r="E14" s="150">
        <v>14</v>
      </c>
      <c r="F14" s="154"/>
      <c r="G14" s="155"/>
      <c r="H14" s="154"/>
      <c r="I14" s="155">
        <f t="shared" si="0"/>
        <v>0</v>
      </c>
      <c r="J14" s="154"/>
      <c r="K14" s="155">
        <f t="shared" si="1"/>
        <v>0</v>
      </c>
      <c r="L14" s="155">
        <v>21</v>
      </c>
      <c r="M14" s="155">
        <f t="shared" si="2"/>
        <v>0</v>
      </c>
      <c r="N14" s="155">
        <v>0</v>
      </c>
      <c r="O14" s="155">
        <f t="shared" si="3"/>
        <v>0</v>
      </c>
      <c r="P14" s="155">
        <v>0</v>
      </c>
      <c r="Q14" s="155">
        <f t="shared" si="4"/>
        <v>0</v>
      </c>
      <c r="R14" s="155"/>
      <c r="S14" s="155"/>
      <c r="T14" s="156">
        <v>0</v>
      </c>
      <c r="U14" s="155">
        <f t="shared" si="5"/>
        <v>0</v>
      </c>
      <c r="V14" s="134"/>
      <c r="W14" s="134"/>
      <c r="X14" s="134"/>
      <c r="Y14" s="134"/>
      <c r="Z14" s="134"/>
      <c r="AA14" s="134"/>
      <c r="AB14" s="134"/>
      <c r="AC14" s="134"/>
      <c r="AD14" s="134"/>
      <c r="AE14" s="134" t="s">
        <v>194</v>
      </c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</row>
    <row r="15" spans="1:60" outlineLevel="1">
      <c r="A15" s="135">
        <v>8</v>
      </c>
      <c r="B15" s="145" t="s">
        <v>225</v>
      </c>
      <c r="C15" s="171" t="s">
        <v>226</v>
      </c>
      <c r="D15" s="147" t="s">
        <v>203</v>
      </c>
      <c r="E15" s="150">
        <v>7.47</v>
      </c>
      <c r="F15" s="154"/>
      <c r="G15" s="155"/>
      <c r="H15" s="154"/>
      <c r="I15" s="155">
        <f t="shared" si="0"/>
        <v>0</v>
      </c>
      <c r="J15" s="154"/>
      <c r="K15" s="155">
        <f t="shared" si="1"/>
        <v>0</v>
      </c>
      <c r="L15" s="155">
        <v>21</v>
      </c>
      <c r="M15" s="155">
        <f t="shared" si="2"/>
        <v>0</v>
      </c>
      <c r="N15" s="155">
        <v>0</v>
      </c>
      <c r="O15" s="155">
        <f t="shared" si="3"/>
        <v>0</v>
      </c>
      <c r="P15" s="155">
        <v>0</v>
      </c>
      <c r="Q15" s="155">
        <f t="shared" si="4"/>
        <v>0</v>
      </c>
      <c r="R15" s="155"/>
      <c r="S15" s="155"/>
      <c r="T15" s="156">
        <v>0.34499999999999997</v>
      </c>
      <c r="U15" s="155">
        <f t="shared" si="5"/>
        <v>2.58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194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 outlineLevel="1">
      <c r="A16" s="135">
        <v>9</v>
      </c>
      <c r="B16" s="145" t="s">
        <v>225</v>
      </c>
      <c r="C16" s="171" t="s">
        <v>226</v>
      </c>
      <c r="D16" s="147" t="s">
        <v>203</v>
      </c>
      <c r="E16" s="150">
        <v>7</v>
      </c>
      <c r="F16" s="154"/>
      <c r="G16" s="155"/>
      <c r="H16" s="154"/>
      <c r="I16" s="155">
        <f t="shared" si="0"/>
        <v>0</v>
      </c>
      <c r="J16" s="154"/>
      <c r="K16" s="155">
        <f t="shared" si="1"/>
        <v>0</v>
      </c>
      <c r="L16" s="155">
        <v>21</v>
      </c>
      <c r="M16" s="155">
        <f t="shared" si="2"/>
        <v>0</v>
      </c>
      <c r="N16" s="155">
        <v>0</v>
      </c>
      <c r="O16" s="155">
        <f t="shared" si="3"/>
        <v>0</v>
      </c>
      <c r="P16" s="155">
        <v>0</v>
      </c>
      <c r="Q16" s="155">
        <f t="shared" si="4"/>
        <v>0</v>
      </c>
      <c r="R16" s="155"/>
      <c r="S16" s="155"/>
      <c r="T16" s="156">
        <v>0</v>
      </c>
      <c r="U16" s="155">
        <f t="shared" si="5"/>
        <v>0</v>
      </c>
      <c r="V16" s="134"/>
      <c r="W16" s="134"/>
      <c r="X16" s="134"/>
      <c r="Y16" s="134"/>
      <c r="Z16" s="134"/>
      <c r="AA16" s="134"/>
      <c r="AB16" s="134"/>
      <c r="AC16" s="134"/>
      <c r="AD16" s="134"/>
      <c r="AE16" s="134" t="s">
        <v>194</v>
      </c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</row>
    <row r="17" spans="1:60" outlineLevel="1">
      <c r="A17" s="135">
        <v>10</v>
      </c>
      <c r="B17" s="145" t="s">
        <v>965</v>
      </c>
      <c r="C17" s="171" t="s">
        <v>966</v>
      </c>
      <c r="D17" s="147" t="s">
        <v>203</v>
      </c>
      <c r="E17" s="150">
        <v>7.47</v>
      </c>
      <c r="F17" s="154"/>
      <c r="G17" s="155"/>
      <c r="H17" s="154"/>
      <c r="I17" s="155">
        <f t="shared" si="0"/>
        <v>0</v>
      </c>
      <c r="J17" s="154"/>
      <c r="K17" s="155">
        <f t="shared" si="1"/>
        <v>0</v>
      </c>
      <c r="L17" s="155">
        <v>21</v>
      </c>
      <c r="M17" s="155">
        <f t="shared" si="2"/>
        <v>0</v>
      </c>
      <c r="N17" s="155">
        <v>0</v>
      </c>
      <c r="O17" s="155">
        <f t="shared" si="3"/>
        <v>0</v>
      </c>
      <c r="P17" s="155">
        <v>0</v>
      </c>
      <c r="Q17" s="155">
        <f t="shared" si="4"/>
        <v>0</v>
      </c>
      <c r="R17" s="155"/>
      <c r="S17" s="155"/>
      <c r="T17" s="156">
        <v>8.6999999999999994E-2</v>
      </c>
      <c r="U17" s="155">
        <f t="shared" si="5"/>
        <v>0.65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194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 outlineLevel="1">
      <c r="A18" s="135">
        <v>11</v>
      </c>
      <c r="B18" s="145" t="s">
        <v>619</v>
      </c>
      <c r="C18" s="171" t="s">
        <v>620</v>
      </c>
      <c r="D18" s="147" t="s">
        <v>203</v>
      </c>
      <c r="E18" s="150">
        <v>4</v>
      </c>
      <c r="F18" s="154"/>
      <c r="G18" s="155"/>
      <c r="H18" s="154"/>
      <c r="I18" s="155">
        <f t="shared" si="0"/>
        <v>0</v>
      </c>
      <c r="J18" s="154"/>
      <c r="K18" s="155">
        <f t="shared" si="1"/>
        <v>0</v>
      </c>
      <c r="L18" s="155">
        <v>21</v>
      </c>
      <c r="M18" s="155">
        <f t="shared" si="2"/>
        <v>0</v>
      </c>
      <c r="N18" s="155">
        <v>0</v>
      </c>
      <c r="O18" s="155">
        <f t="shared" si="3"/>
        <v>0</v>
      </c>
      <c r="P18" s="155">
        <v>0</v>
      </c>
      <c r="Q18" s="155">
        <f t="shared" si="4"/>
        <v>0</v>
      </c>
      <c r="R18" s="155"/>
      <c r="S18" s="155"/>
      <c r="T18" s="156">
        <v>0.20200000000000001</v>
      </c>
      <c r="U18" s="155">
        <f t="shared" si="5"/>
        <v>0.81</v>
      </c>
      <c r="V18" s="134"/>
      <c r="W18" s="134"/>
      <c r="X18" s="134"/>
      <c r="Y18" s="134"/>
      <c r="Z18" s="134"/>
      <c r="AA18" s="134"/>
      <c r="AB18" s="134"/>
      <c r="AC18" s="134"/>
      <c r="AD18" s="134"/>
      <c r="AE18" s="134" t="s">
        <v>194</v>
      </c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</row>
    <row r="19" spans="1:60" outlineLevel="1">
      <c r="A19" s="135">
        <v>12</v>
      </c>
      <c r="B19" s="145" t="s">
        <v>967</v>
      </c>
      <c r="C19" s="171" t="s">
        <v>968</v>
      </c>
      <c r="D19" s="147" t="s">
        <v>203</v>
      </c>
      <c r="E19" s="150">
        <v>2.76</v>
      </c>
      <c r="F19" s="154"/>
      <c r="G19" s="155"/>
      <c r="H19" s="154"/>
      <c r="I19" s="155">
        <f t="shared" si="0"/>
        <v>0</v>
      </c>
      <c r="J19" s="154"/>
      <c r="K19" s="155">
        <f t="shared" si="1"/>
        <v>0</v>
      </c>
      <c r="L19" s="155">
        <v>21</v>
      </c>
      <c r="M19" s="155">
        <f t="shared" si="2"/>
        <v>0</v>
      </c>
      <c r="N19" s="155">
        <v>0</v>
      </c>
      <c r="O19" s="155">
        <f t="shared" si="3"/>
        <v>0</v>
      </c>
      <c r="P19" s="155">
        <v>0</v>
      </c>
      <c r="Q19" s="155">
        <f t="shared" si="4"/>
        <v>0</v>
      </c>
      <c r="R19" s="155"/>
      <c r="S19" s="155"/>
      <c r="T19" s="156">
        <v>1.2390000000000001</v>
      </c>
      <c r="U19" s="155">
        <f t="shared" si="5"/>
        <v>3.42</v>
      </c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194</v>
      </c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 outlineLevel="1">
      <c r="A20" s="135">
        <v>13</v>
      </c>
      <c r="B20" s="145" t="s">
        <v>227</v>
      </c>
      <c r="C20" s="171" t="s">
        <v>228</v>
      </c>
      <c r="D20" s="147" t="s">
        <v>203</v>
      </c>
      <c r="E20" s="150">
        <v>4.1399999999999997</v>
      </c>
      <c r="F20" s="154"/>
      <c r="G20" s="155"/>
      <c r="H20" s="154"/>
      <c r="I20" s="155">
        <f t="shared" si="0"/>
        <v>0</v>
      </c>
      <c r="J20" s="154"/>
      <c r="K20" s="155">
        <f t="shared" si="1"/>
        <v>0</v>
      </c>
      <c r="L20" s="155">
        <v>21</v>
      </c>
      <c r="M20" s="155">
        <f t="shared" si="2"/>
        <v>0</v>
      </c>
      <c r="N20" s="155">
        <v>0</v>
      </c>
      <c r="O20" s="155">
        <f t="shared" si="3"/>
        <v>0</v>
      </c>
      <c r="P20" s="155">
        <v>0</v>
      </c>
      <c r="Q20" s="155">
        <f t="shared" si="4"/>
        <v>0</v>
      </c>
      <c r="R20" s="155"/>
      <c r="S20" s="155"/>
      <c r="T20" s="156">
        <v>1.587</v>
      </c>
      <c r="U20" s="155">
        <f t="shared" si="5"/>
        <v>6.57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 t="s">
        <v>194</v>
      </c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</row>
    <row r="21" spans="1:60" outlineLevel="1">
      <c r="A21" s="135">
        <v>14</v>
      </c>
      <c r="B21" s="145" t="s">
        <v>227</v>
      </c>
      <c r="C21" s="171" t="s">
        <v>228</v>
      </c>
      <c r="D21" s="147" t="s">
        <v>203</v>
      </c>
      <c r="E21" s="150">
        <v>1.5</v>
      </c>
      <c r="F21" s="154"/>
      <c r="G21" s="155"/>
      <c r="H21" s="154"/>
      <c r="I21" s="155">
        <f t="shared" si="0"/>
        <v>0</v>
      </c>
      <c r="J21" s="154"/>
      <c r="K21" s="155">
        <f t="shared" si="1"/>
        <v>0</v>
      </c>
      <c r="L21" s="155">
        <v>21</v>
      </c>
      <c r="M21" s="155">
        <f t="shared" si="2"/>
        <v>0</v>
      </c>
      <c r="N21" s="155">
        <v>0</v>
      </c>
      <c r="O21" s="155">
        <f t="shared" si="3"/>
        <v>0</v>
      </c>
      <c r="P21" s="155">
        <v>0</v>
      </c>
      <c r="Q21" s="155">
        <f t="shared" si="4"/>
        <v>0</v>
      </c>
      <c r="R21" s="155"/>
      <c r="S21" s="155"/>
      <c r="T21" s="156">
        <v>0</v>
      </c>
      <c r="U21" s="155">
        <f t="shared" si="5"/>
        <v>0</v>
      </c>
      <c r="V21" s="134"/>
      <c r="W21" s="134"/>
      <c r="X21" s="134"/>
      <c r="Y21" s="134"/>
      <c r="Z21" s="134"/>
      <c r="AA21" s="134"/>
      <c r="AB21" s="134"/>
      <c r="AC21" s="134"/>
      <c r="AD21" s="134"/>
      <c r="AE21" s="134" t="s">
        <v>194</v>
      </c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</row>
    <row r="22" spans="1:60" outlineLevel="1">
      <c r="A22" s="135">
        <v>15</v>
      </c>
      <c r="B22" s="145" t="s">
        <v>229</v>
      </c>
      <c r="C22" s="171" t="s">
        <v>230</v>
      </c>
      <c r="D22" s="147" t="s">
        <v>203</v>
      </c>
      <c r="E22" s="150">
        <v>1.5</v>
      </c>
      <c r="F22" s="154"/>
      <c r="G22" s="155"/>
      <c r="H22" s="154"/>
      <c r="I22" s="155">
        <f t="shared" si="0"/>
        <v>0</v>
      </c>
      <c r="J22" s="154"/>
      <c r="K22" s="155">
        <f t="shared" si="1"/>
        <v>0</v>
      </c>
      <c r="L22" s="155">
        <v>21</v>
      </c>
      <c r="M22" s="155">
        <f t="shared" si="2"/>
        <v>0</v>
      </c>
      <c r="N22" s="155">
        <v>0</v>
      </c>
      <c r="O22" s="155">
        <f t="shared" si="3"/>
        <v>0</v>
      </c>
      <c r="P22" s="155">
        <v>0</v>
      </c>
      <c r="Q22" s="155">
        <f t="shared" si="4"/>
        <v>0</v>
      </c>
      <c r="R22" s="155"/>
      <c r="S22" s="155"/>
      <c r="T22" s="156">
        <v>0.94</v>
      </c>
      <c r="U22" s="155">
        <f t="shared" si="5"/>
        <v>1.41</v>
      </c>
      <c r="V22" s="134"/>
      <c r="W22" s="134"/>
      <c r="X22" s="134"/>
      <c r="Y22" s="134"/>
      <c r="Z22" s="134"/>
      <c r="AA22" s="134"/>
      <c r="AB22" s="134"/>
      <c r="AC22" s="134"/>
      <c r="AD22" s="134"/>
      <c r="AE22" s="134" t="s">
        <v>194</v>
      </c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</row>
    <row r="23" spans="1:60" outlineLevel="1">
      <c r="A23" s="135">
        <v>16</v>
      </c>
      <c r="B23" s="145" t="s">
        <v>229</v>
      </c>
      <c r="C23" s="171" t="s">
        <v>230</v>
      </c>
      <c r="D23" s="147" t="s">
        <v>203</v>
      </c>
      <c r="E23" s="150">
        <v>4.1399999999999997</v>
      </c>
      <c r="F23" s="154"/>
      <c r="G23" s="155"/>
      <c r="H23" s="154"/>
      <c r="I23" s="155">
        <f t="shared" si="0"/>
        <v>0</v>
      </c>
      <c r="J23" s="154"/>
      <c r="K23" s="155">
        <f t="shared" si="1"/>
        <v>0</v>
      </c>
      <c r="L23" s="155">
        <v>21</v>
      </c>
      <c r="M23" s="155">
        <f t="shared" si="2"/>
        <v>0</v>
      </c>
      <c r="N23" s="155">
        <v>0</v>
      </c>
      <c r="O23" s="155">
        <f t="shared" si="3"/>
        <v>0</v>
      </c>
      <c r="P23" s="155">
        <v>0</v>
      </c>
      <c r="Q23" s="155">
        <f t="shared" si="4"/>
        <v>0</v>
      </c>
      <c r="R23" s="155"/>
      <c r="S23" s="155"/>
      <c r="T23" s="156">
        <v>0</v>
      </c>
      <c r="U23" s="155">
        <f t="shared" si="5"/>
        <v>0</v>
      </c>
      <c r="V23" s="134"/>
      <c r="W23" s="134"/>
      <c r="X23" s="134"/>
      <c r="Y23" s="134"/>
      <c r="Z23" s="134"/>
      <c r="AA23" s="134"/>
      <c r="AB23" s="134"/>
      <c r="AC23" s="134"/>
      <c r="AD23" s="134"/>
      <c r="AE23" s="134" t="s">
        <v>194</v>
      </c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</row>
    <row r="24" spans="1:60" outlineLevel="1">
      <c r="A24" s="135">
        <v>17</v>
      </c>
      <c r="B24" s="145" t="s">
        <v>231</v>
      </c>
      <c r="C24" s="171" t="s">
        <v>232</v>
      </c>
      <c r="D24" s="147" t="s">
        <v>203</v>
      </c>
      <c r="E24" s="150">
        <v>1.5</v>
      </c>
      <c r="F24" s="154"/>
      <c r="G24" s="155"/>
      <c r="H24" s="154"/>
      <c r="I24" s="155">
        <f t="shared" si="0"/>
        <v>0</v>
      </c>
      <c r="J24" s="154"/>
      <c r="K24" s="155">
        <f t="shared" si="1"/>
        <v>0</v>
      </c>
      <c r="L24" s="155">
        <v>21</v>
      </c>
      <c r="M24" s="155">
        <f t="shared" si="2"/>
        <v>0</v>
      </c>
      <c r="N24" s="155">
        <v>0</v>
      </c>
      <c r="O24" s="155">
        <f t="shared" si="3"/>
        <v>0</v>
      </c>
      <c r="P24" s="155">
        <v>0</v>
      </c>
      <c r="Q24" s="155">
        <f t="shared" si="4"/>
        <v>0</v>
      </c>
      <c r="R24" s="155"/>
      <c r="S24" s="155"/>
      <c r="T24" s="156">
        <v>0</v>
      </c>
      <c r="U24" s="155">
        <f t="shared" si="5"/>
        <v>0</v>
      </c>
      <c r="V24" s="134"/>
      <c r="W24" s="134"/>
      <c r="X24" s="134"/>
      <c r="Y24" s="134"/>
      <c r="Z24" s="134"/>
      <c r="AA24" s="134"/>
      <c r="AB24" s="134"/>
      <c r="AC24" s="134"/>
      <c r="AD24" s="134"/>
      <c r="AE24" s="134" t="s">
        <v>233</v>
      </c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</row>
    <row r="25" spans="1:60">
      <c r="A25" s="141" t="s">
        <v>177</v>
      </c>
      <c r="B25" s="146" t="s">
        <v>90</v>
      </c>
      <c r="C25" s="172" t="s">
        <v>91</v>
      </c>
      <c r="D25" s="148"/>
      <c r="E25" s="151"/>
      <c r="F25" s="157"/>
      <c r="G25" s="157"/>
      <c r="H25" s="157"/>
      <c r="I25" s="157">
        <f>SUM(I26:I27)</f>
        <v>0</v>
      </c>
      <c r="J25" s="157"/>
      <c r="K25" s="157">
        <f>SUM(K26:K27)</f>
        <v>0</v>
      </c>
      <c r="L25" s="157"/>
      <c r="M25" s="157">
        <f>SUM(M26:M27)</f>
        <v>0</v>
      </c>
      <c r="N25" s="157"/>
      <c r="O25" s="157">
        <f>SUM(O26:O27)</f>
        <v>0</v>
      </c>
      <c r="P25" s="157"/>
      <c r="Q25" s="157">
        <f>SUM(Q26:Q27)</f>
        <v>0</v>
      </c>
      <c r="R25" s="157"/>
      <c r="S25" s="157"/>
      <c r="T25" s="158"/>
      <c r="U25" s="157">
        <f>SUM(U26:U27)</f>
        <v>0.66</v>
      </c>
      <c r="AE25" t="s">
        <v>178</v>
      </c>
    </row>
    <row r="26" spans="1:60" outlineLevel="1">
      <c r="A26" s="135">
        <v>18</v>
      </c>
      <c r="B26" s="145" t="s">
        <v>236</v>
      </c>
      <c r="C26" s="171" t="s">
        <v>237</v>
      </c>
      <c r="D26" s="147" t="s">
        <v>203</v>
      </c>
      <c r="E26" s="150">
        <v>0.5</v>
      </c>
      <c r="F26" s="154"/>
      <c r="G26" s="155"/>
      <c r="H26" s="154"/>
      <c r="I26" s="155">
        <f>ROUND(E26*H26,2)</f>
        <v>0</v>
      </c>
      <c r="J26" s="154"/>
      <c r="K26" s="155">
        <f>ROUND(E26*J26,2)</f>
        <v>0</v>
      </c>
      <c r="L26" s="155">
        <v>21</v>
      </c>
      <c r="M26" s="155">
        <f>G26*(1+L26/100)</f>
        <v>0</v>
      </c>
      <c r="N26" s="155">
        <v>0</v>
      </c>
      <c r="O26" s="155">
        <f>ROUND(E26*N26,2)</f>
        <v>0</v>
      </c>
      <c r="P26" s="155">
        <v>0</v>
      </c>
      <c r="Q26" s="155">
        <f>ROUND(E26*P26,2)</f>
        <v>0</v>
      </c>
      <c r="R26" s="155"/>
      <c r="S26" s="155"/>
      <c r="T26" s="156">
        <v>1.3169999999999999</v>
      </c>
      <c r="U26" s="155">
        <f>ROUND(E26*T26,2)</f>
        <v>0.66</v>
      </c>
      <c r="V26" s="134"/>
      <c r="W26" s="134"/>
      <c r="X26" s="134"/>
      <c r="Y26" s="134"/>
      <c r="Z26" s="134"/>
      <c r="AA26" s="134"/>
      <c r="AB26" s="134"/>
      <c r="AC26" s="134"/>
      <c r="AD26" s="134"/>
      <c r="AE26" s="134" t="s">
        <v>194</v>
      </c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</row>
    <row r="27" spans="1:60" outlineLevel="1">
      <c r="A27" s="135">
        <v>19</v>
      </c>
      <c r="B27" s="145" t="s">
        <v>236</v>
      </c>
      <c r="C27" s="171" t="s">
        <v>237</v>
      </c>
      <c r="D27" s="147" t="s">
        <v>203</v>
      </c>
      <c r="E27" s="150">
        <v>1.38</v>
      </c>
      <c r="F27" s="154"/>
      <c r="G27" s="155"/>
      <c r="H27" s="154"/>
      <c r="I27" s="155">
        <f>ROUND(E27*H27,2)</f>
        <v>0</v>
      </c>
      <c r="J27" s="154"/>
      <c r="K27" s="155">
        <f>ROUND(E27*J27,2)</f>
        <v>0</v>
      </c>
      <c r="L27" s="155">
        <v>21</v>
      </c>
      <c r="M27" s="155">
        <f>G27*(1+L27/100)</f>
        <v>0</v>
      </c>
      <c r="N27" s="155">
        <v>0</v>
      </c>
      <c r="O27" s="155">
        <f>ROUND(E27*N27,2)</f>
        <v>0</v>
      </c>
      <c r="P27" s="155">
        <v>0</v>
      </c>
      <c r="Q27" s="155">
        <f>ROUND(E27*P27,2)</f>
        <v>0</v>
      </c>
      <c r="R27" s="155"/>
      <c r="S27" s="155"/>
      <c r="T27" s="156">
        <v>0</v>
      </c>
      <c r="U27" s="155">
        <f>ROUND(E27*T27,2)</f>
        <v>0</v>
      </c>
      <c r="V27" s="134"/>
      <c r="W27" s="134"/>
      <c r="X27" s="134"/>
      <c r="Y27" s="134"/>
      <c r="Z27" s="134"/>
      <c r="AA27" s="134"/>
      <c r="AB27" s="134"/>
      <c r="AC27" s="134"/>
      <c r="AD27" s="134"/>
      <c r="AE27" s="134" t="s">
        <v>194</v>
      </c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</row>
    <row r="28" spans="1:60">
      <c r="A28" s="141" t="s">
        <v>177</v>
      </c>
      <c r="B28" s="146" t="s">
        <v>92</v>
      </c>
      <c r="C28" s="172" t="s">
        <v>93</v>
      </c>
      <c r="D28" s="148"/>
      <c r="E28" s="151"/>
      <c r="F28" s="157"/>
      <c r="G28" s="157"/>
      <c r="H28" s="157"/>
      <c r="I28" s="157">
        <f>SUM(I29:I31)</f>
        <v>0</v>
      </c>
      <c r="J28" s="157"/>
      <c r="K28" s="157">
        <f>SUM(K29:K31)</f>
        <v>0</v>
      </c>
      <c r="L28" s="157"/>
      <c r="M28" s="157">
        <f>SUM(M29:M31)</f>
        <v>0</v>
      </c>
      <c r="N28" s="157"/>
      <c r="O28" s="157">
        <f>SUM(O29:O31)</f>
        <v>0</v>
      </c>
      <c r="P28" s="157"/>
      <c r="Q28" s="157">
        <f>SUM(Q29:Q31)</f>
        <v>0</v>
      </c>
      <c r="R28" s="157"/>
      <c r="S28" s="157"/>
      <c r="T28" s="158"/>
      <c r="U28" s="157">
        <f>SUM(U29:U31)</f>
        <v>2.54</v>
      </c>
      <c r="AE28" t="s">
        <v>178</v>
      </c>
    </row>
    <row r="29" spans="1:60" outlineLevel="1">
      <c r="A29" s="135">
        <v>20</v>
      </c>
      <c r="B29" s="145" t="s">
        <v>240</v>
      </c>
      <c r="C29" s="171" t="s">
        <v>241</v>
      </c>
      <c r="D29" s="147" t="s">
        <v>193</v>
      </c>
      <c r="E29" s="150">
        <v>5</v>
      </c>
      <c r="F29" s="154"/>
      <c r="G29" s="155"/>
      <c r="H29" s="154"/>
      <c r="I29" s="155">
        <f>ROUND(E29*H29,2)</f>
        <v>0</v>
      </c>
      <c r="J29" s="154"/>
      <c r="K29" s="155">
        <f>ROUND(E29*J29,2)</f>
        <v>0</v>
      </c>
      <c r="L29" s="155">
        <v>21</v>
      </c>
      <c r="M29" s="155">
        <f>G29*(1+L29/100)</f>
        <v>0</v>
      </c>
      <c r="N29" s="155">
        <v>0</v>
      </c>
      <c r="O29" s="155">
        <f>ROUND(E29*N29,2)</f>
        <v>0</v>
      </c>
      <c r="P29" s="155">
        <v>0</v>
      </c>
      <c r="Q29" s="155">
        <f>ROUND(E29*P29,2)</f>
        <v>0</v>
      </c>
      <c r="R29" s="155"/>
      <c r="S29" s="155"/>
      <c r="T29" s="156">
        <v>1.6E-2</v>
      </c>
      <c r="U29" s="155">
        <f>ROUND(E29*T29,2)</f>
        <v>0.08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194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</row>
    <row r="30" spans="1:60" outlineLevel="1">
      <c r="A30" s="135">
        <v>21</v>
      </c>
      <c r="B30" s="145" t="s">
        <v>969</v>
      </c>
      <c r="C30" s="171" t="s">
        <v>970</v>
      </c>
      <c r="D30" s="147" t="s">
        <v>193</v>
      </c>
      <c r="E30" s="150">
        <v>5</v>
      </c>
      <c r="F30" s="154"/>
      <c r="G30" s="155"/>
      <c r="H30" s="154"/>
      <c r="I30" s="155">
        <f>ROUND(E30*H30,2)</f>
        <v>0</v>
      </c>
      <c r="J30" s="154"/>
      <c r="K30" s="155">
        <f>ROUND(E30*J30,2)</f>
        <v>0</v>
      </c>
      <c r="L30" s="155">
        <v>21</v>
      </c>
      <c r="M30" s="155">
        <f>G30*(1+L30/100)</f>
        <v>0</v>
      </c>
      <c r="N30" s="155">
        <v>0</v>
      </c>
      <c r="O30" s="155">
        <f>ROUND(E30*N30,2)</f>
        <v>0</v>
      </c>
      <c r="P30" s="155">
        <v>0</v>
      </c>
      <c r="Q30" s="155">
        <f>ROUND(E30*P30,2)</f>
        <v>0</v>
      </c>
      <c r="R30" s="155"/>
      <c r="S30" s="155"/>
      <c r="T30" s="156">
        <v>0.375</v>
      </c>
      <c r="U30" s="155">
        <f>ROUND(E30*T30,2)</f>
        <v>1.88</v>
      </c>
      <c r="V30" s="134"/>
      <c r="W30" s="134"/>
      <c r="X30" s="134"/>
      <c r="Y30" s="134"/>
      <c r="Z30" s="134"/>
      <c r="AA30" s="134"/>
      <c r="AB30" s="134"/>
      <c r="AC30" s="134"/>
      <c r="AD30" s="134"/>
      <c r="AE30" s="134" t="s">
        <v>194</v>
      </c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</row>
    <row r="31" spans="1:60" outlineLevel="1">
      <c r="A31" s="135">
        <v>22</v>
      </c>
      <c r="B31" s="145" t="s">
        <v>971</v>
      </c>
      <c r="C31" s="171" t="s">
        <v>972</v>
      </c>
      <c r="D31" s="147" t="s">
        <v>193</v>
      </c>
      <c r="E31" s="150">
        <v>5</v>
      </c>
      <c r="F31" s="154"/>
      <c r="G31" s="155"/>
      <c r="H31" s="154"/>
      <c r="I31" s="155">
        <f>ROUND(E31*H31,2)</f>
        <v>0</v>
      </c>
      <c r="J31" s="154"/>
      <c r="K31" s="155">
        <f>ROUND(E31*J31,2)</f>
        <v>0</v>
      </c>
      <c r="L31" s="155">
        <v>21</v>
      </c>
      <c r="M31" s="155">
        <f>G31*(1+L31/100)</f>
        <v>0</v>
      </c>
      <c r="N31" s="155">
        <v>0</v>
      </c>
      <c r="O31" s="155">
        <f>ROUND(E31*N31,2)</f>
        <v>0</v>
      </c>
      <c r="P31" s="155">
        <v>0</v>
      </c>
      <c r="Q31" s="155">
        <f>ROUND(E31*P31,2)</f>
        <v>0</v>
      </c>
      <c r="R31" s="155"/>
      <c r="S31" s="155"/>
      <c r="T31" s="156">
        <v>0.115</v>
      </c>
      <c r="U31" s="155">
        <f>ROUND(E31*T31,2)</f>
        <v>0.57999999999999996</v>
      </c>
      <c r="V31" s="134"/>
      <c r="W31" s="134"/>
      <c r="X31" s="134"/>
      <c r="Y31" s="134"/>
      <c r="Z31" s="134"/>
      <c r="AA31" s="134"/>
      <c r="AB31" s="134"/>
      <c r="AC31" s="134"/>
      <c r="AD31" s="134"/>
      <c r="AE31" s="134" t="s">
        <v>194</v>
      </c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</row>
    <row r="32" spans="1:60">
      <c r="A32" s="141" t="s">
        <v>177</v>
      </c>
      <c r="B32" s="146" t="s">
        <v>96</v>
      </c>
      <c r="C32" s="172" t="s">
        <v>97</v>
      </c>
      <c r="D32" s="148"/>
      <c r="E32" s="151"/>
      <c r="F32" s="157"/>
      <c r="G32" s="157"/>
      <c r="H32" s="157"/>
      <c r="I32" s="157">
        <f>SUM(I33:I33)</f>
        <v>0</v>
      </c>
      <c r="J32" s="157"/>
      <c r="K32" s="157">
        <f>SUM(K33:K33)</f>
        <v>0</v>
      </c>
      <c r="L32" s="157"/>
      <c r="M32" s="157">
        <f>SUM(M33:M33)</f>
        <v>0</v>
      </c>
      <c r="N32" s="157"/>
      <c r="O32" s="157">
        <f>SUM(O33:O33)</f>
        <v>0</v>
      </c>
      <c r="P32" s="157"/>
      <c r="Q32" s="157">
        <f>SUM(Q33:Q33)</f>
        <v>0</v>
      </c>
      <c r="R32" s="157"/>
      <c r="S32" s="157"/>
      <c r="T32" s="158"/>
      <c r="U32" s="157">
        <f>SUM(U33:U33)</f>
        <v>35.6</v>
      </c>
      <c r="AE32" t="s">
        <v>178</v>
      </c>
    </row>
    <row r="33" spans="1:60" outlineLevel="1">
      <c r="A33" s="135">
        <v>23</v>
      </c>
      <c r="B33" s="145" t="s">
        <v>973</v>
      </c>
      <c r="C33" s="171" t="s">
        <v>974</v>
      </c>
      <c r="D33" s="147" t="s">
        <v>203</v>
      </c>
      <c r="E33" s="150">
        <v>13.8</v>
      </c>
      <c r="F33" s="154"/>
      <c r="G33" s="155"/>
      <c r="H33" s="154"/>
      <c r="I33" s="155">
        <f>ROUND(E33*H33,2)</f>
        <v>0</v>
      </c>
      <c r="J33" s="154"/>
      <c r="K33" s="155">
        <f>ROUND(E33*J33,2)</f>
        <v>0</v>
      </c>
      <c r="L33" s="155">
        <v>21</v>
      </c>
      <c r="M33" s="155">
        <f>G33*(1+L33/100)</f>
        <v>0</v>
      </c>
      <c r="N33" s="155">
        <v>0</v>
      </c>
      <c r="O33" s="155">
        <f>ROUND(E33*N33,2)</f>
        <v>0</v>
      </c>
      <c r="P33" s="155">
        <v>0</v>
      </c>
      <c r="Q33" s="155">
        <f>ROUND(E33*P33,2)</f>
        <v>0</v>
      </c>
      <c r="R33" s="155"/>
      <c r="S33" s="155"/>
      <c r="T33" s="156">
        <v>2.58</v>
      </c>
      <c r="U33" s="155">
        <f>ROUND(E33*T33,2)</f>
        <v>35.6</v>
      </c>
      <c r="V33" s="134"/>
      <c r="W33" s="134"/>
      <c r="X33" s="134"/>
      <c r="Y33" s="134"/>
      <c r="Z33" s="134"/>
      <c r="AA33" s="134"/>
      <c r="AB33" s="134"/>
      <c r="AC33" s="134"/>
      <c r="AD33" s="134"/>
      <c r="AE33" s="134" t="s">
        <v>194</v>
      </c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</row>
    <row r="34" spans="1:60">
      <c r="A34" s="141" t="s">
        <v>177</v>
      </c>
      <c r="B34" s="146" t="s">
        <v>98</v>
      </c>
      <c r="C34" s="172" t="s">
        <v>99</v>
      </c>
      <c r="D34" s="148"/>
      <c r="E34" s="151"/>
      <c r="F34" s="157"/>
      <c r="G34" s="157"/>
      <c r="H34" s="157"/>
      <c r="I34" s="157">
        <f>SUM(I35:I36)</f>
        <v>0</v>
      </c>
      <c r="J34" s="157"/>
      <c r="K34" s="157">
        <f>SUM(K35:K36)</f>
        <v>0</v>
      </c>
      <c r="L34" s="157"/>
      <c r="M34" s="157">
        <f>SUM(M35:M36)</f>
        <v>0</v>
      </c>
      <c r="N34" s="157"/>
      <c r="O34" s="157">
        <f>SUM(O35:O36)</f>
        <v>0</v>
      </c>
      <c r="P34" s="157"/>
      <c r="Q34" s="157">
        <f>SUM(Q35:Q36)</f>
        <v>0</v>
      </c>
      <c r="R34" s="157"/>
      <c r="S34" s="157"/>
      <c r="T34" s="158"/>
      <c r="U34" s="157">
        <f>SUM(U35:U36)</f>
        <v>0.33</v>
      </c>
      <c r="AE34" t="s">
        <v>178</v>
      </c>
    </row>
    <row r="35" spans="1:60" outlineLevel="1">
      <c r="A35" s="135">
        <v>24</v>
      </c>
      <c r="B35" s="145" t="s">
        <v>975</v>
      </c>
      <c r="C35" s="171" t="s">
        <v>976</v>
      </c>
      <c r="D35" s="147" t="s">
        <v>206</v>
      </c>
      <c r="E35" s="150">
        <v>5</v>
      </c>
      <c r="F35" s="154"/>
      <c r="G35" s="155"/>
      <c r="H35" s="154"/>
      <c r="I35" s="155">
        <f>ROUND(E35*H35,2)</f>
        <v>0</v>
      </c>
      <c r="J35" s="154"/>
      <c r="K35" s="155">
        <f>ROUND(E35*J35,2)</f>
        <v>0</v>
      </c>
      <c r="L35" s="155">
        <v>21</v>
      </c>
      <c r="M35" s="155">
        <f>G35*(1+L35/100)</f>
        <v>0</v>
      </c>
      <c r="N35" s="155">
        <v>0</v>
      </c>
      <c r="O35" s="155">
        <f>ROUND(E35*N35,2)</f>
        <v>0</v>
      </c>
      <c r="P35" s="155">
        <v>0</v>
      </c>
      <c r="Q35" s="155">
        <f>ROUND(E35*P35,2)</f>
        <v>0</v>
      </c>
      <c r="R35" s="155"/>
      <c r="S35" s="155"/>
      <c r="T35" s="156">
        <v>3.2000000000000001E-2</v>
      </c>
      <c r="U35" s="155">
        <f>ROUND(E35*T35,2)</f>
        <v>0.16</v>
      </c>
      <c r="V35" s="134"/>
      <c r="W35" s="134"/>
      <c r="X35" s="134"/>
      <c r="Y35" s="134"/>
      <c r="Z35" s="134"/>
      <c r="AA35" s="134"/>
      <c r="AB35" s="134"/>
      <c r="AC35" s="134"/>
      <c r="AD35" s="134"/>
      <c r="AE35" s="134" t="s">
        <v>194</v>
      </c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</row>
    <row r="36" spans="1:60" outlineLevel="1">
      <c r="A36" s="135">
        <v>25</v>
      </c>
      <c r="B36" s="145" t="s">
        <v>977</v>
      </c>
      <c r="C36" s="171" t="s">
        <v>978</v>
      </c>
      <c r="D36" s="147" t="s">
        <v>206</v>
      </c>
      <c r="E36" s="150">
        <v>5</v>
      </c>
      <c r="F36" s="154"/>
      <c r="G36" s="155"/>
      <c r="H36" s="154"/>
      <c r="I36" s="155">
        <f>ROUND(E36*H36,2)</f>
        <v>0</v>
      </c>
      <c r="J36" s="154"/>
      <c r="K36" s="155">
        <f>ROUND(E36*J36,2)</f>
        <v>0</v>
      </c>
      <c r="L36" s="155">
        <v>21</v>
      </c>
      <c r="M36" s="155">
        <f>G36*(1+L36/100)</f>
        <v>0</v>
      </c>
      <c r="N36" s="155">
        <v>0</v>
      </c>
      <c r="O36" s="155">
        <f>ROUND(E36*N36,2)</f>
        <v>0</v>
      </c>
      <c r="P36" s="155">
        <v>0</v>
      </c>
      <c r="Q36" s="155">
        <f>ROUND(E36*P36,2)</f>
        <v>0</v>
      </c>
      <c r="R36" s="155"/>
      <c r="S36" s="155"/>
      <c r="T36" s="156">
        <v>3.4000000000000002E-2</v>
      </c>
      <c r="U36" s="155">
        <f>ROUND(E36*T36,2)</f>
        <v>0.17</v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 t="s">
        <v>194</v>
      </c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</row>
    <row r="37" spans="1:60">
      <c r="A37" s="141" t="s">
        <v>177</v>
      </c>
      <c r="B37" s="146" t="s">
        <v>102</v>
      </c>
      <c r="C37" s="172" t="s">
        <v>103</v>
      </c>
      <c r="D37" s="148"/>
      <c r="E37" s="151"/>
      <c r="F37" s="157"/>
      <c r="G37" s="157"/>
      <c r="H37" s="157"/>
      <c r="I37" s="157">
        <f>SUM(I38:I40)</f>
        <v>0</v>
      </c>
      <c r="J37" s="157"/>
      <c r="K37" s="157">
        <f>SUM(K38:K40)</f>
        <v>0</v>
      </c>
      <c r="L37" s="157"/>
      <c r="M37" s="157">
        <f>SUM(M38:M40)</f>
        <v>0</v>
      </c>
      <c r="N37" s="157"/>
      <c r="O37" s="157">
        <f>SUM(O38:O40)</f>
        <v>0</v>
      </c>
      <c r="P37" s="157"/>
      <c r="Q37" s="157">
        <f>SUM(Q38:Q40)</f>
        <v>0</v>
      </c>
      <c r="R37" s="157"/>
      <c r="S37" s="157"/>
      <c r="T37" s="158"/>
      <c r="U37" s="157">
        <f>SUM(U38:U40)</f>
        <v>8.48</v>
      </c>
      <c r="AE37" t="s">
        <v>178</v>
      </c>
    </row>
    <row r="38" spans="1:60" outlineLevel="1">
      <c r="A38" s="135">
        <v>26</v>
      </c>
      <c r="B38" s="145" t="s">
        <v>979</v>
      </c>
      <c r="C38" s="171" t="s">
        <v>980</v>
      </c>
      <c r="D38" s="147" t="s">
        <v>206</v>
      </c>
      <c r="E38" s="150">
        <v>8</v>
      </c>
      <c r="F38" s="154"/>
      <c r="G38" s="155"/>
      <c r="H38" s="154"/>
      <c r="I38" s="155">
        <f>ROUND(E38*H38,2)</f>
        <v>0</v>
      </c>
      <c r="J38" s="154"/>
      <c r="K38" s="155">
        <f>ROUND(E38*J38,2)</f>
        <v>0</v>
      </c>
      <c r="L38" s="155">
        <v>21</v>
      </c>
      <c r="M38" s="155">
        <f>G38*(1+L38/100)</f>
        <v>0</v>
      </c>
      <c r="N38" s="155">
        <v>0</v>
      </c>
      <c r="O38" s="155">
        <f>ROUND(E38*N38,2)</f>
        <v>0</v>
      </c>
      <c r="P38" s="155">
        <v>0</v>
      </c>
      <c r="Q38" s="155">
        <f>ROUND(E38*P38,2)</f>
        <v>0</v>
      </c>
      <c r="R38" s="155"/>
      <c r="S38" s="155"/>
      <c r="T38" s="156">
        <v>0</v>
      </c>
      <c r="U38" s="155">
        <f>ROUND(E38*T38,2)</f>
        <v>0</v>
      </c>
      <c r="V38" s="134"/>
      <c r="W38" s="134"/>
      <c r="X38" s="134"/>
      <c r="Y38" s="134"/>
      <c r="Z38" s="134"/>
      <c r="AA38" s="134"/>
      <c r="AB38" s="134"/>
      <c r="AC38" s="134"/>
      <c r="AD38" s="134"/>
      <c r="AE38" s="134" t="s">
        <v>233</v>
      </c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</row>
    <row r="39" spans="1:60" outlineLevel="1">
      <c r="A39" s="135">
        <v>27</v>
      </c>
      <c r="B39" s="145" t="s">
        <v>981</v>
      </c>
      <c r="C39" s="171" t="s">
        <v>982</v>
      </c>
      <c r="D39" s="147" t="s">
        <v>206</v>
      </c>
      <c r="E39" s="150">
        <v>8</v>
      </c>
      <c r="F39" s="154"/>
      <c r="G39" s="155"/>
      <c r="H39" s="154"/>
      <c r="I39" s="155">
        <f>ROUND(E39*H39,2)</f>
        <v>0</v>
      </c>
      <c r="J39" s="154"/>
      <c r="K39" s="155">
        <f>ROUND(E39*J39,2)</f>
        <v>0</v>
      </c>
      <c r="L39" s="155">
        <v>21</v>
      </c>
      <c r="M39" s="155">
        <f>G39*(1+L39/100)</f>
        <v>0</v>
      </c>
      <c r="N39" s="155">
        <v>0</v>
      </c>
      <c r="O39" s="155">
        <f>ROUND(E39*N39,2)</f>
        <v>0</v>
      </c>
      <c r="P39" s="155">
        <v>0</v>
      </c>
      <c r="Q39" s="155">
        <f>ROUND(E39*P39,2)</f>
        <v>0</v>
      </c>
      <c r="R39" s="155"/>
      <c r="S39" s="155"/>
      <c r="T39" s="156">
        <v>0</v>
      </c>
      <c r="U39" s="155">
        <f>ROUND(E39*T39,2)</f>
        <v>0</v>
      </c>
      <c r="V39" s="134"/>
      <c r="W39" s="134"/>
      <c r="X39" s="134"/>
      <c r="Y39" s="134"/>
      <c r="Z39" s="134"/>
      <c r="AA39" s="134"/>
      <c r="AB39" s="134"/>
      <c r="AC39" s="134"/>
      <c r="AD39" s="134"/>
      <c r="AE39" s="134" t="s">
        <v>233</v>
      </c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</row>
    <row r="40" spans="1:60" outlineLevel="1">
      <c r="A40" s="135">
        <v>28</v>
      </c>
      <c r="B40" s="145" t="s">
        <v>287</v>
      </c>
      <c r="C40" s="171" t="s">
        <v>288</v>
      </c>
      <c r="D40" s="147" t="s">
        <v>289</v>
      </c>
      <c r="E40" s="150">
        <v>40.087829999999997</v>
      </c>
      <c r="F40" s="154"/>
      <c r="G40" s="155"/>
      <c r="H40" s="154"/>
      <c r="I40" s="155">
        <f>ROUND(E40*H40,2)</f>
        <v>0</v>
      </c>
      <c r="J40" s="154"/>
      <c r="K40" s="155">
        <f>ROUND(E40*J40,2)</f>
        <v>0</v>
      </c>
      <c r="L40" s="155">
        <v>21</v>
      </c>
      <c r="M40" s="155">
        <f>G40*(1+L40/100)</f>
        <v>0</v>
      </c>
      <c r="N40" s="155">
        <v>0</v>
      </c>
      <c r="O40" s="155">
        <f>ROUND(E40*N40,2)</f>
        <v>0</v>
      </c>
      <c r="P40" s="155">
        <v>0</v>
      </c>
      <c r="Q40" s="155">
        <f>ROUND(E40*P40,2)</f>
        <v>0</v>
      </c>
      <c r="R40" s="155"/>
      <c r="S40" s="155"/>
      <c r="T40" s="156">
        <v>0.21149999999999999</v>
      </c>
      <c r="U40" s="155">
        <f>ROUND(E40*T40,2)</f>
        <v>8.48</v>
      </c>
      <c r="V40" s="134"/>
      <c r="W40" s="134"/>
      <c r="X40" s="134"/>
      <c r="Y40" s="134"/>
      <c r="Z40" s="134"/>
      <c r="AA40" s="134"/>
      <c r="AB40" s="134"/>
      <c r="AC40" s="134"/>
      <c r="AD40" s="134"/>
      <c r="AE40" s="134" t="s">
        <v>194</v>
      </c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</row>
    <row r="41" spans="1:60">
      <c r="A41" s="141" t="s">
        <v>177</v>
      </c>
      <c r="B41" s="146" t="s">
        <v>106</v>
      </c>
      <c r="C41" s="172" t="s">
        <v>108</v>
      </c>
      <c r="D41" s="148"/>
      <c r="E41" s="151"/>
      <c r="F41" s="157"/>
      <c r="G41" s="157"/>
      <c r="H41" s="157"/>
      <c r="I41" s="157">
        <f>SUM(I42:I48)</f>
        <v>0</v>
      </c>
      <c r="J41" s="157"/>
      <c r="K41" s="157">
        <f>SUM(K42:K48)</f>
        <v>0</v>
      </c>
      <c r="L41" s="157"/>
      <c r="M41" s="157">
        <f>SUM(M42:M48)</f>
        <v>0</v>
      </c>
      <c r="N41" s="157"/>
      <c r="O41" s="157">
        <f>SUM(O42:O48)</f>
        <v>0</v>
      </c>
      <c r="P41" s="157"/>
      <c r="Q41" s="157">
        <f>SUM(Q42:Q48)</f>
        <v>0</v>
      </c>
      <c r="R41" s="157"/>
      <c r="S41" s="157"/>
      <c r="T41" s="158"/>
      <c r="U41" s="157">
        <f>SUM(U42:U48)</f>
        <v>355.38</v>
      </c>
      <c r="AE41" t="s">
        <v>178</v>
      </c>
    </row>
    <row r="42" spans="1:60" ht="22.5" outlineLevel="1">
      <c r="A42" s="135">
        <v>29</v>
      </c>
      <c r="B42" s="145" t="s">
        <v>983</v>
      </c>
      <c r="C42" s="171" t="s">
        <v>984</v>
      </c>
      <c r="D42" s="147" t="s">
        <v>206</v>
      </c>
      <c r="E42" s="150">
        <v>6</v>
      </c>
      <c r="F42" s="154"/>
      <c r="G42" s="155"/>
      <c r="H42" s="154"/>
      <c r="I42" s="155">
        <f t="shared" ref="I42:I48" si="6">ROUND(E42*H42,2)</f>
        <v>0</v>
      </c>
      <c r="J42" s="154"/>
      <c r="K42" s="155">
        <f t="shared" ref="K42:K48" si="7">ROUND(E42*J42,2)</f>
        <v>0</v>
      </c>
      <c r="L42" s="155">
        <v>21</v>
      </c>
      <c r="M42" s="155">
        <f t="shared" ref="M42:M48" si="8">G42*(1+L42/100)</f>
        <v>0</v>
      </c>
      <c r="N42" s="155">
        <v>0</v>
      </c>
      <c r="O42" s="155">
        <f t="shared" ref="O42:O48" si="9">ROUND(E42*N42,2)</f>
        <v>0</v>
      </c>
      <c r="P42" s="155">
        <v>0</v>
      </c>
      <c r="Q42" s="155">
        <f t="shared" ref="Q42:Q48" si="10">ROUND(E42*P42,2)</f>
        <v>0</v>
      </c>
      <c r="R42" s="155"/>
      <c r="S42" s="155"/>
      <c r="T42" s="156">
        <v>0.29299999999999998</v>
      </c>
      <c r="U42" s="155">
        <f t="shared" ref="U42:U48" si="11">ROUND(E42*T42,2)</f>
        <v>1.76</v>
      </c>
      <c r="V42" s="134"/>
      <c r="W42" s="134"/>
      <c r="X42" s="134"/>
      <c r="Y42" s="134"/>
      <c r="Z42" s="134"/>
      <c r="AA42" s="134"/>
      <c r="AB42" s="134"/>
      <c r="AC42" s="134"/>
      <c r="AD42" s="134"/>
      <c r="AE42" s="134" t="s">
        <v>194</v>
      </c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</row>
    <row r="43" spans="1:60" outlineLevel="1">
      <c r="A43" s="135">
        <v>30</v>
      </c>
      <c r="B43" s="145" t="s">
        <v>985</v>
      </c>
      <c r="C43" s="171" t="s">
        <v>986</v>
      </c>
      <c r="D43" s="147" t="s">
        <v>206</v>
      </c>
      <c r="E43" s="150">
        <v>20</v>
      </c>
      <c r="F43" s="154"/>
      <c r="G43" s="155"/>
      <c r="H43" s="154"/>
      <c r="I43" s="155">
        <f t="shared" si="6"/>
        <v>0</v>
      </c>
      <c r="J43" s="154"/>
      <c r="K43" s="155">
        <f t="shared" si="7"/>
        <v>0</v>
      </c>
      <c r="L43" s="155">
        <v>21</v>
      </c>
      <c r="M43" s="155">
        <f t="shared" si="8"/>
        <v>0</v>
      </c>
      <c r="N43" s="155">
        <v>0</v>
      </c>
      <c r="O43" s="155">
        <f t="shared" si="9"/>
        <v>0</v>
      </c>
      <c r="P43" s="155">
        <v>0</v>
      </c>
      <c r="Q43" s="155">
        <f t="shared" si="10"/>
        <v>0</v>
      </c>
      <c r="R43" s="155"/>
      <c r="S43" s="155"/>
      <c r="T43" s="156">
        <v>0</v>
      </c>
      <c r="U43" s="155">
        <f t="shared" si="11"/>
        <v>0</v>
      </c>
      <c r="V43" s="134"/>
      <c r="W43" s="134"/>
      <c r="X43" s="134"/>
      <c r="Y43" s="134"/>
      <c r="Z43" s="134"/>
      <c r="AA43" s="134"/>
      <c r="AB43" s="134"/>
      <c r="AC43" s="134"/>
      <c r="AD43" s="134"/>
      <c r="AE43" s="134" t="s">
        <v>194</v>
      </c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</row>
    <row r="44" spans="1:60" ht="22.5" outlineLevel="1">
      <c r="A44" s="135">
        <v>31</v>
      </c>
      <c r="B44" s="145" t="s">
        <v>987</v>
      </c>
      <c r="C44" s="171" t="s">
        <v>988</v>
      </c>
      <c r="D44" s="147" t="s">
        <v>203</v>
      </c>
      <c r="E44" s="150">
        <v>13.8</v>
      </c>
      <c r="F44" s="154"/>
      <c r="G44" s="155"/>
      <c r="H44" s="154"/>
      <c r="I44" s="155">
        <f t="shared" si="6"/>
        <v>0</v>
      </c>
      <c r="J44" s="154"/>
      <c r="K44" s="155">
        <f t="shared" si="7"/>
        <v>0</v>
      </c>
      <c r="L44" s="155">
        <v>21</v>
      </c>
      <c r="M44" s="155">
        <f t="shared" si="8"/>
        <v>0</v>
      </c>
      <c r="N44" s="155">
        <v>0</v>
      </c>
      <c r="O44" s="155">
        <f t="shared" si="9"/>
        <v>0</v>
      </c>
      <c r="P44" s="155">
        <v>0</v>
      </c>
      <c r="Q44" s="155">
        <f t="shared" si="10"/>
        <v>0</v>
      </c>
      <c r="R44" s="155"/>
      <c r="S44" s="155"/>
      <c r="T44" s="156">
        <v>10.47</v>
      </c>
      <c r="U44" s="155">
        <f t="shared" si="11"/>
        <v>144.49</v>
      </c>
      <c r="V44" s="134"/>
      <c r="W44" s="134"/>
      <c r="X44" s="134"/>
      <c r="Y44" s="134"/>
      <c r="Z44" s="134"/>
      <c r="AA44" s="134"/>
      <c r="AB44" s="134"/>
      <c r="AC44" s="134"/>
      <c r="AD44" s="134"/>
      <c r="AE44" s="134" t="s">
        <v>194</v>
      </c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</row>
    <row r="45" spans="1:60" ht="22.5" outlineLevel="1">
      <c r="A45" s="135">
        <v>32</v>
      </c>
      <c r="B45" s="145" t="s">
        <v>989</v>
      </c>
      <c r="C45" s="171" t="s">
        <v>990</v>
      </c>
      <c r="D45" s="147" t="s">
        <v>203</v>
      </c>
      <c r="E45" s="150">
        <v>13.8</v>
      </c>
      <c r="F45" s="154"/>
      <c r="G45" s="155"/>
      <c r="H45" s="154"/>
      <c r="I45" s="155">
        <f t="shared" si="6"/>
        <v>0</v>
      </c>
      <c r="J45" s="154"/>
      <c r="K45" s="155">
        <f t="shared" si="7"/>
        <v>0</v>
      </c>
      <c r="L45" s="155">
        <v>21</v>
      </c>
      <c r="M45" s="155">
        <f t="shared" si="8"/>
        <v>0</v>
      </c>
      <c r="N45" s="155">
        <v>0</v>
      </c>
      <c r="O45" s="155">
        <f t="shared" si="9"/>
        <v>0</v>
      </c>
      <c r="P45" s="155">
        <v>0</v>
      </c>
      <c r="Q45" s="155">
        <f t="shared" si="10"/>
        <v>0</v>
      </c>
      <c r="R45" s="155"/>
      <c r="S45" s="155"/>
      <c r="T45" s="156">
        <v>14.31</v>
      </c>
      <c r="U45" s="155">
        <f t="shared" si="11"/>
        <v>197.48</v>
      </c>
      <c r="V45" s="134"/>
      <c r="W45" s="134"/>
      <c r="X45" s="134"/>
      <c r="Y45" s="134"/>
      <c r="Z45" s="134"/>
      <c r="AA45" s="134"/>
      <c r="AB45" s="134"/>
      <c r="AC45" s="134"/>
      <c r="AD45" s="134"/>
      <c r="AE45" s="134" t="s">
        <v>194</v>
      </c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</row>
    <row r="46" spans="1:60" outlineLevel="1">
      <c r="A46" s="135">
        <v>33</v>
      </c>
      <c r="B46" s="145" t="s">
        <v>991</v>
      </c>
      <c r="C46" s="171" t="s">
        <v>992</v>
      </c>
      <c r="D46" s="147" t="s">
        <v>206</v>
      </c>
      <c r="E46" s="150">
        <v>20</v>
      </c>
      <c r="F46" s="154"/>
      <c r="G46" s="155"/>
      <c r="H46" s="154"/>
      <c r="I46" s="155">
        <f t="shared" si="6"/>
        <v>0</v>
      </c>
      <c r="J46" s="154"/>
      <c r="K46" s="155">
        <f t="shared" si="7"/>
        <v>0</v>
      </c>
      <c r="L46" s="155">
        <v>21</v>
      </c>
      <c r="M46" s="155">
        <f t="shared" si="8"/>
        <v>0</v>
      </c>
      <c r="N46" s="155">
        <v>0</v>
      </c>
      <c r="O46" s="155">
        <f t="shared" si="9"/>
        <v>0</v>
      </c>
      <c r="P46" s="155">
        <v>0</v>
      </c>
      <c r="Q46" s="155">
        <f t="shared" si="10"/>
        <v>0</v>
      </c>
      <c r="R46" s="155"/>
      <c r="S46" s="155"/>
      <c r="T46" s="156">
        <v>0.38200000000000001</v>
      </c>
      <c r="U46" s="155">
        <f t="shared" si="11"/>
        <v>7.64</v>
      </c>
      <c r="V46" s="134"/>
      <c r="W46" s="134"/>
      <c r="X46" s="134"/>
      <c r="Y46" s="134"/>
      <c r="Z46" s="134"/>
      <c r="AA46" s="134"/>
      <c r="AB46" s="134"/>
      <c r="AC46" s="134"/>
      <c r="AD46" s="134"/>
      <c r="AE46" s="134" t="s">
        <v>194</v>
      </c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</row>
    <row r="47" spans="1:60" outlineLevel="1">
      <c r="A47" s="135">
        <v>34</v>
      </c>
      <c r="B47" s="145" t="s">
        <v>993</v>
      </c>
      <c r="C47" s="171" t="s">
        <v>994</v>
      </c>
      <c r="D47" s="147" t="s">
        <v>206</v>
      </c>
      <c r="E47" s="150">
        <v>6</v>
      </c>
      <c r="F47" s="154"/>
      <c r="G47" s="155"/>
      <c r="H47" s="154"/>
      <c r="I47" s="155">
        <f t="shared" si="6"/>
        <v>0</v>
      </c>
      <c r="J47" s="154"/>
      <c r="K47" s="155">
        <f t="shared" si="7"/>
        <v>0</v>
      </c>
      <c r="L47" s="155">
        <v>21</v>
      </c>
      <c r="M47" s="155">
        <f t="shared" si="8"/>
        <v>0</v>
      </c>
      <c r="N47" s="155">
        <v>0</v>
      </c>
      <c r="O47" s="155">
        <f t="shared" si="9"/>
        <v>0</v>
      </c>
      <c r="P47" s="155">
        <v>0</v>
      </c>
      <c r="Q47" s="155">
        <f t="shared" si="10"/>
        <v>0</v>
      </c>
      <c r="R47" s="155"/>
      <c r="S47" s="155"/>
      <c r="T47" s="156">
        <v>0.66800000000000004</v>
      </c>
      <c r="U47" s="155">
        <f t="shared" si="11"/>
        <v>4.01</v>
      </c>
      <c r="V47" s="134"/>
      <c r="W47" s="134"/>
      <c r="X47" s="134"/>
      <c r="Y47" s="134"/>
      <c r="Z47" s="134"/>
      <c r="AA47" s="134"/>
      <c r="AB47" s="134"/>
      <c r="AC47" s="134"/>
      <c r="AD47" s="134"/>
      <c r="AE47" s="134" t="s">
        <v>194</v>
      </c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</row>
    <row r="48" spans="1:60" outlineLevel="1">
      <c r="A48" s="135">
        <v>35</v>
      </c>
      <c r="B48" s="145" t="s">
        <v>995</v>
      </c>
      <c r="C48" s="171" t="s">
        <v>996</v>
      </c>
      <c r="D48" s="147" t="s">
        <v>286</v>
      </c>
      <c r="E48" s="150">
        <v>1</v>
      </c>
      <c r="F48" s="154"/>
      <c r="G48" s="155"/>
      <c r="H48" s="154"/>
      <c r="I48" s="155">
        <f t="shared" si="6"/>
        <v>0</v>
      </c>
      <c r="J48" s="154"/>
      <c r="K48" s="155">
        <f t="shared" si="7"/>
        <v>0</v>
      </c>
      <c r="L48" s="155">
        <v>21</v>
      </c>
      <c r="M48" s="155">
        <f t="shared" si="8"/>
        <v>0</v>
      </c>
      <c r="N48" s="155">
        <v>0</v>
      </c>
      <c r="O48" s="155">
        <f t="shared" si="9"/>
        <v>0</v>
      </c>
      <c r="P48" s="155">
        <v>0</v>
      </c>
      <c r="Q48" s="155">
        <f t="shared" si="10"/>
        <v>0</v>
      </c>
      <c r="R48" s="155"/>
      <c r="S48" s="155"/>
      <c r="T48" s="156">
        <v>0</v>
      </c>
      <c r="U48" s="155">
        <f t="shared" si="11"/>
        <v>0</v>
      </c>
      <c r="V48" s="134"/>
      <c r="W48" s="134"/>
      <c r="X48" s="134"/>
      <c r="Y48" s="134"/>
      <c r="Z48" s="134"/>
      <c r="AA48" s="134"/>
      <c r="AB48" s="134"/>
      <c r="AC48" s="134"/>
      <c r="AD48" s="134"/>
      <c r="AE48" s="134" t="s">
        <v>233</v>
      </c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</row>
    <row r="49" spans="1:60">
      <c r="A49" s="141" t="s">
        <v>177</v>
      </c>
      <c r="B49" s="146" t="s">
        <v>113</v>
      </c>
      <c r="C49" s="172" t="s">
        <v>115</v>
      </c>
      <c r="D49" s="148"/>
      <c r="E49" s="151"/>
      <c r="F49" s="157"/>
      <c r="G49" s="157"/>
      <c r="H49" s="157"/>
      <c r="I49" s="157">
        <f>SUM(I50:I50)</f>
        <v>0</v>
      </c>
      <c r="J49" s="157"/>
      <c r="K49" s="157">
        <f>SUM(K50:K50)</f>
        <v>0</v>
      </c>
      <c r="L49" s="157"/>
      <c r="M49" s="157">
        <f>SUM(M50:M50)</f>
        <v>0</v>
      </c>
      <c r="N49" s="157"/>
      <c r="O49" s="157">
        <f>SUM(O50:O50)</f>
        <v>0</v>
      </c>
      <c r="P49" s="157"/>
      <c r="Q49" s="157">
        <f>SUM(Q50:Q50)</f>
        <v>0</v>
      </c>
      <c r="R49" s="157"/>
      <c r="S49" s="157"/>
      <c r="T49" s="158"/>
      <c r="U49" s="157">
        <f>SUM(U50:U50)</f>
        <v>0</v>
      </c>
      <c r="AE49" t="s">
        <v>178</v>
      </c>
    </row>
    <row r="50" spans="1:60" outlineLevel="1">
      <c r="A50" s="135">
        <v>36</v>
      </c>
      <c r="B50" s="145" t="s">
        <v>287</v>
      </c>
      <c r="C50" s="171" t="s">
        <v>288</v>
      </c>
      <c r="D50" s="147" t="s">
        <v>289</v>
      </c>
      <c r="E50" s="150">
        <v>0.64278000000000002</v>
      </c>
      <c r="F50" s="154"/>
      <c r="G50" s="155"/>
      <c r="H50" s="154"/>
      <c r="I50" s="155">
        <f>ROUND(E50*H50,2)</f>
        <v>0</v>
      </c>
      <c r="J50" s="154"/>
      <c r="K50" s="155">
        <f>ROUND(E50*J50,2)</f>
        <v>0</v>
      </c>
      <c r="L50" s="155">
        <v>21</v>
      </c>
      <c r="M50" s="155">
        <f>G50*(1+L50/100)</f>
        <v>0</v>
      </c>
      <c r="N50" s="155">
        <v>0</v>
      </c>
      <c r="O50" s="155">
        <f>ROUND(E50*N50,2)</f>
        <v>0</v>
      </c>
      <c r="P50" s="155">
        <v>0</v>
      </c>
      <c r="Q50" s="155">
        <f>ROUND(E50*P50,2)</f>
        <v>0</v>
      </c>
      <c r="R50" s="155"/>
      <c r="S50" s="155"/>
      <c r="T50" s="156">
        <v>0</v>
      </c>
      <c r="U50" s="155">
        <f>ROUND(E50*T50,2)</f>
        <v>0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4" t="s">
        <v>194</v>
      </c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</row>
    <row r="51" spans="1:60">
      <c r="A51" s="141" t="s">
        <v>177</v>
      </c>
      <c r="B51" s="146" t="s">
        <v>124</v>
      </c>
      <c r="C51" s="172" t="s">
        <v>125</v>
      </c>
      <c r="D51" s="148"/>
      <c r="E51" s="151"/>
      <c r="F51" s="157"/>
      <c r="G51" s="157"/>
      <c r="H51" s="157"/>
      <c r="I51" s="157">
        <f>SUM(I52:I67)</f>
        <v>0</v>
      </c>
      <c r="J51" s="157"/>
      <c r="K51" s="157">
        <f>SUM(K52:K67)</f>
        <v>0</v>
      </c>
      <c r="L51" s="157"/>
      <c r="M51" s="157">
        <f>SUM(M52:M67)</f>
        <v>0</v>
      </c>
      <c r="N51" s="157"/>
      <c r="O51" s="157">
        <f>SUM(O52:O67)</f>
        <v>0</v>
      </c>
      <c r="P51" s="157"/>
      <c r="Q51" s="157">
        <f>SUM(Q52:Q67)</f>
        <v>0</v>
      </c>
      <c r="R51" s="157"/>
      <c r="S51" s="157"/>
      <c r="T51" s="158"/>
      <c r="U51" s="157">
        <f>SUM(U52:U67)</f>
        <v>38.150000000000006</v>
      </c>
      <c r="AE51" t="s">
        <v>178</v>
      </c>
    </row>
    <row r="52" spans="1:60" outlineLevel="1">
      <c r="A52" s="135">
        <v>37</v>
      </c>
      <c r="B52" s="145" t="s">
        <v>997</v>
      </c>
      <c r="C52" s="171" t="s">
        <v>998</v>
      </c>
      <c r="D52" s="147" t="s">
        <v>206</v>
      </c>
      <c r="E52" s="150">
        <v>15</v>
      </c>
      <c r="F52" s="154"/>
      <c r="G52" s="155"/>
      <c r="H52" s="154"/>
      <c r="I52" s="155">
        <f t="shared" ref="I52:I67" si="12">ROUND(E52*H52,2)</f>
        <v>0</v>
      </c>
      <c r="J52" s="154"/>
      <c r="K52" s="155">
        <f t="shared" ref="K52:K67" si="13">ROUND(E52*J52,2)</f>
        <v>0</v>
      </c>
      <c r="L52" s="155">
        <v>21</v>
      </c>
      <c r="M52" s="155">
        <f t="shared" ref="M52:M67" si="14">G52*(1+L52/100)</f>
        <v>0</v>
      </c>
      <c r="N52" s="155">
        <v>0</v>
      </c>
      <c r="O52" s="155">
        <f t="shared" ref="O52:O67" si="15">ROUND(E52*N52,2)</f>
        <v>0</v>
      </c>
      <c r="P52" s="155">
        <v>0</v>
      </c>
      <c r="Q52" s="155">
        <f t="shared" ref="Q52:Q67" si="16">ROUND(E52*P52,2)</f>
        <v>0</v>
      </c>
      <c r="R52" s="155"/>
      <c r="S52" s="155"/>
      <c r="T52" s="156">
        <v>0.29299999999999998</v>
      </c>
      <c r="U52" s="155">
        <f t="shared" ref="U52:U67" si="17">ROUND(E52*T52,2)</f>
        <v>4.4000000000000004</v>
      </c>
      <c r="V52" s="134"/>
      <c r="W52" s="134"/>
      <c r="X52" s="134"/>
      <c r="Y52" s="134"/>
      <c r="Z52" s="134"/>
      <c r="AA52" s="134"/>
      <c r="AB52" s="134"/>
      <c r="AC52" s="134"/>
      <c r="AD52" s="134"/>
      <c r="AE52" s="134" t="s">
        <v>762</v>
      </c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</row>
    <row r="53" spans="1:60" outlineLevel="1">
      <c r="A53" s="135">
        <v>38</v>
      </c>
      <c r="B53" s="145" t="s">
        <v>999</v>
      </c>
      <c r="C53" s="171" t="s">
        <v>1000</v>
      </c>
      <c r="D53" s="147" t="s">
        <v>206</v>
      </c>
      <c r="E53" s="150">
        <v>5</v>
      </c>
      <c r="F53" s="154"/>
      <c r="G53" s="155"/>
      <c r="H53" s="154"/>
      <c r="I53" s="155">
        <f t="shared" si="12"/>
        <v>0</v>
      </c>
      <c r="J53" s="154"/>
      <c r="K53" s="155">
        <f t="shared" si="13"/>
        <v>0</v>
      </c>
      <c r="L53" s="155">
        <v>21</v>
      </c>
      <c r="M53" s="155">
        <f t="shared" si="14"/>
        <v>0</v>
      </c>
      <c r="N53" s="155">
        <v>0</v>
      </c>
      <c r="O53" s="155">
        <f t="shared" si="15"/>
        <v>0</v>
      </c>
      <c r="P53" s="155">
        <v>0</v>
      </c>
      <c r="Q53" s="155">
        <f t="shared" si="16"/>
        <v>0</v>
      </c>
      <c r="R53" s="155"/>
      <c r="S53" s="155"/>
      <c r="T53" s="156">
        <v>0.41299999999999998</v>
      </c>
      <c r="U53" s="155">
        <f t="shared" si="17"/>
        <v>2.0699999999999998</v>
      </c>
      <c r="V53" s="134"/>
      <c r="W53" s="134"/>
      <c r="X53" s="134"/>
      <c r="Y53" s="134"/>
      <c r="Z53" s="134"/>
      <c r="AA53" s="134"/>
      <c r="AB53" s="134"/>
      <c r="AC53" s="134"/>
      <c r="AD53" s="134"/>
      <c r="AE53" s="134" t="s">
        <v>762</v>
      </c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</row>
    <row r="54" spans="1:60" outlineLevel="1">
      <c r="A54" s="135">
        <v>39</v>
      </c>
      <c r="B54" s="145" t="s">
        <v>1001</v>
      </c>
      <c r="C54" s="171" t="s">
        <v>1002</v>
      </c>
      <c r="D54" s="147" t="s">
        <v>206</v>
      </c>
      <c r="E54" s="150">
        <v>8</v>
      </c>
      <c r="F54" s="154"/>
      <c r="G54" s="155"/>
      <c r="H54" s="154"/>
      <c r="I54" s="155">
        <f t="shared" si="12"/>
        <v>0</v>
      </c>
      <c r="J54" s="154"/>
      <c r="K54" s="155">
        <f t="shared" si="13"/>
        <v>0</v>
      </c>
      <c r="L54" s="155">
        <v>21</v>
      </c>
      <c r="M54" s="155">
        <f t="shared" si="14"/>
        <v>0</v>
      </c>
      <c r="N54" s="155">
        <v>0</v>
      </c>
      <c r="O54" s="155">
        <f t="shared" si="15"/>
        <v>0</v>
      </c>
      <c r="P54" s="155">
        <v>0</v>
      </c>
      <c r="Q54" s="155">
        <f t="shared" si="16"/>
        <v>0</v>
      </c>
      <c r="R54" s="155"/>
      <c r="S54" s="155"/>
      <c r="T54" s="156">
        <v>8.3000000000000004E-2</v>
      </c>
      <c r="U54" s="155">
        <f t="shared" si="17"/>
        <v>0.66</v>
      </c>
      <c r="V54" s="134"/>
      <c r="W54" s="134"/>
      <c r="X54" s="134"/>
      <c r="Y54" s="134"/>
      <c r="Z54" s="134"/>
      <c r="AA54" s="134"/>
      <c r="AB54" s="134"/>
      <c r="AC54" s="134"/>
      <c r="AD54" s="134"/>
      <c r="AE54" s="134" t="s">
        <v>762</v>
      </c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</row>
    <row r="55" spans="1:60" outlineLevel="1">
      <c r="A55" s="135">
        <v>40</v>
      </c>
      <c r="B55" s="145" t="s">
        <v>1003</v>
      </c>
      <c r="C55" s="171" t="s">
        <v>1004</v>
      </c>
      <c r="D55" s="147" t="s">
        <v>206</v>
      </c>
      <c r="E55" s="150">
        <v>3</v>
      </c>
      <c r="F55" s="154"/>
      <c r="G55" s="155"/>
      <c r="H55" s="154"/>
      <c r="I55" s="155">
        <f t="shared" si="12"/>
        <v>0</v>
      </c>
      <c r="J55" s="154"/>
      <c r="K55" s="155">
        <f t="shared" si="13"/>
        <v>0</v>
      </c>
      <c r="L55" s="155">
        <v>21</v>
      </c>
      <c r="M55" s="155">
        <f t="shared" si="14"/>
        <v>0</v>
      </c>
      <c r="N55" s="155">
        <v>0</v>
      </c>
      <c r="O55" s="155">
        <f t="shared" si="15"/>
        <v>0</v>
      </c>
      <c r="P55" s="155">
        <v>0</v>
      </c>
      <c r="Q55" s="155">
        <f t="shared" si="16"/>
        <v>0</v>
      </c>
      <c r="R55" s="155"/>
      <c r="S55" s="155"/>
      <c r="T55" s="156">
        <v>0.35899999999999999</v>
      </c>
      <c r="U55" s="155">
        <f t="shared" si="17"/>
        <v>1.08</v>
      </c>
      <c r="V55" s="134"/>
      <c r="W55" s="134"/>
      <c r="X55" s="134"/>
      <c r="Y55" s="134"/>
      <c r="Z55" s="134"/>
      <c r="AA55" s="134"/>
      <c r="AB55" s="134"/>
      <c r="AC55" s="134"/>
      <c r="AD55" s="134"/>
      <c r="AE55" s="134" t="s">
        <v>762</v>
      </c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</row>
    <row r="56" spans="1:60" outlineLevel="1">
      <c r="A56" s="135">
        <v>41</v>
      </c>
      <c r="B56" s="145" t="s">
        <v>1005</v>
      </c>
      <c r="C56" s="171" t="s">
        <v>1006</v>
      </c>
      <c r="D56" s="147" t="s">
        <v>206</v>
      </c>
      <c r="E56" s="150">
        <v>2</v>
      </c>
      <c r="F56" s="154"/>
      <c r="G56" s="155"/>
      <c r="H56" s="154"/>
      <c r="I56" s="155">
        <f t="shared" si="12"/>
        <v>0</v>
      </c>
      <c r="J56" s="154"/>
      <c r="K56" s="155">
        <f t="shared" si="13"/>
        <v>0</v>
      </c>
      <c r="L56" s="155">
        <v>21</v>
      </c>
      <c r="M56" s="155">
        <f t="shared" si="14"/>
        <v>0</v>
      </c>
      <c r="N56" s="155">
        <v>0</v>
      </c>
      <c r="O56" s="155">
        <f t="shared" si="15"/>
        <v>0</v>
      </c>
      <c r="P56" s="155">
        <v>0</v>
      </c>
      <c r="Q56" s="155">
        <f t="shared" si="16"/>
        <v>0</v>
      </c>
      <c r="R56" s="155"/>
      <c r="S56" s="155"/>
      <c r="T56" s="156">
        <v>0.45200000000000001</v>
      </c>
      <c r="U56" s="155">
        <f t="shared" si="17"/>
        <v>0.9</v>
      </c>
      <c r="V56" s="134"/>
      <c r="W56" s="134"/>
      <c r="X56" s="134"/>
      <c r="Y56" s="134"/>
      <c r="Z56" s="134"/>
      <c r="AA56" s="134"/>
      <c r="AB56" s="134"/>
      <c r="AC56" s="134"/>
      <c r="AD56" s="134"/>
      <c r="AE56" s="134" t="s">
        <v>762</v>
      </c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</row>
    <row r="57" spans="1:60" outlineLevel="1">
      <c r="A57" s="135">
        <v>42</v>
      </c>
      <c r="B57" s="145" t="s">
        <v>1007</v>
      </c>
      <c r="C57" s="171" t="s">
        <v>1008</v>
      </c>
      <c r="D57" s="147" t="s">
        <v>206</v>
      </c>
      <c r="E57" s="150">
        <v>8</v>
      </c>
      <c r="F57" s="154"/>
      <c r="G57" s="155"/>
      <c r="H57" s="154"/>
      <c r="I57" s="155">
        <f t="shared" si="12"/>
        <v>0</v>
      </c>
      <c r="J57" s="154"/>
      <c r="K57" s="155">
        <f t="shared" si="13"/>
        <v>0</v>
      </c>
      <c r="L57" s="155">
        <v>21</v>
      </c>
      <c r="M57" s="155">
        <f t="shared" si="14"/>
        <v>0</v>
      </c>
      <c r="N57" s="155">
        <v>0</v>
      </c>
      <c r="O57" s="155">
        <f t="shared" si="15"/>
        <v>0</v>
      </c>
      <c r="P57" s="155">
        <v>0</v>
      </c>
      <c r="Q57" s="155">
        <f t="shared" si="16"/>
        <v>0</v>
      </c>
      <c r="R57" s="155"/>
      <c r="S57" s="155"/>
      <c r="T57" s="156">
        <v>0.79700000000000004</v>
      </c>
      <c r="U57" s="155">
        <f t="shared" si="17"/>
        <v>6.38</v>
      </c>
      <c r="V57" s="134"/>
      <c r="W57" s="134"/>
      <c r="X57" s="134"/>
      <c r="Y57" s="134"/>
      <c r="Z57" s="134"/>
      <c r="AA57" s="134"/>
      <c r="AB57" s="134"/>
      <c r="AC57" s="134"/>
      <c r="AD57" s="134"/>
      <c r="AE57" s="134" t="s">
        <v>762</v>
      </c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</row>
    <row r="58" spans="1:60" outlineLevel="1">
      <c r="A58" s="135">
        <v>43</v>
      </c>
      <c r="B58" s="145" t="s">
        <v>1009</v>
      </c>
      <c r="C58" s="171" t="s">
        <v>1010</v>
      </c>
      <c r="D58" s="147" t="s">
        <v>206</v>
      </c>
      <c r="E58" s="150">
        <v>8</v>
      </c>
      <c r="F58" s="154"/>
      <c r="G58" s="155"/>
      <c r="H58" s="154"/>
      <c r="I58" s="155">
        <f t="shared" si="12"/>
        <v>0</v>
      </c>
      <c r="J58" s="154"/>
      <c r="K58" s="155">
        <f t="shared" si="13"/>
        <v>0</v>
      </c>
      <c r="L58" s="155">
        <v>21</v>
      </c>
      <c r="M58" s="155">
        <f t="shared" si="14"/>
        <v>0</v>
      </c>
      <c r="N58" s="155">
        <v>0</v>
      </c>
      <c r="O58" s="155">
        <f t="shared" si="15"/>
        <v>0</v>
      </c>
      <c r="P58" s="155">
        <v>0</v>
      </c>
      <c r="Q58" s="155">
        <f t="shared" si="16"/>
        <v>0</v>
      </c>
      <c r="R58" s="155"/>
      <c r="S58" s="155"/>
      <c r="T58" s="156">
        <v>0.8</v>
      </c>
      <c r="U58" s="155">
        <f t="shared" si="17"/>
        <v>6.4</v>
      </c>
      <c r="V58" s="134"/>
      <c r="W58" s="134"/>
      <c r="X58" s="134"/>
      <c r="Y58" s="134"/>
      <c r="Z58" s="134"/>
      <c r="AA58" s="134"/>
      <c r="AB58" s="134"/>
      <c r="AC58" s="134"/>
      <c r="AD58" s="134"/>
      <c r="AE58" s="134" t="s">
        <v>762</v>
      </c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</row>
    <row r="59" spans="1:60" outlineLevel="1">
      <c r="A59" s="135">
        <v>44</v>
      </c>
      <c r="B59" s="145" t="s">
        <v>1011</v>
      </c>
      <c r="C59" s="171" t="s">
        <v>1012</v>
      </c>
      <c r="D59" s="147" t="s">
        <v>206</v>
      </c>
      <c r="E59" s="150">
        <v>14</v>
      </c>
      <c r="F59" s="154"/>
      <c r="G59" s="155"/>
      <c r="H59" s="154"/>
      <c r="I59" s="155">
        <f t="shared" si="12"/>
        <v>0</v>
      </c>
      <c r="J59" s="154"/>
      <c r="K59" s="155">
        <f t="shared" si="13"/>
        <v>0</v>
      </c>
      <c r="L59" s="155">
        <v>21</v>
      </c>
      <c r="M59" s="155">
        <f t="shared" si="14"/>
        <v>0</v>
      </c>
      <c r="N59" s="155">
        <v>0</v>
      </c>
      <c r="O59" s="155">
        <f t="shared" si="15"/>
        <v>0</v>
      </c>
      <c r="P59" s="155">
        <v>0</v>
      </c>
      <c r="Q59" s="155">
        <f t="shared" si="16"/>
        <v>0</v>
      </c>
      <c r="R59" s="155"/>
      <c r="S59" s="155"/>
      <c r="T59" s="156">
        <v>0.8</v>
      </c>
      <c r="U59" s="155">
        <f t="shared" si="17"/>
        <v>11.2</v>
      </c>
      <c r="V59" s="134"/>
      <c r="W59" s="134"/>
      <c r="X59" s="134"/>
      <c r="Y59" s="134"/>
      <c r="Z59" s="134"/>
      <c r="AA59" s="134"/>
      <c r="AB59" s="134"/>
      <c r="AC59" s="134"/>
      <c r="AD59" s="134"/>
      <c r="AE59" s="134" t="s">
        <v>762</v>
      </c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</row>
    <row r="60" spans="1:60" outlineLevel="1">
      <c r="A60" s="135">
        <v>45</v>
      </c>
      <c r="B60" s="145" t="s">
        <v>1013</v>
      </c>
      <c r="C60" s="171" t="s">
        <v>1014</v>
      </c>
      <c r="D60" s="147" t="s">
        <v>252</v>
      </c>
      <c r="E60" s="150">
        <v>2</v>
      </c>
      <c r="F60" s="154"/>
      <c r="G60" s="155"/>
      <c r="H60" s="154"/>
      <c r="I60" s="155">
        <f t="shared" si="12"/>
        <v>0</v>
      </c>
      <c r="J60" s="154"/>
      <c r="K60" s="155">
        <f t="shared" si="13"/>
        <v>0</v>
      </c>
      <c r="L60" s="155">
        <v>21</v>
      </c>
      <c r="M60" s="155">
        <f t="shared" si="14"/>
        <v>0</v>
      </c>
      <c r="N60" s="155">
        <v>0</v>
      </c>
      <c r="O60" s="155">
        <f t="shared" si="15"/>
        <v>0</v>
      </c>
      <c r="P60" s="155">
        <v>0</v>
      </c>
      <c r="Q60" s="155">
        <f t="shared" si="16"/>
        <v>0</v>
      </c>
      <c r="R60" s="155"/>
      <c r="S60" s="155"/>
      <c r="T60" s="156">
        <v>0.157</v>
      </c>
      <c r="U60" s="155">
        <f t="shared" si="17"/>
        <v>0.31</v>
      </c>
      <c r="V60" s="134"/>
      <c r="W60" s="134"/>
      <c r="X60" s="134"/>
      <c r="Y60" s="134"/>
      <c r="Z60" s="134"/>
      <c r="AA60" s="134"/>
      <c r="AB60" s="134"/>
      <c r="AC60" s="134"/>
      <c r="AD60" s="134"/>
      <c r="AE60" s="134" t="s">
        <v>762</v>
      </c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</row>
    <row r="61" spans="1:60" outlineLevel="1">
      <c r="A61" s="135">
        <v>46</v>
      </c>
      <c r="B61" s="145" t="s">
        <v>1015</v>
      </c>
      <c r="C61" s="171" t="s">
        <v>1016</v>
      </c>
      <c r="D61" s="147" t="s">
        <v>252</v>
      </c>
      <c r="E61" s="150">
        <v>1</v>
      </c>
      <c r="F61" s="154"/>
      <c r="G61" s="155"/>
      <c r="H61" s="154"/>
      <c r="I61" s="155">
        <f t="shared" si="12"/>
        <v>0</v>
      </c>
      <c r="J61" s="154"/>
      <c r="K61" s="155">
        <f t="shared" si="13"/>
        <v>0</v>
      </c>
      <c r="L61" s="155">
        <v>21</v>
      </c>
      <c r="M61" s="155">
        <f t="shared" si="14"/>
        <v>0</v>
      </c>
      <c r="N61" s="155">
        <v>0</v>
      </c>
      <c r="O61" s="155">
        <f t="shared" si="15"/>
        <v>0</v>
      </c>
      <c r="P61" s="155">
        <v>0</v>
      </c>
      <c r="Q61" s="155">
        <f t="shared" si="16"/>
        <v>0</v>
      </c>
      <c r="R61" s="155"/>
      <c r="S61" s="155"/>
      <c r="T61" s="156">
        <v>0.17399999999999999</v>
      </c>
      <c r="U61" s="155">
        <f t="shared" si="17"/>
        <v>0.17</v>
      </c>
      <c r="V61" s="134"/>
      <c r="W61" s="134"/>
      <c r="X61" s="134"/>
      <c r="Y61" s="134"/>
      <c r="Z61" s="134"/>
      <c r="AA61" s="134"/>
      <c r="AB61" s="134"/>
      <c r="AC61" s="134"/>
      <c r="AD61" s="134"/>
      <c r="AE61" s="134" t="s">
        <v>762</v>
      </c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</row>
    <row r="62" spans="1:60" outlineLevel="1">
      <c r="A62" s="135">
        <v>47</v>
      </c>
      <c r="B62" s="145" t="s">
        <v>1017</v>
      </c>
      <c r="C62" s="171" t="s">
        <v>1018</v>
      </c>
      <c r="D62" s="147" t="s">
        <v>252</v>
      </c>
      <c r="E62" s="150">
        <v>6</v>
      </c>
      <c r="F62" s="154"/>
      <c r="G62" s="155"/>
      <c r="H62" s="154"/>
      <c r="I62" s="155">
        <f t="shared" si="12"/>
        <v>0</v>
      </c>
      <c r="J62" s="154"/>
      <c r="K62" s="155">
        <f t="shared" si="13"/>
        <v>0</v>
      </c>
      <c r="L62" s="155">
        <v>21</v>
      </c>
      <c r="M62" s="155">
        <f t="shared" si="14"/>
        <v>0</v>
      </c>
      <c r="N62" s="155">
        <v>0</v>
      </c>
      <c r="O62" s="155">
        <f t="shared" si="15"/>
        <v>0</v>
      </c>
      <c r="P62" s="155">
        <v>0</v>
      </c>
      <c r="Q62" s="155">
        <f t="shared" si="16"/>
        <v>0</v>
      </c>
      <c r="R62" s="155"/>
      <c r="S62" s="155"/>
      <c r="T62" s="156">
        <v>0.25900000000000001</v>
      </c>
      <c r="U62" s="155">
        <f t="shared" si="17"/>
        <v>1.55</v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 t="s">
        <v>762</v>
      </c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</row>
    <row r="63" spans="1:60" ht="22.5" outlineLevel="1">
      <c r="A63" s="135">
        <v>48</v>
      </c>
      <c r="B63" s="145" t="s">
        <v>1019</v>
      </c>
      <c r="C63" s="171" t="s">
        <v>1020</v>
      </c>
      <c r="D63" s="147" t="s">
        <v>252</v>
      </c>
      <c r="E63" s="150">
        <v>3</v>
      </c>
      <c r="F63" s="154"/>
      <c r="G63" s="155"/>
      <c r="H63" s="154"/>
      <c r="I63" s="155">
        <f t="shared" si="12"/>
        <v>0</v>
      </c>
      <c r="J63" s="154"/>
      <c r="K63" s="155">
        <f t="shared" si="13"/>
        <v>0</v>
      </c>
      <c r="L63" s="155">
        <v>21</v>
      </c>
      <c r="M63" s="155">
        <f t="shared" si="14"/>
        <v>0</v>
      </c>
      <c r="N63" s="155">
        <v>0</v>
      </c>
      <c r="O63" s="155">
        <f t="shared" si="15"/>
        <v>0</v>
      </c>
      <c r="P63" s="155">
        <v>0</v>
      </c>
      <c r="Q63" s="155">
        <f t="shared" si="16"/>
        <v>0</v>
      </c>
      <c r="R63" s="155"/>
      <c r="S63" s="155"/>
      <c r="T63" s="156">
        <v>0.3</v>
      </c>
      <c r="U63" s="155">
        <f t="shared" si="17"/>
        <v>0.9</v>
      </c>
      <c r="V63" s="134"/>
      <c r="W63" s="134"/>
      <c r="X63" s="134"/>
      <c r="Y63" s="134"/>
      <c r="Z63" s="134"/>
      <c r="AA63" s="134"/>
      <c r="AB63" s="134"/>
      <c r="AC63" s="134"/>
      <c r="AD63" s="134"/>
      <c r="AE63" s="134" t="s">
        <v>762</v>
      </c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</row>
    <row r="64" spans="1:60" outlineLevel="1">
      <c r="A64" s="135">
        <v>49</v>
      </c>
      <c r="B64" s="145" t="s">
        <v>1021</v>
      </c>
      <c r="C64" s="171" t="s">
        <v>1022</v>
      </c>
      <c r="D64" s="147" t="s">
        <v>252</v>
      </c>
      <c r="E64" s="150">
        <v>1</v>
      </c>
      <c r="F64" s="154"/>
      <c r="G64" s="155"/>
      <c r="H64" s="154"/>
      <c r="I64" s="155">
        <f t="shared" si="12"/>
        <v>0</v>
      </c>
      <c r="J64" s="154"/>
      <c r="K64" s="155">
        <f t="shared" si="13"/>
        <v>0</v>
      </c>
      <c r="L64" s="155">
        <v>21</v>
      </c>
      <c r="M64" s="155">
        <f t="shared" si="14"/>
        <v>0</v>
      </c>
      <c r="N64" s="155">
        <v>0</v>
      </c>
      <c r="O64" s="155">
        <f t="shared" si="15"/>
        <v>0</v>
      </c>
      <c r="P64" s="155">
        <v>0</v>
      </c>
      <c r="Q64" s="155">
        <f t="shared" si="16"/>
        <v>0</v>
      </c>
      <c r="R64" s="155"/>
      <c r="S64" s="155"/>
      <c r="T64" s="156">
        <v>6.2E-2</v>
      </c>
      <c r="U64" s="155">
        <f t="shared" si="17"/>
        <v>0.06</v>
      </c>
      <c r="V64" s="134"/>
      <c r="W64" s="134"/>
      <c r="X64" s="134"/>
      <c r="Y64" s="134"/>
      <c r="Z64" s="134"/>
      <c r="AA64" s="134"/>
      <c r="AB64" s="134"/>
      <c r="AC64" s="134"/>
      <c r="AD64" s="134"/>
      <c r="AE64" s="134" t="s">
        <v>762</v>
      </c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</row>
    <row r="65" spans="1:60" outlineLevel="1">
      <c r="A65" s="135">
        <v>50</v>
      </c>
      <c r="B65" s="145" t="s">
        <v>1023</v>
      </c>
      <c r="C65" s="171" t="s">
        <v>1024</v>
      </c>
      <c r="D65" s="147" t="s">
        <v>206</v>
      </c>
      <c r="E65" s="150">
        <v>22</v>
      </c>
      <c r="F65" s="154"/>
      <c r="G65" s="155"/>
      <c r="H65" s="154"/>
      <c r="I65" s="155">
        <f t="shared" si="12"/>
        <v>0</v>
      </c>
      <c r="J65" s="154"/>
      <c r="K65" s="155">
        <f t="shared" si="13"/>
        <v>0</v>
      </c>
      <c r="L65" s="155">
        <v>21</v>
      </c>
      <c r="M65" s="155">
        <f t="shared" si="14"/>
        <v>0</v>
      </c>
      <c r="N65" s="155">
        <v>0</v>
      </c>
      <c r="O65" s="155">
        <f t="shared" si="15"/>
        <v>0</v>
      </c>
      <c r="P65" s="155">
        <v>0</v>
      </c>
      <c r="Q65" s="155">
        <f t="shared" si="16"/>
        <v>0</v>
      </c>
      <c r="R65" s="155"/>
      <c r="S65" s="155"/>
      <c r="T65" s="156">
        <v>5.8999999999999997E-2</v>
      </c>
      <c r="U65" s="155">
        <f t="shared" si="17"/>
        <v>1.3</v>
      </c>
      <c r="V65" s="134"/>
      <c r="W65" s="134"/>
      <c r="X65" s="134"/>
      <c r="Y65" s="134"/>
      <c r="Z65" s="134"/>
      <c r="AA65" s="134"/>
      <c r="AB65" s="134"/>
      <c r="AC65" s="134"/>
      <c r="AD65" s="134"/>
      <c r="AE65" s="134" t="s">
        <v>762</v>
      </c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</row>
    <row r="66" spans="1:60" outlineLevel="1">
      <c r="A66" s="135">
        <v>51</v>
      </c>
      <c r="B66" s="145" t="s">
        <v>1025</v>
      </c>
      <c r="C66" s="171" t="s">
        <v>1026</v>
      </c>
      <c r="D66" s="147" t="s">
        <v>206</v>
      </c>
      <c r="E66" s="150">
        <v>13</v>
      </c>
      <c r="F66" s="154"/>
      <c r="G66" s="155"/>
      <c r="H66" s="154"/>
      <c r="I66" s="155">
        <f t="shared" si="12"/>
        <v>0</v>
      </c>
      <c r="J66" s="154"/>
      <c r="K66" s="155">
        <f t="shared" si="13"/>
        <v>0</v>
      </c>
      <c r="L66" s="155">
        <v>21</v>
      </c>
      <c r="M66" s="155">
        <f t="shared" si="14"/>
        <v>0</v>
      </c>
      <c r="N66" s="155">
        <v>0</v>
      </c>
      <c r="O66" s="155">
        <f t="shared" si="15"/>
        <v>0</v>
      </c>
      <c r="P66" s="155">
        <v>0</v>
      </c>
      <c r="Q66" s="155">
        <f t="shared" si="16"/>
        <v>0</v>
      </c>
      <c r="R66" s="155"/>
      <c r="S66" s="155"/>
      <c r="T66" s="156">
        <v>5.8999999999999997E-2</v>
      </c>
      <c r="U66" s="155">
        <f t="shared" si="17"/>
        <v>0.77</v>
      </c>
      <c r="V66" s="134"/>
      <c r="W66" s="134"/>
      <c r="X66" s="134"/>
      <c r="Y66" s="134"/>
      <c r="Z66" s="134"/>
      <c r="AA66" s="134"/>
      <c r="AB66" s="134"/>
      <c r="AC66" s="134"/>
      <c r="AD66" s="134"/>
      <c r="AE66" s="134" t="s">
        <v>762</v>
      </c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</row>
    <row r="67" spans="1:60" outlineLevel="1">
      <c r="A67" s="135">
        <v>52</v>
      </c>
      <c r="B67" s="145" t="s">
        <v>1027</v>
      </c>
      <c r="C67" s="171" t="s">
        <v>1028</v>
      </c>
      <c r="D67" s="147" t="s">
        <v>0</v>
      </c>
      <c r="E67" s="150">
        <v>233.78</v>
      </c>
      <c r="F67" s="154"/>
      <c r="G67" s="155"/>
      <c r="H67" s="154"/>
      <c r="I67" s="155">
        <f t="shared" si="12"/>
        <v>0</v>
      </c>
      <c r="J67" s="154"/>
      <c r="K67" s="155">
        <f t="shared" si="13"/>
        <v>0</v>
      </c>
      <c r="L67" s="155">
        <v>21</v>
      </c>
      <c r="M67" s="155">
        <f t="shared" si="14"/>
        <v>0</v>
      </c>
      <c r="N67" s="155">
        <v>0</v>
      </c>
      <c r="O67" s="155">
        <f t="shared" si="15"/>
        <v>0</v>
      </c>
      <c r="P67" s="155">
        <v>0</v>
      </c>
      <c r="Q67" s="155">
        <f t="shared" si="16"/>
        <v>0</v>
      </c>
      <c r="R67" s="155"/>
      <c r="S67" s="155"/>
      <c r="T67" s="156">
        <v>0</v>
      </c>
      <c r="U67" s="155">
        <f t="shared" si="17"/>
        <v>0</v>
      </c>
      <c r="V67" s="134"/>
      <c r="W67" s="134"/>
      <c r="X67" s="134"/>
      <c r="Y67" s="134"/>
      <c r="Z67" s="134"/>
      <c r="AA67" s="134"/>
      <c r="AB67" s="134"/>
      <c r="AC67" s="134"/>
      <c r="AD67" s="134"/>
      <c r="AE67" s="134" t="s">
        <v>762</v>
      </c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</row>
    <row r="68" spans="1:60">
      <c r="A68" s="141" t="s">
        <v>177</v>
      </c>
      <c r="B68" s="146" t="s">
        <v>126</v>
      </c>
      <c r="C68" s="172" t="s">
        <v>127</v>
      </c>
      <c r="D68" s="148"/>
      <c r="E68" s="151"/>
      <c r="F68" s="157"/>
      <c r="G68" s="157"/>
      <c r="H68" s="157"/>
      <c r="I68" s="157">
        <f>SUM(I69:I90)</f>
        <v>0</v>
      </c>
      <c r="J68" s="157"/>
      <c r="K68" s="157">
        <f>SUM(K69:K90)</f>
        <v>0</v>
      </c>
      <c r="L68" s="157"/>
      <c r="M68" s="157">
        <f>SUM(M69:M90)</f>
        <v>0</v>
      </c>
      <c r="N68" s="157"/>
      <c r="O68" s="157">
        <f>SUM(O69:O90)</f>
        <v>0</v>
      </c>
      <c r="P68" s="157"/>
      <c r="Q68" s="157">
        <f>SUM(Q69:Q90)</f>
        <v>0</v>
      </c>
      <c r="R68" s="157"/>
      <c r="S68" s="157"/>
      <c r="T68" s="158"/>
      <c r="U68" s="157">
        <f>SUM(U69:U90)</f>
        <v>77.349999999999994</v>
      </c>
      <c r="AE68" t="s">
        <v>178</v>
      </c>
    </row>
    <row r="69" spans="1:60" outlineLevel="1">
      <c r="A69" s="135">
        <v>53</v>
      </c>
      <c r="B69" s="145" t="s">
        <v>1029</v>
      </c>
      <c r="C69" s="171" t="s">
        <v>1030</v>
      </c>
      <c r="D69" s="147" t="s">
        <v>206</v>
      </c>
      <c r="E69" s="150">
        <v>20</v>
      </c>
      <c r="F69" s="154"/>
      <c r="G69" s="155"/>
      <c r="H69" s="154"/>
      <c r="I69" s="155">
        <f t="shared" ref="I69:I90" si="18">ROUND(E69*H69,2)</f>
        <v>0</v>
      </c>
      <c r="J69" s="154"/>
      <c r="K69" s="155">
        <f t="shared" ref="K69:K90" si="19">ROUND(E69*J69,2)</f>
        <v>0</v>
      </c>
      <c r="L69" s="155">
        <v>21</v>
      </c>
      <c r="M69" s="155">
        <f t="shared" ref="M69:M90" si="20">G69*(1+L69/100)</f>
        <v>0</v>
      </c>
      <c r="N69" s="155">
        <v>0</v>
      </c>
      <c r="O69" s="155">
        <f t="shared" ref="O69:O90" si="21">ROUND(E69*N69,2)</f>
        <v>0</v>
      </c>
      <c r="P69" s="155">
        <v>0</v>
      </c>
      <c r="Q69" s="155">
        <f t="shared" ref="Q69:Q90" si="22">ROUND(E69*P69,2)</f>
        <v>0</v>
      </c>
      <c r="R69" s="155"/>
      <c r="S69" s="155"/>
      <c r="T69" s="156">
        <v>0.17299999999999999</v>
      </c>
      <c r="U69" s="155">
        <f t="shared" ref="U69:U90" si="23">ROUND(E69*T69,2)</f>
        <v>3.46</v>
      </c>
      <c r="V69" s="134"/>
      <c r="W69" s="134"/>
      <c r="X69" s="134"/>
      <c r="Y69" s="134"/>
      <c r="Z69" s="134"/>
      <c r="AA69" s="134"/>
      <c r="AB69" s="134"/>
      <c r="AC69" s="134"/>
      <c r="AD69" s="134"/>
      <c r="AE69" s="134" t="s">
        <v>762</v>
      </c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</row>
    <row r="70" spans="1:60" outlineLevel="1">
      <c r="A70" s="135">
        <v>54</v>
      </c>
      <c r="B70" s="145" t="s">
        <v>1031</v>
      </c>
      <c r="C70" s="171" t="s">
        <v>1032</v>
      </c>
      <c r="D70" s="147" t="s">
        <v>206</v>
      </c>
      <c r="E70" s="150">
        <v>44</v>
      </c>
      <c r="F70" s="154"/>
      <c r="G70" s="155"/>
      <c r="H70" s="154"/>
      <c r="I70" s="155">
        <f t="shared" si="18"/>
        <v>0</v>
      </c>
      <c r="J70" s="154"/>
      <c r="K70" s="155">
        <f t="shared" si="19"/>
        <v>0</v>
      </c>
      <c r="L70" s="155">
        <v>21</v>
      </c>
      <c r="M70" s="155">
        <f t="shared" si="20"/>
        <v>0</v>
      </c>
      <c r="N70" s="155">
        <v>0</v>
      </c>
      <c r="O70" s="155">
        <f t="shared" si="21"/>
        <v>0</v>
      </c>
      <c r="P70" s="155">
        <v>0</v>
      </c>
      <c r="Q70" s="155">
        <f t="shared" si="22"/>
        <v>0</v>
      </c>
      <c r="R70" s="155"/>
      <c r="S70" s="155"/>
      <c r="T70" s="156">
        <v>0.52200000000000002</v>
      </c>
      <c r="U70" s="155">
        <f t="shared" si="23"/>
        <v>22.97</v>
      </c>
      <c r="V70" s="134"/>
      <c r="W70" s="134"/>
      <c r="X70" s="134"/>
      <c r="Y70" s="134"/>
      <c r="Z70" s="134"/>
      <c r="AA70" s="134"/>
      <c r="AB70" s="134"/>
      <c r="AC70" s="134"/>
      <c r="AD70" s="134"/>
      <c r="AE70" s="134" t="s">
        <v>762</v>
      </c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</row>
    <row r="71" spans="1:60" outlineLevel="1">
      <c r="A71" s="135">
        <v>55</v>
      </c>
      <c r="B71" s="145" t="s">
        <v>1033</v>
      </c>
      <c r="C71" s="171" t="s">
        <v>1034</v>
      </c>
      <c r="D71" s="147" t="s">
        <v>206</v>
      </c>
      <c r="E71" s="150">
        <v>20</v>
      </c>
      <c r="F71" s="154"/>
      <c r="G71" s="155"/>
      <c r="H71" s="154"/>
      <c r="I71" s="155">
        <f t="shared" si="18"/>
        <v>0</v>
      </c>
      <c r="J71" s="154"/>
      <c r="K71" s="155">
        <f t="shared" si="19"/>
        <v>0</v>
      </c>
      <c r="L71" s="155">
        <v>21</v>
      </c>
      <c r="M71" s="155">
        <f t="shared" si="20"/>
        <v>0</v>
      </c>
      <c r="N71" s="155">
        <v>0</v>
      </c>
      <c r="O71" s="155">
        <f t="shared" si="21"/>
        <v>0</v>
      </c>
      <c r="P71" s="155">
        <v>0</v>
      </c>
      <c r="Q71" s="155">
        <f t="shared" si="22"/>
        <v>0</v>
      </c>
      <c r="R71" s="155"/>
      <c r="S71" s="155"/>
      <c r="T71" s="156">
        <v>0.54290000000000005</v>
      </c>
      <c r="U71" s="155">
        <f t="shared" si="23"/>
        <v>10.86</v>
      </c>
      <c r="V71" s="134"/>
      <c r="W71" s="134"/>
      <c r="X71" s="134"/>
      <c r="Y71" s="134"/>
      <c r="Z71" s="134"/>
      <c r="AA71" s="134"/>
      <c r="AB71" s="134"/>
      <c r="AC71" s="134"/>
      <c r="AD71" s="134"/>
      <c r="AE71" s="134" t="s">
        <v>762</v>
      </c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</row>
    <row r="72" spans="1:60" outlineLevel="1">
      <c r="A72" s="135">
        <v>56</v>
      </c>
      <c r="B72" s="145" t="s">
        <v>1035</v>
      </c>
      <c r="C72" s="171" t="s">
        <v>1036</v>
      </c>
      <c r="D72" s="147" t="s">
        <v>206</v>
      </c>
      <c r="E72" s="150">
        <v>10</v>
      </c>
      <c r="F72" s="154"/>
      <c r="G72" s="155"/>
      <c r="H72" s="154"/>
      <c r="I72" s="155">
        <f t="shared" si="18"/>
        <v>0</v>
      </c>
      <c r="J72" s="154"/>
      <c r="K72" s="155">
        <f t="shared" si="19"/>
        <v>0</v>
      </c>
      <c r="L72" s="155">
        <v>21</v>
      </c>
      <c r="M72" s="155">
        <f t="shared" si="20"/>
        <v>0</v>
      </c>
      <c r="N72" s="155">
        <v>0</v>
      </c>
      <c r="O72" s="155">
        <f t="shared" si="21"/>
        <v>0</v>
      </c>
      <c r="P72" s="155">
        <v>0</v>
      </c>
      <c r="Q72" s="155">
        <f t="shared" si="22"/>
        <v>0</v>
      </c>
      <c r="R72" s="155"/>
      <c r="S72" s="155"/>
      <c r="T72" s="156">
        <v>0.63429999999999997</v>
      </c>
      <c r="U72" s="155">
        <f t="shared" si="23"/>
        <v>6.34</v>
      </c>
      <c r="V72" s="134"/>
      <c r="W72" s="134"/>
      <c r="X72" s="134"/>
      <c r="Y72" s="134"/>
      <c r="Z72" s="134"/>
      <c r="AA72" s="134"/>
      <c r="AB72" s="134"/>
      <c r="AC72" s="134"/>
      <c r="AD72" s="134"/>
      <c r="AE72" s="134" t="s">
        <v>762</v>
      </c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</row>
    <row r="73" spans="1:60" outlineLevel="1">
      <c r="A73" s="135">
        <v>57</v>
      </c>
      <c r="B73" s="145" t="s">
        <v>1037</v>
      </c>
      <c r="C73" s="171" t="s">
        <v>1038</v>
      </c>
      <c r="D73" s="147" t="s">
        <v>206</v>
      </c>
      <c r="E73" s="150">
        <v>74</v>
      </c>
      <c r="F73" s="154"/>
      <c r="G73" s="155"/>
      <c r="H73" s="154"/>
      <c r="I73" s="155">
        <f t="shared" si="18"/>
        <v>0</v>
      </c>
      <c r="J73" s="154"/>
      <c r="K73" s="155">
        <f t="shared" si="19"/>
        <v>0</v>
      </c>
      <c r="L73" s="155">
        <v>21</v>
      </c>
      <c r="M73" s="155">
        <f t="shared" si="20"/>
        <v>0</v>
      </c>
      <c r="N73" s="155">
        <v>0</v>
      </c>
      <c r="O73" s="155">
        <f t="shared" si="21"/>
        <v>0</v>
      </c>
      <c r="P73" s="155">
        <v>0</v>
      </c>
      <c r="Q73" s="155">
        <f t="shared" si="22"/>
        <v>0</v>
      </c>
      <c r="R73" s="155"/>
      <c r="S73" s="155"/>
      <c r="T73" s="156">
        <v>0.14499999999999999</v>
      </c>
      <c r="U73" s="155">
        <f t="shared" si="23"/>
        <v>10.73</v>
      </c>
      <c r="V73" s="134"/>
      <c r="W73" s="134"/>
      <c r="X73" s="134"/>
      <c r="Y73" s="134"/>
      <c r="Z73" s="134"/>
      <c r="AA73" s="134"/>
      <c r="AB73" s="134"/>
      <c r="AC73" s="134"/>
      <c r="AD73" s="134"/>
      <c r="AE73" s="134" t="s">
        <v>762</v>
      </c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</row>
    <row r="74" spans="1:60" outlineLevel="1">
      <c r="A74" s="135">
        <v>58</v>
      </c>
      <c r="B74" s="145" t="s">
        <v>1039</v>
      </c>
      <c r="C74" s="171" t="s">
        <v>1040</v>
      </c>
      <c r="D74" s="147" t="s">
        <v>252</v>
      </c>
      <c r="E74" s="150">
        <v>20</v>
      </c>
      <c r="F74" s="154"/>
      <c r="G74" s="155"/>
      <c r="H74" s="154"/>
      <c r="I74" s="155">
        <f t="shared" si="18"/>
        <v>0</v>
      </c>
      <c r="J74" s="154"/>
      <c r="K74" s="155">
        <f t="shared" si="19"/>
        <v>0</v>
      </c>
      <c r="L74" s="155">
        <v>21</v>
      </c>
      <c r="M74" s="155">
        <f t="shared" si="20"/>
        <v>0</v>
      </c>
      <c r="N74" s="155">
        <v>0</v>
      </c>
      <c r="O74" s="155">
        <f t="shared" si="21"/>
        <v>0</v>
      </c>
      <c r="P74" s="155">
        <v>0</v>
      </c>
      <c r="Q74" s="155">
        <f t="shared" si="22"/>
        <v>0</v>
      </c>
      <c r="R74" s="155"/>
      <c r="S74" s="155"/>
      <c r="T74" s="156">
        <v>0.42499999999999999</v>
      </c>
      <c r="U74" s="155">
        <f t="shared" si="23"/>
        <v>8.5</v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 t="s">
        <v>762</v>
      </c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</row>
    <row r="75" spans="1:60" outlineLevel="1">
      <c r="A75" s="135">
        <v>59</v>
      </c>
      <c r="B75" s="145" t="s">
        <v>1041</v>
      </c>
      <c r="C75" s="171" t="s">
        <v>1042</v>
      </c>
      <c r="D75" s="147" t="s">
        <v>252</v>
      </c>
      <c r="E75" s="150">
        <v>1</v>
      </c>
      <c r="F75" s="154"/>
      <c r="G75" s="155"/>
      <c r="H75" s="154"/>
      <c r="I75" s="155">
        <f t="shared" si="18"/>
        <v>0</v>
      </c>
      <c r="J75" s="154"/>
      <c r="K75" s="155">
        <f t="shared" si="19"/>
        <v>0</v>
      </c>
      <c r="L75" s="155">
        <v>21</v>
      </c>
      <c r="M75" s="155">
        <f t="shared" si="20"/>
        <v>0</v>
      </c>
      <c r="N75" s="155">
        <v>0</v>
      </c>
      <c r="O75" s="155">
        <f t="shared" si="21"/>
        <v>0</v>
      </c>
      <c r="P75" s="155">
        <v>0</v>
      </c>
      <c r="Q75" s="155">
        <f t="shared" si="22"/>
        <v>0</v>
      </c>
      <c r="R75" s="155"/>
      <c r="S75" s="155"/>
      <c r="T75" s="156">
        <v>0.27200000000000002</v>
      </c>
      <c r="U75" s="155">
        <f t="shared" si="23"/>
        <v>0.27</v>
      </c>
      <c r="V75" s="134"/>
      <c r="W75" s="134"/>
      <c r="X75" s="134"/>
      <c r="Y75" s="134"/>
      <c r="Z75" s="134"/>
      <c r="AA75" s="134"/>
      <c r="AB75" s="134"/>
      <c r="AC75" s="134"/>
      <c r="AD75" s="134"/>
      <c r="AE75" s="134" t="s">
        <v>762</v>
      </c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</row>
    <row r="76" spans="1:60" outlineLevel="1">
      <c r="A76" s="135">
        <v>60</v>
      </c>
      <c r="B76" s="145" t="s">
        <v>1043</v>
      </c>
      <c r="C76" s="171" t="s">
        <v>1044</v>
      </c>
      <c r="D76" s="147" t="s">
        <v>1045</v>
      </c>
      <c r="E76" s="150">
        <v>8</v>
      </c>
      <c r="F76" s="154"/>
      <c r="G76" s="155"/>
      <c r="H76" s="154"/>
      <c r="I76" s="155">
        <f t="shared" si="18"/>
        <v>0</v>
      </c>
      <c r="J76" s="154"/>
      <c r="K76" s="155">
        <f t="shared" si="19"/>
        <v>0</v>
      </c>
      <c r="L76" s="155">
        <v>21</v>
      </c>
      <c r="M76" s="155">
        <f t="shared" si="20"/>
        <v>0</v>
      </c>
      <c r="N76" s="155">
        <v>0</v>
      </c>
      <c r="O76" s="155">
        <f t="shared" si="21"/>
        <v>0</v>
      </c>
      <c r="P76" s="155">
        <v>0</v>
      </c>
      <c r="Q76" s="155">
        <f t="shared" si="22"/>
        <v>0</v>
      </c>
      <c r="R76" s="155"/>
      <c r="S76" s="155"/>
      <c r="T76" s="156">
        <v>0.54</v>
      </c>
      <c r="U76" s="155">
        <f t="shared" si="23"/>
        <v>4.32</v>
      </c>
      <c r="V76" s="134"/>
      <c r="W76" s="134"/>
      <c r="X76" s="134"/>
      <c r="Y76" s="134"/>
      <c r="Z76" s="134"/>
      <c r="AA76" s="134"/>
      <c r="AB76" s="134"/>
      <c r="AC76" s="134"/>
      <c r="AD76" s="134"/>
      <c r="AE76" s="134" t="s">
        <v>762</v>
      </c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</row>
    <row r="77" spans="1:60" outlineLevel="1">
      <c r="A77" s="135">
        <v>61</v>
      </c>
      <c r="B77" s="145" t="s">
        <v>1046</v>
      </c>
      <c r="C77" s="171" t="s">
        <v>1047</v>
      </c>
      <c r="D77" s="147" t="s">
        <v>252</v>
      </c>
      <c r="E77" s="150">
        <v>1</v>
      </c>
      <c r="F77" s="154"/>
      <c r="G77" s="155"/>
      <c r="H77" s="154"/>
      <c r="I77" s="155">
        <f t="shared" si="18"/>
        <v>0</v>
      </c>
      <c r="J77" s="154"/>
      <c r="K77" s="155">
        <f t="shared" si="19"/>
        <v>0</v>
      </c>
      <c r="L77" s="155">
        <v>21</v>
      </c>
      <c r="M77" s="155">
        <f t="shared" si="20"/>
        <v>0</v>
      </c>
      <c r="N77" s="155">
        <v>0</v>
      </c>
      <c r="O77" s="155">
        <f t="shared" si="21"/>
        <v>0</v>
      </c>
      <c r="P77" s="155">
        <v>0</v>
      </c>
      <c r="Q77" s="155">
        <f t="shared" si="22"/>
        <v>0</v>
      </c>
      <c r="R77" s="155"/>
      <c r="S77" s="155"/>
      <c r="T77" s="156">
        <v>0.10299999999999999</v>
      </c>
      <c r="U77" s="155">
        <f t="shared" si="23"/>
        <v>0.1</v>
      </c>
      <c r="V77" s="134"/>
      <c r="W77" s="134"/>
      <c r="X77" s="134"/>
      <c r="Y77" s="134"/>
      <c r="Z77" s="134"/>
      <c r="AA77" s="134"/>
      <c r="AB77" s="134"/>
      <c r="AC77" s="134"/>
      <c r="AD77" s="134"/>
      <c r="AE77" s="134" t="s">
        <v>762</v>
      </c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</row>
    <row r="78" spans="1:60" outlineLevel="1">
      <c r="A78" s="135">
        <v>62</v>
      </c>
      <c r="B78" s="145" t="s">
        <v>1048</v>
      </c>
      <c r="C78" s="171" t="s">
        <v>1049</v>
      </c>
      <c r="D78" s="147" t="s">
        <v>810</v>
      </c>
      <c r="E78" s="150">
        <v>1</v>
      </c>
      <c r="F78" s="154"/>
      <c r="G78" s="155"/>
      <c r="H78" s="154"/>
      <c r="I78" s="155">
        <f t="shared" si="18"/>
        <v>0</v>
      </c>
      <c r="J78" s="154"/>
      <c r="K78" s="155">
        <f t="shared" si="19"/>
        <v>0</v>
      </c>
      <c r="L78" s="155">
        <v>21</v>
      </c>
      <c r="M78" s="155">
        <f t="shared" si="20"/>
        <v>0</v>
      </c>
      <c r="N78" s="155">
        <v>0</v>
      </c>
      <c r="O78" s="155">
        <f t="shared" si="21"/>
        <v>0</v>
      </c>
      <c r="P78" s="155">
        <v>0</v>
      </c>
      <c r="Q78" s="155">
        <f t="shared" si="22"/>
        <v>0</v>
      </c>
      <c r="R78" s="155"/>
      <c r="S78" s="155"/>
      <c r="T78" s="156">
        <v>0</v>
      </c>
      <c r="U78" s="155">
        <f t="shared" si="23"/>
        <v>0</v>
      </c>
      <c r="V78" s="134"/>
      <c r="W78" s="134"/>
      <c r="X78" s="134"/>
      <c r="Y78" s="134"/>
      <c r="Z78" s="134"/>
      <c r="AA78" s="134"/>
      <c r="AB78" s="134"/>
      <c r="AC78" s="134"/>
      <c r="AD78" s="134"/>
      <c r="AE78" s="134" t="s">
        <v>762</v>
      </c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</row>
    <row r="79" spans="1:60" outlineLevel="1">
      <c r="A79" s="135">
        <v>63</v>
      </c>
      <c r="B79" s="145" t="s">
        <v>1050</v>
      </c>
      <c r="C79" s="171" t="s">
        <v>1051</v>
      </c>
      <c r="D79" s="147" t="s">
        <v>252</v>
      </c>
      <c r="E79" s="150">
        <v>3</v>
      </c>
      <c r="F79" s="154"/>
      <c r="G79" s="155"/>
      <c r="H79" s="154"/>
      <c r="I79" s="155">
        <f t="shared" si="18"/>
        <v>0</v>
      </c>
      <c r="J79" s="154"/>
      <c r="K79" s="155">
        <f t="shared" si="19"/>
        <v>0</v>
      </c>
      <c r="L79" s="155">
        <v>21</v>
      </c>
      <c r="M79" s="155">
        <f t="shared" si="20"/>
        <v>0</v>
      </c>
      <c r="N79" s="155">
        <v>0</v>
      </c>
      <c r="O79" s="155">
        <f t="shared" si="21"/>
        <v>0</v>
      </c>
      <c r="P79" s="155">
        <v>0</v>
      </c>
      <c r="Q79" s="155">
        <f t="shared" si="22"/>
        <v>0</v>
      </c>
      <c r="R79" s="155"/>
      <c r="S79" s="155"/>
      <c r="T79" s="156">
        <v>8.3000000000000004E-2</v>
      </c>
      <c r="U79" s="155">
        <f t="shared" si="23"/>
        <v>0.25</v>
      </c>
      <c r="V79" s="134"/>
      <c r="W79" s="134"/>
      <c r="X79" s="134"/>
      <c r="Y79" s="134"/>
      <c r="Z79" s="134"/>
      <c r="AA79" s="134"/>
      <c r="AB79" s="134"/>
      <c r="AC79" s="134"/>
      <c r="AD79" s="134"/>
      <c r="AE79" s="134" t="s">
        <v>762</v>
      </c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</row>
    <row r="80" spans="1:60" outlineLevel="1">
      <c r="A80" s="135">
        <v>64</v>
      </c>
      <c r="B80" s="145" t="s">
        <v>1052</v>
      </c>
      <c r="C80" s="171" t="s">
        <v>1053</v>
      </c>
      <c r="D80" s="147" t="s">
        <v>206</v>
      </c>
      <c r="E80" s="150">
        <v>74</v>
      </c>
      <c r="F80" s="154"/>
      <c r="G80" s="155"/>
      <c r="H80" s="154"/>
      <c r="I80" s="155">
        <f t="shared" si="18"/>
        <v>0</v>
      </c>
      <c r="J80" s="154"/>
      <c r="K80" s="155">
        <f t="shared" si="19"/>
        <v>0</v>
      </c>
      <c r="L80" s="155">
        <v>21</v>
      </c>
      <c r="M80" s="155">
        <f t="shared" si="20"/>
        <v>0</v>
      </c>
      <c r="N80" s="155">
        <v>0</v>
      </c>
      <c r="O80" s="155">
        <f t="shared" si="21"/>
        <v>0</v>
      </c>
      <c r="P80" s="155">
        <v>0</v>
      </c>
      <c r="Q80" s="155">
        <f t="shared" si="22"/>
        <v>0</v>
      </c>
      <c r="R80" s="155"/>
      <c r="S80" s="155"/>
      <c r="T80" s="156">
        <v>6.7000000000000004E-2</v>
      </c>
      <c r="U80" s="155">
        <f t="shared" si="23"/>
        <v>4.96</v>
      </c>
      <c r="V80" s="134"/>
      <c r="W80" s="134"/>
      <c r="X80" s="134"/>
      <c r="Y80" s="134"/>
      <c r="Z80" s="134"/>
      <c r="AA80" s="134"/>
      <c r="AB80" s="134"/>
      <c r="AC80" s="134"/>
      <c r="AD80" s="134"/>
      <c r="AE80" s="134" t="s">
        <v>762</v>
      </c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/>
      <c r="BE80" s="134"/>
      <c r="BF80" s="134"/>
      <c r="BG80" s="134"/>
      <c r="BH80" s="134"/>
    </row>
    <row r="81" spans="1:60" outlineLevel="1">
      <c r="A81" s="135">
        <v>65</v>
      </c>
      <c r="B81" s="145" t="s">
        <v>1054</v>
      </c>
      <c r="C81" s="171" t="s">
        <v>1055</v>
      </c>
      <c r="D81" s="147" t="s">
        <v>206</v>
      </c>
      <c r="E81" s="150">
        <v>74</v>
      </c>
      <c r="F81" s="154"/>
      <c r="G81" s="155"/>
      <c r="H81" s="154"/>
      <c r="I81" s="155">
        <f t="shared" si="18"/>
        <v>0</v>
      </c>
      <c r="J81" s="154"/>
      <c r="K81" s="155">
        <f t="shared" si="19"/>
        <v>0</v>
      </c>
      <c r="L81" s="155">
        <v>21</v>
      </c>
      <c r="M81" s="155">
        <f t="shared" si="20"/>
        <v>0</v>
      </c>
      <c r="N81" s="155">
        <v>0</v>
      </c>
      <c r="O81" s="155">
        <f t="shared" si="21"/>
        <v>0</v>
      </c>
      <c r="P81" s="155">
        <v>0</v>
      </c>
      <c r="Q81" s="155">
        <f t="shared" si="22"/>
        <v>0</v>
      </c>
      <c r="R81" s="155"/>
      <c r="S81" s="155"/>
      <c r="T81" s="156">
        <v>6.2E-2</v>
      </c>
      <c r="U81" s="155">
        <f t="shared" si="23"/>
        <v>4.59</v>
      </c>
      <c r="V81" s="134"/>
      <c r="W81" s="134"/>
      <c r="X81" s="134"/>
      <c r="Y81" s="134"/>
      <c r="Z81" s="134"/>
      <c r="AA81" s="134"/>
      <c r="AB81" s="134"/>
      <c r="AC81" s="134"/>
      <c r="AD81" s="134"/>
      <c r="AE81" s="134" t="s">
        <v>762</v>
      </c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</row>
    <row r="82" spans="1:60" ht="22.5" outlineLevel="1">
      <c r="A82" s="135">
        <v>66</v>
      </c>
      <c r="B82" s="145" t="s">
        <v>231</v>
      </c>
      <c r="C82" s="171" t="s">
        <v>1056</v>
      </c>
      <c r="D82" s="147" t="s">
        <v>286</v>
      </c>
      <c r="E82" s="150">
        <v>1</v>
      </c>
      <c r="F82" s="154"/>
      <c r="G82" s="155"/>
      <c r="H82" s="154"/>
      <c r="I82" s="155">
        <f t="shared" si="18"/>
        <v>0</v>
      </c>
      <c r="J82" s="154"/>
      <c r="K82" s="155">
        <f t="shared" si="19"/>
        <v>0</v>
      </c>
      <c r="L82" s="155">
        <v>21</v>
      </c>
      <c r="M82" s="155">
        <f t="shared" si="20"/>
        <v>0</v>
      </c>
      <c r="N82" s="155">
        <v>0</v>
      </c>
      <c r="O82" s="155">
        <f t="shared" si="21"/>
        <v>0</v>
      </c>
      <c r="P82" s="155">
        <v>0</v>
      </c>
      <c r="Q82" s="155">
        <f t="shared" si="22"/>
        <v>0</v>
      </c>
      <c r="R82" s="155"/>
      <c r="S82" s="155"/>
      <c r="T82" s="156">
        <v>0</v>
      </c>
      <c r="U82" s="155">
        <f t="shared" si="23"/>
        <v>0</v>
      </c>
      <c r="V82" s="134"/>
      <c r="W82" s="134"/>
      <c r="X82" s="134"/>
      <c r="Y82" s="134"/>
      <c r="Z82" s="134"/>
      <c r="AA82" s="134"/>
      <c r="AB82" s="134"/>
      <c r="AC82" s="134"/>
      <c r="AD82" s="134"/>
      <c r="AE82" s="134" t="s">
        <v>765</v>
      </c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</row>
    <row r="83" spans="1:60" outlineLevel="1">
      <c r="A83" s="135">
        <v>67</v>
      </c>
      <c r="B83" s="145" t="s">
        <v>1057</v>
      </c>
      <c r="C83" s="171" t="s">
        <v>1058</v>
      </c>
      <c r="D83" s="147" t="s">
        <v>206</v>
      </c>
      <c r="E83" s="150">
        <v>44</v>
      </c>
      <c r="F83" s="154"/>
      <c r="G83" s="155"/>
      <c r="H83" s="154"/>
      <c r="I83" s="155">
        <f t="shared" si="18"/>
        <v>0</v>
      </c>
      <c r="J83" s="154"/>
      <c r="K83" s="155">
        <f t="shared" si="19"/>
        <v>0</v>
      </c>
      <c r="L83" s="155">
        <v>21</v>
      </c>
      <c r="M83" s="155">
        <f t="shared" si="20"/>
        <v>0</v>
      </c>
      <c r="N83" s="155">
        <v>0</v>
      </c>
      <c r="O83" s="155">
        <f t="shared" si="21"/>
        <v>0</v>
      </c>
      <c r="P83" s="155">
        <v>0</v>
      </c>
      <c r="Q83" s="155">
        <f t="shared" si="22"/>
        <v>0</v>
      </c>
      <c r="R83" s="155"/>
      <c r="S83" s="155"/>
      <c r="T83" s="156">
        <v>0</v>
      </c>
      <c r="U83" s="155">
        <f t="shared" si="23"/>
        <v>0</v>
      </c>
      <c r="V83" s="134"/>
      <c r="W83" s="134"/>
      <c r="X83" s="134"/>
      <c r="Y83" s="134"/>
      <c r="Z83" s="134"/>
      <c r="AA83" s="134"/>
      <c r="AB83" s="134"/>
      <c r="AC83" s="134"/>
      <c r="AD83" s="134"/>
      <c r="AE83" s="134" t="s">
        <v>762</v>
      </c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</row>
    <row r="84" spans="1:60" outlineLevel="1">
      <c r="A84" s="135">
        <v>68</v>
      </c>
      <c r="B84" s="145" t="s">
        <v>1059</v>
      </c>
      <c r="C84" s="171" t="s">
        <v>1060</v>
      </c>
      <c r="D84" s="147" t="s">
        <v>206</v>
      </c>
      <c r="E84" s="150">
        <v>20</v>
      </c>
      <c r="F84" s="154"/>
      <c r="G84" s="155"/>
      <c r="H84" s="154"/>
      <c r="I84" s="155">
        <f t="shared" si="18"/>
        <v>0</v>
      </c>
      <c r="J84" s="154"/>
      <c r="K84" s="155">
        <f t="shared" si="19"/>
        <v>0</v>
      </c>
      <c r="L84" s="155">
        <v>21</v>
      </c>
      <c r="M84" s="155">
        <f t="shared" si="20"/>
        <v>0</v>
      </c>
      <c r="N84" s="155">
        <v>0</v>
      </c>
      <c r="O84" s="155">
        <f t="shared" si="21"/>
        <v>0</v>
      </c>
      <c r="P84" s="155">
        <v>0</v>
      </c>
      <c r="Q84" s="155">
        <f t="shared" si="22"/>
        <v>0</v>
      </c>
      <c r="R84" s="155"/>
      <c r="S84" s="155"/>
      <c r="T84" s="156">
        <v>0</v>
      </c>
      <c r="U84" s="155">
        <f t="shared" si="23"/>
        <v>0</v>
      </c>
      <c r="V84" s="134"/>
      <c r="W84" s="134"/>
      <c r="X84" s="134"/>
      <c r="Y84" s="134"/>
      <c r="Z84" s="134"/>
      <c r="AA84" s="134"/>
      <c r="AB84" s="134"/>
      <c r="AC84" s="134"/>
      <c r="AD84" s="134"/>
      <c r="AE84" s="134" t="s">
        <v>762</v>
      </c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</row>
    <row r="85" spans="1:60" outlineLevel="1">
      <c r="A85" s="135">
        <v>69</v>
      </c>
      <c r="B85" s="145" t="s">
        <v>1061</v>
      </c>
      <c r="C85" s="171" t="s">
        <v>1062</v>
      </c>
      <c r="D85" s="147" t="s">
        <v>206</v>
      </c>
      <c r="E85" s="150">
        <v>10</v>
      </c>
      <c r="F85" s="154"/>
      <c r="G85" s="155"/>
      <c r="H85" s="154"/>
      <c r="I85" s="155">
        <f t="shared" si="18"/>
        <v>0</v>
      </c>
      <c r="J85" s="154"/>
      <c r="K85" s="155">
        <f t="shared" si="19"/>
        <v>0</v>
      </c>
      <c r="L85" s="155">
        <v>21</v>
      </c>
      <c r="M85" s="155">
        <f t="shared" si="20"/>
        <v>0</v>
      </c>
      <c r="N85" s="155">
        <v>0</v>
      </c>
      <c r="O85" s="155">
        <f t="shared" si="21"/>
        <v>0</v>
      </c>
      <c r="P85" s="155">
        <v>0</v>
      </c>
      <c r="Q85" s="155">
        <f t="shared" si="22"/>
        <v>0</v>
      </c>
      <c r="R85" s="155"/>
      <c r="S85" s="155"/>
      <c r="T85" s="156">
        <v>0</v>
      </c>
      <c r="U85" s="155">
        <f t="shared" si="23"/>
        <v>0</v>
      </c>
      <c r="V85" s="134"/>
      <c r="W85" s="134"/>
      <c r="X85" s="134"/>
      <c r="Y85" s="134"/>
      <c r="Z85" s="134"/>
      <c r="AA85" s="134"/>
      <c r="AB85" s="134"/>
      <c r="AC85" s="134"/>
      <c r="AD85" s="134"/>
      <c r="AE85" s="134" t="s">
        <v>762</v>
      </c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</row>
    <row r="86" spans="1:60" outlineLevel="1">
      <c r="A86" s="135">
        <v>70</v>
      </c>
      <c r="B86" s="145" t="s">
        <v>1063</v>
      </c>
      <c r="C86" s="171" t="s">
        <v>1064</v>
      </c>
      <c r="D86" s="147" t="s">
        <v>252</v>
      </c>
      <c r="E86" s="150">
        <v>1</v>
      </c>
      <c r="F86" s="154"/>
      <c r="G86" s="155"/>
      <c r="H86" s="154"/>
      <c r="I86" s="155">
        <f t="shared" si="18"/>
        <v>0</v>
      </c>
      <c r="J86" s="154"/>
      <c r="K86" s="155">
        <f t="shared" si="19"/>
        <v>0</v>
      </c>
      <c r="L86" s="155">
        <v>21</v>
      </c>
      <c r="M86" s="155">
        <f t="shared" si="20"/>
        <v>0</v>
      </c>
      <c r="N86" s="155">
        <v>0</v>
      </c>
      <c r="O86" s="155">
        <f t="shared" si="21"/>
        <v>0</v>
      </c>
      <c r="P86" s="155">
        <v>0</v>
      </c>
      <c r="Q86" s="155">
        <f t="shared" si="22"/>
        <v>0</v>
      </c>
      <c r="R86" s="155"/>
      <c r="S86" s="155"/>
      <c r="T86" s="156">
        <v>0</v>
      </c>
      <c r="U86" s="155">
        <f t="shared" si="23"/>
        <v>0</v>
      </c>
      <c r="V86" s="134"/>
      <c r="W86" s="134"/>
      <c r="X86" s="134"/>
      <c r="Y86" s="134"/>
      <c r="Z86" s="134"/>
      <c r="AA86" s="134"/>
      <c r="AB86" s="134"/>
      <c r="AC86" s="134"/>
      <c r="AD86" s="134"/>
      <c r="AE86" s="134" t="s">
        <v>765</v>
      </c>
      <c r="AF86" s="134"/>
      <c r="AG86" s="134"/>
      <c r="AH86" s="134"/>
      <c r="AI86" s="134"/>
      <c r="AJ86" s="134"/>
      <c r="AK86" s="134"/>
      <c r="AL86" s="134"/>
      <c r="AM86" s="134"/>
      <c r="AN86" s="134"/>
      <c r="AO86" s="134"/>
      <c r="AP86" s="134"/>
      <c r="AQ86" s="134"/>
      <c r="AR86" s="134"/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/>
      <c r="BG86" s="134"/>
      <c r="BH86" s="134"/>
    </row>
    <row r="87" spans="1:60" outlineLevel="1">
      <c r="A87" s="135">
        <v>71</v>
      </c>
      <c r="B87" s="145" t="s">
        <v>1065</v>
      </c>
      <c r="C87" s="171" t="s">
        <v>1066</v>
      </c>
      <c r="D87" s="147" t="s">
        <v>252</v>
      </c>
      <c r="E87" s="150">
        <v>2</v>
      </c>
      <c r="F87" s="154"/>
      <c r="G87" s="155"/>
      <c r="H87" s="154"/>
      <c r="I87" s="155">
        <f t="shared" si="18"/>
        <v>0</v>
      </c>
      <c r="J87" s="154"/>
      <c r="K87" s="155">
        <f t="shared" si="19"/>
        <v>0</v>
      </c>
      <c r="L87" s="155">
        <v>21</v>
      </c>
      <c r="M87" s="155">
        <f t="shared" si="20"/>
        <v>0</v>
      </c>
      <c r="N87" s="155">
        <v>0</v>
      </c>
      <c r="O87" s="155">
        <f t="shared" si="21"/>
        <v>0</v>
      </c>
      <c r="P87" s="155">
        <v>0</v>
      </c>
      <c r="Q87" s="155">
        <f t="shared" si="22"/>
        <v>0</v>
      </c>
      <c r="R87" s="155"/>
      <c r="S87" s="155"/>
      <c r="T87" s="156">
        <v>0</v>
      </c>
      <c r="U87" s="155">
        <f t="shared" si="23"/>
        <v>0</v>
      </c>
      <c r="V87" s="134"/>
      <c r="W87" s="134"/>
      <c r="X87" s="134"/>
      <c r="Y87" s="134"/>
      <c r="Z87" s="134"/>
      <c r="AA87" s="134"/>
      <c r="AB87" s="134"/>
      <c r="AC87" s="134"/>
      <c r="AD87" s="134"/>
      <c r="AE87" s="134" t="s">
        <v>762</v>
      </c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</row>
    <row r="88" spans="1:60" outlineLevel="1">
      <c r="A88" s="135">
        <v>72</v>
      </c>
      <c r="B88" s="145" t="s">
        <v>1067</v>
      </c>
      <c r="C88" s="171" t="s">
        <v>1068</v>
      </c>
      <c r="D88" s="147" t="s">
        <v>252</v>
      </c>
      <c r="E88" s="150">
        <v>1</v>
      </c>
      <c r="F88" s="154"/>
      <c r="G88" s="155"/>
      <c r="H88" s="154"/>
      <c r="I88" s="155">
        <f t="shared" si="18"/>
        <v>0</v>
      </c>
      <c r="J88" s="154"/>
      <c r="K88" s="155">
        <f t="shared" si="19"/>
        <v>0</v>
      </c>
      <c r="L88" s="155">
        <v>21</v>
      </c>
      <c r="M88" s="155">
        <f t="shared" si="20"/>
        <v>0</v>
      </c>
      <c r="N88" s="155">
        <v>0</v>
      </c>
      <c r="O88" s="155">
        <f t="shared" si="21"/>
        <v>0</v>
      </c>
      <c r="P88" s="155">
        <v>0</v>
      </c>
      <c r="Q88" s="155">
        <f t="shared" si="22"/>
        <v>0</v>
      </c>
      <c r="R88" s="155"/>
      <c r="S88" s="155"/>
      <c r="T88" s="156">
        <v>0</v>
      </c>
      <c r="U88" s="155">
        <f t="shared" si="23"/>
        <v>0</v>
      </c>
      <c r="V88" s="134"/>
      <c r="W88" s="134"/>
      <c r="X88" s="134"/>
      <c r="Y88" s="134"/>
      <c r="Z88" s="134"/>
      <c r="AA88" s="134"/>
      <c r="AB88" s="134"/>
      <c r="AC88" s="134"/>
      <c r="AD88" s="134"/>
      <c r="AE88" s="134" t="s">
        <v>762</v>
      </c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</row>
    <row r="89" spans="1:60" outlineLevel="1">
      <c r="A89" s="135">
        <v>73</v>
      </c>
      <c r="B89" s="145" t="s">
        <v>1069</v>
      </c>
      <c r="C89" s="171" t="s">
        <v>1070</v>
      </c>
      <c r="D89" s="147" t="s">
        <v>252</v>
      </c>
      <c r="E89" s="150">
        <v>2</v>
      </c>
      <c r="F89" s="154"/>
      <c r="G89" s="155"/>
      <c r="H89" s="154"/>
      <c r="I89" s="155">
        <f t="shared" si="18"/>
        <v>0</v>
      </c>
      <c r="J89" s="154"/>
      <c r="K89" s="155">
        <f t="shared" si="19"/>
        <v>0</v>
      </c>
      <c r="L89" s="155">
        <v>21</v>
      </c>
      <c r="M89" s="155">
        <f t="shared" si="20"/>
        <v>0</v>
      </c>
      <c r="N89" s="155">
        <v>0</v>
      </c>
      <c r="O89" s="155">
        <f t="shared" si="21"/>
        <v>0</v>
      </c>
      <c r="P89" s="155">
        <v>0</v>
      </c>
      <c r="Q89" s="155">
        <f t="shared" si="22"/>
        <v>0</v>
      </c>
      <c r="R89" s="155"/>
      <c r="S89" s="155"/>
      <c r="T89" s="156">
        <v>0</v>
      </c>
      <c r="U89" s="155">
        <f t="shared" si="23"/>
        <v>0</v>
      </c>
      <c r="V89" s="134"/>
      <c r="W89" s="134"/>
      <c r="X89" s="134"/>
      <c r="Y89" s="134"/>
      <c r="Z89" s="134"/>
      <c r="AA89" s="134"/>
      <c r="AB89" s="134"/>
      <c r="AC89" s="134"/>
      <c r="AD89" s="134"/>
      <c r="AE89" s="134" t="s">
        <v>762</v>
      </c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</row>
    <row r="90" spans="1:60" outlineLevel="1">
      <c r="A90" s="135">
        <v>74</v>
      </c>
      <c r="B90" s="145" t="s">
        <v>1071</v>
      </c>
      <c r="C90" s="171" t="s">
        <v>1072</v>
      </c>
      <c r="D90" s="147" t="s">
        <v>0</v>
      </c>
      <c r="E90" s="150">
        <v>343.29730000000001</v>
      </c>
      <c r="F90" s="154"/>
      <c r="G90" s="155"/>
      <c r="H90" s="154"/>
      <c r="I90" s="155">
        <f t="shared" si="18"/>
        <v>0</v>
      </c>
      <c r="J90" s="154"/>
      <c r="K90" s="155">
        <f t="shared" si="19"/>
        <v>0</v>
      </c>
      <c r="L90" s="155">
        <v>21</v>
      </c>
      <c r="M90" s="155">
        <f t="shared" si="20"/>
        <v>0</v>
      </c>
      <c r="N90" s="155">
        <v>0</v>
      </c>
      <c r="O90" s="155">
        <f t="shared" si="21"/>
        <v>0</v>
      </c>
      <c r="P90" s="155">
        <v>0</v>
      </c>
      <c r="Q90" s="155">
        <f t="shared" si="22"/>
        <v>0</v>
      </c>
      <c r="R90" s="155"/>
      <c r="S90" s="155"/>
      <c r="T90" s="156">
        <v>0</v>
      </c>
      <c r="U90" s="155">
        <f t="shared" si="23"/>
        <v>0</v>
      </c>
      <c r="V90" s="134"/>
      <c r="W90" s="134"/>
      <c r="X90" s="134"/>
      <c r="Y90" s="134"/>
      <c r="Z90" s="134"/>
      <c r="AA90" s="134"/>
      <c r="AB90" s="134"/>
      <c r="AC90" s="134"/>
      <c r="AD90" s="134"/>
      <c r="AE90" s="134" t="s">
        <v>762</v>
      </c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</row>
    <row r="91" spans="1:60">
      <c r="A91" s="141" t="s">
        <v>177</v>
      </c>
      <c r="B91" s="146" t="s">
        <v>132</v>
      </c>
      <c r="C91" s="172" t="s">
        <v>133</v>
      </c>
      <c r="D91" s="148"/>
      <c r="E91" s="151"/>
      <c r="F91" s="157"/>
      <c r="G91" s="157"/>
      <c r="H91" s="157"/>
      <c r="I91" s="157">
        <f>SUM(I92:I121)</f>
        <v>0</v>
      </c>
      <c r="J91" s="157"/>
      <c r="K91" s="157">
        <f>SUM(K92:K121)</f>
        <v>0</v>
      </c>
      <c r="L91" s="157"/>
      <c r="M91" s="157">
        <f>SUM(M92:M121)</f>
        <v>0</v>
      </c>
      <c r="N91" s="157"/>
      <c r="O91" s="157">
        <f>SUM(O92:O121)</f>
        <v>0</v>
      </c>
      <c r="P91" s="157"/>
      <c r="Q91" s="157">
        <f>SUM(Q92:Q121)</f>
        <v>0</v>
      </c>
      <c r="R91" s="157"/>
      <c r="S91" s="157"/>
      <c r="T91" s="158"/>
      <c r="U91" s="157">
        <f>SUM(U92:U121)</f>
        <v>29.62</v>
      </c>
      <c r="AE91" t="s">
        <v>178</v>
      </c>
    </row>
    <row r="92" spans="1:60" outlineLevel="1">
      <c r="A92" s="135">
        <v>75</v>
      </c>
      <c r="B92" s="145" t="s">
        <v>808</v>
      </c>
      <c r="C92" s="171" t="s">
        <v>1073</v>
      </c>
      <c r="D92" s="147" t="s">
        <v>810</v>
      </c>
      <c r="E92" s="150">
        <v>2</v>
      </c>
      <c r="F92" s="154"/>
      <c r="G92" s="155"/>
      <c r="H92" s="154"/>
      <c r="I92" s="155">
        <f t="shared" ref="I92:I121" si="24">ROUND(E92*H92,2)</f>
        <v>0</v>
      </c>
      <c r="J92" s="154"/>
      <c r="K92" s="155">
        <f t="shared" ref="K92:K121" si="25">ROUND(E92*J92,2)</f>
        <v>0</v>
      </c>
      <c r="L92" s="155">
        <v>21</v>
      </c>
      <c r="M92" s="155">
        <f t="shared" ref="M92:M121" si="26">G92*(1+L92/100)</f>
        <v>0</v>
      </c>
      <c r="N92" s="155">
        <v>0</v>
      </c>
      <c r="O92" s="155">
        <f t="shared" ref="O92:O121" si="27">ROUND(E92*N92,2)</f>
        <v>0</v>
      </c>
      <c r="P92" s="155">
        <v>0</v>
      </c>
      <c r="Q92" s="155">
        <f t="shared" ref="Q92:Q121" si="28">ROUND(E92*P92,2)</f>
        <v>0</v>
      </c>
      <c r="R92" s="155"/>
      <c r="S92" s="155"/>
      <c r="T92" s="156">
        <v>0.59</v>
      </c>
      <c r="U92" s="155">
        <f t="shared" ref="U92:U121" si="29">ROUND(E92*T92,2)</f>
        <v>1.18</v>
      </c>
      <c r="V92" s="134"/>
      <c r="W92" s="134"/>
      <c r="X92" s="134"/>
      <c r="Y92" s="134"/>
      <c r="Z92" s="134"/>
      <c r="AA92" s="134"/>
      <c r="AB92" s="134"/>
      <c r="AC92" s="134"/>
      <c r="AD92" s="134"/>
      <c r="AE92" s="134" t="s">
        <v>762</v>
      </c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</row>
    <row r="93" spans="1:60" outlineLevel="1">
      <c r="A93" s="135">
        <v>76</v>
      </c>
      <c r="B93" s="145" t="s">
        <v>1074</v>
      </c>
      <c r="C93" s="171" t="s">
        <v>1075</v>
      </c>
      <c r="D93" s="147" t="s">
        <v>810</v>
      </c>
      <c r="E93" s="150">
        <v>2</v>
      </c>
      <c r="F93" s="154"/>
      <c r="G93" s="155"/>
      <c r="H93" s="154"/>
      <c r="I93" s="155">
        <f t="shared" si="24"/>
        <v>0</v>
      </c>
      <c r="J93" s="154"/>
      <c r="K93" s="155">
        <f t="shared" si="25"/>
        <v>0</v>
      </c>
      <c r="L93" s="155">
        <v>21</v>
      </c>
      <c r="M93" s="155">
        <f t="shared" si="26"/>
        <v>0</v>
      </c>
      <c r="N93" s="155">
        <v>0</v>
      </c>
      <c r="O93" s="155">
        <f t="shared" si="27"/>
        <v>0</v>
      </c>
      <c r="P93" s="155">
        <v>0</v>
      </c>
      <c r="Q93" s="155">
        <f t="shared" si="28"/>
        <v>0</v>
      </c>
      <c r="R93" s="155"/>
      <c r="S93" s="155"/>
      <c r="T93" s="156">
        <v>1.1200000000000001</v>
      </c>
      <c r="U93" s="155">
        <f t="shared" si="29"/>
        <v>2.2400000000000002</v>
      </c>
      <c r="V93" s="134"/>
      <c r="W93" s="134"/>
      <c r="X93" s="134"/>
      <c r="Y93" s="134"/>
      <c r="Z93" s="134"/>
      <c r="AA93" s="134"/>
      <c r="AB93" s="134"/>
      <c r="AC93" s="134"/>
      <c r="AD93" s="134"/>
      <c r="AE93" s="134" t="s">
        <v>762</v>
      </c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</row>
    <row r="94" spans="1:60" outlineLevel="1">
      <c r="A94" s="135">
        <v>77</v>
      </c>
      <c r="B94" s="145" t="s">
        <v>1076</v>
      </c>
      <c r="C94" s="171" t="s">
        <v>1077</v>
      </c>
      <c r="D94" s="147" t="s">
        <v>810</v>
      </c>
      <c r="E94" s="150">
        <v>2</v>
      </c>
      <c r="F94" s="154"/>
      <c r="G94" s="155"/>
      <c r="H94" s="154"/>
      <c r="I94" s="155">
        <f t="shared" si="24"/>
        <v>0</v>
      </c>
      <c r="J94" s="154"/>
      <c r="K94" s="155">
        <f t="shared" si="25"/>
        <v>0</v>
      </c>
      <c r="L94" s="155">
        <v>21</v>
      </c>
      <c r="M94" s="155">
        <f t="shared" si="26"/>
        <v>0</v>
      </c>
      <c r="N94" s="155">
        <v>0</v>
      </c>
      <c r="O94" s="155">
        <f t="shared" si="27"/>
        <v>0</v>
      </c>
      <c r="P94" s="155">
        <v>0</v>
      </c>
      <c r="Q94" s="155">
        <f t="shared" si="28"/>
        <v>0</v>
      </c>
      <c r="R94" s="155"/>
      <c r="S94" s="155"/>
      <c r="T94" s="156">
        <v>1.77</v>
      </c>
      <c r="U94" s="155">
        <f t="shared" si="29"/>
        <v>3.54</v>
      </c>
      <c r="V94" s="134"/>
      <c r="W94" s="134"/>
      <c r="X94" s="134"/>
      <c r="Y94" s="134"/>
      <c r="Z94" s="134"/>
      <c r="AA94" s="134"/>
      <c r="AB94" s="134"/>
      <c r="AC94" s="134"/>
      <c r="AD94" s="134"/>
      <c r="AE94" s="134" t="s">
        <v>762</v>
      </c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</row>
    <row r="95" spans="1:60" outlineLevel="1">
      <c r="A95" s="135">
        <v>78</v>
      </c>
      <c r="B95" s="145" t="s">
        <v>1078</v>
      </c>
      <c r="C95" s="171" t="s">
        <v>1079</v>
      </c>
      <c r="D95" s="147" t="s">
        <v>810</v>
      </c>
      <c r="E95" s="150">
        <v>1</v>
      </c>
      <c r="F95" s="154"/>
      <c r="G95" s="155"/>
      <c r="H95" s="154"/>
      <c r="I95" s="155">
        <f t="shared" si="24"/>
        <v>0</v>
      </c>
      <c r="J95" s="154"/>
      <c r="K95" s="155">
        <f t="shared" si="25"/>
        <v>0</v>
      </c>
      <c r="L95" s="155">
        <v>21</v>
      </c>
      <c r="M95" s="155">
        <f t="shared" si="26"/>
        <v>0</v>
      </c>
      <c r="N95" s="155">
        <v>0</v>
      </c>
      <c r="O95" s="155">
        <f t="shared" si="27"/>
        <v>0</v>
      </c>
      <c r="P95" s="155">
        <v>0</v>
      </c>
      <c r="Q95" s="155">
        <f t="shared" si="28"/>
        <v>0</v>
      </c>
      <c r="R95" s="155"/>
      <c r="S95" s="155"/>
      <c r="T95" s="156">
        <v>0.40300000000000002</v>
      </c>
      <c r="U95" s="155">
        <f t="shared" si="29"/>
        <v>0.4</v>
      </c>
      <c r="V95" s="134"/>
      <c r="W95" s="134"/>
      <c r="X95" s="134"/>
      <c r="Y95" s="134"/>
      <c r="Z95" s="134"/>
      <c r="AA95" s="134"/>
      <c r="AB95" s="134"/>
      <c r="AC95" s="134"/>
      <c r="AD95" s="134"/>
      <c r="AE95" s="134" t="s">
        <v>762</v>
      </c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</row>
    <row r="96" spans="1:60" outlineLevel="1">
      <c r="A96" s="135">
        <v>79</v>
      </c>
      <c r="B96" s="145" t="s">
        <v>811</v>
      </c>
      <c r="C96" s="171" t="s">
        <v>812</v>
      </c>
      <c r="D96" s="147" t="s">
        <v>810</v>
      </c>
      <c r="E96" s="150">
        <v>4</v>
      </c>
      <c r="F96" s="154"/>
      <c r="G96" s="155"/>
      <c r="H96" s="154"/>
      <c r="I96" s="155">
        <f t="shared" si="24"/>
        <v>0</v>
      </c>
      <c r="J96" s="154"/>
      <c r="K96" s="155">
        <f t="shared" si="25"/>
        <v>0</v>
      </c>
      <c r="L96" s="155">
        <v>21</v>
      </c>
      <c r="M96" s="155">
        <f t="shared" si="26"/>
        <v>0</v>
      </c>
      <c r="N96" s="155">
        <v>0</v>
      </c>
      <c r="O96" s="155">
        <f t="shared" si="27"/>
        <v>0</v>
      </c>
      <c r="P96" s="155">
        <v>0</v>
      </c>
      <c r="Q96" s="155">
        <f t="shared" si="28"/>
        <v>0</v>
      </c>
      <c r="R96" s="155"/>
      <c r="S96" s="155"/>
      <c r="T96" s="156">
        <v>0.38200000000000001</v>
      </c>
      <c r="U96" s="155">
        <f t="shared" si="29"/>
        <v>1.53</v>
      </c>
      <c r="V96" s="134"/>
      <c r="W96" s="134"/>
      <c r="X96" s="134"/>
      <c r="Y96" s="134"/>
      <c r="Z96" s="134"/>
      <c r="AA96" s="134"/>
      <c r="AB96" s="134"/>
      <c r="AC96" s="134"/>
      <c r="AD96" s="134"/>
      <c r="AE96" s="134" t="s">
        <v>762</v>
      </c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</row>
    <row r="97" spans="1:60" outlineLevel="1">
      <c r="A97" s="135">
        <v>80</v>
      </c>
      <c r="B97" s="145" t="s">
        <v>1080</v>
      </c>
      <c r="C97" s="171" t="s">
        <v>1081</v>
      </c>
      <c r="D97" s="147" t="s">
        <v>810</v>
      </c>
      <c r="E97" s="150">
        <v>2</v>
      </c>
      <c r="F97" s="154"/>
      <c r="G97" s="155"/>
      <c r="H97" s="154"/>
      <c r="I97" s="155">
        <f t="shared" si="24"/>
        <v>0</v>
      </c>
      <c r="J97" s="154"/>
      <c r="K97" s="155">
        <f t="shared" si="25"/>
        <v>0</v>
      </c>
      <c r="L97" s="155">
        <v>21</v>
      </c>
      <c r="M97" s="155">
        <f t="shared" si="26"/>
        <v>0</v>
      </c>
      <c r="N97" s="155">
        <v>0</v>
      </c>
      <c r="O97" s="155">
        <f t="shared" si="27"/>
        <v>0</v>
      </c>
      <c r="P97" s="155">
        <v>0</v>
      </c>
      <c r="Q97" s="155">
        <f t="shared" si="28"/>
        <v>0</v>
      </c>
      <c r="R97" s="155"/>
      <c r="S97" s="155"/>
      <c r="T97" s="156">
        <v>1.575</v>
      </c>
      <c r="U97" s="155">
        <f t="shared" si="29"/>
        <v>3.15</v>
      </c>
      <c r="V97" s="134"/>
      <c r="W97" s="134"/>
      <c r="X97" s="134"/>
      <c r="Y97" s="134"/>
      <c r="Z97" s="134"/>
      <c r="AA97" s="134"/>
      <c r="AB97" s="134"/>
      <c r="AC97" s="134"/>
      <c r="AD97" s="134"/>
      <c r="AE97" s="134" t="s">
        <v>762</v>
      </c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</row>
    <row r="98" spans="1:60" outlineLevel="1">
      <c r="A98" s="135">
        <v>81</v>
      </c>
      <c r="B98" s="145" t="s">
        <v>1082</v>
      </c>
      <c r="C98" s="171" t="s">
        <v>1083</v>
      </c>
      <c r="D98" s="147" t="s">
        <v>810</v>
      </c>
      <c r="E98" s="150">
        <v>1</v>
      </c>
      <c r="F98" s="154"/>
      <c r="G98" s="155"/>
      <c r="H98" s="154"/>
      <c r="I98" s="155">
        <f t="shared" si="24"/>
        <v>0</v>
      </c>
      <c r="J98" s="154"/>
      <c r="K98" s="155">
        <f t="shared" si="25"/>
        <v>0</v>
      </c>
      <c r="L98" s="155">
        <v>21</v>
      </c>
      <c r="M98" s="155">
        <f t="shared" si="26"/>
        <v>0</v>
      </c>
      <c r="N98" s="155">
        <v>0</v>
      </c>
      <c r="O98" s="155">
        <f t="shared" si="27"/>
        <v>0</v>
      </c>
      <c r="P98" s="155">
        <v>0</v>
      </c>
      <c r="Q98" s="155">
        <f t="shared" si="28"/>
        <v>0</v>
      </c>
      <c r="R98" s="155"/>
      <c r="S98" s="155"/>
      <c r="T98" s="156">
        <v>0.40300000000000002</v>
      </c>
      <c r="U98" s="155">
        <f t="shared" si="29"/>
        <v>0.4</v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 t="s">
        <v>762</v>
      </c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</row>
    <row r="99" spans="1:60" outlineLevel="1">
      <c r="A99" s="135">
        <v>82</v>
      </c>
      <c r="B99" s="145" t="s">
        <v>1084</v>
      </c>
      <c r="C99" s="171" t="s">
        <v>1085</v>
      </c>
      <c r="D99" s="147" t="s">
        <v>810</v>
      </c>
      <c r="E99" s="150">
        <v>1</v>
      </c>
      <c r="F99" s="154"/>
      <c r="G99" s="155"/>
      <c r="H99" s="154"/>
      <c r="I99" s="155">
        <f t="shared" si="24"/>
        <v>0</v>
      </c>
      <c r="J99" s="154"/>
      <c r="K99" s="155">
        <f t="shared" si="25"/>
        <v>0</v>
      </c>
      <c r="L99" s="155">
        <v>21</v>
      </c>
      <c r="M99" s="155">
        <f t="shared" si="26"/>
        <v>0</v>
      </c>
      <c r="N99" s="155">
        <v>0</v>
      </c>
      <c r="O99" s="155">
        <f t="shared" si="27"/>
        <v>0</v>
      </c>
      <c r="P99" s="155">
        <v>0</v>
      </c>
      <c r="Q99" s="155">
        <f t="shared" si="28"/>
        <v>0</v>
      </c>
      <c r="R99" s="155"/>
      <c r="S99" s="155"/>
      <c r="T99" s="156">
        <v>0.56899999999999995</v>
      </c>
      <c r="U99" s="155">
        <f t="shared" si="29"/>
        <v>0.56999999999999995</v>
      </c>
      <c r="V99" s="134"/>
      <c r="W99" s="134"/>
      <c r="X99" s="134"/>
      <c r="Y99" s="134"/>
      <c r="Z99" s="134"/>
      <c r="AA99" s="134"/>
      <c r="AB99" s="134"/>
      <c r="AC99" s="134"/>
      <c r="AD99" s="134"/>
      <c r="AE99" s="134" t="s">
        <v>762</v>
      </c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</row>
    <row r="100" spans="1:60" outlineLevel="1">
      <c r="A100" s="135">
        <v>83</v>
      </c>
      <c r="B100" s="145" t="s">
        <v>1086</v>
      </c>
      <c r="C100" s="171" t="s">
        <v>1087</v>
      </c>
      <c r="D100" s="147" t="s">
        <v>252</v>
      </c>
      <c r="E100" s="150">
        <v>1</v>
      </c>
      <c r="F100" s="154"/>
      <c r="G100" s="155"/>
      <c r="H100" s="154"/>
      <c r="I100" s="155">
        <f t="shared" si="24"/>
        <v>0</v>
      </c>
      <c r="J100" s="154"/>
      <c r="K100" s="155">
        <f t="shared" si="25"/>
        <v>0</v>
      </c>
      <c r="L100" s="155">
        <v>21</v>
      </c>
      <c r="M100" s="155">
        <f t="shared" si="26"/>
        <v>0</v>
      </c>
      <c r="N100" s="155">
        <v>0</v>
      </c>
      <c r="O100" s="155">
        <f t="shared" si="27"/>
        <v>0</v>
      </c>
      <c r="P100" s="155">
        <v>0</v>
      </c>
      <c r="Q100" s="155">
        <f t="shared" si="28"/>
        <v>0</v>
      </c>
      <c r="R100" s="155"/>
      <c r="S100" s="155"/>
      <c r="T100" s="156">
        <v>1.25</v>
      </c>
      <c r="U100" s="155">
        <f t="shared" si="29"/>
        <v>1.25</v>
      </c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 t="s">
        <v>762</v>
      </c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/>
      <c r="BG100" s="134"/>
      <c r="BH100" s="134"/>
    </row>
    <row r="101" spans="1:60" outlineLevel="1">
      <c r="A101" s="135">
        <v>84</v>
      </c>
      <c r="B101" s="145" t="s">
        <v>1088</v>
      </c>
      <c r="C101" s="171" t="s">
        <v>1089</v>
      </c>
      <c r="D101" s="147" t="s">
        <v>810</v>
      </c>
      <c r="E101" s="150">
        <v>2</v>
      </c>
      <c r="F101" s="154"/>
      <c r="G101" s="155"/>
      <c r="H101" s="154"/>
      <c r="I101" s="155">
        <f t="shared" si="24"/>
        <v>0</v>
      </c>
      <c r="J101" s="154"/>
      <c r="K101" s="155">
        <f t="shared" si="25"/>
        <v>0</v>
      </c>
      <c r="L101" s="155">
        <v>21</v>
      </c>
      <c r="M101" s="155">
        <f t="shared" si="26"/>
        <v>0</v>
      </c>
      <c r="N101" s="155">
        <v>0</v>
      </c>
      <c r="O101" s="155">
        <f t="shared" si="27"/>
        <v>0</v>
      </c>
      <c r="P101" s="155">
        <v>0</v>
      </c>
      <c r="Q101" s="155">
        <f t="shared" si="28"/>
        <v>0</v>
      </c>
      <c r="R101" s="155"/>
      <c r="S101" s="155"/>
      <c r="T101" s="156">
        <v>2.6989999999999998</v>
      </c>
      <c r="U101" s="155">
        <f t="shared" si="29"/>
        <v>5.4</v>
      </c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 t="s">
        <v>762</v>
      </c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</row>
    <row r="102" spans="1:60" outlineLevel="1">
      <c r="A102" s="135">
        <v>85</v>
      </c>
      <c r="B102" s="145" t="s">
        <v>1090</v>
      </c>
      <c r="C102" s="171" t="s">
        <v>1091</v>
      </c>
      <c r="D102" s="147" t="s">
        <v>810</v>
      </c>
      <c r="E102" s="150">
        <v>6</v>
      </c>
      <c r="F102" s="154"/>
      <c r="G102" s="155"/>
      <c r="H102" s="154"/>
      <c r="I102" s="155">
        <f t="shared" si="24"/>
        <v>0</v>
      </c>
      <c r="J102" s="154"/>
      <c r="K102" s="155">
        <f t="shared" si="25"/>
        <v>0</v>
      </c>
      <c r="L102" s="155">
        <v>21</v>
      </c>
      <c r="M102" s="155">
        <f t="shared" si="26"/>
        <v>0</v>
      </c>
      <c r="N102" s="155">
        <v>0</v>
      </c>
      <c r="O102" s="155">
        <f t="shared" si="27"/>
        <v>0</v>
      </c>
      <c r="P102" s="155">
        <v>0</v>
      </c>
      <c r="Q102" s="155">
        <f t="shared" si="28"/>
        <v>0</v>
      </c>
      <c r="R102" s="155"/>
      <c r="S102" s="155"/>
      <c r="T102" s="156">
        <v>0.22700000000000001</v>
      </c>
      <c r="U102" s="155">
        <f t="shared" si="29"/>
        <v>1.36</v>
      </c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 t="s">
        <v>762</v>
      </c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</row>
    <row r="103" spans="1:60" outlineLevel="1">
      <c r="A103" s="135">
        <v>86</v>
      </c>
      <c r="B103" s="145" t="s">
        <v>1092</v>
      </c>
      <c r="C103" s="171" t="s">
        <v>1093</v>
      </c>
      <c r="D103" s="147" t="s">
        <v>810</v>
      </c>
      <c r="E103" s="150">
        <v>6</v>
      </c>
      <c r="F103" s="154"/>
      <c r="G103" s="155"/>
      <c r="H103" s="154"/>
      <c r="I103" s="155">
        <f t="shared" si="24"/>
        <v>0</v>
      </c>
      <c r="J103" s="154"/>
      <c r="K103" s="155">
        <f t="shared" si="25"/>
        <v>0</v>
      </c>
      <c r="L103" s="155">
        <v>21</v>
      </c>
      <c r="M103" s="155">
        <f t="shared" si="26"/>
        <v>0</v>
      </c>
      <c r="N103" s="155">
        <v>0</v>
      </c>
      <c r="O103" s="155">
        <f t="shared" si="27"/>
        <v>0</v>
      </c>
      <c r="P103" s="155">
        <v>0</v>
      </c>
      <c r="Q103" s="155">
        <f t="shared" si="28"/>
        <v>0</v>
      </c>
      <c r="R103" s="155"/>
      <c r="S103" s="155"/>
      <c r="T103" s="156">
        <v>0.28999999999999998</v>
      </c>
      <c r="U103" s="155">
        <f t="shared" si="29"/>
        <v>1.74</v>
      </c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 t="s">
        <v>762</v>
      </c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</row>
    <row r="104" spans="1:60" outlineLevel="1">
      <c r="A104" s="135">
        <v>87</v>
      </c>
      <c r="B104" s="145" t="s">
        <v>1094</v>
      </c>
      <c r="C104" s="171" t="s">
        <v>1095</v>
      </c>
      <c r="D104" s="147" t="s">
        <v>810</v>
      </c>
      <c r="E104" s="150">
        <v>5</v>
      </c>
      <c r="F104" s="154"/>
      <c r="G104" s="155"/>
      <c r="H104" s="154"/>
      <c r="I104" s="155">
        <f t="shared" si="24"/>
        <v>0</v>
      </c>
      <c r="J104" s="154"/>
      <c r="K104" s="155">
        <f t="shared" si="25"/>
        <v>0</v>
      </c>
      <c r="L104" s="155">
        <v>21</v>
      </c>
      <c r="M104" s="155">
        <f t="shared" si="26"/>
        <v>0</v>
      </c>
      <c r="N104" s="155">
        <v>0</v>
      </c>
      <c r="O104" s="155">
        <f t="shared" si="27"/>
        <v>0</v>
      </c>
      <c r="P104" s="155">
        <v>0</v>
      </c>
      <c r="Q104" s="155">
        <f t="shared" si="28"/>
        <v>0</v>
      </c>
      <c r="R104" s="155"/>
      <c r="S104" s="155"/>
      <c r="T104" s="156">
        <v>0.217</v>
      </c>
      <c r="U104" s="155">
        <f t="shared" si="29"/>
        <v>1.0900000000000001</v>
      </c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 t="s">
        <v>762</v>
      </c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</row>
    <row r="105" spans="1:60" outlineLevel="1">
      <c r="A105" s="135">
        <v>88</v>
      </c>
      <c r="B105" s="145" t="s">
        <v>1096</v>
      </c>
      <c r="C105" s="171" t="s">
        <v>1097</v>
      </c>
      <c r="D105" s="147" t="s">
        <v>252</v>
      </c>
      <c r="E105" s="150">
        <v>1</v>
      </c>
      <c r="F105" s="154"/>
      <c r="G105" s="155"/>
      <c r="H105" s="154"/>
      <c r="I105" s="155">
        <f t="shared" si="24"/>
        <v>0</v>
      </c>
      <c r="J105" s="154"/>
      <c r="K105" s="155">
        <f t="shared" si="25"/>
        <v>0</v>
      </c>
      <c r="L105" s="155">
        <v>21</v>
      </c>
      <c r="M105" s="155">
        <f t="shared" si="26"/>
        <v>0</v>
      </c>
      <c r="N105" s="155">
        <v>0</v>
      </c>
      <c r="O105" s="155">
        <f t="shared" si="27"/>
        <v>0</v>
      </c>
      <c r="P105" s="155">
        <v>0</v>
      </c>
      <c r="Q105" s="155">
        <f t="shared" si="28"/>
        <v>0</v>
      </c>
      <c r="R105" s="155"/>
      <c r="S105" s="155"/>
      <c r="T105" s="156">
        <v>0.47599999999999998</v>
      </c>
      <c r="U105" s="155">
        <f t="shared" si="29"/>
        <v>0.48</v>
      </c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 t="s">
        <v>762</v>
      </c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/>
      <c r="BG105" s="134"/>
      <c r="BH105" s="134"/>
    </row>
    <row r="106" spans="1:60" outlineLevel="1">
      <c r="A106" s="135">
        <v>89</v>
      </c>
      <c r="B106" s="145" t="s">
        <v>1098</v>
      </c>
      <c r="C106" s="171" t="s">
        <v>1099</v>
      </c>
      <c r="D106" s="147" t="s">
        <v>252</v>
      </c>
      <c r="E106" s="150">
        <v>2</v>
      </c>
      <c r="F106" s="154"/>
      <c r="G106" s="155"/>
      <c r="H106" s="154"/>
      <c r="I106" s="155">
        <f t="shared" si="24"/>
        <v>0</v>
      </c>
      <c r="J106" s="154"/>
      <c r="K106" s="155">
        <f t="shared" si="25"/>
        <v>0</v>
      </c>
      <c r="L106" s="155">
        <v>21</v>
      </c>
      <c r="M106" s="155">
        <f t="shared" si="26"/>
        <v>0</v>
      </c>
      <c r="N106" s="155">
        <v>0</v>
      </c>
      <c r="O106" s="155">
        <f t="shared" si="27"/>
        <v>0</v>
      </c>
      <c r="P106" s="155">
        <v>0</v>
      </c>
      <c r="Q106" s="155">
        <f t="shared" si="28"/>
        <v>0</v>
      </c>
      <c r="R106" s="155"/>
      <c r="S106" s="155"/>
      <c r="T106" s="156">
        <v>0.44500000000000001</v>
      </c>
      <c r="U106" s="155">
        <f t="shared" si="29"/>
        <v>0.89</v>
      </c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 t="s">
        <v>762</v>
      </c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</row>
    <row r="107" spans="1:60" outlineLevel="1">
      <c r="A107" s="135">
        <v>90</v>
      </c>
      <c r="B107" s="145" t="s">
        <v>1100</v>
      </c>
      <c r="C107" s="171" t="s">
        <v>1101</v>
      </c>
      <c r="D107" s="147" t="s">
        <v>252</v>
      </c>
      <c r="E107" s="150">
        <v>3</v>
      </c>
      <c r="F107" s="154"/>
      <c r="G107" s="155"/>
      <c r="H107" s="154"/>
      <c r="I107" s="155">
        <f t="shared" si="24"/>
        <v>0</v>
      </c>
      <c r="J107" s="154"/>
      <c r="K107" s="155">
        <f t="shared" si="25"/>
        <v>0</v>
      </c>
      <c r="L107" s="155">
        <v>21</v>
      </c>
      <c r="M107" s="155">
        <f t="shared" si="26"/>
        <v>0</v>
      </c>
      <c r="N107" s="155">
        <v>0</v>
      </c>
      <c r="O107" s="155">
        <f t="shared" si="27"/>
        <v>0</v>
      </c>
      <c r="P107" s="155">
        <v>0</v>
      </c>
      <c r="Q107" s="155">
        <f t="shared" si="28"/>
        <v>0</v>
      </c>
      <c r="R107" s="155"/>
      <c r="S107" s="155"/>
      <c r="T107" s="156">
        <v>0.40699999999999997</v>
      </c>
      <c r="U107" s="155">
        <f t="shared" si="29"/>
        <v>1.22</v>
      </c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 t="s">
        <v>762</v>
      </c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</row>
    <row r="108" spans="1:60" outlineLevel="1">
      <c r="A108" s="135">
        <v>91</v>
      </c>
      <c r="B108" s="145" t="s">
        <v>1102</v>
      </c>
      <c r="C108" s="171" t="s">
        <v>1103</v>
      </c>
      <c r="D108" s="147" t="s">
        <v>252</v>
      </c>
      <c r="E108" s="150">
        <v>3</v>
      </c>
      <c r="F108" s="154"/>
      <c r="G108" s="155"/>
      <c r="H108" s="154"/>
      <c r="I108" s="155">
        <f t="shared" si="24"/>
        <v>0</v>
      </c>
      <c r="J108" s="154"/>
      <c r="K108" s="155">
        <f t="shared" si="25"/>
        <v>0</v>
      </c>
      <c r="L108" s="155">
        <v>21</v>
      </c>
      <c r="M108" s="155">
        <f t="shared" si="26"/>
        <v>0</v>
      </c>
      <c r="N108" s="155">
        <v>0</v>
      </c>
      <c r="O108" s="155">
        <f t="shared" si="27"/>
        <v>0</v>
      </c>
      <c r="P108" s="155">
        <v>0</v>
      </c>
      <c r="Q108" s="155">
        <f t="shared" si="28"/>
        <v>0</v>
      </c>
      <c r="R108" s="155"/>
      <c r="S108" s="155"/>
      <c r="T108" s="156">
        <v>2.1000000000000001E-2</v>
      </c>
      <c r="U108" s="155">
        <f t="shared" si="29"/>
        <v>0.06</v>
      </c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 t="s">
        <v>762</v>
      </c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</row>
    <row r="109" spans="1:60" outlineLevel="1">
      <c r="A109" s="135">
        <v>92</v>
      </c>
      <c r="B109" s="145" t="s">
        <v>1104</v>
      </c>
      <c r="C109" s="171" t="s">
        <v>1105</v>
      </c>
      <c r="D109" s="147" t="s">
        <v>252</v>
      </c>
      <c r="E109" s="150">
        <v>5</v>
      </c>
      <c r="F109" s="154"/>
      <c r="G109" s="155"/>
      <c r="H109" s="154"/>
      <c r="I109" s="155">
        <f t="shared" si="24"/>
        <v>0</v>
      </c>
      <c r="J109" s="154"/>
      <c r="K109" s="155">
        <f t="shared" si="25"/>
        <v>0</v>
      </c>
      <c r="L109" s="155">
        <v>21</v>
      </c>
      <c r="M109" s="155">
        <f t="shared" si="26"/>
        <v>0</v>
      </c>
      <c r="N109" s="155">
        <v>0</v>
      </c>
      <c r="O109" s="155">
        <f t="shared" si="27"/>
        <v>0</v>
      </c>
      <c r="P109" s="155">
        <v>0</v>
      </c>
      <c r="Q109" s="155">
        <f t="shared" si="28"/>
        <v>0</v>
      </c>
      <c r="R109" s="155"/>
      <c r="S109" s="155"/>
      <c r="T109" s="156">
        <v>0.624</v>
      </c>
      <c r="U109" s="155">
        <f t="shared" si="29"/>
        <v>3.12</v>
      </c>
      <c r="V109" s="134"/>
      <c r="W109" s="134"/>
      <c r="X109" s="134"/>
      <c r="Y109" s="134"/>
      <c r="Z109" s="134"/>
      <c r="AA109" s="134"/>
      <c r="AB109" s="134"/>
      <c r="AC109" s="134"/>
      <c r="AD109" s="134"/>
      <c r="AE109" s="134" t="s">
        <v>762</v>
      </c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4"/>
      <c r="BG109" s="134"/>
      <c r="BH109" s="134"/>
    </row>
    <row r="110" spans="1:60" outlineLevel="1">
      <c r="A110" s="135">
        <v>93</v>
      </c>
      <c r="B110" s="145" t="s">
        <v>995</v>
      </c>
      <c r="C110" s="171" t="s">
        <v>1106</v>
      </c>
      <c r="D110" s="147" t="s">
        <v>336</v>
      </c>
      <c r="E110" s="150">
        <v>5</v>
      </c>
      <c r="F110" s="154"/>
      <c r="G110" s="155"/>
      <c r="H110" s="154"/>
      <c r="I110" s="155">
        <f t="shared" si="24"/>
        <v>0</v>
      </c>
      <c r="J110" s="154"/>
      <c r="K110" s="155">
        <f t="shared" si="25"/>
        <v>0</v>
      </c>
      <c r="L110" s="155">
        <v>21</v>
      </c>
      <c r="M110" s="155">
        <f t="shared" si="26"/>
        <v>0</v>
      </c>
      <c r="N110" s="155">
        <v>0</v>
      </c>
      <c r="O110" s="155">
        <f t="shared" si="27"/>
        <v>0</v>
      </c>
      <c r="P110" s="155">
        <v>0</v>
      </c>
      <c r="Q110" s="155">
        <f t="shared" si="28"/>
        <v>0</v>
      </c>
      <c r="R110" s="155"/>
      <c r="S110" s="155"/>
      <c r="T110" s="156">
        <v>0</v>
      </c>
      <c r="U110" s="155">
        <f t="shared" si="29"/>
        <v>0</v>
      </c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 t="s">
        <v>765</v>
      </c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</row>
    <row r="111" spans="1:60" outlineLevel="1">
      <c r="A111" s="135">
        <v>94</v>
      </c>
      <c r="B111" s="145" t="s">
        <v>1107</v>
      </c>
      <c r="C111" s="171" t="s">
        <v>1108</v>
      </c>
      <c r="D111" s="147" t="s">
        <v>252</v>
      </c>
      <c r="E111" s="150">
        <v>1</v>
      </c>
      <c r="F111" s="154"/>
      <c r="G111" s="155"/>
      <c r="H111" s="154"/>
      <c r="I111" s="155">
        <f t="shared" si="24"/>
        <v>0</v>
      </c>
      <c r="J111" s="154"/>
      <c r="K111" s="155">
        <f t="shared" si="25"/>
        <v>0</v>
      </c>
      <c r="L111" s="155">
        <v>21</v>
      </c>
      <c r="M111" s="155">
        <f t="shared" si="26"/>
        <v>0</v>
      </c>
      <c r="N111" s="155">
        <v>0</v>
      </c>
      <c r="O111" s="155">
        <f t="shared" si="27"/>
        <v>0</v>
      </c>
      <c r="P111" s="155">
        <v>0</v>
      </c>
      <c r="Q111" s="155">
        <f t="shared" si="28"/>
        <v>0</v>
      </c>
      <c r="R111" s="155"/>
      <c r="S111" s="155"/>
      <c r="T111" s="156">
        <v>0</v>
      </c>
      <c r="U111" s="155">
        <f t="shared" si="29"/>
        <v>0</v>
      </c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 t="s">
        <v>765</v>
      </c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</row>
    <row r="112" spans="1:60" outlineLevel="1">
      <c r="A112" s="135">
        <v>95</v>
      </c>
      <c r="B112" s="145" t="s">
        <v>1109</v>
      </c>
      <c r="C112" s="171" t="s">
        <v>1110</v>
      </c>
      <c r="D112" s="147" t="s">
        <v>252</v>
      </c>
      <c r="E112" s="150">
        <v>2</v>
      </c>
      <c r="F112" s="154"/>
      <c r="G112" s="155"/>
      <c r="H112" s="154"/>
      <c r="I112" s="155">
        <f t="shared" si="24"/>
        <v>0</v>
      </c>
      <c r="J112" s="154"/>
      <c r="K112" s="155">
        <f t="shared" si="25"/>
        <v>0</v>
      </c>
      <c r="L112" s="155">
        <v>21</v>
      </c>
      <c r="M112" s="155">
        <f t="shared" si="26"/>
        <v>0</v>
      </c>
      <c r="N112" s="155">
        <v>0</v>
      </c>
      <c r="O112" s="155">
        <f t="shared" si="27"/>
        <v>0</v>
      </c>
      <c r="P112" s="155">
        <v>0</v>
      </c>
      <c r="Q112" s="155">
        <f t="shared" si="28"/>
        <v>0</v>
      </c>
      <c r="R112" s="155"/>
      <c r="S112" s="155"/>
      <c r="T112" s="156">
        <v>0</v>
      </c>
      <c r="U112" s="155">
        <f t="shared" si="29"/>
        <v>0</v>
      </c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 t="s">
        <v>765</v>
      </c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4"/>
      <c r="BG112" s="134"/>
      <c r="BH112" s="134"/>
    </row>
    <row r="113" spans="1:60" outlineLevel="1">
      <c r="A113" s="135">
        <v>96</v>
      </c>
      <c r="B113" s="145" t="s">
        <v>1111</v>
      </c>
      <c r="C113" s="171" t="s">
        <v>1112</v>
      </c>
      <c r="D113" s="147" t="s">
        <v>252</v>
      </c>
      <c r="E113" s="150">
        <v>2</v>
      </c>
      <c r="F113" s="154"/>
      <c r="G113" s="155"/>
      <c r="H113" s="154"/>
      <c r="I113" s="155">
        <f t="shared" si="24"/>
        <v>0</v>
      </c>
      <c r="J113" s="154"/>
      <c r="K113" s="155">
        <f t="shared" si="25"/>
        <v>0</v>
      </c>
      <c r="L113" s="155">
        <v>21</v>
      </c>
      <c r="M113" s="155">
        <f t="shared" si="26"/>
        <v>0</v>
      </c>
      <c r="N113" s="155">
        <v>0</v>
      </c>
      <c r="O113" s="155">
        <f t="shared" si="27"/>
        <v>0</v>
      </c>
      <c r="P113" s="155">
        <v>0</v>
      </c>
      <c r="Q113" s="155">
        <f t="shared" si="28"/>
        <v>0</v>
      </c>
      <c r="R113" s="155"/>
      <c r="S113" s="155"/>
      <c r="T113" s="156">
        <v>0</v>
      </c>
      <c r="U113" s="155">
        <f t="shared" si="29"/>
        <v>0</v>
      </c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 t="s">
        <v>765</v>
      </c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</row>
    <row r="114" spans="1:60" outlineLevel="1">
      <c r="A114" s="135">
        <v>97</v>
      </c>
      <c r="B114" s="145" t="s">
        <v>1113</v>
      </c>
      <c r="C114" s="171" t="s">
        <v>1114</v>
      </c>
      <c r="D114" s="147" t="s">
        <v>252</v>
      </c>
      <c r="E114" s="150">
        <v>1</v>
      </c>
      <c r="F114" s="154"/>
      <c r="G114" s="155"/>
      <c r="H114" s="154"/>
      <c r="I114" s="155">
        <f t="shared" si="24"/>
        <v>0</v>
      </c>
      <c r="J114" s="154"/>
      <c r="K114" s="155">
        <f t="shared" si="25"/>
        <v>0</v>
      </c>
      <c r="L114" s="155">
        <v>21</v>
      </c>
      <c r="M114" s="155">
        <f t="shared" si="26"/>
        <v>0</v>
      </c>
      <c r="N114" s="155">
        <v>0</v>
      </c>
      <c r="O114" s="155">
        <f t="shared" si="27"/>
        <v>0</v>
      </c>
      <c r="P114" s="155">
        <v>0</v>
      </c>
      <c r="Q114" s="155">
        <f t="shared" si="28"/>
        <v>0</v>
      </c>
      <c r="R114" s="155"/>
      <c r="S114" s="155"/>
      <c r="T114" s="156">
        <v>0</v>
      </c>
      <c r="U114" s="155">
        <f t="shared" si="29"/>
        <v>0</v>
      </c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 t="s">
        <v>765</v>
      </c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</row>
    <row r="115" spans="1:60" outlineLevel="1">
      <c r="A115" s="135">
        <v>98</v>
      </c>
      <c r="B115" s="145" t="s">
        <v>1115</v>
      </c>
      <c r="C115" s="171" t="s">
        <v>1116</v>
      </c>
      <c r="D115" s="147" t="s">
        <v>286</v>
      </c>
      <c r="E115" s="150">
        <v>1</v>
      </c>
      <c r="F115" s="154"/>
      <c r="G115" s="155"/>
      <c r="H115" s="154"/>
      <c r="I115" s="155">
        <f t="shared" si="24"/>
        <v>0</v>
      </c>
      <c r="J115" s="154"/>
      <c r="K115" s="155">
        <f t="shared" si="25"/>
        <v>0</v>
      </c>
      <c r="L115" s="155">
        <v>21</v>
      </c>
      <c r="M115" s="155">
        <f t="shared" si="26"/>
        <v>0</v>
      </c>
      <c r="N115" s="155">
        <v>0</v>
      </c>
      <c r="O115" s="155">
        <f t="shared" si="27"/>
        <v>0</v>
      </c>
      <c r="P115" s="155">
        <v>0</v>
      </c>
      <c r="Q115" s="155">
        <f t="shared" si="28"/>
        <v>0</v>
      </c>
      <c r="R115" s="155"/>
      <c r="S115" s="155"/>
      <c r="T115" s="156">
        <v>0</v>
      </c>
      <c r="U115" s="155">
        <f t="shared" si="29"/>
        <v>0</v>
      </c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 t="s">
        <v>765</v>
      </c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4"/>
      <c r="BG115" s="134"/>
      <c r="BH115" s="134"/>
    </row>
    <row r="116" spans="1:60" outlineLevel="1">
      <c r="A116" s="135">
        <v>99</v>
      </c>
      <c r="B116" s="145" t="s">
        <v>1117</v>
      </c>
      <c r="C116" s="171" t="s">
        <v>1118</v>
      </c>
      <c r="D116" s="147" t="s">
        <v>252</v>
      </c>
      <c r="E116" s="150">
        <v>2</v>
      </c>
      <c r="F116" s="154"/>
      <c r="G116" s="155"/>
      <c r="H116" s="154"/>
      <c r="I116" s="155">
        <f t="shared" si="24"/>
        <v>0</v>
      </c>
      <c r="J116" s="154"/>
      <c r="K116" s="155">
        <f t="shared" si="25"/>
        <v>0</v>
      </c>
      <c r="L116" s="155">
        <v>21</v>
      </c>
      <c r="M116" s="155">
        <f t="shared" si="26"/>
        <v>0</v>
      </c>
      <c r="N116" s="155">
        <v>0</v>
      </c>
      <c r="O116" s="155">
        <f t="shared" si="27"/>
        <v>0</v>
      </c>
      <c r="P116" s="155">
        <v>0</v>
      </c>
      <c r="Q116" s="155">
        <f t="shared" si="28"/>
        <v>0</v>
      </c>
      <c r="R116" s="155"/>
      <c r="S116" s="155"/>
      <c r="T116" s="156">
        <v>0</v>
      </c>
      <c r="U116" s="155">
        <f t="shared" si="29"/>
        <v>0</v>
      </c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 t="s">
        <v>765</v>
      </c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  <c r="BG116" s="134"/>
      <c r="BH116" s="134"/>
    </row>
    <row r="117" spans="1:60" outlineLevel="1">
      <c r="A117" s="135">
        <v>100</v>
      </c>
      <c r="B117" s="145" t="s">
        <v>1119</v>
      </c>
      <c r="C117" s="171" t="s">
        <v>1120</v>
      </c>
      <c r="D117" s="147" t="s">
        <v>252</v>
      </c>
      <c r="E117" s="150">
        <v>2</v>
      </c>
      <c r="F117" s="154"/>
      <c r="G117" s="155"/>
      <c r="H117" s="154"/>
      <c r="I117" s="155">
        <f t="shared" si="24"/>
        <v>0</v>
      </c>
      <c r="J117" s="154"/>
      <c r="K117" s="155">
        <f t="shared" si="25"/>
        <v>0</v>
      </c>
      <c r="L117" s="155">
        <v>21</v>
      </c>
      <c r="M117" s="155">
        <f t="shared" si="26"/>
        <v>0</v>
      </c>
      <c r="N117" s="155">
        <v>0</v>
      </c>
      <c r="O117" s="155">
        <f t="shared" si="27"/>
        <v>0</v>
      </c>
      <c r="P117" s="155">
        <v>0</v>
      </c>
      <c r="Q117" s="155">
        <f t="shared" si="28"/>
        <v>0</v>
      </c>
      <c r="R117" s="155"/>
      <c r="S117" s="155"/>
      <c r="T117" s="156">
        <v>0</v>
      </c>
      <c r="U117" s="155">
        <f t="shared" si="29"/>
        <v>0</v>
      </c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 t="s">
        <v>765</v>
      </c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/>
      <c r="AZ117" s="134"/>
      <c r="BA117" s="134"/>
      <c r="BB117" s="134"/>
      <c r="BC117" s="134"/>
      <c r="BD117" s="134"/>
      <c r="BE117" s="134"/>
      <c r="BF117" s="134"/>
      <c r="BG117" s="134"/>
      <c r="BH117" s="134"/>
    </row>
    <row r="118" spans="1:60" outlineLevel="1">
      <c r="A118" s="135">
        <v>101</v>
      </c>
      <c r="B118" s="145" t="s">
        <v>1121</v>
      </c>
      <c r="C118" s="171" t="s">
        <v>1122</v>
      </c>
      <c r="D118" s="147" t="s">
        <v>252</v>
      </c>
      <c r="E118" s="150">
        <v>2</v>
      </c>
      <c r="F118" s="154"/>
      <c r="G118" s="155"/>
      <c r="H118" s="154"/>
      <c r="I118" s="155">
        <f t="shared" si="24"/>
        <v>0</v>
      </c>
      <c r="J118" s="154"/>
      <c r="K118" s="155">
        <f t="shared" si="25"/>
        <v>0</v>
      </c>
      <c r="L118" s="155">
        <v>21</v>
      </c>
      <c r="M118" s="155">
        <f t="shared" si="26"/>
        <v>0</v>
      </c>
      <c r="N118" s="155">
        <v>0</v>
      </c>
      <c r="O118" s="155">
        <f t="shared" si="27"/>
        <v>0</v>
      </c>
      <c r="P118" s="155">
        <v>0</v>
      </c>
      <c r="Q118" s="155">
        <f t="shared" si="28"/>
        <v>0</v>
      </c>
      <c r="R118" s="155"/>
      <c r="S118" s="155"/>
      <c r="T118" s="156">
        <v>0</v>
      </c>
      <c r="U118" s="155">
        <f t="shared" si="29"/>
        <v>0</v>
      </c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 t="s">
        <v>765</v>
      </c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134"/>
      <c r="BH118" s="134"/>
    </row>
    <row r="119" spans="1:60" ht="22.5" outlineLevel="1">
      <c r="A119" s="135">
        <v>102</v>
      </c>
      <c r="B119" s="145" t="s">
        <v>1123</v>
      </c>
      <c r="C119" s="171" t="s">
        <v>1124</v>
      </c>
      <c r="D119" s="147" t="s">
        <v>252</v>
      </c>
      <c r="E119" s="150">
        <v>2</v>
      </c>
      <c r="F119" s="154"/>
      <c r="G119" s="155"/>
      <c r="H119" s="154"/>
      <c r="I119" s="155">
        <f t="shared" si="24"/>
        <v>0</v>
      </c>
      <c r="J119" s="154"/>
      <c r="K119" s="155">
        <f t="shared" si="25"/>
        <v>0</v>
      </c>
      <c r="L119" s="155">
        <v>21</v>
      </c>
      <c r="M119" s="155">
        <f t="shared" si="26"/>
        <v>0</v>
      </c>
      <c r="N119" s="155">
        <v>0</v>
      </c>
      <c r="O119" s="155">
        <f t="shared" si="27"/>
        <v>0</v>
      </c>
      <c r="P119" s="155">
        <v>0</v>
      </c>
      <c r="Q119" s="155">
        <f t="shared" si="28"/>
        <v>0</v>
      </c>
      <c r="R119" s="155"/>
      <c r="S119" s="155"/>
      <c r="T119" s="156">
        <v>0</v>
      </c>
      <c r="U119" s="155">
        <f t="shared" si="29"/>
        <v>0</v>
      </c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 t="s">
        <v>765</v>
      </c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4"/>
    </row>
    <row r="120" spans="1:60" outlineLevel="1">
      <c r="A120" s="135">
        <v>103</v>
      </c>
      <c r="B120" s="145" t="s">
        <v>1125</v>
      </c>
      <c r="C120" s="171" t="s">
        <v>1126</v>
      </c>
      <c r="D120" s="147" t="s">
        <v>336</v>
      </c>
      <c r="E120" s="150">
        <v>1</v>
      </c>
      <c r="F120" s="154"/>
      <c r="G120" s="155"/>
      <c r="H120" s="154"/>
      <c r="I120" s="155">
        <f t="shared" si="24"/>
        <v>0</v>
      </c>
      <c r="J120" s="154"/>
      <c r="K120" s="155">
        <f t="shared" si="25"/>
        <v>0</v>
      </c>
      <c r="L120" s="155">
        <v>21</v>
      </c>
      <c r="M120" s="155">
        <f t="shared" si="26"/>
        <v>0</v>
      </c>
      <c r="N120" s="155">
        <v>0</v>
      </c>
      <c r="O120" s="155">
        <f t="shared" si="27"/>
        <v>0</v>
      </c>
      <c r="P120" s="155">
        <v>0</v>
      </c>
      <c r="Q120" s="155">
        <f t="shared" si="28"/>
        <v>0</v>
      </c>
      <c r="R120" s="155"/>
      <c r="S120" s="155"/>
      <c r="T120" s="156">
        <v>0</v>
      </c>
      <c r="U120" s="155">
        <f t="shared" si="29"/>
        <v>0</v>
      </c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 t="s">
        <v>765</v>
      </c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34"/>
    </row>
    <row r="121" spans="1:60" outlineLevel="1">
      <c r="A121" s="135">
        <v>104</v>
      </c>
      <c r="B121" s="145" t="s">
        <v>1127</v>
      </c>
      <c r="C121" s="171" t="s">
        <v>1128</v>
      </c>
      <c r="D121" s="147" t="s">
        <v>0</v>
      </c>
      <c r="E121" s="150">
        <v>702.66449999999998</v>
      </c>
      <c r="F121" s="154"/>
      <c r="G121" s="155"/>
      <c r="H121" s="154"/>
      <c r="I121" s="155">
        <f t="shared" si="24"/>
        <v>0</v>
      </c>
      <c r="J121" s="154"/>
      <c r="K121" s="155">
        <f t="shared" si="25"/>
        <v>0</v>
      </c>
      <c r="L121" s="155">
        <v>21</v>
      </c>
      <c r="M121" s="155">
        <f t="shared" si="26"/>
        <v>0</v>
      </c>
      <c r="N121" s="155">
        <v>0</v>
      </c>
      <c r="O121" s="155">
        <f t="shared" si="27"/>
        <v>0</v>
      </c>
      <c r="P121" s="155">
        <v>0</v>
      </c>
      <c r="Q121" s="155">
        <f t="shared" si="28"/>
        <v>0</v>
      </c>
      <c r="R121" s="155"/>
      <c r="S121" s="155"/>
      <c r="T121" s="156">
        <v>0</v>
      </c>
      <c r="U121" s="155">
        <f t="shared" si="29"/>
        <v>0</v>
      </c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 t="s">
        <v>762</v>
      </c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4"/>
      <c r="BG121" s="134"/>
      <c r="BH121" s="134"/>
    </row>
    <row r="122" spans="1:60">
      <c r="A122" s="141" t="s">
        <v>177</v>
      </c>
      <c r="B122" s="146" t="s">
        <v>151</v>
      </c>
      <c r="C122" s="172" t="s">
        <v>152</v>
      </c>
      <c r="D122" s="148"/>
      <c r="E122" s="151"/>
      <c r="F122" s="157"/>
      <c r="G122" s="157"/>
      <c r="H122" s="157"/>
      <c r="I122" s="157">
        <f>SUM(I123:I126)</f>
        <v>0</v>
      </c>
      <c r="J122" s="157"/>
      <c r="K122" s="157">
        <f>SUM(K123:K126)</f>
        <v>0</v>
      </c>
      <c r="L122" s="157"/>
      <c r="M122" s="157">
        <f>SUM(M123:M126)</f>
        <v>0</v>
      </c>
      <c r="N122" s="157"/>
      <c r="O122" s="157">
        <f>SUM(O123:O126)</f>
        <v>0</v>
      </c>
      <c r="P122" s="157"/>
      <c r="Q122" s="157">
        <f>SUM(Q123:Q126)</f>
        <v>0</v>
      </c>
      <c r="R122" s="157"/>
      <c r="S122" s="157"/>
      <c r="T122" s="158"/>
      <c r="U122" s="157">
        <f>SUM(U123:U126)</f>
        <v>154.69999999999999</v>
      </c>
      <c r="AE122" t="s">
        <v>178</v>
      </c>
    </row>
    <row r="123" spans="1:60" outlineLevel="1">
      <c r="A123" s="135">
        <v>105</v>
      </c>
      <c r="B123" s="145" t="s">
        <v>755</v>
      </c>
      <c r="C123" s="171" t="s">
        <v>1129</v>
      </c>
      <c r="D123" s="147" t="s">
        <v>289</v>
      </c>
      <c r="E123" s="150">
        <v>65.411850000000001</v>
      </c>
      <c r="F123" s="154"/>
      <c r="G123" s="155"/>
      <c r="H123" s="154"/>
      <c r="I123" s="155">
        <f>ROUND(E123*H123,2)</f>
        <v>0</v>
      </c>
      <c r="J123" s="154"/>
      <c r="K123" s="155">
        <f>ROUND(E123*J123,2)</f>
        <v>0</v>
      </c>
      <c r="L123" s="155">
        <v>21</v>
      </c>
      <c r="M123" s="155">
        <f>G123*(1+L123/100)</f>
        <v>0</v>
      </c>
      <c r="N123" s="155">
        <v>0</v>
      </c>
      <c r="O123" s="155">
        <f>ROUND(E123*N123,2)</f>
        <v>0</v>
      </c>
      <c r="P123" s="155">
        <v>0</v>
      </c>
      <c r="Q123" s="155">
        <f>ROUND(E123*P123,2)</f>
        <v>0</v>
      </c>
      <c r="R123" s="155"/>
      <c r="S123" s="155"/>
      <c r="T123" s="156">
        <v>0.93300000000000005</v>
      </c>
      <c r="U123" s="155">
        <f>ROUND(E123*T123,2)</f>
        <v>61.03</v>
      </c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 t="s">
        <v>292</v>
      </c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4"/>
      <c r="BG123" s="134"/>
      <c r="BH123" s="134"/>
    </row>
    <row r="124" spans="1:60" outlineLevel="1">
      <c r="A124" s="135">
        <v>106</v>
      </c>
      <c r="B124" s="145" t="s">
        <v>293</v>
      </c>
      <c r="C124" s="171" t="s">
        <v>294</v>
      </c>
      <c r="D124" s="147" t="s">
        <v>289</v>
      </c>
      <c r="E124" s="150">
        <v>65.411850000000001</v>
      </c>
      <c r="F124" s="154"/>
      <c r="G124" s="155"/>
      <c r="H124" s="154"/>
      <c r="I124" s="155">
        <f>ROUND(E124*H124,2)</f>
        <v>0</v>
      </c>
      <c r="J124" s="154"/>
      <c r="K124" s="155">
        <f>ROUND(E124*J124,2)</f>
        <v>0</v>
      </c>
      <c r="L124" s="155">
        <v>21</v>
      </c>
      <c r="M124" s="155">
        <f>G124*(1+L124/100)</f>
        <v>0</v>
      </c>
      <c r="N124" s="155">
        <v>0</v>
      </c>
      <c r="O124" s="155">
        <f>ROUND(E124*N124,2)</f>
        <v>0</v>
      </c>
      <c r="P124" s="155">
        <v>0</v>
      </c>
      <c r="Q124" s="155">
        <f>ROUND(E124*P124,2)</f>
        <v>0</v>
      </c>
      <c r="R124" s="155"/>
      <c r="S124" s="155"/>
      <c r="T124" s="156">
        <v>0.49</v>
      </c>
      <c r="U124" s="155">
        <f>ROUND(E124*T124,2)</f>
        <v>32.049999999999997</v>
      </c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 t="s">
        <v>292</v>
      </c>
      <c r="AF124" s="134"/>
      <c r="AG124" s="134"/>
      <c r="AH124" s="134"/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  <c r="BG124" s="134"/>
      <c r="BH124" s="134"/>
    </row>
    <row r="125" spans="1:60" outlineLevel="1">
      <c r="A125" s="135">
        <v>107</v>
      </c>
      <c r="B125" s="145" t="s">
        <v>295</v>
      </c>
      <c r="C125" s="171" t="s">
        <v>296</v>
      </c>
      <c r="D125" s="147" t="s">
        <v>289</v>
      </c>
      <c r="E125" s="150">
        <v>1242.8251499999999</v>
      </c>
      <c r="F125" s="154"/>
      <c r="G125" s="155"/>
      <c r="H125" s="154"/>
      <c r="I125" s="155">
        <f>ROUND(E125*H125,2)</f>
        <v>0</v>
      </c>
      <c r="J125" s="154"/>
      <c r="K125" s="155">
        <f>ROUND(E125*J125,2)</f>
        <v>0</v>
      </c>
      <c r="L125" s="155">
        <v>21</v>
      </c>
      <c r="M125" s="155">
        <f>G125*(1+L125/100)</f>
        <v>0</v>
      </c>
      <c r="N125" s="155">
        <v>0</v>
      </c>
      <c r="O125" s="155">
        <f>ROUND(E125*N125,2)</f>
        <v>0</v>
      </c>
      <c r="P125" s="155">
        <v>0</v>
      </c>
      <c r="Q125" s="155">
        <f>ROUND(E125*P125,2)</f>
        <v>0</v>
      </c>
      <c r="R125" s="155"/>
      <c r="S125" s="155"/>
      <c r="T125" s="156">
        <v>0</v>
      </c>
      <c r="U125" s="155">
        <f>ROUND(E125*T125,2)</f>
        <v>0</v>
      </c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 t="s">
        <v>292</v>
      </c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  <c r="BF125" s="134"/>
      <c r="BG125" s="134"/>
      <c r="BH125" s="134"/>
    </row>
    <row r="126" spans="1:60" outlineLevel="1">
      <c r="A126" s="135">
        <v>108</v>
      </c>
      <c r="B126" s="145" t="s">
        <v>297</v>
      </c>
      <c r="C126" s="171" t="s">
        <v>298</v>
      </c>
      <c r="D126" s="147" t="s">
        <v>289</v>
      </c>
      <c r="E126" s="150">
        <v>65.411850000000001</v>
      </c>
      <c r="F126" s="154"/>
      <c r="G126" s="155"/>
      <c r="H126" s="154"/>
      <c r="I126" s="155">
        <f>ROUND(E126*H126,2)</f>
        <v>0</v>
      </c>
      <c r="J126" s="154"/>
      <c r="K126" s="155">
        <f>ROUND(E126*J126,2)</f>
        <v>0</v>
      </c>
      <c r="L126" s="155">
        <v>21</v>
      </c>
      <c r="M126" s="155">
        <f>G126*(1+L126/100)</f>
        <v>0</v>
      </c>
      <c r="N126" s="155">
        <v>0</v>
      </c>
      <c r="O126" s="155">
        <f>ROUND(E126*N126,2)</f>
        <v>0</v>
      </c>
      <c r="P126" s="155">
        <v>0</v>
      </c>
      <c r="Q126" s="155">
        <f>ROUND(E126*P126,2)</f>
        <v>0</v>
      </c>
      <c r="R126" s="155"/>
      <c r="S126" s="155"/>
      <c r="T126" s="156">
        <v>0.94199999999999995</v>
      </c>
      <c r="U126" s="155">
        <f>ROUND(E126*T126,2)</f>
        <v>61.62</v>
      </c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 t="s">
        <v>292</v>
      </c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34"/>
    </row>
    <row r="127" spans="1:60">
      <c r="A127" s="141" t="s">
        <v>177</v>
      </c>
      <c r="B127" s="146" t="s">
        <v>153</v>
      </c>
      <c r="C127" s="172" t="s">
        <v>29</v>
      </c>
      <c r="D127" s="148"/>
      <c r="E127" s="151"/>
      <c r="F127" s="157"/>
      <c r="G127" s="157"/>
      <c r="H127" s="157"/>
      <c r="I127" s="157">
        <f>SUM(I128:I132)</f>
        <v>0</v>
      </c>
      <c r="J127" s="157"/>
      <c r="K127" s="157">
        <f>SUM(K128:K132)</f>
        <v>0</v>
      </c>
      <c r="L127" s="157"/>
      <c r="M127" s="157">
        <f>SUM(M128:M132)</f>
        <v>0</v>
      </c>
      <c r="N127" s="157"/>
      <c r="O127" s="157">
        <f>SUM(O128:O132)</f>
        <v>0</v>
      </c>
      <c r="P127" s="157"/>
      <c r="Q127" s="157">
        <f>SUM(Q128:Q132)</f>
        <v>0</v>
      </c>
      <c r="R127" s="157"/>
      <c r="S127" s="157"/>
      <c r="T127" s="158"/>
      <c r="U127" s="157">
        <f>SUM(U128:U132)</f>
        <v>0</v>
      </c>
      <c r="AE127" t="s">
        <v>178</v>
      </c>
    </row>
    <row r="128" spans="1:60" outlineLevel="1">
      <c r="A128" s="135">
        <v>109</v>
      </c>
      <c r="B128" s="145" t="s">
        <v>179</v>
      </c>
      <c r="C128" s="171" t="s">
        <v>180</v>
      </c>
      <c r="D128" s="147" t="s">
        <v>181</v>
      </c>
      <c r="E128" s="150">
        <v>1</v>
      </c>
      <c r="F128" s="154"/>
      <c r="G128" s="155"/>
      <c r="H128" s="154"/>
      <c r="I128" s="155">
        <f>ROUND(E128*H128,2)</f>
        <v>0</v>
      </c>
      <c r="J128" s="154"/>
      <c r="K128" s="155">
        <f>ROUND(E128*J128,2)</f>
        <v>0</v>
      </c>
      <c r="L128" s="155">
        <v>21</v>
      </c>
      <c r="M128" s="155">
        <f>G128*(1+L128/100)</f>
        <v>0</v>
      </c>
      <c r="N128" s="155">
        <v>0</v>
      </c>
      <c r="O128" s="155">
        <f>ROUND(E128*N128,2)</f>
        <v>0</v>
      </c>
      <c r="P128" s="155">
        <v>0</v>
      </c>
      <c r="Q128" s="155">
        <f>ROUND(E128*P128,2)</f>
        <v>0</v>
      </c>
      <c r="R128" s="155"/>
      <c r="S128" s="155"/>
      <c r="T128" s="156">
        <v>0</v>
      </c>
      <c r="U128" s="155">
        <f>ROUND(E128*T128,2)</f>
        <v>0</v>
      </c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 t="s">
        <v>182</v>
      </c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4"/>
      <c r="BG128" s="134"/>
      <c r="BH128" s="134"/>
    </row>
    <row r="129" spans="1:60" outlineLevel="1">
      <c r="A129" s="135">
        <v>110</v>
      </c>
      <c r="B129" s="145" t="s">
        <v>183</v>
      </c>
      <c r="C129" s="171" t="s">
        <v>184</v>
      </c>
      <c r="D129" s="147" t="s">
        <v>181</v>
      </c>
      <c r="E129" s="150">
        <v>1</v>
      </c>
      <c r="F129" s="154"/>
      <c r="G129" s="155"/>
      <c r="H129" s="154"/>
      <c r="I129" s="155">
        <f>ROUND(E129*H129,2)</f>
        <v>0</v>
      </c>
      <c r="J129" s="154"/>
      <c r="K129" s="155">
        <f>ROUND(E129*J129,2)</f>
        <v>0</v>
      </c>
      <c r="L129" s="155">
        <v>21</v>
      </c>
      <c r="M129" s="155">
        <f>G129*(1+L129/100)</f>
        <v>0</v>
      </c>
      <c r="N129" s="155">
        <v>0</v>
      </c>
      <c r="O129" s="155">
        <f>ROUND(E129*N129,2)</f>
        <v>0</v>
      </c>
      <c r="P129" s="155">
        <v>0</v>
      </c>
      <c r="Q129" s="155">
        <f>ROUND(E129*P129,2)</f>
        <v>0</v>
      </c>
      <c r="R129" s="155"/>
      <c r="S129" s="155"/>
      <c r="T129" s="156">
        <v>0</v>
      </c>
      <c r="U129" s="155">
        <f>ROUND(E129*T129,2)</f>
        <v>0</v>
      </c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 t="s">
        <v>182</v>
      </c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  <c r="BG129" s="134"/>
      <c r="BH129" s="134"/>
    </row>
    <row r="130" spans="1:60" outlineLevel="1">
      <c r="A130" s="135">
        <v>111</v>
      </c>
      <c r="B130" s="145" t="s">
        <v>185</v>
      </c>
      <c r="C130" s="171" t="s">
        <v>186</v>
      </c>
      <c r="D130" s="147" t="s">
        <v>181</v>
      </c>
      <c r="E130" s="150">
        <v>1</v>
      </c>
      <c r="F130" s="154"/>
      <c r="G130" s="155"/>
      <c r="H130" s="154"/>
      <c r="I130" s="155">
        <f>ROUND(E130*H130,2)</f>
        <v>0</v>
      </c>
      <c r="J130" s="154"/>
      <c r="K130" s="155">
        <f>ROUND(E130*J130,2)</f>
        <v>0</v>
      </c>
      <c r="L130" s="155">
        <v>21</v>
      </c>
      <c r="M130" s="155">
        <f>G130*(1+L130/100)</f>
        <v>0</v>
      </c>
      <c r="N130" s="155">
        <v>0</v>
      </c>
      <c r="O130" s="155">
        <f>ROUND(E130*N130,2)</f>
        <v>0</v>
      </c>
      <c r="P130" s="155">
        <v>0</v>
      </c>
      <c r="Q130" s="155">
        <f>ROUND(E130*P130,2)</f>
        <v>0</v>
      </c>
      <c r="R130" s="155"/>
      <c r="S130" s="155"/>
      <c r="T130" s="156">
        <v>0</v>
      </c>
      <c r="U130" s="155">
        <f>ROUND(E130*T130,2)</f>
        <v>0</v>
      </c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 t="s">
        <v>182</v>
      </c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</row>
    <row r="131" spans="1:60" outlineLevel="1">
      <c r="A131" s="135">
        <v>112</v>
      </c>
      <c r="B131" s="145" t="s">
        <v>187</v>
      </c>
      <c r="C131" s="171" t="s">
        <v>188</v>
      </c>
      <c r="D131" s="147" t="s">
        <v>181</v>
      </c>
      <c r="E131" s="150">
        <v>1</v>
      </c>
      <c r="F131" s="154"/>
      <c r="G131" s="155"/>
      <c r="H131" s="154"/>
      <c r="I131" s="155">
        <f>ROUND(E131*H131,2)</f>
        <v>0</v>
      </c>
      <c r="J131" s="154"/>
      <c r="K131" s="155">
        <f>ROUND(E131*J131,2)</f>
        <v>0</v>
      </c>
      <c r="L131" s="155">
        <v>21</v>
      </c>
      <c r="M131" s="155">
        <f>G131*(1+L131/100)</f>
        <v>0</v>
      </c>
      <c r="N131" s="155">
        <v>0</v>
      </c>
      <c r="O131" s="155">
        <f>ROUND(E131*N131,2)</f>
        <v>0</v>
      </c>
      <c r="P131" s="155">
        <v>0</v>
      </c>
      <c r="Q131" s="155">
        <f>ROUND(E131*P131,2)</f>
        <v>0</v>
      </c>
      <c r="R131" s="155"/>
      <c r="S131" s="155"/>
      <c r="T131" s="156">
        <v>0</v>
      </c>
      <c r="U131" s="155">
        <f>ROUND(E131*T131,2)</f>
        <v>0</v>
      </c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 t="s">
        <v>182</v>
      </c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</row>
    <row r="132" spans="1:60" outlineLevel="1">
      <c r="A132" s="159">
        <v>113</v>
      </c>
      <c r="B132" s="160" t="s">
        <v>189</v>
      </c>
      <c r="C132" s="173" t="s">
        <v>190</v>
      </c>
      <c r="D132" s="161" t="s">
        <v>181</v>
      </c>
      <c r="E132" s="162">
        <v>1</v>
      </c>
      <c r="F132" s="163"/>
      <c r="G132" s="164"/>
      <c r="H132" s="163"/>
      <c r="I132" s="164">
        <f>ROUND(E132*H132,2)</f>
        <v>0</v>
      </c>
      <c r="J132" s="163"/>
      <c r="K132" s="164">
        <f>ROUND(E132*J132,2)</f>
        <v>0</v>
      </c>
      <c r="L132" s="164">
        <v>21</v>
      </c>
      <c r="M132" s="164">
        <f>G132*(1+L132/100)</f>
        <v>0</v>
      </c>
      <c r="N132" s="164">
        <v>0</v>
      </c>
      <c r="O132" s="164">
        <f>ROUND(E132*N132,2)</f>
        <v>0</v>
      </c>
      <c r="P132" s="164">
        <v>0</v>
      </c>
      <c r="Q132" s="164">
        <f>ROUND(E132*P132,2)</f>
        <v>0</v>
      </c>
      <c r="R132" s="164"/>
      <c r="S132" s="164"/>
      <c r="T132" s="165">
        <v>0</v>
      </c>
      <c r="U132" s="164">
        <f>ROUND(E132*T132,2)</f>
        <v>0</v>
      </c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 t="s">
        <v>182</v>
      </c>
      <c r="AF132" s="134"/>
      <c r="AG132" s="134"/>
      <c r="AH132" s="134"/>
      <c r="AI132" s="134"/>
      <c r="AJ132" s="134"/>
      <c r="AK132" s="134"/>
      <c r="AL132" s="134"/>
      <c r="AM132" s="134"/>
      <c r="AN132" s="134"/>
      <c r="AO132" s="134"/>
      <c r="AP132" s="134"/>
      <c r="AQ132" s="134"/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34"/>
    </row>
    <row r="133" spans="1:60">
      <c r="A133" s="6"/>
      <c r="B133" s="7" t="s">
        <v>303</v>
      </c>
      <c r="C133" s="174" t="s">
        <v>303</v>
      </c>
      <c r="D133" s="8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AC133">
        <v>15</v>
      </c>
      <c r="AD133">
        <v>21</v>
      </c>
    </row>
    <row r="134" spans="1:60">
      <c r="A134" s="166"/>
      <c r="B134" s="167" t="s">
        <v>31</v>
      </c>
      <c r="C134" s="175" t="s">
        <v>303</v>
      </c>
      <c r="D134" s="168"/>
      <c r="E134" s="169"/>
      <c r="F134" s="169"/>
      <c r="G134" s="170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AC134">
        <f>SUMIF(L7:L132,AC133,G7:G132)</f>
        <v>0</v>
      </c>
      <c r="AD134">
        <f>SUMIF(L7:L132,AD133,G7:G132)</f>
        <v>0</v>
      </c>
      <c r="AE134" t="s">
        <v>304</v>
      </c>
    </row>
    <row r="135" spans="1:60">
      <c r="A135" s="6"/>
      <c r="B135" s="7" t="s">
        <v>303</v>
      </c>
      <c r="C135" s="174" t="s">
        <v>303</v>
      </c>
      <c r="D135" s="8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60">
      <c r="A136" s="6"/>
      <c r="B136" s="7" t="s">
        <v>303</v>
      </c>
      <c r="C136" s="174" t="s">
        <v>303</v>
      </c>
      <c r="D136" s="8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60">
      <c r="A137" s="265" t="s">
        <v>305</v>
      </c>
      <c r="B137" s="265"/>
      <c r="C137" s="266"/>
      <c r="D137" s="8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60">
      <c r="A138" s="246"/>
      <c r="B138" s="247"/>
      <c r="C138" s="248"/>
      <c r="D138" s="247"/>
      <c r="E138" s="247"/>
      <c r="F138" s="247"/>
      <c r="G138" s="249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AE138" t="s">
        <v>306</v>
      </c>
    </row>
    <row r="139" spans="1:60">
      <c r="A139" s="250"/>
      <c r="B139" s="251"/>
      <c r="C139" s="252"/>
      <c r="D139" s="251"/>
      <c r="E139" s="251"/>
      <c r="F139" s="251"/>
      <c r="G139" s="253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60">
      <c r="A140" s="250"/>
      <c r="B140" s="251"/>
      <c r="C140" s="252"/>
      <c r="D140" s="251"/>
      <c r="E140" s="251"/>
      <c r="F140" s="251"/>
      <c r="G140" s="253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60">
      <c r="A141" s="250"/>
      <c r="B141" s="251"/>
      <c r="C141" s="252"/>
      <c r="D141" s="251"/>
      <c r="E141" s="251"/>
      <c r="F141" s="251"/>
      <c r="G141" s="25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60">
      <c r="A142" s="254"/>
      <c r="B142" s="255"/>
      <c r="C142" s="256"/>
      <c r="D142" s="255"/>
      <c r="E142" s="255"/>
      <c r="F142" s="255"/>
      <c r="G142" s="25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60">
      <c r="A143" s="6"/>
      <c r="B143" s="7" t="s">
        <v>303</v>
      </c>
      <c r="C143" s="174" t="s">
        <v>303</v>
      </c>
      <c r="D143" s="8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60">
      <c r="C144" s="176"/>
      <c r="D144" s="128"/>
      <c r="AE144" t="s">
        <v>307</v>
      </c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</sheetData>
  <mergeCells count="6">
    <mergeCell ref="A138:G142"/>
    <mergeCell ref="A1:G1"/>
    <mergeCell ref="C2:G2"/>
    <mergeCell ref="C3:G3"/>
    <mergeCell ref="C4:G4"/>
    <mergeCell ref="A137:C137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V3" sqref="V3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52</v>
      </c>
      <c r="C3" s="259" t="s">
        <v>1289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56</v>
      </c>
      <c r="C4" s="262" t="s">
        <v>1292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153</v>
      </c>
      <c r="C7" s="143" t="s">
        <v>29</v>
      </c>
      <c r="D7" s="144"/>
      <c r="E7" s="149"/>
      <c r="F7" s="152"/>
      <c r="G7" s="152"/>
      <c r="H7" s="152"/>
      <c r="I7" s="152">
        <f>SUM(I8:I12)</f>
        <v>0</v>
      </c>
      <c r="J7" s="152"/>
      <c r="K7" s="152">
        <f>SUM(K8:K12)</f>
        <v>0</v>
      </c>
      <c r="L7" s="152"/>
      <c r="M7" s="152">
        <f>SUM(M8:M12)</f>
        <v>0</v>
      </c>
      <c r="N7" s="152"/>
      <c r="O7" s="152">
        <f>SUM(O8:O12)</f>
        <v>0</v>
      </c>
      <c r="P7" s="152"/>
      <c r="Q7" s="152">
        <f>SUM(Q8:Q12)</f>
        <v>0</v>
      </c>
      <c r="R7" s="152"/>
      <c r="S7" s="152"/>
      <c r="T7" s="153"/>
      <c r="U7" s="152">
        <f>SUM(U8:U12)</f>
        <v>0</v>
      </c>
      <c r="AE7" t="s">
        <v>178</v>
      </c>
    </row>
    <row r="8" spans="1:60" outlineLevel="1">
      <c r="A8" s="135">
        <v>1</v>
      </c>
      <c r="B8" s="145" t="s">
        <v>179</v>
      </c>
      <c r="C8" s="171" t="s">
        <v>180</v>
      </c>
      <c r="D8" s="147" t="s">
        <v>181</v>
      </c>
      <c r="E8" s="150">
        <v>1</v>
      </c>
      <c r="F8" s="154"/>
      <c r="G8" s="155"/>
      <c r="H8" s="154"/>
      <c r="I8" s="155">
        <f>ROUND(E8*H8,2)</f>
        <v>0</v>
      </c>
      <c r="J8" s="154"/>
      <c r="K8" s="155">
        <f>ROUND(E8*J8,2)</f>
        <v>0</v>
      </c>
      <c r="L8" s="155">
        <v>21</v>
      </c>
      <c r="M8" s="155">
        <f>G8*(1+L8/100)</f>
        <v>0</v>
      </c>
      <c r="N8" s="155">
        <v>0</v>
      </c>
      <c r="O8" s="155">
        <f>ROUND(E8*N8,2)</f>
        <v>0</v>
      </c>
      <c r="P8" s="155">
        <v>0</v>
      </c>
      <c r="Q8" s="155">
        <f>ROUND(E8*P8,2)</f>
        <v>0</v>
      </c>
      <c r="R8" s="155"/>
      <c r="S8" s="155"/>
      <c r="T8" s="156">
        <v>0</v>
      </c>
      <c r="U8" s="155">
        <f>ROUND(E8*T8,2)</f>
        <v>0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182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outlineLevel="1">
      <c r="A9" s="135">
        <v>2</v>
      </c>
      <c r="B9" s="145" t="s">
        <v>183</v>
      </c>
      <c r="C9" s="171" t="s">
        <v>184</v>
      </c>
      <c r="D9" s="147" t="s">
        <v>181</v>
      </c>
      <c r="E9" s="150">
        <v>1</v>
      </c>
      <c r="F9" s="154"/>
      <c r="G9" s="155"/>
      <c r="H9" s="154"/>
      <c r="I9" s="155">
        <f>ROUND(E9*H9,2)</f>
        <v>0</v>
      </c>
      <c r="J9" s="154"/>
      <c r="K9" s="155">
        <f>ROUND(E9*J9,2)</f>
        <v>0</v>
      </c>
      <c r="L9" s="155">
        <v>21</v>
      </c>
      <c r="M9" s="155">
        <f>G9*(1+L9/100)</f>
        <v>0</v>
      </c>
      <c r="N9" s="155">
        <v>0</v>
      </c>
      <c r="O9" s="155">
        <f>ROUND(E9*N9,2)</f>
        <v>0</v>
      </c>
      <c r="P9" s="155">
        <v>0</v>
      </c>
      <c r="Q9" s="155">
        <f>ROUND(E9*P9,2)</f>
        <v>0</v>
      </c>
      <c r="R9" s="155"/>
      <c r="S9" s="155"/>
      <c r="T9" s="156">
        <v>0</v>
      </c>
      <c r="U9" s="155">
        <f>ROUND(E9*T9,2)</f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182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outlineLevel="1">
      <c r="A10" s="135">
        <v>3</v>
      </c>
      <c r="B10" s="145" t="s">
        <v>185</v>
      </c>
      <c r="C10" s="171" t="s">
        <v>186</v>
      </c>
      <c r="D10" s="147" t="s">
        <v>181</v>
      </c>
      <c r="E10" s="150">
        <v>1</v>
      </c>
      <c r="F10" s="154"/>
      <c r="G10" s="155"/>
      <c r="H10" s="154"/>
      <c r="I10" s="155">
        <f>ROUND(E10*H10,2)</f>
        <v>0</v>
      </c>
      <c r="J10" s="154"/>
      <c r="K10" s="155">
        <f>ROUND(E10*J10,2)</f>
        <v>0</v>
      </c>
      <c r="L10" s="155">
        <v>21</v>
      </c>
      <c r="M10" s="155">
        <f>G10*(1+L10/100)</f>
        <v>0</v>
      </c>
      <c r="N10" s="155">
        <v>0</v>
      </c>
      <c r="O10" s="155">
        <f>ROUND(E10*N10,2)</f>
        <v>0</v>
      </c>
      <c r="P10" s="155">
        <v>0</v>
      </c>
      <c r="Q10" s="155">
        <f>ROUND(E10*P10,2)</f>
        <v>0</v>
      </c>
      <c r="R10" s="155"/>
      <c r="S10" s="155"/>
      <c r="T10" s="156">
        <v>0</v>
      </c>
      <c r="U10" s="155">
        <f>ROUND(E10*T10,2)</f>
        <v>0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182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outlineLevel="1">
      <c r="A11" s="135">
        <v>4</v>
      </c>
      <c r="B11" s="145" t="s">
        <v>187</v>
      </c>
      <c r="C11" s="171" t="s">
        <v>188</v>
      </c>
      <c r="D11" s="147" t="s">
        <v>181</v>
      </c>
      <c r="E11" s="150">
        <v>1</v>
      </c>
      <c r="F11" s="154"/>
      <c r="G11" s="155"/>
      <c r="H11" s="154"/>
      <c r="I11" s="155">
        <f>ROUND(E11*H11,2)</f>
        <v>0</v>
      </c>
      <c r="J11" s="154"/>
      <c r="K11" s="155">
        <f>ROUND(E11*J11,2)</f>
        <v>0</v>
      </c>
      <c r="L11" s="155">
        <v>21</v>
      </c>
      <c r="M11" s="155">
        <f>G11*(1+L11/100)</f>
        <v>0</v>
      </c>
      <c r="N11" s="155">
        <v>0</v>
      </c>
      <c r="O11" s="155">
        <f>ROUND(E11*N11,2)</f>
        <v>0</v>
      </c>
      <c r="P11" s="155">
        <v>0</v>
      </c>
      <c r="Q11" s="155">
        <f>ROUND(E11*P11,2)</f>
        <v>0</v>
      </c>
      <c r="R11" s="155"/>
      <c r="S11" s="155"/>
      <c r="T11" s="156">
        <v>0</v>
      </c>
      <c r="U11" s="155">
        <f>ROUND(E11*T11,2)</f>
        <v>0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182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outlineLevel="1">
      <c r="A12" s="135">
        <v>5</v>
      </c>
      <c r="B12" s="145" t="s">
        <v>189</v>
      </c>
      <c r="C12" s="171" t="s">
        <v>190</v>
      </c>
      <c r="D12" s="147" t="s">
        <v>181</v>
      </c>
      <c r="E12" s="150">
        <v>1</v>
      </c>
      <c r="F12" s="154"/>
      <c r="G12" s="155"/>
      <c r="H12" s="154"/>
      <c r="I12" s="155">
        <f>ROUND(E12*H12,2)</f>
        <v>0</v>
      </c>
      <c r="J12" s="154"/>
      <c r="K12" s="155">
        <f>ROUND(E12*J12,2)</f>
        <v>0</v>
      </c>
      <c r="L12" s="155">
        <v>21</v>
      </c>
      <c r="M12" s="155">
        <f>G12*(1+L12/100)</f>
        <v>0</v>
      </c>
      <c r="N12" s="155">
        <v>0</v>
      </c>
      <c r="O12" s="155">
        <f>ROUND(E12*N12,2)</f>
        <v>0</v>
      </c>
      <c r="P12" s="155">
        <v>0</v>
      </c>
      <c r="Q12" s="155">
        <f>ROUND(E12*P12,2)</f>
        <v>0</v>
      </c>
      <c r="R12" s="155"/>
      <c r="S12" s="155"/>
      <c r="T12" s="156">
        <v>0</v>
      </c>
      <c r="U12" s="155">
        <f>ROUND(E12*T12,2)</f>
        <v>0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182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>
      <c r="A13" s="141" t="s">
        <v>177</v>
      </c>
      <c r="B13" s="146" t="s">
        <v>46</v>
      </c>
      <c r="C13" s="172" t="s">
        <v>85</v>
      </c>
      <c r="D13" s="148"/>
      <c r="E13" s="151"/>
      <c r="F13" s="157"/>
      <c r="G13" s="157"/>
      <c r="H13" s="157"/>
      <c r="I13" s="157">
        <f>SUM(I14:I19)</f>
        <v>0</v>
      </c>
      <c r="J13" s="157"/>
      <c r="K13" s="157">
        <f>SUM(K14:K19)</f>
        <v>0</v>
      </c>
      <c r="L13" s="157"/>
      <c r="M13" s="157">
        <f>SUM(M14:M19)</f>
        <v>0</v>
      </c>
      <c r="N13" s="157"/>
      <c r="O13" s="157">
        <f>SUM(O14:O19)</f>
        <v>0</v>
      </c>
      <c r="P13" s="157"/>
      <c r="Q13" s="157">
        <f>SUM(Q14:Q19)</f>
        <v>0</v>
      </c>
      <c r="R13" s="157"/>
      <c r="S13" s="157"/>
      <c r="T13" s="158"/>
      <c r="U13" s="157">
        <f>SUM(U14:U19)</f>
        <v>78.69</v>
      </c>
      <c r="AE13" t="s">
        <v>178</v>
      </c>
    </row>
    <row r="14" spans="1:60" outlineLevel="1">
      <c r="A14" s="135">
        <v>6</v>
      </c>
      <c r="B14" s="145" t="s">
        <v>963</v>
      </c>
      <c r="C14" s="171" t="s">
        <v>964</v>
      </c>
      <c r="D14" s="147" t="s">
        <v>203</v>
      </c>
      <c r="E14" s="150">
        <v>9.36</v>
      </c>
      <c r="F14" s="154"/>
      <c r="G14" s="155"/>
      <c r="H14" s="154"/>
      <c r="I14" s="155">
        <f t="shared" ref="I14:I19" si="0">ROUND(E14*H14,2)</f>
        <v>0</v>
      </c>
      <c r="J14" s="154"/>
      <c r="K14" s="155">
        <f t="shared" ref="K14:K19" si="1">ROUND(E14*J14,2)</f>
        <v>0</v>
      </c>
      <c r="L14" s="155">
        <v>21</v>
      </c>
      <c r="M14" s="155">
        <f t="shared" ref="M14:M19" si="2">G14*(1+L14/100)</f>
        <v>0</v>
      </c>
      <c r="N14" s="155">
        <v>0</v>
      </c>
      <c r="O14" s="155">
        <f t="shared" ref="O14:O19" si="3">ROUND(E14*N14,2)</f>
        <v>0</v>
      </c>
      <c r="P14" s="155">
        <v>0</v>
      </c>
      <c r="Q14" s="155">
        <f t="shared" ref="Q14:Q19" si="4">ROUND(E14*P14,2)</f>
        <v>0</v>
      </c>
      <c r="R14" s="155"/>
      <c r="S14" s="155"/>
      <c r="T14" s="156">
        <v>6.298</v>
      </c>
      <c r="U14" s="155">
        <f t="shared" ref="U14:U19" si="5">ROUND(E14*T14,2)</f>
        <v>58.95</v>
      </c>
      <c r="V14" s="134"/>
      <c r="W14" s="134"/>
      <c r="X14" s="134"/>
      <c r="Y14" s="134"/>
      <c r="Z14" s="134"/>
      <c r="AA14" s="134"/>
      <c r="AB14" s="134"/>
      <c r="AC14" s="134"/>
      <c r="AD14" s="134"/>
      <c r="AE14" s="134" t="s">
        <v>194</v>
      </c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</row>
    <row r="15" spans="1:60" outlineLevel="1">
      <c r="A15" s="135">
        <v>7</v>
      </c>
      <c r="B15" s="145" t="s">
        <v>225</v>
      </c>
      <c r="C15" s="171" t="s">
        <v>226</v>
      </c>
      <c r="D15" s="147" t="s">
        <v>203</v>
      </c>
      <c r="E15" s="150">
        <v>9.36</v>
      </c>
      <c r="F15" s="154"/>
      <c r="G15" s="155"/>
      <c r="H15" s="154"/>
      <c r="I15" s="155">
        <f t="shared" si="0"/>
        <v>0</v>
      </c>
      <c r="J15" s="154"/>
      <c r="K15" s="155">
        <f t="shared" si="1"/>
        <v>0</v>
      </c>
      <c r="L15" s="155">
        <v>21</v>
      </c>
      <c r="M15" s="155">
        <f t="shared" si="2"/>
        <v>0</v>
      </c>
      <c r="N15" s="155">
        <v>0</v>
      </c>
      <c r="O15" s="155">
        <f t="shared" si="3"/>
        <v>0</v>
      </c>
      <c r="P15" s="155">
        <v>0</v>
      </c>
      <c r="Q15" s="155">
        <f t="shared" si="4"/>
        <v>0</v>
      </c>
      <c r="R15" s="155"/>
      <c r="S15" s="155"/>
      <c r="T15" s="156">
        <v>0.34499999999999997</v>
      </c>
      <c r="U15" s="155">
        <f t="shared" si="5"/>
        <v>3.23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194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 outlineLevel="1">
      <c r="A16" s="135">
        <v>8</v>
      </c>
      <c r="B16" s="145" t="s">
        <v>965</v>
      </c>
      <c r="C16" s="171" t="s">
        <v>966</v>
      </c>
      <c r="D16" s="147" t="s">
        <v>203</v>
      </c>
      <c r="E16" s="150">
        <v>9.36</v>
      </c>
      <c r="F16" s="154"/>
      <c r="G16" s="155"/>
      <c r="H16" s="154"/>
      <c r="I16" s="155">
        <f t="shared" si="0"/>
        <v>0</v>
      </c>
      <c r="J16" s="154"/>
      <c r="K16" s="155">
        <f t="shared" si="1"/>
        <v>0</v>
      </c>
      <c r="L16" s="155">
        <v>21</v>
      </c>
      <c r="M16" s="155">
        <f t="shared" si="2"/>
        <v>0</v>
      </c>
      <c r="N16" s="155">
        <v>0</v>
      </c>
      <c r="O16" s="155">
        <f t="shared" si="3"/>
        <v>0</v>
      </c>
      <c r="P16" s="155">
        <v>0</v>
      </c>
      <c r="Q16" s="155">
        <f t="shared" si="4"/>
        <v>0</v>
      </c>
      <c r="R16" s="155"/>
      <c r="S16" s="155"/>
      <c r="T16" s="156">
        <v>8.6999999999999994E-2</v>
      </c>
      <c r="U16" s="155">
        <f t="shared" si="5"/>
        <v>0.81</v>
      </c>
      <c r="V16" s="134"/>
      <c r="W16" s="134"/>
      <c r="X16" s="134"/>
      <c r="Y16" s="134"/>
      <c r="Z16" s="134"/>
      <c r="AA16" s="134"/>
      <c r="AB16" s="134"/>
      <c r="AC16" s="134"/>
      <c r="AD16" s="134"/>
      <c r="AE16" s="134" t="s">
        <v>194</v>
      </c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</row>
    <row r="17" spans="1:60" outlineLevel="1">
      <c r="A17" s="135">
        <v>9</v>
      </c>
      <c r="B17" s="145" t="s">
        <v>967</v>
      </c>
      <c r="C17" s="171" t="s">
        <v>968</v>
      </c>
      <c r="D17" s="147" t="s">
        <v>203</v>
      </c>
      <c r="E17" s="150">
        <v>3.12</v>
      </c>
      <c r="F17" s="154"/>
      <c r="G17" s="155"/>
      <c r="H17" s="154"/>
      <c r="I17" s="155">
        <f t="shared" si="0"/>
        <v>0</v>
      </c>
      <c r="J17" s="154"/>
      <c r="K17" s="155">
        <f t="shared" si="1"/>
        <v>0</v>
      </c>
      <c r="L17" s="155">
        <v>21</v>
      </c>
      <c r="M17" s="155">
        <f t="shared" si="2"/>
        <v>0</v>
      </c>
      <c r="N17" s="155">
        <v>0</v>
      </c>
      <c r="O17" s="155">
        <f t="shared" si="3"/>
        <v>0</v>
      </c>
      <c r="P17" s="155">
        <v>0</v>
      </c>
      <c r="Q17" s="155">
        <f t="shared" si="4"/>
        <v>0</v>
      </c>
      <c r="R17" s="155"/>
      <c r="S17" s="155"/>
      <c r="T17" s="156">
        <v>1.2390000000000001</v>
      </c>
      <c r="U17" s="155">
        <f t="shared" si="5"/>
        <v>3.87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194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 outlineLevel="1">
      <c r="A18" s="135">
        <v>10</v>
      </c>
      <c r="B18" s="145" t="s">
        <v>227</v>
      </c>
      <c r="C18" s="171" t="s">
        <v>228</v>
      </c>
      <c r="D18" s="147" t="s">
        <v>203</v>
      </c>
      <c r="E18" s="150">
        <v>4.68</v>
      </c>
      <c r="F18" s="154"/>
      <c r="G18" s="155"/>
      <c r="H18" s="154"/>
      <c r="I18" s="155">
        <f t="shared" si="0"/>
        <v>0</v>
      </c>
      <c r="J18" s="154"/>
      <c r="K18" s="155">
        <f t="shared" si="1"/>
        <v>0</v>
      </c>
      <c r="L18" s="155">
        <v>21</v>
      </c>
      <c r="M18" s="155">
        <f t="shared" si="2"/>
        <v>0</v>
      </c>
      <c r="N18" s="155">
        <v>0</v>
      </c>
      <c r="O18" s="155">
        <f t="shared" si="3"/>
        <v>0</v>
      </c>
      <c r="P18" s="155">
        <v>0</v>
      </c>
      <c r="Q18" s="155">
        <f t="shared" si="4"/>
        <v>0</v>
      </c>
      <c r="R18" s="155"/>
      <c r="S18" s="155"/>
      <c r="T18" s="156">
        <v>1.587</v>
      </c>
      <c r="U18" s="155">
        <f t="shared" si="5"/>
        <v>7.43</v>
      </c>
      <c r="V18" s="134"/>
      <c r="W18" s="134"/>
      <c r="X18" s="134"/>
      <c r="Y18" s="134"/>
      <c r="Z18" s="134"/>
      <c r="AA18" s="134"/>
      <c r="AB18" s="134"/>
      <c r="AC18" s="134"/>
      <c r="AD18" s="134"/>
      <c r="AE18" s="134" t="s">
        <v>194</v>
      </c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</row>
    <row r="19" spans="1:60" outlineLevel="1">
      <c r="A19" s="135">
        <v>11</v>
      </c>
      <c r="B19" s="145" t="s">
        <v>229</v>
      </c>
      <c r="C19" s="171" t="s">
        <v>230</v>
      </c>
      <c r="D19" s="147" t="s">
        <v>203</v>
      </c>
      <c r="E19" s="150">
        <v>4.68</v>
      </c>
      <c r="F19" s="154"/>
      <c r="G19" s="155"/>
      <c r="H19" s="154"/>
      <c r="I19" s="155">
        <f t="shared" si="0"/>
        <v>0</v>
      </c>
      <c r="J19" s="154"/>
      <c r="K19" s="155">
        <f t="shared" si="1"/>
        <v>0</v>
      </c>
      <c r="L19" s="155">
        <v>21</v>
      </c>
      <c r="M19" s="155">
        <f t="shared" si="2"/>
        <v>0</v>
      </c>
      <c r="N19" s="155">
        <v>0</v>
      </c>
      <c r="O19" s="155">
        <f t="shared" si="3"/>
        <v>0</v>
      </c>
      <c r="P19" s="155">
        <v>0</v>
      </c>
      <c r="Q19" s="155">
        <f t="shared" si="4"/>
        <v>0</v>
      </c>
      <c r="R19" s="155"/>
      <c r="S19" s="155"/>
      <c r="T19" s="156">
        <v>0.94</v>
      </c>
      <c r="U19" s="155">
        <f t="shared" si="5"/>
        <v>4.4000000000000004</v>
      </c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194</v>
      </c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>
      <c r="A20" s="141" t="s">
        <v>177</v>
      </c>
      <c r="B20" s="146" t="s">
        <v>90</v>
      </c>
      <c r="C20" s="172" t="s">
        <v>91</v>
      </c>
      <c r="D20" s="148"/>
      <c r="E20" s="151"/>
      <c r="F20" s="157"/>
      <c r="G20" s="157"/>
      <c r="H20" s="157"/>
      <c r="I20" s="157">
        <f>SUM(I21:I21)</f>
        <v>0</v>
      </c>
      <c r="J20" s="157"/>
      <c r="K20" s="157">
        <f>SUM(K21:K21)</f>
        <v>0</v>
      </c>
      <c r="L20" s="157"/>
      <c r="M20" s="157">
        <f>SUM(M21:M21)</f>
        <v>0</v>
      </c>
      <c r="N20" s="157"/>
      <c r="O20" s="157">
        <f>SUM(O21:O21)</f>
        <v>0</v>
      </c>
      <c r="P20" s="157"/>
      <c r="Q20" s="157">
        <f>SUM(Q21:Q21)</f>
        <v>0</v>
      </c>
      <c r="R20" s="157"/>
      <c r="S20" s="157"/>
      <c r="T20" s="158"/>
      <c r="U20" s="157">
        <f>SUM(U21:U21)</f>
        <v>2.0499999999999998</v>
      </c>
      <c r="AE20" t="s">
        <v>178</v>
      </c>
    </row>
    <row r="21" spans="1:60" outlineLevel="1">
      <c r="A21" s="135">
        <v>12</v>
      </c>
      <c r="B21" s="145" t="s">
        <v>236</v>
      </c>
      <c r="C21" s="171" t="s">
        <v>237</v>
      </c>
      <c r="D21" s="147" t="s">
        <v>203</v>
      </c>
      <c r="E21" s="150">
        <v>1.56</v>
      </c>
      <c r="F21" s="154"/>
      <c r="G21" s="155"/>
      <c r="H21" s="154"/>
      <c r="I21" s="155">
        <f>ROUND(E21*H21,2)</f>
        <v>0</v>
      </c>
      <c r="J21" s="154"/>
      <c r="K21" s="155">
        <f>ROUND(E21*J21,2)</f>
        <v>0</v>
      </c>
      <c r="L21" s="155">
        <v>21</v>
      </c>
      <c r="M21" s="155">
        <f>G21*(1+L21/100)</f>
        <v>0</v>
      </c>
      <c r="N21" s="155">
        <v>0</v>
      </c>
      <c r="O21" s="155">
        <f>ROUND(E21*N21,2)</f>
        <v>0</v>
      </c>
      <c r="P21" s="155">
        <v>0</v>
      </c>
      <c r="Q21" s="155">
        <f>ROUND(E21*P21,2)</f>
        <v>0</v>
      </c>
      <c r="R21" s="155"/>
      <c r="S21" s="155"/>
      <c r="T21" s="156">
        <v>1.3169999999999999</v>
      </c>
      <c r="U21" s="155">
        <f>ROUND(E21*T21,2)</f>
        <v>2.0499999999999998</v>
      </c>
      <c r="V21" s="134"/>
      <c r="W21" s="134"/>
      <c r="X21" s="134"/>
      <c r="Y21" s="134"/>
      <c r="Z21" s="134"/>
      <c r="AA21" s="134"/>
      <c r="AB21" s="134"/>
      <c r="AC21" s="134"/>
      <c r="AD21" s="134"/>
      <c r="AE21" s="134" t="s">
        <v>194</v>
      </c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</row>
    <row r="22" spans="1:60">
      <c r="A22" s="141" t="s">
        <v>177</v>
      </c>
      <c r="B22" s="146" t="s">
        <v>96</v>
      </c>
      <c r="C22" s="172" t="s">
        <v>97</v>
      </c>
      <c r="D22" s="148"/>
      <c r="E22" s="151"/>
      <c r="F22" s="157"/>
      <c r="G22" s="157"/>
      <c r="H22" s="157"/>
      <c r="I22" s="157">
        <f>SUM(I23:I23)</f>
        <v>0</v>
      </c>
      <c r="J22" s="157"/>
      <c r="K22" s="157">
        <f>SUM(K23:K23)</f>
        <v>0</v>
      </c>
      <c r="L22" s="157"/>
      <c r="M22" s="157">
        <f>SUM(M23:M23)</f>
        <v>0</v>
      </c>
      <c r="N22" s="157"/>
      <c r="O22" s="157">
        <f>SUM(O23:O23)</f>
        <v>0</v>
      </c>
      <c r="P22" s="157"/>
      <c r="Q22" s="157">
        <f>SUM(Q23:Q23)</f>
        <v>0</v>
      </c>
      <c r="R22" s="157"/>
      <c r="S22" s="157"/>
      <c r="T22" s="158"/>
      <c r="U22" s="157">
        <f>SUM(U23:U23)</f>
        <v>4.0199999999999996</v>
      </c>
      <c r="AE22" t="s">
        <v>178</v>
      </c>
    </row>
    <row r="23" spans="1:60" outlineLevel="1">
      <c r="A23" s="135">
        <v>13</v>
      </c>
      <c r="B23" s="145" t="s">
        <v>973</v>
      </c>
      <c r="C23" s="171" t="s">
        <v>974</v>
      </c>
      <c r="D23" s="147" t="s">
        <v>203</v>
      </c>
      <c r="E23" s="150">
        <v>1.56</v>
      </c>
      <c r="F23" s="154"/>
      <c r="G23" s="155"/>
      <c r="H23" s="154"/>
      <c r="I23" s="155">
        <f>ROUND(E23*H23,2)</f>
        <v>0</v>
      </c>
      <c r="J23" s="154"/>
      <c r="K23" s="155">
        <f>ROUND(E23*J23,2)</f>
        <v>0</v>
      </c>
      <c r="L23" s="155">
        <v>21</v>
      </c>
      <c r="M23" s="155">
        <f>G23*(1+L23/100)</f>
        <v>0</v>
      </c>
      <c r="N23" s="155">
        <v>0</v>
      </c>
      <c r="O23" s="155">
        <f>ROUND(E23*N23,2)</f>
        <v>0</v>
      </c>
      <c r="P23" s="155">
        <v>0</v>
      </c>
      <c r="Q23" s="155">
        <f>ROUND(E23*P23,2)</f>
        <v>0</v>
      </c>
      <c r="R23" s="155"/>
      <c r="S23" s="155"/>
      <c r="T23" s="156">
        <v>2.58</v>
      </c>
      <c r="U23" s="155">
        <f>ROUND(E23*T23,2)</f>
        <v>4.0199999999999996</v>
      </c>
      <c r="V23" s="134"/>
      <c r="W23" s="134"/>
      <c r="X23" s="134"/>
      <c r="Y23" s="134"/>
      <c r="Z23" s="134"/>
      <c r="AA23" s="134"/>
      <c r="AB23" s="134"/>
      <c r="AC23" s="134"/>
      <c r="AD23" s="134"/>
      <c r="AE23" s="134" t="s">
        <v>194</v>
      </c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</row>
    <row r="24" spans="1:60">
      <c r="A24" s="141" t="s">
        <v>177</v>
      </c>
      <c r="B24" s="146" t="s">
        <v>106</v>
      </c>
      <c r="C24" s="172" t="s">
        <v>108</v>
      </c>
      <c r="D24" s="148"/>
      <c r="E24" s="151"/>
      <c r="F24" s="157"/>
      <c r="G24" s="157"/>
      <c r="H24" s="157"/>
      <c r="I24" s="157">
        <f>SUM(I25:I30)</f>
        <v>0</v>
      </c>
      <c r="J24" s="157"/>
      <c r="K24" s="157">
        <f>SUM(K25:K30)</f>
        <v>0</v>
      </c>
      <c r="L24" s="157"/>
      <c r="M24" s="157">
        <f>SUM(M25:M30)</f>
        <v>0</v>
      </c>
      <c r="N24" s="157"/>
      <c r="O24" s="157">
        <f>SUM(O25:O30)</f>
        <v>0</v>
      </c>
      <c r="P24" s="157"/>
      <c r="Q24" s="157">
        <f>SUM(Q25:Q30)</f>
        <v>0</v>
      </c>
      <c r="R24" s="157"/>
      <c r="S24" s="157"/>
      <c r="T24" s="158"/>
      <c r="U24" s="157">
        <f>SUM(U25:U30)</f>
        <v>46.31</v>
      </c>
      <c r="AE24" t="s">
        <v>178</v>
      </c>
    </row>
    <row r="25" spans="1:60" ht="22.5" outlineLevel="1">
      <c r="A25" s="135">
        <v>14</v>
      </c>
      <c r="B25" s="145" t="s">
        <v>983</v>
      </c>
      <c r="C25" s="171" t="s">
        <v>984</v>
      </c>
      <c r="D25" s="147" t="s">
        <v>206</v>
      </c>
      <c r="E25" s="150">
        <v>4</v>
      </c>
      <c r="F25" s="154"/>
      <c r="G25" s="155"/>
      <c r="H25" s="154"/>
      <c r="I25" s="155">
        <f t="shared" ref="I25:I30" si="6">ROUND(E25*H25,2)</f>
        <v>0</v>
      </c>
      <c r="J25" s="154"/>
      <c r="K25" s="155">
        <f t="shared" ref="K25:K30" si="7">ROUND(E25*J25,2)</f>
        <v>0</v>
      </c>
      <c r="L25" s="155">
        <v>21</v>
      </c>
      <c r="M25" s="155">
        <f t="shared" ref="M25:M30" si="8">G25*(1+L25/100)</f>
        <v>0</v>
      </c>
      <c r="N25" s="155">
        <v>0</v>
      </c>
      <c r="O25" s="155">
        <f t="shared" ref="O25:O30" si="9">ROUND(E25*N25,2)</f>
        <v>0</v>
      </c>
      <c r="P25" s="155">
        <v>0</v>
      </c>
      <c r="Q25" s="155">
        <f t="shared" ref="Q25:Q30" si="10">ROUND(E25*P25,2)</f>
        <v>0</v>
      </c>
      <c r="R25" s="155"/>
      <c r="S25" s="155"/>
      <c r="T25" s="156">
        <v>0.29299999999999998</v>
      </c>
      <c r="U25" s="155">
        <f t="shared" ref="U25:U30" si="11">ROUND(E25*T25,2)</f>
        <v>1.17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 t="s">
        <v>194</v>
      </c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</row>
    <row r="26" spans="1:60" outlineLevel="1">
      <c r="A26" s="135">
        <v>15</v>
      </c>
      <c r="B26" s="145" t="s">
        <v>985</v>
      </c>
      <c r="C26" s="171" t="s">
        <v>986</v>
      </c>
      <c r="D26" s="147" t="s">
        <v>206</v>
      </c>
      <c r="E26" s="150">
        <v>10</v>
      </c>
      <c r="F26" s="154"/>
      <c r="G26" s="155"/>
      <c r="H26" s="154"/>
      <c r="I26" s="155">
        <f t="shared" si="6"/>
        <v>0</v>
      </c>
      <c r="J26" s="154"/>
      <c r="K26" s="155">
        <f t="shared" si="7"/>
        <v>0</v>
      </c>
      <c r="L26" s="155">
        <v>21</v>
      </c>
      <c r="M26" s="155">
        <f t="shared" si="8"/>
        <v>0</v>
      </c>
      <c r="N26" s="155">
        <v>0</v>
      </c>
      <c r="O26" s="155">
        <f t="shared" si="9"/>
        <v>0</v>
      </c>
      <c r="P26" s="155">
        <v>0</v>
      </c>
      <c r="Q26" s="155">
        <f t="shared" si="10"/>
        <v>0</v>
      </c>
      <c r="R26" s="155"/>
      <c r="S26" s="155"/>
      <c r="T26" s="156">
        <v>0</v>
      </c>
      <c r="U26" s="155">
        <f t="shared" si="11"/>
        <v>0</v>
      </c>
      <c r="V26" s="134"/>
      <c r="W26" s="134"/>
      <c r="X26" s="134"/>
      <c r="Y26" s="134"/>
      <c r="Z26" s="134"/>
      <c r="AA26" s="134"/>
      <c r="AB26" s="134"/>
      <c r="AC26" s="134"/>
      <c r="AD26" s="134"/>
      <c r="AE26" s="134" t="s">
        <v>194</v>
      </c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</row>
    <row r="27" spans="1:60" ht="22.5" outlineLevel="1">
      <c r="A27" s="135">
        <v>16</v>
      </c>
      <c r="B27" s="145" t="s">
        <v>987</v>
      </c>
      <c r="C27" s="171" t="s">
        <v>988</v>
      </c>
      <c r="D27" s="147" t="s">
        <v>203</v>
      </c>
      <c r="E27" s="150">
        <v>1.56</v>
      </c>
      <c r="F27" s="154"/>
      <c r="G27" s="155"/>
      <c r="H27" s="154"/>
      <c r="I27" s="155">
        <f t="shared" si="6"/>
        <v>0</v>
      </c>
      <c r="J27" s="154"/>
      <c r="K27" s="155">
        <f t="shared" si="7"/>
        <v>0</v>
      </c>
      <c r="L27" s="155">
        <v>21</v>
      </c>
      <c r="M27" s="155">
        <f t="shared" si="8"/>
        <v>0</v>
      </c>
      <c r="N27" s="155">
        <v>0</v>
      </c>
      <c r="O27" s="155">
        <f t="shared" si="9"/>
        <v>0</v>
      </c>
      <c r="P27" s="155">
        <v>0</v>
      </c>
      <c r="Q27" s="155">
        <f t="shared" si="10"/>
        <v>0</v>
      </c>
      <c r="R27" s="155"/>
      <c r="S27" s="155"/>
      <c r="T27" s="156">
        <v>10.47</v>
      </c>
      <c r="U27" s="155">
        <f t="shared" si="11"/>
        <v>16.329999999999998</v>
      </c>
      <c r="V27" s="134"/>
      <c r="W27" s="134"/>
      <c r="X27" s="134"/>
      <c r="Y27" s="134"/>
      <c r="Z27" s="134"/>
      <c r="AA27" s="134"/>
      <c r="AB27" s="134"/>
      <c r="AC27" s="134"/>
      <c r="AD27" s="134"/>
      <c r="AE27" s="134" t="s">
        <v>194</v>
      </c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</row>
    <row r="28" spans="1:60" ht="22.5" outlineLevel="1">
      <c r="A28" s="135">
        <v>17</v>
      </c>
      <c r="B28" s="145" t="s">
        <v>989</v>
      </c>
      <c r="C28" s="171" t="s">
        <v>990</v>
      </c>
      <c r="D28" s="147" t="s">
        <v>203</v>
      </c>
      <c r="E28" s="150">
        <v>1.56</v>
      </c>
      <c r="F28" s="154"/>
      <c r="G28" s="155"/>
      <c r="H28" s="154"/>
      <c r="I28" s="155">
        <f t="shared" si="6"/>
        <v>0</v>
      </c>
      <c r="J28" s="154"/>
      <c r="K28" s="155">
        <f t="shared" si="7"/>
        <v>0</v>
      </c>
      <c r="L28" s="155">
        <v>21</v>
      </c>
      <c r="M28" s="155">
        <f t="shared" si="8"/>
        <v>0</v>
      </c>
      <c r="N28" s="155">
        <v>0</v>
      </c>
      <c r="O28" s="155">
        <f t="shared" si="9"/>
        <v>0</v>
      </c>
      <c r="P28" s="155">
        <v>0</v>
      </c>
      <c r="Q28" s="155">
        <f t="shared" si="10"/>
        <v>0</v>
      </c>
      <c r="R28" s="155"/>
      <c r="S28" s="155"/>
      <c r="T28" s="156">
        <v>14.31</v>
      </c>
      <c r="U28" s="155">
        <f t="shared" si="11"/>
        <v>22.32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194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</row>
    <row r="29" spans="1:60" outlineLevel="1">
      <c r="A29" s="135">
        <v>18</v>
      </c>
      <c r="B29" s="145" t="s">
        <v>991</v>
      </c>
      <c r="C29" s="171" t="s">
        <v>992</v>
      </c>
      <c r="D29" s="147" t="s">
        <v>206</v>
      </c>
      <c r="E29" s="150">
        <v>10</v>
      </c>
      <c r="F29" s="154"/>
      <c r="G29" s="155"/>
      <c r="H29" s="154"/>
      <c r="I29" s="155">
        <f t="shared" si="6"/>
        <v>0</v>
      </c>
      <c r="J29" s="154"/>
      <c r="K29" s="155">
        <f t="shared" si="7"/>
        <v>0</v>
      </c>
      <c r="L29" s="155">
        <v>21</v>
      </c>
      <c r="M29" s="155">
        <f t="shared" si="8"/>
        <v>0</v>
      </c>
      <c r="N29" s="155">
        <v>0</v>
      </c>
      <c r="O29" s="155">
        <f t="shared" si="9"/>
        <v>0</v>
      </c>
      <c r="P29" s="155">
        <v>0</v>
      </c>
      <c r="Q29" s="155">
        <f t="shared" si="10"/>
        <v>0</v>
      </c>
      <c r="R29" s="155"/>
      <c r="S29" s="155"/>
      <c r="T29" s="156">
        <v>0.38200000000000001</v>
      </c>
      <c r="U29" s="155">
        <f t="shared" si="11"/>
        <v>3.82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194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</row>
    <row r="30" spans="1:60" outlineLevel="1">
      <c r="A30" s="135">
        <v>19</v>
      </c>
      <c r="B30" s="145" t="s">
        <v>993</v>
      </c>
      <c r="C30" s="171" t="s">
        <v>994</v>
      </c>
      <c r="D30" s="147" t="s">
        <v>206</v>
      </c>
      <c r="E30" s="150">
        <v>4</v>
      </c>
      <c r="F30" s="154"/>
      <c r="G30" s="155"/>
      <c r="H30" s="154"/>
      <c r="I30" s="155">
        <f t="shared" si="6"/>
        <v>0</v>
      </c>
      <c r="J30" s="154"/>
      <c r="K30" s="155">
        <f t="shared" si="7"/>
        <v>0</v>
      </c>
      <c r="L30" s="155">
        <v>21</v>
      </c>
      <c r="M30" s="155">
        <f t="shared" si="8"/>
        <v>0</v>
      </c>
      <c r="N30" s="155">
        <v>0</v>
      </c>
      <c r="O30" s="155">
        <f t="shared" si="9"/>
        <v>0</v>
      </c>
      <c r="P30" s="155">
        <v>0</v>
      </c>
      <c r="Q30" s="155">
        <f t="shared" si="10"/>
        <v>0</v>
      </c>
      <c r="R30" s="155"/>
      <c r="S30" s="155"/>
      <c r="T30" s="156">
        <v>0.66800000000000004</v>
      </c>
      <c r="U30" s="155">
        <f t="shared" si="11"/>
        <v>2.67</v>
      </c>
      <c r="V30" s="134"/>
      <c r="W30" s="134"/>
      <c r="X30" s="134"/>
      <c r="Y30" s="134"/>
      <c r="Z30" s="134"/>
      <c r="AA30" s="134"/>
      <c r="AB30" s="134"/>
      <c r="AC30" s="134"/>
      <c r="AD30" s="134"/>
      <c r="AE30" s="134" t="s">
        <v>194</v>
      </c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</row>
    <row r="31" spans="1:60">
      <c r="A31" s="141" t="s">
        <v>177</v>
      </c>
      <c r="B31" s="146" t="s">
        <v>113</v>
      </c>
      <c r="C31" s="172" t="s">
        <v>115</v>
      </c>
      <c r="D31" s="148"/>
      <c r="E31" s="151"/>
      <c r="F31" s="157"/>
      <c r="G31" s="157"/>
      <c r="H31" s="157"/>
      <c r="I31" s="157">
        <f>SUM(I32:I32)</f>
        <v>0</v>
      </c>
      <c r="J31" s="157"/>
      <c r="K31" s="157">
        <f>SUM(K32:K32)</f>
        <v>0</v>
      </c>
      <c r="L31" s="157"/>
      <c r="M31" s="157">
        <f>SUM(M32:M32)</f>
        <v>0</v>
      </c>
      <c r="N31" s="157"/>
      <c r="O31" s="157">
        <f>SUM(O32:O32)</f>
        <v>0</v>
      </c>
      <c r="P31" s="157"/>
      <c r="Q31" s="157">
        <f>SUM(Q32:Q32)</f>
        <v>0</v>
      </c>
      <c r="R31" s="157"/>
      <c r="S31" s="157"/>
      <c r="T31" s="158"/>
      <c r="U31" s="157">
        <f>SUM(U32:U32)</f>
        <v>1.53</v>
      </c>
      <c r="AE31" t="s">
        <v>178</v>
      </c>
    </row>
    <row r="32" spans="1:60" outlineLevel="1">
      <c r="A32" s="135">
        <v>20</v>
      </c>
      <c r="B32" s="145" t="s">
        <v>287</v>
      </c>
      <c r="C32" s="171" t="s">
        <v>288</v>
      </c>
      <c r="D32" s="147" t="s">
        <v>289</v>
      </c>
      <c r="E32" s="150">
        <v>7.2238499999999997</v>
      </c>
      <c r="F32" s="154"/>
      <c r="G32" s="155"/>
      <c r="H32" s="154"/>
      <c r="I32" s="155">
        <f>ROUND(E32*H32,2)</f>
        <v>0</v>
      </c>
      <c r="J32" s="154"/>
      <c r="K32" s="155">
        <f>ROUND(E32*J32,2)</f>
        <v>0</v>
      </c>
      <c r="L32" s="155">
        <v>21</v>
      </c>
      <c r="M32" s="155">
        <f>G32*(1+L32/100)</f>
        <v>0</v>
      </c>
      <c r="N32" s="155">
        <v>0</v>
      </c>
      <c r="O32" s="155">
        <f>ROUND(E32*N32,2)</f>
        <v>0</v>
      </c>
      <c r="P32" s="155">
        <v>0</v>
      </c>
      <c r="Q32" s="155">
        <f>ROUND(E32*P32,2)</f>
        <v>0</v>
      </c>
      <c r="R32" s="155"/>
      <c r="S32" s="155"/>
      <c r="T32" s="156">
        <v>0.21149999999999999</v>
      </c>
      <c r="U32" s="155">
        <f>ROUND(E32*T32,2)</f>
        <v>1.53</v>
      </c>
      <c r="V32" s="134"/>
      <c r="W32" s="134"/>
      <c r="X32" s="134"/>
      <c r="Y32" s="134"/>
      <c r="Z32" s="134"/>
      <c r="AA32" s="134"/>
      <c r="AB32" s="134"/>
      <c r="AC32" s="134"/>
      <c r="AD32" s="134"/>
      <c r="AE32" s="134" t="s">
        <v>194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</row>
    <row r="33" spans="1:60">
      <c r="A33" s="141" t="s">
        <v>177</v>
      </c>
      <c r="B33" s="146" t="s">
        <v>124</v>
      </c>
      <c r="C33" s="172" t="s">
        <v>125</v>
      </c>
      <c r="D33" s="148"/>
      <c r="E33" s="151"/>
      <c r="F33" s="157"/>
      <c r="G33" s="157"/>
      <c r="H33" s="157"/>
      <c r="I33" s="157">
        <f>SUM(I34:I49)</f>
        <v>0</v>
      </c>
      <c r="J33" s="157"/>
      <c r="K33" s="157">
        <f>SUM(K34:K49)</f>
        <v>0</v>
      </c>
      <c r="L33" s="157"/>
      <c r="M33" s="157">
        <f>SUM(M34:M49)</f>
        <v>0</v>
      </c>
      <c r="N33" s="157"/>
      <c r="O33" s="157">
        <f>SUM(O34:O49)</f>
        <v>0</v>
      </c>
      <c r="P33" s="157"/>
      <c r="Q33" s="157">
        <f>SUM(Q34:Q49)</f>
        <v>0</v>
      </c>
      <c r="R33" s="157"/>
      <c r="S33" s="157"/>
      <c r="T33" s="158"/>
      <c r="U33" s="157">
        <f>SUM(U34:U49)</f>
        <v>40.589999999999996</v>
      </c>
      <c r="AE33" t="s">
        <v>178</v>
      </c>
    </row>
    <row r="34" spans="1:60" outlineLevel="1">
      <c r="A34" s="135">
        <v>21</v>
      </c>
      <c r="B34" s="145" t="s">
        <v>997</v>
      </c>
      <c r="C34" s="171" t="s">
        <v>998</v>
      </c>
      <c r="D34" s="147" t="s">
        <v>206</v>
      </c>
      <c r="E34" s="150">
        <v>10</v>
      </c>
      <c r="F34" s="154"/>
      <c r="G34" s="155"/>
      <c r="H34" s="154"/>
      <c r="I34" s="155">
        <f t="shared" ref="I34:I49" si="12">ROUND(E34*H34,2)</f>
        <v>0</v>
      </c>
      <c r="J34" s="154"/>
      <c r="K34" s="155">
        <f t="shared" ref="K34:K49" si="13">ROUND(E34*J34,2)</f>
        <v>0</v>
      </c>
      <c r="L34" s="155">
        <v>21</v>
      </c>
      <c r="M34" s="155">
        <f t="shared" ref="M34:M49" si="14">G34*(1+L34/100)</f>
        <v>0</v>
      </c>
      <c r="N34" s="155">
        <v>0</v>
      </c>
      <c r="O34" s="155">
        <f t="shared" ref="O34:O49" si="15">ROUND(E34*N34,2)</f>
        <v>0</v>
      </c>
      <c r="P34" s="155">
        <v>0</v>
      </c>
      <c r="Q34" s="155">
        <f t="shared" ref="Q34:Q49" si="16">ROUND(E34*P34,2)</f>
        <v>0</v>
      </c>
      <c r="R34" s="155"/>
      <c r="S34" s="155"/>
      <c r="T34" s="156">
        <v>0.29299999999999998</v>
      </c>
      <c r="U34" s="155">
        <f t="shared" ref="U34:U49" si="17">ROUND(E34*T34,2)</f>
        <v>2.93</v>
      </c>
      <c r="V34" s="134"/>
      <c r="W34" s="134"/>
      <c r="X34" s="134"/>
      <c r="Y34" s="134"/>
      <c r="Z34" s="134"/>
      <c r="AA34" s="134"/>
      <c r="AB34" s="134"/>
      <c r="AC34" s="134"/>
      <c r="AD34" s="134"/>
      <c r="AE34" s="134" t="s">
        <v>762</v>
      </c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</row>
    <row r="35" spans="1:60" outlineLevel="1">
      <c r="A35" s="135">
        <v>22</v>
      </c>
      <c r="B35" s="145" t="s">
        <v>999</v>
      </c>
      <c r="C35" s="171" t="s">
        <v>1000</v>
      </c>
      <c r="D35" s="147" t="s">
        <v>206</v>
      </c>
      <c r="E35" s="150">
        <v>4</v>
      </c>
      <c r="F35" s="154"/>
      <c r="G35" s="155"/>
      <c r="H35" s="154"/>
      <c r="I35" s="155">
        <f t="shared" si="12"/>
        <v>0</v>
      </c>
      <c r="J35" s="154"/>
      <c r="K35" s="155">
        <f t="shared" si="13"/>
        <v>0</v>
      </c>
      <c r="L35" s="155">
        <v>21</v>
      </c>
      <c r="M35" s="155">
        <f t="shared" si="14"/>
        <v>0</v>
      </c>
      <c r="N35" s="155">
        <v>0</v>
      </c>
      <c r="O35" s="155">
        <f t="shared" si="15"/>
        <v>0</v>
      </c>
      <c r="P35" s="155">
        <v>0</v>
      </c>
      <c r="Q35" s="155">
        <f t="shared" si="16"/>
        <v>0</v>
      </c>
      <c r="R35" s="155"/>
      <c r="S35" s="155"/>
      <c r="T35" s="156">
        <v>0.41299999999999998</v>
      </c>
      <c r="U35" s="155">
        <f t="shared" si="17"/>
        <v>1.65</v>
      </c>
      <c r="V35" s="134"/>
      <c r="W35" s="134"/>
      <c r="X35" s="134"/>
      <c r="Y35" s="134"/>
      <c r="Z35" s="134"/>
      <c r="AA35" s="134"/>
      <c r="AB35" s="134"/>
      <c r="AC35" s="134"/>
      <c r="AD35" s="134"/>
      <c r="AE35" s="134" t="s">
        <v>762</v>
      </c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</row>
    <row r="36" spans="1:60" outlineLevel="1">
      <c r="A36" s="135">
        <v>23</v>
      </c>
      <c r="B36" s="145" t="s">
        <v>1001</v>
      </c>
      <c r="C36" s="171" t="s">
        <v>1002</v>
      </c>
      <c r="D36" s="147" t="s">
        <v>206</v>
      </c>
      <c r="E36" s="150">
        <v>6</v>
      </c>
      <c r="F36" s="154"/>
      <c r="G36" s="155"/>
      <c r="H36" s="154"/>
      <c r="I36" s="155">
        <f t="shared" si="12"/>
        <v>0</v>
      </c>
      <c r="J36" s="154"/>
      <c r="K36" s="155">
        <f t="shared" si="13"/>
        <v>0</v>
      </c>
      <c r="L36" s="155">
        <v>21</v>
      </c>
      <c r="M36" s="155">
        <f t="shared" si="14"/>
        <v>0</v>
      </c>
      <c r="N36" s="155">
        <v>0</v>
      </c>
      <c r="O36" s="155">
        <f t="shared" si="15"/>
        <v>0</v>
      </c>
      <c r="P36" s="155">
        <v>0</v>
      </c>
      <c r="Q36" s="155">
        <f t="shared" si="16"/>
        <v>0</v>
      </c>
      <c r="R36" s="155"/>
      <c r="S36" s="155"/>
      <c r="T36" s="156">
        <v>8.3000000000000004E-2</v>
      </c>
      <c r="U36" s="155">
        <f t="shared" si="17"/>
        <v>0.5</v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 t="s">
        <v>762</v>
      </c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</row>
    <row r="37" spans="1:60" outlineLevel="1">
      <c r="A37" s="135">
        <v>24</v>
      </c>
      <c r="B37" s="145" t="s">
        <v>1003</v>
      </c>
      <c r="C37" s="171" t="s">
        <v>1004</v>
      </c>
      <c r="D37" s="147" t="s">
        <v>206</v>
      </c>
      <c r="E37" s="150">
        <v>4</v>
      </c>
      <c r="F37" s="154"/>
      <c r="G37" s="155"/>
      <c r="H37" s="154"/>
      <c r="I37" s="155">
        <f t="shared" si="12"/>
        <v>0</v>
      </c>
      <c r="J37" s="154"/>
      <c r="K37" s="155">
        <f t="shared" si="13"/>
        <v>0</v>
      </c>
      <c r="L37" s="155">
        <v>21</v>
      </c>
      <c r="M37" s="155">
        <f t="shared" si="14"/>
        <v>0</v>
      </c>
      <c r="N37" s="155">
        <v>0</v>
      </c>
      <c r="O37" s="155">
        <f t="shared" si="15"/>
        <v>0</v>
      </c>
      <c r="P37" s="155">
        <v>0</v>
      </c>
      <c r="Q37" s="155">
        <f t="shared" si="16"/>
        <v>0</v>
      </c>
      <c r="R37" s="155"/>
      <c r="S37" s="155"/>
      <c r="T37" s="156">
        <v>0.35899999999999999</v>
      </c>
      <c r="U37" s="155">
        <f t="shared" si="17"/>
        <v>1.44</v>
      </c>
      <c r="V37" s="134"/>
      <c r="W37" s="134"/>
      <c r="X37" s="134"/>
      <c r="Y37" s="134"/>
      <c r="Z37" s="134"/>
      <c r="AA37" s="134"/>
      <c r="AB37" s="134"/>
      <c r="AC37" s="134"/>
      <c r="AD37" s="134"/>
      <c r="AE37" s="134" t="s">
        <v>762</v>
      </c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</row>
    <row r="38" spans="1:60" outlineLevel="1">
      <c r="A38" s="135">
        <v>25</v>
      </c>
      <c r="B38" s="145" t="s">
        <v>1005</v>
      </c>
      <c r="C38" s="171" t="s">
        <v>1006</v>
      </c>
      <c r="D38" s="147" t="s">
        <v>206</v>
      </c>
      <c r="E38" s="150">
        <v>2</v>
      </c>
      <c r="F38" s="154"/>
      <c r="G38" s="155"/>
      <c r="H38" s="154"/>
      <c r="I38" s="155">
        <f t="shared" si="12"/>
        <v>0</v>
      </c>
      <c r="J38" s="154"/>
      <c r="K38" s="155">
        <f t="shared" si="13"/>
        <v>0</v>
      </c>
      <c r="L38" s="155">
        <v>21</v>
      </c>
      <c r="M38" s="155">
        <f t="shared" si="14"/>
        <v>0</v>
      </c>
      <c r="N38" s="155">
        <v>0</v>
      </c>
      <c r="O38" s="155">
        <f t="shared" si="15"/>
        <v>0</v>
      </c>
      <c r="P38" s="155">
        <v>0</v>
      </c>
      <c r="Q38" s="155">
        <f t="shared" si="16"/>
        <v>0</v>
      </c>
      <c r="R38" s="155"/>
      <c r="S38" s="155"/>
      <c r="T38" s="156">
        <v>0.45200000000000001</v>
      </c>
      <c r="U38" s="155">
        <f t="shared" si="17"/>
        <v>0.9</v>
      </c>
      <c r="V38" s="134"/>
      <c r="W38" s="134"/>
      <c r="X38" s="134"/>
      <c r="Y38" s="134"/>
      <c r="Z38" s="134"/>
      <c r="AA38" s="134"/>
      <c r="AB38" s="134"/>
      <c r="AC38" s="134"/>
      <c r="AD38" s="134"/>
      <c r="AE38" s="134" t="s">
        <v>762</v>
      </c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</row>
    <row r="39" spans="1:60" outlineLevel="1">
      <c r="A39" s="135">
        <v>26</v>
      </c>
      <c r="B39" s="145" t="s">
        <v>1007</v>
      </c>
      <c r="C39" s="171" t="s">
        <v>1008</v>
      </c>
      <c r="D39" s="147" t="s">
        <v>206</v>
      </c>
      <c r="E39" s="150">
        <v>8</v>
      </c>
      <c r="F39" s="154"/>
      <c r="G39" s="155"/>
      <c r="H39" s="154"/>
      <c r="I39" s="155">
        <f t="shared" si="12"/>
        <v>0</v>
      </c>
      <c r="J39" s="154"/>
      <c r="K39" s="155">
        <f t="shared" si="13"/>
        <v>0</v>
      </c>
      <c r="L39" s="155">
        <v>21</v>
      </c>
      <c r="M39" s="155">
        <f t="shared" si="14"/>
        <v>0</v>
      </c>
      <c r="N39" s="155">
        <v>0</v>
      </c>
      <c r="O39" s="155">
        <f t="shared" si="15"/>
        <v>0</v>
      </c>
      <c r="P39" s="155">
        <v>0</v>
      </c>
      <c r="Q39" s="155">
        <f t="shared" si="16"/>
        <v>0</v>
      </c>
      <c r="R39" s="155"/>
      <c r="S39" s="155"/>
      <c r="T39" s="156">
        <v>0.79700000000000004</v>
      </c>
      <c r="U39" s="155">
        <f t="shared" si="17"/>
        <v>6.38</v>
      </c>
      <c r="V39" s="134"/>
      <c r="W39" s="134"/>
      <c r="X39" s="134"/>
      <c r="Y39" s="134"/>
      <c r="Z39" s="134"/>
      <c r="AA39" s="134"/>
      <c r="AB39" s="134"/>
      <c r="AC39" s="134"/>
      <c r="AD39" s="134"/>
      <c r="AE39" s="134" t="s">
        <v>762</v>
      </c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</row>
    <row r="40" spans="1:60" outlineLevel="1">
      <c r="A40" s="135">
        <v>27</v>
      </c>
      <c r="B40" s="145" t="s">
        <v>1009</v>
      </c>
      <c r="C40" s="171" t="s">
        <v>1010</v>
      </c>
      <c r="D40" s="147" t="s">
        <v>206</v>
      </c>
      <c r="E40" s="150">
        <v>12</v>
      </c>
      <c r="F40" s="154"/>
      <c r="G40" s="155"/>
      <c r="H40" s="154"/>
      <c r="I40" s="155">
        <f t="shared" si="12"/>
        <v>0</v>
      </c>
      <c r="J40" s="154"/>
      <c r="K40" s="155">
        <f t="shared" si="13"/>
        <v>0</v>
      </c>
      <c r="L40" s="155">
        <v>21</v>
      </c>
      <c r="M40" s="155">
        <f t="shared" si="14"/>
        <v>0</v>
      </c>
      <c r="N40" s="155">
        <v>0</v>
      </c>
      <c r="O40" s="155">
        <f t="shared" si="15"/>
        <v>0</v>
      </c>
      <c r="P40" s="155">
        <v>0</v>
      </c>
      <c r="Q40" s="155">
        <f t="shared" si="16"/>
        <v>0</v>
      </c>
      <c r="R40" s="155"/>
      <c r="S40" s="155"/>
      <c r="T40" s="156">
        <v>0.8</v>
      </c>
      <c r="U40" s="155">
        <f t="shared" si="17"/>
        <v>9.6</v>
      </c>
      <c r="V40" s="134"/>
      <c r="W40" s="134"/>
      <c r="X40" s="134"/>
      <c r="Y40" s="134"/>
      <c r="Z40" s="134"/>
      <c r="AA40" s="134"/>
      <c r="AB40" s="134"/>
      <c r="AC40" s="134"/>
      <c r="AD40" s="134"/>
      <c r="AE40" s="134" t="s">
        <v>762</v>
      </c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</row>
    <row r="41" spans="1:60" outlineLevel="1">
      <c r="A41" s="135">
        <v>28</v>
      </c>
      <c r="B41" s="145" t="s">
        <v>1011</v>
      </c>
      <c r="C41" s="171" t="s">
        <v>1012</v>
      </c>
      <c r="D41" s="147" t="s">
        <v>206</v>
      </c>
      <c r="E41" s="150">
        <v>14</v>
      </c>
      <c r="F41" s="154"/>
      <c r="G41" s="155"/>
      <c r="H41" s="154"/>
      <c r="I41" s="155">
        <f t="shared" si="12"/>
        <v>0</v>
      </c>
      <c r="J41" s="154"/>
      <c r="K41" s="155">
        <f t="shared" si="13"/>
        <v>0</v>
      </c>
      <c r="L41" s="155">
        <v>21</v>
      </c>
      <c r="M41" s="155">
        <f t="shared" si="14"/>
        <v>0</v>
      </c>
      <c r="N41" s="155">
        <v>0</v>
      </c>
      <c r="O41" s="155">
        <f t="shared" si="15"/>
        <v>0</v>
      </c>
      <c r="P41" s="155">
        <v>0</v>
      </c>
      <c r="Q41" s="155">
        <f t="shared" si="16"/>
        <v>0</v>
      </c>
      <c r="R41" s="155"/>
      <c r="S41" s="155"/>
      <c r="T41" s="156">
        <v>0.8</v>
      </c>
      <c r="U41" s="155">
        <f t="shared" si="17"/>
        <v>11.2</v>
      </c>
      <c r="V41" s="134"/>
      <c r="W41" s="134"/>
      <c r="X41" s="134"/>
      <c r="Y41" s="134"/>
      <c r="Z41" s="134"/>
      <c r="AA41" s="134"/>
      <c r="AB41" s="134"/>
      <c r="AC41" s="134"/>
      <c r="AD41" s="134"/>
      <c r="AE41" s="134" t="s">
        <v>762</v>
      </c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</row>
    <row r="42" spans="1:60" outlineLevel="1">
      <c r="A42" s="135">
        <v>29</v>
      </c>
      <c r="B42" s="145" t="s">
        <v>1130</v>
      </c>
      <c r="C42" s="171" t="s">
        <v>1131</v>
      </c>
      <c r="D42" s="147" t="s">
        <v>252</v>
      </c>
      <c r="E42" s="150">
        <v>2</v>
      </c>
      <c r="F42" s="154"/>
      <c r="G42" s="155"/>
      <c r="H42" s="154"/>
      <c r="I42" s="155">
        <f t="shared" si="12"/>
        <v>0</v>
      </c>
      <c r="J42" s="154"/>
      <c r="K42" s="155">
        <f t="shared" si="13"/>
        <v>0</v>
      </c>
      <c r="L42" s="155">
        <v>21</v>
      </c>
      <c r="M42" s="155">
        <f t="shared" si="14"/>
        <v>0</v>
      </c>
      <c r="N42" s="155">
        <v>0</v>
      </c>
      <c r="O42" s="155">
        <f t="shared" si="15"/>
        <v>0</v>
      </c>
      <c r="P42" s="155">
        <v>0</v>
      </c>
      <c r="Q42" s="155">
        <f t="shared" si="16"/>
        <v>0</v>
      </c>
      <c r="R42" s="155"/>
      <c r="S42" s="155"/>
      <c r="T42" s="156">
        <v>0.14799999999999999</v>
      </c>
      <c r="U42" s="155">
        <f t="shared" si="17"/>
        <v>0.3</v>
      </c>
      <c r="V42" s="134"/>
      <c r="W42" s="134"/>
      <c r="X42" s="134"/>
      <c r="Y42" s="134"/>
      <c r="Z42" s="134"/>
      <c r="AA42" s="134"/>
      <c r="AB42" s="134"/>
      <c r="AC42" s="134"/>
      <c r="AD42" s="134"/>
      <c r="AE42" s="134" t="s">
        <v>762</v>
      </c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</row>
    <row r="43" spans="1:60" outlineLevel="1">
      <c r="A43" s="135">
        <v>30</v>
      </c>
      <c r="B43" s="145" t="s">
        <v>1013</v>
      </c>
      <c r="C43" s="171" t="s">
        <v>1014</v>
      </c>
      <c r="D43" s="147" t="s">
        <v>252</v>
      </c>
      <c r="E43" s="150">
        <v>2</v>
      </c>
      <c r="F43" s="154"/>
      <c r="G43" s="155"/>
      <c r="H43" s="154"/>
      <c r="I43" s="155">
        <f t="shared" si="12"/>
        <v>0</v>
      </c>
      <c r="J43" s="154"/>
      <c r="K43" s="155">
        <f t="shared" si="13"/>
        <v>0</v>
      </c>
      <c r="L43" s="155">
        <v>21</v>
      </c>
      <c r="M43" s="155">
        <f t="shared" si="14"/>
        <v>0</v>
      </c>
      <c r="N43" s="155">
        <v>0</v>
      </c>
      <c r="O43" s="155">
        <f t="shared" si="15"/>
        <v>0</v>
      </c>
      <c r="P43" s="155">
        <v>0</v>
      </c>
      <c r="Q43" s="155">
        <f t="shared" si="16"/>
        <v>0</v>
      </c>
      <c r="R43" s="155"/>
      <c r="S43" s="155"/>
      <c r="T43" s="156">
        <v>0.157</v>
      </c>
      <c r="U43" s="155">
        <f t="shared" si="17"/>
        <v>0.31</v>
      </c>
      <c r="V43" s="134"/>
      <c r="W43" s="134"/>
      <c r="X43" s="134"/>
      <c r="Y43" s="134"/>
      <c r="Z43" s="134"/>
      <c r="AA43" s="134"/>
      <c r="AB43" s="134"/>
      <c r="AC43" s="134"/>
      <c r="AD43" s="134"/>
      <c r="AE43" s="134" t="s">
        <v>762</v>
      </c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</row>
    <row r="44" spans="1:60" outlineLevel="1">
      <c r="A44" s="135">
        <v>31</v>
      </c>
      <c r="B44" s="145" t="s">
        <v>1015</v>
      </c>
      <c r="C44" s="171" t="s">
        <v>1016</v>
      </c>
      <c r="D44" s="147" t="s">
        <v>252</v>
      </c>
      <c r="E44" s="150">
        <v>6</v>
      </c>
      <c r="F44" s="154"/>
      <c r="G44" s="155"/>
      <c r="H44" s="154"/>
      <c r="I44" s="155">
        <f t="shared" si="12"/>
        <v>0</v>
      </c>
      <c r="J44" s="154"/>
      <c r="K44" s="155">
        <f t="shared" si="13"/>
        <v>0</v>
      </c>
      <c r="L44" s="155">
        <v>21</v>
      </c>
      <c r="M44" s="155">
        <f t="shared" si="14"/>
        <v>0</v>
      </c>
      <c r="N44" s="155">
        <v>0</v>
      </c>
      <c r="O44" s="155">
        <f t="shared" si="15"/>
        <v>0</v>
      </c>
      <c r="P44" s="155">
        <v>0</v>
      </c>
      <c r="Q44" s="155">
        <f t="shared" si="16"/>
        <v>0</v>
      </c>
      <c r="R44" s="155"/>
      <c r="S44" s="155"/>
      <c r="T44" s="156">
        <v>0.17399999999999999</v>
      </c>
      <c r="U44" s="155">
        <f t="shared" si="17"/>
        <v>1.04</v>
      </c>
      <c r="V44" s="134"/>
      <c r="W44" s="134"/>
      <c r="X44" s="134"/>
      <c r="Y44" s="134"/>
      <c r="Z44" s="134"/>
      <c r="AA44" s="134"/>
      <c r="AB44" s="134"/>
      <c r="AC44" s="134"/>
      <c r="AD44" s="134"/>
      <c r="AE44" s="134" t="s">
        <v>762</v>
      </c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</row>
    <row r="45" spans="1:60" outlineLevel="1">
      <c r="A45" s="135">
        <v>32</v>
      </c>
      <c r="B45" s="145" t="s">
        <v>1017</v>
      </c>
      <c r="C45" s="171" t="s">
        <v>1018</v>
      </c>
      <c r="D45" s="147" t="s">
        <v>252</v>
      </c>
      <c r="E45" s="150">
        <v>3</v>
      </c>
      <c r="F45" s="154"/>
      <c r="G45" s="155"/>
      <c r="H45" s="154"/>
      <c r="I45" s="155">
        <f t="shared" si="12"/>
        <v>0</v>
      </c>
      <c r="J45" s="154"/>
      <c r="K45" s="155">
        <f t="shared" si="13"/>
        <v>0</v>
      </c>
      <c r="L45" s="155">
        <v>21</v>
      </c>
      <c r="M45" s="155">
        <f t="shared" si="14"/>
        <v>0</v>
      </c>
      <c r="N45" s="155">
        <v>0</v>
      </c>
      <c r="O45" s="155">
        <f t="shared" si="15"/>
        <v>0</v>
      </c>
      <c r="P45" s="155">
        <v>0</v>
      </c>
      <c r="Q45" s="155">
        <f t="shared" si="16"/>
        <v>0</v>
      </c>
      <c r="R45" s="155"/>
      <c r="S45" s="155"/>
      <c r="T45" s="156">
        <v>0.25900000000000001</v>
      </c>
      <c r="U45" s="155">
        <f t="shared" si="17"/>
        <v>0.78</v>
      </c>
      <c r="V45" s="134"/>
      <c r="W45" s="134"/>
      <c r="X45" s="134"/>
      <c r="Y45" s="134"/>
      <c r="Z45" s="134"/>
      <c r="AA45" s="134"/>
      <c r="AB45" s="134"/>
      <c r="AC45" s="134"/>
      <c r="AD45" s="134"/>
      <c r="AE45" s="134" t="s">
        <v>762</v>
      </c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</row>
    <row r="46" spans="1:60" ht="22.5" outlineLevel="1">
      <c r="A46" s="135">
        <v>33</v>
      </c>
      <c r="B46" s="145" t="s">
        <v>1019</v>
      </c>
      <c r="C46" s="171" t="s">
        <v>1132</v>
      </c>
      <c r="D46" s="147" t="s">
        <v>252</v>
      </c>
      <c r="E46" s="150">
        <v>4</v>
      </c>
      <c r="F46" s="154"/>
      <c r="G46" s="155"/>
      <c r="H46" s="154"/>
      <c r="I46" s="155">
        <f t="shared" si="12"/>
        <v>0</v>
      </c>
      <c r="J46" s="154"/>
      <c r="K46" s="155">
        <f t="shared" si="13"/>
        <v>0</v>
      </c>
      <c r="L46" s="155">
        <v>21</v>
      </c>
      <c r="M46" s="155">
        <f t="shared" si="14"/>
        <v>0</v>
      </c>
      <c r="N46" s="155">
        <v>0</v>
      </c>
      <c r="O46" s="155">
        <f t="shared" si="15"/>
        <v>0</v>
      </c>
      <c r="P46" s="155">
        <v>0</v>
      </c>
      <c r="Q46" s="155">
        <f t="shared" si="16"/>
        <v>0</v>
      </c>
      <c r="R46" s="155"/>
      <c r="S46" s="155"/>
      <c r="T46" s="156">
        <v>0.3</v>
      </c>
      <c r="U46" s="155">
        <f t="shared" si="17"/>
        <v>1.2</v>
      </c>
      <c r="V46" s="134"/>
      <c r="W46" s="134"/>
      <c r="X46" s="134"/>
      <c r="Y46" s="134"/>
      <c r="Z46" s="134"/>
      <c r="AA46" s="134"/>
      <c r="AB46" s="134"/>
      <c r="AC46" s="134"/>
      <c r="AD46" s="134"/>
      <c r="AE46" s="134" t="s">
        <v>762</v>
      </c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</row>
    <row r="47" spans="1:60" outlineLevel="1">
      <c r="A47" s="135">
        <v>34</v>
      </c>
      <c r="B47" s="145" t="s">
        <v>1023</v>
      </c>
      <c r="C47" s="171" t="s">
        <v>1024</v>
      </c>
      <c r="D47" s="147" t="s">
        <v>206</v>
      </c>
      <c r="E47" s="150">
        <v>26</v>
      </c>
      <c r="F47" s="154"/>
      <c r="G47" s="155"/>
      <c r="H47" s="154"/>
      <c r="I47" s="155">
        <f t="shared" si="12"/>
        <v>0</v>
      </c>
      <c r="J47" s="154"/>
      <c r="K47" s="155">
        <f t="shared" si="13"/>
        <v>0</v>
      </c>
      <c r="L47" s="155">
        <v>21</v>
      </c>
      <c r="M47" s="155">
        <f t="shared" si="14"/>
        <v>0</v>
      </c>
      <c r="N47" s="155">
        <v>0</v>
      </c>
      <c r="O47" s="155">
        <f t="shared" si="15"/>
        <v>0</v>
      </c>
      <c r="P47" s="155">
        <v>0</v>
      </c>
      <c r="Q47" s="155">
        <f t="shared" si="16"/>
        <v>0</v>
      </c>
      <c r="R47" s="155"/>
      <c r="S47" s="155"/>
      <c r="T47" s="156">
        <v>5.8999999999999997E-2</v>
      </c>
      <c r="U47" s="155">
        <f t="shared" si="17"/>
        <v>1.53</v>
      </c>
      <c r="V47" s="134"/>
      <c r="W47" s="134"/>
      <c r="X47" s="134"/>
      <c r="Y47" s="134"/>
      <c r="Z47" s="134"/>
      <c r="AA47" s="134"/>
      <c r="AB47" s="134"/>
      <c r="AC47" s="134"/>
      <c r="AD47" s="134"/>
      <c r="AE47" s="134" t="s">
        <v>762</v>
      </c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</row>
    <row r="48" spans="1:60" outlineLevel="1">
      <c r="A48" s="135">
        <v>35</v>
      </c>
      <c r="B48" s="145" t="s">
        <v>1025</v>
      </c>
      <c r="C48" s="171" t="s">
        <v>1026</v>
      </c>
      <c r="D48" s="147" t="s">
        <v>206</v>
      </c>
      <c r="E48" s="150">
        <v>14</v>
      </c>
      <c r="F48" s="154"/>
      <c r="G48" s="155"/>
      <c r="H48" s="154"/>
      <c r="I48" s="155">
        <f t="shared" si="12"/>
        <v>0</v>
      </c>
      <c r="J48" s="154"/>
      <c r="K48" s="155">
        <f t="shared" si="13"/>
        <v>0</v>
      </c>
      <c r="L48" s="155">
        <v>21</v>
      </c>
      <c r="M48" s="155">
        <f t="shared" si="14"/>
        <v>0</v>
      </c>
      <c r="N48" s="155">
        <v>0</v>
      </c>
      <c r="O48" s="155">
        <f t="shared" si="15"/>
        <v>0</v>
      </c>
      <c r="P48" s="155">
        <v>0</v>
      </c>
      <c r="Q48" s="155">
        <f t="shared" si="16"/>
        <v>0</v>
      </c>
      <c r="R48" s="155"/>
      <c r="S48" s="155"/>
      <c r="T48" s="156">
        <v>5.8999999999999997E-2</v>
      </c>
      <c r="U48" s="155">
        <f t="shared" si="17"/>
        <v>0.83</v>
      </c>
      <c r="V48" s="134"/>
      <c r="W48" s="134"/>
      <c r="X48" s="134"/>
      <c r="Y48" s="134"/>
      <c r="Z48" s="134"/>
      <c r="AA48" s="134"/>
      <c r="AB48" s="134"/>
      <c r="AC48" s="134"/>
      <c r="AD48" s="134"/>
      <c r="AE48" s="134" t="s">
        <v>762</v>
      </c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</row>
    <row r="49" spans="1:60" outlineLevel="1">
      <c r="A49" s="135">
        <v>36</v>
      </c>
      <c r="B49" s="145" t="s">
        <v>1133</v>
      </c>
      <c r="C49" s="171" t="s">
        <v>1134</v>
      </c>
      <c r="D49" s="147" t="s">
        <v>0</v>
      </c>
      <c r="E49" s="150">
        <v>257.25900000000001</v>
      </c>
      <c r="F49" s="154"/>
      <c r="G49" s="155"/>
      <c r="H49" s="154"/>
      <c r="I49" s="155">
        <f t="shared" si="12"/>
        <v>0</v>
      </c>
      <c r="J49" s="154"/>
      <c r="K49" s="155">
        <f t="shared" si="13"/>
        <v>0</v>
      </c>
      <c r="L49" s="155">
        <v>21</v>
      </c>
      <c r="M49" s="155">
        <f t="shared" si="14"/>
        <v>0</v>
      </c>
      <c r="N49" s="155">
        <v>0</v>
      </c>
      <c r="O49" s="155">
        <f t="shared" si="15"/>
        <v>0</v>
      </c>
      <c r="P49" s="155">
        <v>0</v>
      </c>
      <c r="Q49" s="155">
        <f t="shared" si="16"/>
        <v>0</v>
      </c>
      <c r="R49" s="155"/>
      <c r="S49" s="155"/>
      <c r="T49" s="156">
        <v>0</v>
      </c>
      <c r="U49" s="155">
        <f t="shared" si="17"/>
        <v>0</v>
      </c>
      <c r="V49" s="134"/>
      <c r="W49" s="134"/>
      <c r="X49" s="134"/>
      <c r="Y49" s="134"/>
      <c r="Z49" s="134"/>
      <c r="AA49" s="134"/>
      <c r="AB49" s="134"/>
      <c r="AC49" s="134"/>
      <c r="AD49" s="134"/>
      <c r="AE49" s="134" t="s">
        <v>762</v>
      </c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</row>
    <row r="50" spans="1:60">
      <c r="A50" s="141" t="s">
        <v>177</v>
      </c>
      <c r="B50" s="146" t="s">
        <v>126</v>
      </c>
      <c r="C50" s="172" t="s">
        <v>127</v>
      </c>
      <c r="D50" s="148"/>
      <c r="E50" s="151"/>
      <c r="F50" s="157"/>
      <c r="G50" s="157"/>
      <c r="H50" s="157"/>
      <c r="I50" s="157">
        <f>SUM(I51:I86)</f>
        <v>0</v>
      </c>
      <c r="J50" s="157"/>
      <c r="K50" s="157">
        <f>SUM(K51:K86)</f>
        <v>0</v>
      </c>
      <c r="L50" s="157"/>
      <c r="M50" s="157">
        <f>SUM(M51:M86)</f>
        <v>0</v>
      </c>
      <c r="N50" s="157"/>
      <c r="O50" s="157">
        <f>SUM(O51:O86)</f>
        <v>0</v>
      </c>
      <c r="P50" s="157"/>
      <c r="Q50" s="157">
        <f>SUM(Q51:Q86)</f>
        <v>0</v>
      </c>
      <c r="R50" s="157"/>
      <c r="S50" s="157"/>
      <c r="T50" s="158"/>
      <c r="U50" s="157">
        <f>SUM(U51:U86)</f>
        <v>95.63</v>
      </c>
      <c r="AE50" t="s">
        <v>178</v>
      </c>
    </row>
    <row r="51" spans="1:60" outlineLevel="1">
      <c r="A51" s="135">
        <v>37</v>
      </c>
      <c r="B51" s="145" t="s">
        <v>1029</v>
      </c>
      <c r="C51" s="171" t="s">
        <v>1030</v>
      </c>
      <c r="D51" s="147" t="s">
        <v>206</v>
      </c>
      <c r="E51" s="150">
        <v>30</v>
      </c>
      <c r="F51" s="154"/>
      <c r="G51" s="155"/>
      <c r="H51" s="154"/>
      <c r="I51" s="155">
        <f t="shared" ref="I51:I86" si="18">ROUND(E51*H51,2)</f>
        <v>0</v>
      </c>
      <c r="J51" s="154"/>
      <c r="K51" s="155">
        <f t="shared" ref="K51:K86" si="19">ROUND(E51*J51,2)</f>
        <v>0</v>
      </c>
      <c r="L51" s="155">
        <v>21</v>
      </c>
      <c r="M51" s="155">
        <f t="shared" ref="M51:M86" si="20">G51*(1+L51/100)</f>
        <v>0</v>
      </c>
      <c r="N51" s="155">
        <v>0</v>
      </c>
      <c r="O51" s="155">
        <f t="shared" ref="O51:O86" si="21">ROUND(E51*N51,2)</f>
        <v>0</v>
      </c>
      <c r="P51" s="155">
        <v>0</v>
      </c>
      <c r="Q51" s="155">
        <f t="shared" ref="Q51:Q86" si="22">ROUND(E51*P51,2)</f>
        <v>0</v>
      </c>
      <c r="R51" s="155"/>
      <c r="S51" s="155"/>
      <c r="T51" s="156">
        <v>0.17299999999999999</v>
      </c>
      <c r="U51" s="155">
        <f t="shared" ref="U51:U86" si="23">ROUND(E51*T51,2)</f>
        <v>5.19</v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 t="s">
        <v>762</v>
      </c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</row>
    <row r="52" spans="1:60" outlineLevel="1">
      <c r="A52" s="135">
        <v>38</v>
      </c>
      <c r="B52" s="145" t="s">
        <v>1031</v>
      </c>
      <c r="C52" s="171" t="s">
        <v>1032</v>
      </c>
      <c r="D52" s="147" t="s">
        <v>206</v>
      </c>
      <c r="E52" s="150">
        <v>60</v>
      </c>
      <c r="F52" s="154"/>
      <c r="G52" s="155"/>
      <c r="H52" s="154"/>
      <c r="I52" s="155">
        <f t="shared" si="18"/>
        <v>0</v>
      </c>
      <c r="J52" s="154"/>
      <c r="K52" s="155">
        <f t="shared" si="19"/>
        <v>0</v>
      </c>
      <c r="L52" s="155">
        <v>21</v>
      </c>
      <c r="M52" s="155">
        <f t="shared" si="20"/>
        <v>0</v>
      </c>
      <c r="N52" s="155">
        <v>0</v>
      </c>
      <c r="O52" s="155">
        <f t="shared" si="21"/>
        <v>0</v>
      </c>
      <c r="P52" s="155">
        <v>0</v>
      </c>
      <c r="Q52" s="155">
        <f t="shared" si="22"/>
        <v>0</v>
      </c>
      <c r="R52" s="155"/>
      <c r="S52" s="155"/>
      <c r="T52" s="156">
        <v>0.52200000000000002</v>
      </c>
      <c r="U52" s="155">
        <f t="shared" si="23"/>
        <v>31.32</v>
      </c>
      <c r="V52" s="134"/>
      <c r="W52" s="134"/>
      <c r="X52" s="134"/>
      <c r="Y52" s="134"/>
      <c r="Z52" s="134"/>
      <c r="AA52" s="134"/>
      <c r="AB52" s="134"/>
      <c r="AC52" s="134"/>
      <c r="AD52" s="134"/>
      <c r="AE52" s="134" t="s">
        <v>762</v>
      </c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</row>
    <row r="53" spans="1:60" outlineLevel="1">
      <c r="A53" s="135">
        <v>39</v>
      </c>
      <c r="B53" s="145" t="s">
        <v>1033</v>
      </c>
      <c r="C53" s="171" t="s">
        <v>1034</v>
      </c>
      <c r="D53" s="147" t="s">
        <v>206</v>
      </c>
      <c r="E53" s="150">
        <v>10</v>
      </c>
      <c r="F53" s="154"/>
      <c r="G53" s="155"/>
      <c r="H53" s="154"/>
      <c r="I53" s="155">
        <f t="shared" si="18"/>
        <v>0</v>
      </c>
      <c r="J53" s="154"/>
      <c r="K53" s="155">
        <f t="shared" si="19"/>
        <v>0</v>
      </c>
      <c r="L53" s="155">
        <v>21</v>
      </c>
      <c r="M53" s="155">
        <f t="shared" si="20"/>
        <v>0</v>
      </c>
      <c r="N53" s="155">
        <v>0</v>
      </c>
      <c r="O53" s="155">
        <f t="shared" si="21"/>
        <v>0</v>
      </c>
      <c r="P53" s="155">
        <v>0</v>
      </c>
      <c r="Q53" s="155">
        <f t="shared" si="22"/>
        <v>0</v>
      </c>
      <c r="R53" s="155"/>
      <c r="S53" s="155"/>
      <c r="T53" s="156">
        <v>0.54290000000000005</v>
      </c>
      <c r="U53" s="155">
        <f t="shared" si="23"/>
        <v>5.43</v>
      </c>
      <c r="V53" s="134"/>
      <c r="W53" s="134"/>
      <c r="X53" s="134"/>
      <c r="Y53" s="134"/>
      <c r="Z53" s="134"/>
      <c r="AA53" s="134"/>
      <c r="AB53" s="134"/>
      <c r="AC53" s="134"/>
      <c r="AD53" s="134"/>
      <c r="AE53" s="134" t="s">
        <v>762</v>
      </c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</row>
    <row r="54" spans="1:60" outlineLevel="1">
      <c r="A54" s="135">
        <v>40</v>
      </c>
      <c r="B54" s="145" t="s">
        <v>1035</v>
      </c>
      <c r="C54" s="171" t="s">
        <v>1036</v>
      </c>
      <c r="D54" s="147" t="s">
        <v>206</v>
      </c>
      <c r="E54" s="150">
        <v>30</v>
      </c>
      <c r="F54" s="154"/>
      <c r="G54" s="155"/>
      <c r="H54" s="154"/>
      <c r="I54" s="155">
        <f t="shared" si="18"/>
        <v>0</v>
      </c>
      <c r="J54" s="154"/>
      <c r="K54" s="155">
        <f t="shared" si="19"/>
        <v>0</v>
      </c>
      <c r="L54" s="155">
        <v>21</v>
      </c>
      <c r="M54" s="155">
        <f t="shared" si="20"/>
        <v>0</v>
      </c>
      <c r="N54" s="155">
        <v>0</v>
      </c>
      <c r="O54" s="155">
        <f t="shared" si="21"/>
        <v>0</v>
      </c>
      <c r="P54" s="155">
        <v>0</v>
      </c>
      <c r="Q54" s="155">
        <f t="shared" si="22"/>
        <v>0</v>
      </c>
      <c r="R54" s="155"/>
      <c r="S54" s="155"/>
      <c r="T54" s="156">
        <v>0.63429999999999997</v>
      </c>
      <c r="U54" s="155">
        <f t="shared" si="23"/>
        <v>19.03</v>
      </c>
      <c r="V54" s="134"/>
      <c r="W54" s="134"/>
      <c r="X54" s="134"/>
      <c r="Y54" s="134"/>
      <c r="Z54" s="134"/>
      <c r="AA54" s="134"/>
      <c r="AB54" s="134"/>
      <c r="AC54" s="134"/>
      <c r="AD54" s="134"/>
      <c r="AE54" s="134" t="s">
        <v>762</v>
      </c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</row>
    <row r="55" spans="1:60" outlineLevel="1">
      <c r="A55" s="135">
        <v>41</v>
      </c>
      <c r="B55" s="145" t="s">
        <v>1037</v>
      </c>
      <c r="C55" s="171" t="s">
        <v>1038</v>
      </c>
      <c r="D55" s="147" t="s">
        <v>206</v>
      </c>
      <c r="E55" s="150">
        <v>100</v>
      </c>
      <c r="F55" s="154"/>
      <c r="G55" s="155"/>
      <c r="H55" s="154"/>
      <c r="I55" s="155">
        <f t="shared" si="18"/>
        <v>0</v>
      </c>
      <c r="J55" s="154"/>
      <c r="K55" s="155">
        <f t="shared" si="19"/>
        <v>0</v>
      </c>
      <c r="L55" s="155">
        <v>21</v>
      </c>
      <c r="M55" s="155">
        <f t="shared" si="20"/>
        <v>0</v>
      </c>
      <c r="N55" s="155">
        <v>0</v>
      </c>
      <c r="O55" s="155">
        <f t="shared" si="21"/>
        <v>0</v>
      </c>
      <c r="P55" s="155">
        <v>0</v>
      </c>
      <c r="Q55" s="155">
        <f t="shared" si="22"/>
        <v>0</v>
      </c>
      <c r="R55" s="155"/>
      <c r="S55" s="155"/>
      <c r="T55" s="156">
        <v>0.14499999999999999</v>
      </c>
      <c r="U55" s="155">
        <f t="shared" si="23"/>
        <v>14.5</v>
      </c>
      <c r="V55" s="134"/>
      <c r="W55" s="134"/>
      <c r="X55" s="134"/>
      <c r="Y55" s="134"/>
      <c r="Z55" s="134"/>
      <c r="AA55" s="134"/>
      <c r="AB55" s="134"/>
      <c r="AC55" s="134"/>
      <c r="AD55" s="134"/>
      <c r="AE55" s="134" t="s">
        <v>762</v>
      </c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</row>
    <row r="56" spans="1:60" outlineLevel="1">
      <c r="A56" s="135">
        <v>42</v>
      </c>
      <c r="B56" s="145" t="s">
        <v>1039</v>
      </c>
      <c r="C56" s="171" t="s">
        <v>1040</v>
      </c>
      <c r="D56" s="147" t="s">
        <v>252</v>
      </c>
      <c r="E56" s="150">
        <v>2</v>
      </c>
      <c r="F56" s="154"/>
      <c r="G56" s="155"/>
      <c r="H56" s="154"/>
      <c r="I56" s="155">
        <f t="shared" si="18"/>
        <v>0</v>
      </c>
      <c r="J56" s="154"/>
      <c r="K56" s="155">
        <f t="shared" si="19"/>
        <v>0</v>
      </c>
      <c r="L56" s="155">
        <v>21</v>
      </c>
      <c r="M56" s="155">
        <f t="shared" si="20"/>
        <v>0</v>
      </c>
      <c r="N56" s="155">
        <v>0</v>
      </c>
      <c r="O56" s="155">
        <f t="shared" si="21"/>
        <v>0</v>
      </c>
      <c r="P56" s="155">
        <v>0</v>
      </c>
      <c r="Q56" s="155">
        <f t="shared" si="22"/>
        <v>0</v>
      </c>
      <c r="R56" s="155"/>
      <c r="S56" s="155"/>
      <c r="T56" s="156">
        <v>0.42499999999999999</v>
      </c>
      <c r="U56" s="155">
        <f t="shared" si="23"/>
        <v>0.85</v>
      </c>
      <c r="V56" s="134"/>
      <c r="W56" s="134"/>
      <c r="X56" s="134"/>
      <c r="Y56" s="134"/>
      <c r="Z56" s="134"/>
      <c r="AA56" s="134"/>
      <c r="AB56" s="134"/>
      <c r="AC56" s="134"/>
      <c r="AD56" s="134"/>
      <c r="AE56" s="134" t="s">
        <v>762</v>
      </c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</row>
    <row r="57" spans="1:60" outlineLevel="1">
      <c r="A57" s="135">
        <v>43</v>
      </c>
      <c r="B57" s="145" t="s">
        <v>1041</v>
      </c>
      <c r="C57" s="171" t="s">
        <v>1042</v>
      </c>
      <c r="D57" s="147" t="s">
        <v>252</v>
      </c>
      <c r="E57" s="150">
        <v>4</v>
      </c>
      <c r="F57" s="154"/>
      <c r="G57" s="155"/>
      <c r="H57" s="154"/>
      <c r="I57" s="155">
        <f t="shared" si="18"/>
        <v>0</v>
      </c>
      <c r="J57" s="154"/>
      <c r="K57" s="155">
        <f t="shared" si="19"/>
        <v>0</v>
      </c>
      <c r="L57" s="155">
        <v>21</v>
      </c>
      <c r="M57" s="155">
        <f t="shared" si="20"/>
        <v>0</v>
      </c>
      <c r="N57" s="155">
        <v>0</v>
      </c>
      <c r="O57" s="155">
        <f t="shared" si="21"/>
        <v>0</v>
      </c>
      <c r="P57" s="155">
        <v>0</v>
      </c>
      <c r="Q57" s="155">
        <f t="shared" si="22"/>
        <v>0</v>
      </c>
      <c r="R57" s="155"/>
      <c r="S57" s="155"/>
      <c r="T57" s="156">
        <v>0.27200000000000002</v>
      </c>
      <c r="U57" s="155">
        <f t="shared" si="23"/>
        <v>1.0900000000000001</v>
      </c>
      <c r="V57" s="134"/>
      <c r="W57" s="134"/>
      <c r="X57" s="134"/>
      <c r="Y57" s="134"/>
      <c r="Z57" s="134"/>
      <c r="AA57" s="134"/>
      <c r="AB57" s="134"/>
      <c r="AC57" s="134"/>
      <c r="AD57" s="134"/>
      <c r="AE57" s="134" t="s">
        <v>762</v>
      </c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</row>
    <row r="58" spans="1:60" outlineLevel="1">
      <c r="A58" s="135">
        <v>44</v>
      </c>
      <c r="B58" s="145" t="s">
        <v>1043</v>
      </c>
      <c r="C58" s="171" t="s">
        <v>1044</v>
      </c>
      <c r="D58" s="147" t="s">
        <v>1045</v>
      </c>
      <c r="E58" s="150">
        <v>9</v>
      </c>
      <c r="F58" s="154"/>
      <c r="G58" s="155"/>
      <c r="H58" s="154"/>
      <c r="I58" s="155">
        <f t="shared" si="18"/>
        <v>0</v>
      </c>
      <c r="J58" s="154"/>
      <c r="K58" s="155">
        <f t="shared" si="19"/>
        <v>0</v>
      </c>
      <c r="L58" s="155">
        <v>21</v>
      </c>
      <c r="M58" s="155">
        <f t="shared" si="20"/>
        <v>0</v>
      </c>
      <c r="N58" s="155">
        <v>0</v>
      </c>
      <c r="O58" s="155">
        <f t="shared" si="21"/>
        <v>0</v>
      </c>
      <c r="P58" s="155">
        <v>0</v>
      </c>
      <c r="Q58" s="155">
        <f t="shared" si="22"/>
        <v>0</v>
      </c>
      <c r="R58" s="155"/>
      <c r="S58" s="155"/>
      <c r="T58" s="156">
        <v>0.54</v>
      </c>
      <c r="U58" s="155">
        <f t="shared" si="23"/>
        <v>4.8600000000000003</v>
      </c>
      <c r="V58" s="134"/>
      <c r="W58" s="134"/>
      <c r="X58" s="134"/>
      <c r="Y58" s="134"/>
      <c r="Z58" s="134"/>
      <c r="AA58" s="134"/>
      <c r="AB58" s="134"/>
      <c r="AC58" s="134"/>
      <c r="AD58" s="134"/>
      <c r="AE58" s="134" t="s">
        <v>762</v>
      </c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</row>
    <row r="59" spans="1:60" outlineLevel="1">
      <c r="A59" s="135">
        <v>45</v>
      </c>
      <c r="B59" s="145" t="s">
        <v>1046</v>
      </c>
      <c r="C59" s="171" t="s">
        <v>1047</v>
      </c>
      <c r="D59" s="147" t="s">
        <v>252</v>
      </c>
      <c r="E59" s="150">
        <v>2</v>
      </c>
      <c r="F59" s="154"/>
      <c r="G59" s="155"/>
      <c r="H59" s="154"/>
      <c r="I59" s="155">
        <f t="shared" si="18"/>
        <v>0</v>
      </c>
      <c r="J59" s="154"/>
      <c r="K59" s="155">
        <f t="shared" si="19"/>
        <v>0</v>
      </c>
      <c r="L59" s="155">
        <v>21</v>
      </c>
      <c r="M59" s="155">
        <f t="shared" si="20"/>
        <v>0</v>
      </c>
      <c r="N59" s="155">
        <v>0</v>
      </c>
      <c r="O59" s="155">
        <f t="shared" si="21"/>
        <v>0</v>
      </c>
      <c r="P59" s="155">
        <v>0</v>
      </c>
      <c r="Q59" s="155">
        <f t="shared" si="22"/>
        <v>0</v>
      </c>
      <c r="R59" s="155"/>
      <c r="S59" s="155"/>
      <c r="T59" s="156">
        <v>0.10299999999999999</v>
      </c>
      <c r="U59" s="155">
        <f t="shared" si="23"/>
        <v>0.21</v>
      </c>
      <c r="V59" s="134"/>
      <c r="W59" s="134"/>
      <c r="X59" s="134"/>
      <c r="Y59" s="134"/>
      <c r="Z59" s="134"/>
      <c r="AA59" s="134"/>
      <c r="AB59" s="134"/>
      <c r="AC59" s="134"/>
      <c r="AD59" s="134"/>
      <c r="AE59" s="134" t="s">
        <v>762</v>
      </c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</row>
    <row r="60" spans="1:60" outlineLevel="1">
      <c r="A60" s="135">
        <v>46</v>
      </c>
      <c r="B60" s="145" t="s">
        <v>1048</v>
      </c>
      <c r="C60" s="171" t="s">
        <v>1049</v>
      </c>
      <c r="D60" s="147" t="s">
        <v>810</v>
      </c>
      <c r="E60" s="150">
        <v>2</v>
      </c>
      <c r="F60" s="154"/>
      <c r="G60" s="155"/>
      <c r="H60" s="154"/>
      <c r="I60" s="155">
        <f t="shared" si="18"/>
        <v>0</v>
      </c>
      <c r="J60" s="154"/>
      <c r="K60" s="155">
        <f t="shared" si="19"/>
        <v>0</v>
      </c>
      <c r="L60" s="155">
        <v>21</v>
      </c>
      <c r="M60" s="155">
        <f t="shared" si="20"/>
        <v>0</v>
      </c>
      <c r="N60" s="155">
        <v>0</v>
      </c>
      <c r="O60" s="155">
        <f t="shared" si="21"/>
        <v>0</v>
      </c>
      <c r="P60" s="155">
        <v>0</v>
      </c>
      <c r="Q60" s="155">
        <f t="shared" si="22"/>
        <v>0</v>
      </c>
      <c r="R60" s="155"/>
      <c r="S60" s="155"/>
      <c r="T60" s="156">
        <v>0</v>
      </c>
      <c r="U60" s="155">
        <f t="shared" si="23"/>
        <v>0</v>
      </c>
      <c r="V60" s="134"/>
      <c r="W60" s="134"/>
      <c r="X60" s="134"/>
      <c r="Y60" s="134"/>
      <c r="Z60" s="134"/>
      <c r="AA60" s="134"/>
      <c r="AB60" s="134"/>
      <c r="AC60" s="134"/>
      <c r="AD60" s="134"/>
      <c r="AE60" s="134" t="s">
        <v>762</v>
      </c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</row>
    <row r="61" spans="1:60" outlineLevel="1">
      <c r="A61" s="135">
        <v>47</v>
      </c>
      <c r="B61" s="145" t="s">
        <v>1050</v>
      </c>
      <c r="C61" s="171" t="s">
        <v>1051</v>
      </c>
      <c r="D61" s="147" t="s">
        <v>252</v>
      </c>
      <c r="E61" s="150">
        <v>3</v>
      </c>
      <c r="F61" s="154"/>
      <c r="G61" s="155"/>
      <c r="H61" s="154"/>
      <c r="I61" s="155">
        <f t="shared" si="18"/>
        <v>0</v>
      </c>
      <c r="J61" s="154"/>
      <c r="K61" s="155">
        <f t="shared" si="19"/>
        <v>0</v>
      </c>
      <c r="L61" s="155">
        <v>21</v>
      </c>
      <c r="M61" s="155">
        <f t="shared" si="20"/>
        <v>0</v>
      </c>
      <c r="N61" s="155">
        <v>0</v>
      </c>
      <c r="O61" s="155">
        <f t="shared" si="21"/>
        <v>0</v>
      </c>
      <c r="P61" s="155">
        <v>0</v>
      </c>
      <c r="Q61" s="155">
        <f t="shared" si="22"/>
        <v>0</v>
      </c>
      <c r="R61" s="155"/>
      <c r="S61" s="155"/>
      <c r="T61" s="156">
        <v>8.3000000000000004E-2</v>
      </c>
      <c r="U61" s="155">
        <f t="shared" si="23"/>
        <v>0.25</v>
      </c>
      <c r="V61" s="134"/>
      <c r="W61" s="134"/>
      <c r="X61" s="134"/>
      <c r="Y61" s="134"/>
      <c r="Z61" s="134"/>
      <c r="AA61" s="134"/>
      <c r="AB61" s="134"/>
      <c r="AC61" s="134"/>
      <c r="AD61" s="134"/>
      <c r="AE61" s="134" t="s">
        <v>762</v>
      </c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</row>
    <row r="62" spans="1:60" outlineLevel="1">
      <c r="A62" s="135">
        <v>48</v>
      </c>
      <c r="B62" s="145" t="s">
        <v>1135</v>
      </c>
      <c r="C62" s="171" t="s">
        <v>1136</v>
      </c>
      <c r="D62" s="147" t="s">
        <v>252</v>
      </c>
      <c r="E62" s="150">
        <v>2</v>
      </c>
      <c r="F62" s="154"/>
      <c r="G62" s="155"/>
      <c r="H62" s="154"/>
      <c r="I62" s="155">
        <f t="shared" si="18"/>
        <v>0</v>
      </c>
      <c r="J62" s="154"/>
      <c r="K62" s="155">
        <f t="shared" si="19"/>
        <v>0</v>
      </c>
      <c r="L62" s="155">
        <v>21</v>
      </c>
      <c r="M62" s="155">
        <f t="shared" si="20"/>
        <v>0</v>
      </c>
      <c r="N62" s="155">
        <v>0</v>
      </c>
      <c r="O62" s="155">
        <f t="shared" si="21"/>
        <v>0</v>
      </c>
      <c r="P62" s="155">
        <v>0</v>
      </c>
      <c r="Q62" s="155">
        <f t="shared" si="22"/>
        <v>0</v>
      </c>
      <c r="R62" s="155"/>
      <c r="S62" s="155"/>
      <c r="T62" s="156">
        <v>0</v>
      </c>
      <c r="U62" s="155">
        <f t="shared" si="23"/>
        <v>0</v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 t="s">
        <v>762</v>
      </c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</row>
    <row r="63" spans="1:60" outlineLevel="1">
      <c r="A63" s="135">
        <v>49</v>
      </c>
      <c r="B63" s="145" t="s">
        <v>1052</v>
      </c>
      <c r="C63" s="171" t="s">
        <v>1053</v>
      </c>
      <c r="D63" s="147" t="s">
        <v>206</v>
      </c>
      <c r="E63" s="150">
        <v>100</v>
      </c>
      <c r="F63" s="154"/>
      <c r="G63" s="155"/>
      <c r="H63" s="154"/>
      <c r="I63" s="155">
        <f t="shared" si="18"/>
        <v>0</v>
      </c>
      <c r="J63" s="154"/>
      <c r="K63" s="155">
        <f t="shared" si="19"/>
        <v>0</v>
      </c>
      <c r="L63" s="155">
        <v>21</v>
      </c>
      <c r="M63" s="155">
        <f t="shared" si="20"/>
        <v>0</v>
      </c>
      <c r="N63" s="155">
        <v>0</v>
      </c>
      <c r="O63" s="155">
        <f t="shared" si="21"/>
        <v>0</v>
      </c>
      <c r="P63" s="155">
        <v>0</v>
      </c>
      <c r="Q63" s="155">
        <f t="shared" si="22"/>
        <v>0</v>
      </c>
      <c r="R63" s="155"/>
      <c r="S63" s="155"/>
      <c r="T63" s="156">
        <v>6.7000000000000004E-2</v>
      </c>
      <c r="U63" s="155">
        <f t="shared" si="23"/>
        <v>6.7</v>
      </c>
      <c r="V63" s="134"/>
      <c r="W63" s="134"/>
      <c r="X63" s="134"/>
      <c r="Y63" s="134"/>
      <c r="Z63" s="134"/>
      <c r="AA63" s="134"/>
      <c r="AB63" s="134"/>
      <c r="AC63" s="134"/>
      <c r="AD63" s="134"/>
      <c r="AE63" s="134" t="s">
        <v>762</v>
      </c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</row>
    <row r="64" spans="1:60" outlineLevel="1">
      <c r="A64" s="135">
        <v>50</v>
      </c>
      <c r="B64" s="145" t="s">
        <v>1054</v>
      </c>
      <c r="C64" s="171" t="s">
        <v>1055</v>
      </c>
      <c r="D64" s="147" t="s">
        <v>206</v>
      </c>
      <c r="E64" s="150">
        <v>100</v>
      </c>
      <c r="F64" s="154"/>
      <c r="G64" s="155"/>
      <c r="H64" s="154"/>
      <c r="I64" s="155">
        <f t="shared" si="18"/>
        <v>0</v>
      </c>
      <c r="J64" s="154"/>
      <c r="K64" s="155">
        <f t="shared" si="19"/>
        <v>0</v>
      </c>
      <c r="L64" s="155">
        <v>21</v>
      </c>
      <c r="M64" s="155">
        <f t="shared" si="20"/>
        <v>0</v>
      </c>
      <c r="N64" s="155">
        <v>0</v>
      </c>
      <c r="O64" s="155">
        <f t="shared" si="21"/>
        <v>0</v>
      </c>
      <c r="P64" s="155">
        <v>0</v>
      </c>
      <c r="Q64" s="155">
        <f t="shared" si="22"/>
        <v>0</v>
      </c>
      <c r="R64" s="155"/>
      <c r="S64" s="155"/>
      <c r="T64" s="156">
        <v>6.2E-2</v>
      </c>
      <c r="U64" s="155">
        <f t="shared" si="23"/>
        <v>6.2</v>
      </c>
      <c r="V64" s="134"/>
      <c r="W64" s="134"/>
      <c r="X64" s="134"/>
      <c r="Y64" s="134"/>
      <c r="Z64" s="134"/>
      <c r="AA64" s="134"/>
      <c r="AB64" s="134"/>
      <c r="AC64" s="134"/>
      <c r="AD64" s="134"/>
      <c r="AE64" s="134" t="s">
        <v>762</v>
      </c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</row>
    <row r="65" spans="1:60" ht="22.5" outlineLevel="1">
      <c r="A65" s="135">
        <v>51</v>
      </c>
      <c r="B65" s="145" t="s">
        <v>231</v>
      </c>
      <c r="C65" s="171" t="s">
        <v>1056</v>
      </c>
      <c r="D65" s="147" t="s">
        <v>286</v>
      </c>
      <c r="E65" s="150">
        <v>1</v>
      </c>
      <c r="F65" s="154"/>
      <c r="G65" s="155"/>
      <c r="H65" s="154"/>
      <c r="I65" s="155">
        <f t="shared" si="18"/>
        <v>0</v>
      </c>
      <c r="J65" s="154"/>
      <c r="K65" s="155">
        <f t="shared" si="19"/>
        <v>0</v>
      </c>
      <c r="L65" s="155">
        <v>21</v>
      </c>
      <c r="M65" s="155">
        <f t="shared" si="20"/>
        <v>0</v>
      </c>
      <c r="N65" s="155">
        <v>0</v>
      </c>
      <c r="O65" s="155">
        <f t="shared" si="21"/>
        <v>0</v>
      </c>
      <c r="P65" s="155">
        <v>0</v>
      </c>
      <c r="Q65" s="155">
        <f t="shared" si="22"/>
        <v>0</v>
      </c>
      <c r="R65" s="155"/>
      <c r="S65" s="155"/>
      <c r="T65" s="156">
        <v>0</v>
      </c>
      <c r="U65" s="155">
        <f t="shared" si="23"/>
        <v>0</v>
      </c>
      <c r="V65" s="134"/>
      <c r="W65" s="134"/>
      <c r="X65" s="134"/>
      <c r="Y65" s="134"/>
      <c r="Z65" s="134"/>
      <c r="AA65" s="134"/>
      <c r="AB65" s="134"/>
      <c r="AC65" s="134"/>
      <c r="AD65" s="134"/>
      <c r="AE65" s="134" t="s">
        <v>765</v>
      </c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</row>
    <row r="66" spans="1:60" outlineLevel="1">
      <c r="A66" s="135">
        <v>52</v>
      </c>
      <c r="B66" s="145" t="s">
        <v>1057</v>
      </c>
      <c r="C66" s="171" t="s">
        <v>1058</v>
      </c>
      <c r="D66" s="147" t="s">
        <v>206</v>
      </c>
      <c r="E66" s="150">
        <v>60</v>
      </c>
      <c r="F66" s="154"/>
      <c r="G66" s="155"/>
      <c r="H66" s="154"/>
      <c r="I66" s="155">
        <f t="shared" si="18"/>
        <v>0</v>
      </c>
      <c r="J66" s="154"/>
      <c r="K66" s="155">
        <f t="shared" si="19"/>
        <v>0</v>
      </c>
      <c r="L66" s="155">
        <v>21</v>
      </c>
      <c r="M66" s="155">
        <f t="shared" si="20"/>
        <v>0</v>
      </c>
      <c r="N66" s="155">
        <v>0</v>
      </c>
      <c r="O66" s="155">
        <f t="shared" si="21"/>
        <v>0</v>
      </c>
      <c r="P66" s="155">
        <v>0</v>
      </c>
      <c r="Q66" s="155">
        <f t="shared" si="22"/>
        <v>0</v>
      </c>
      <c r="R66" s="155"/>
      <c r="S66" s="155"/>
      <c r="T66" s="156">
        <v>0</v>
      </c>
      <c r="U66" s="155">
        <f t="shared" si="23"/>
        <v>0</v>
      </c>
      <c r="V66" s="134"/>
      <c r="W66" s="134"/>
      <c r="X66" s="134"/>
      <c r="Y66" s="134"/>
      <c r="Z66" s="134"/>
      <c r="AA66" s="134"/>
      <c r="AB66" s="134"/>
      <c r="AC66" s="134"/>
      <c r="AD66" s="134"/>
      <c r="AE66" s="134" t="s">
        <v>762</v>
      </c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</row>
    <row r="67" spans="1:60" outlineLevel="1">
      <c r="A67" s="135">
        <v>53</v>
      </c>
      <c r="B67" s="145" t="s">
        <v>1059</v>
      </c>
      <c r="C67" s="171" t="s">
        <v>1060</v>
      </c>
      <c r="D67" s="147" t="s">
        <v>206</v>
      </c>
      <c r="E67" s="150">
        <v>10</v>
      </c>
      <c r="F67" s="154"/>
      <c r="G67" s="155"/>
      <c r="H67" s="154"/>
      <c r="I67" s="155">
        <f t="shared" si="18"/>
        <v>0</v>
      </c>
      <c r="J67" s="154"/>
      <c r="K67" s="155">
        <f t="shared" si="19"/>
        <v>0</v>
      </c>
      <c r="L67" s="155">
        <v>21</v>
      </c>
      <c r="M67" s="155">
        <f t="shared" si="20"/>
        <v>0</v>
      </c>
      <c r="N67" s="155">
        <v>0</v>
      </c>
      <c r="O67" s="155">
        <f t="shared" si="21"/>
        <v>0</v>
      </c>
      <c r="P67" s="155">
        <v>0</v>
      </c>
      <c r="Q67" s="155">
        <f t="shared" si="22"/>
        <v>0</v>
      </c>
      <c r="R67" s="155"/>
      <c r="S67" s="155"/>
      <c r="T67" s="156">
        <v>0</v>
      </c>
      <c r="U67" s="155">
        <f t="shared" si="23"/>
        <v>0</v>
      </c>
      <c r="V67" s="134"/>
      <c r="W67" s="134"/>
      <c r="X67" s="134"/>
      <c r="Y67" s="134"/>
      <c r="Z67" s="134"/>
      <c r="AA67" s="134"/>
      <c r="AB67" s="134"/>
      <c r="AC67" s="134"/>
      <c r="AD67" s="134"/>
      <c r="AE67" s="134" t="s">
        <v>762</v>
      </c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</row>
    <row r="68" spans="1:60" outlineLevel="1">
      <c r="A68" s="135">
        <v>54</v>
      </c>
      <c r="B68" s="145" t="s">
        <v>1061</v>
      </c>
      <c r="C68" s="171" t="s">
        <v>1062</v>
      </c>
      <c r="D68" s="147" t="s">
        <v>206</v>
      </c>
      <c r="E68" s="150">
        <v>30</v>
      </c>
      <c r="F68" s="154"/>
      <c r="G68" s="155"/>
      <c r="H68" s="154"/>
      <c r="I68" s="155">
        <f t="shared" si="18"/>
        <v>0</v>
      </c>
      <c r="J68" s="154"/>
      <c r="K68" s="155">
        <f t="shared" si="19"/>
        <v>0</v>
      </c>
      <c r="L68" s="155">
        <v>21</v>
      </c>
      <c r="M68" s="155">
        <f t="shared" si="20"/>
        <v>0</v>
      </c>
      <c r="N68" s="155">
        <v>0</v>
      </c>
      <c r="O68" s="155">
        <f t="shared" si="21"/>
        <v>0</v>
      </c>
      <c r="P68" s="155">
        <v>0</v>
      </c>
      <c r="Q68" s="155">
        <f t="shared" si="22"/>
        <v>0</v>
      </c>
      <c r="R68" s="155"/>
      <c r="S68" s="155"/>
      <c r="T68" s="156">
        <v>0</v>
      </c>
      <c r="U68" s="155">
        <f t="shared" si="23"/>
        <v>0</v>
      </c>
      <c r="V68" s="134"/>
      <c r="W68" s="134"/>
      <c r="X68" s="134"/>
      <c r="Y68" s="134"/>
      <c r="Z68" s="134"/>
      <c r="AA68" s="134"/>
      <c r="AB68" s="134"/>
      <c r="AC68" s="134"/>
      <c r="AD68" s="134"/>
      <c r="AE68" s="134" t="s">
        <v>762</v>
      </c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</row>
    <row r="69" spans="1:60" outlineLevel="1">
      <c r="A69" s="135">
        <v>55</v>
      </c>
      <c r="B69" s="145" t="s">
        <v>1063</v>
      </c>
      <c r="C69" s="171" t="s">
        <v>1064</v>
      </c>
      <c r="D69" s="147" t="s">
        <v>252</v>
      </c>
      <c r="E69" s="150">
        <v>2</v>
      </c>
      <c r="F69" s="154"/>
      <c r="G69" s="155"/>
      <c r="H69" s="154"/>
      <c r="I69" s="155">
        <f t="shared" si="18"/>
        <v>0</v>
      </c>
      <c r="J69" s="154"/>
      <c r="K69" s="155">
        <f t="shared" si="19"/>
        <v>0</v>
      </c>
      <c r="L69" s="155">
        <v>21</v>
      </c>
      <c r="M69" s="155">
        <f t="shared" si="20"/>
        <v>0</v>
      </c>
      <c r="N69" s="155">
        <v>0</v>
      </c>
      <c r="O69" s="155">
        <f t="shared" si="21"/>
        <v>0</v>
      </c>
      <c r="P69" s="155">
        <v>0</v>
      </c>
      <c r="Q69" s="155">
        <f t="shared" si="22"/>
        <v>0</v>
      </c>
      <c r="R69" s="155"/>
      <c r="S69" s="155"/>
      <c r="T69" s="156">
        <v>0</v>
      </c>
      <c r="U69" s="155">
        <f t="shared" si="23"/>
        <v>0</v>
      </c>
      <c r="V69" s="134"/>
      <c r="W69" s="134"/>
      <c r="X69" s="134"/>
      <c r="Y69" s="134"/>
      <c r="Z69" s="134"/>
      <c r="AA69" s="134"/>
      <c r="AB69" s="134"/>
      <c r="AC69" s="134"/>
      <c r="AD69" s="134"/>
      <c r="AE69" s="134" t="s">
        <v>765</v>
      </c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</row>
    <row r="70" spans="1:60" outlineLevel="1">
      <c r="A70" s="135">
        <v>56</v>
      </c>
      <c r="B70" s="145" t="s">
        <v>1065</v>
      </c>
      <c r="C70" s="171" t="s">
        <v>1066</v>
      </c>
      <c r="D70" s="147" t="s">
        <v>252</v>
      </c>
      <c r="E70" s="150">
        <v>5</v>
      </c>
      <c r="F70" s="154"/>
      <c r="G70" s="155"/>
      <c r="H70" s="154"/>
      <c r="I70" s="155">
        <f t="shared" si="18"/>
        <v>0</v>
      </c>
      <c r="J70" s="154"/>
      <c r="K70" s="155">
        <f t="shared" si="19"/>
        <v>0</v>
      </c>
      <c r="L70" s="155">
        <v>21</v>
      </c>
      <c r="M70" s="155">
        <f t="shared" si="20"/>
        <v>0</v>
      </c>
      <c r="N70" s="155">
        <v>0</v>
      </c>
      <c r="O70" s="155">
        <f t="shared" si="21"/>
        <v>0</v>
      </c>
      <c r="P70" s="155">
        <v>0</v>
      </c>
      <c r="Q70" s="155">
        <f t="shared" si="22"/>
        <v>0</v>
      </c>
      <c r="R70" s="155"/>
      <c r="S70" s="155"/>
      <c r="T70" s="156">
        <v>0</v>
      </c>
      <c r="U70" s="155">
        <f t="shared" si="23"/>
        <v>0</v>
      </c>
      <c r="V70" s="134"/>
      <c r="W70" s="134"/>
      <c r="X70" s="134"/>
      <c r="Y70" s="134"/>
      <c r="Z70" s="134"/>
      <c r="AA70" s="134"/>
      <c r="AB70" s="134"/>
      <c r="AC70" s="134"/>
      <c r="AD70" s="134"/>
      <c r="AE70" s="134" t="s">
        <v>762</v>
      </c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</row>
    <row r="71" spans="1:60" outlineLevel="1">
      <c r="A71" s="135">
        <v>57</v>
      </c>
      <c r="B71" s="145" t="s">
        <v>1067</v>
      </c>
      <c r="C71" s="171" t="s">
        <v>1068</v>
      </c>
      <c r="D71" s="147" t="s">
        <v>252</v>
      </c>
      <c r="E71" s="150">
        <v>3</v>
      </c>
      <c r="F71" s="154"/>
      <c r="G71" s="155"/>
      <c r="H71" s="154"/>
      <c r="I71" s="155">
        <f t="shared" si="18"/>
        <v>0</v>
      </c>
      <c r="J71" s="154"/>
      <c r="K71" s="155">
        <f t="shared" si="19"/>
        <v>0</v>
      </c>
      <c r="L71" s="155">
        <v>21</v>
      </c>
      <c r="M71" s="155">
        <f t="shared" si="20"/>
        <v>0</v>
      </c>
      <c r="N71" s="155">
        <v>0</v>
      </c>
      <c r="O71" s="155">
        <f t="shared" si="21"/>
        <v>0</v>
      </c>
      <c r="P71" s="155">
        <v>0</v>
      </c>
      <c r="Q71" s="155">
        <f t="shared" si="22"/>
        <v>0</v>
      </c>
      <c r="R71" s="155"/>
      <c r="S71" s="155"/>
      <c r="T71" s="156">
        <v>0</v>
      </c>
      <c r="U71" s="155">
        <f t="shared" si="23"/>
        <v>0</v>
      </c>
      <c r="V71" s="134"/>
      <c r="W71" s="134"/>
      <c r="X71" s="134"/>
      <c r="Y71" s="134"/>
      <c r="Z71" s="134"/>
      <c r="AA71" s="134"/>
      <c r="AB71" s="134"/>
      <c r="AC71" s="134"/>
      <c r="AD71" s="134"/>
      <c r="AE71" s="134" t="s">
        <v>762</v>
      </c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</row>
    <row r="72" spans="1:60" outlineLevel="1">
      <c r="A72" s="135">
        <v>58</v>
      </c>
      <c r="B72" s="145" t="s">
        <v>1069</v>
      </c>
      <c r="C72" s="171" t="s">
        <v>1070</v>
      </c>
      <c r="D72" s="147" t="s">
        <v>252</v>
      </c>
      <c r="E72" s="150">
        <v>2</v>
      </c>
      <c r="F72" s="154"/>
      <c r="G72" s="155"/>
      <c r="H72" s="154"/>
      <c r="I72" s="155">
        <f t="shared" si="18"/>
        <v>0</v>
      </c>
      <c r="J72" s="154"/>
      <c r="K72" s="155">
        <f t="shared" si="19"/>
        <v>0</v>
      </c>
      <c r="L72" s="155">
        <v>21</v>
      </c>
      <c r="M72" s="155">
        <f t="shared" si="20"/>
        <v>0</v>
      </c>
      <c r="N72" s="155">
        <v>0</v>
      </c>
      <c r="O72" s="155">
        <f t="shared" si="21"/>
        <v>0</v>
      </c>
      <c r="P72" s="155">
        <v>0</v>
      </c>
      <c r="Q72" s="155">
        <f t="shared" si="22"/>
        <v>0</v>
      </c>
      <c r="R72" s="155"/>
      <c r="S72" s="155"/>
      <c r="T72" s="156">
        <v>0</v>
      </c>
      <c r="U72" s="155">
        <f t="shared" si="23"/>
        <v>0</v>
      </c>
      <c r="V72" s="134"/>
      <c r="W72" s="134"/>
      <c r="X72" s="134"/>
      <c r="Y72" s="134"/>
      <c r="Z72" s="134"/>
      <c r="AA72" s="134"/>
      <c r="AB72" s="134"/>
      <c r="AC72" s="134"/>
      <c r="AD72" s="134"/>
      <c r="AE72" s="134" t="s">
        <v>762</v>
      </c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</row>
    <row r="73" spans="1:60" outlineLevel="1">
      <c r="A73" s="135">
        <v>59</v>
      </c>
      <c r="B73" s="145" t="s">
        <v>1137</v>
      </c>
      <c r="C73" s="171" t="s">
        <v>1138</v>
      </c>
      <c r="D73" s="147" t="s">
        <v>252</v>
      </c>
      <c r="E73" s="150">
        <v>2</v>
      </c>
      <c r="F73" s="154"/>
      <c r="G73" s="155"/>
      <c r="H73" s="154"/>
      <c r="I73" s="155">
        <f t="shared" si="18"/>
        <v>0</v>
      </c>
      <c r="J73" s="154"/>
      <c r="K73" s="155">
        <f t="shared" si="19"/>
        <v>0</v>
      </c>
      <c r="L73" s="155">
        <v>21</v>
      </c>
      <c r="M73" s="155">
        <f t="shared" si="20"/>
        <v>0</v>
      </c>
      <c r="N73" s="155">
        <v>0</v>
      </c>
      <c r="O73" s="155">
        <f t="shared" si="21"/>
        <v>0</v>
      </c>
      <c r="P73" s="155">
        <v>0</v>
      </c>
      <c r="Q73" s="155">
        <f t="shared" si="22"/>
        <v>0</v>
      </c>
      <c r="R73" s="155"/>
      <c r="S73" s="155"/>
      <c r="T73" s="156">
        <v>0</v>
      </c>
      <c r="U73" s="155">
        <f t="shared" si="23"/>
        <v>0</v>
      </c>
      <c r="V73" s="134"/>
      <c r="W73" s="134"/>
      <c r="X73" s="134"/>
      <c r="Y73" s="134"/>
      <c r="Z73" s="134"/>
      <c r="AA73" s="134"/>
      <c r="AB73" s="134"/>
      <c r="AC73" s="134"/>
      <c r="AD73" s="134"/>
      <c r="AE73" s="134" t="s">
        <v>762</v>
      </c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</row>
    <row r="74" spans="1:60" outlineLevel="1">
      <c r="A74" s="135">
        <v>60</v>
      </c>
      <c r="B74" s="145" t="s">
        <v>1139</v>
      </c>
      <c r="C74" s="171" t="s">
        <v>1140</v>
      </c>
      <c r="D74" s="147" t="s">
        <v>252</v>
      </c>
      <c r="E74" s="150">
        <v>1</v>
      </c>
      <c r="F74" s="154"/>
      <c r="G74" s="155"/>
      <c r="H74" s="154"/>
      <c r="I74" s="155">
        <f t="shared" si="18"/>
        <v>0</v>
      </c>
      <c r="J74" s="154"/>
      <c r="K74" s="155">
        <f t="shared" si="19"/>
        <v>0</v>
      </c>
      <c r="L74" s="155">
        <v>21</v>
      </c>
      <c r="M74" s="155">
        <f t="shared" si="20"/>
        <v>0</v>
      </c>
      <c r="N74" s="155">
        <v>0</v>
      </c>
      <c r="O74" s="155">
        <f t="shared" si="21"/>
        <v>0</v>
      </c>
      <c r="P74" s="155">
        <v>0</v>
      </c>
      <c r="Q74" s="155">
        <f t="shared" si="22"/>
        <v>0</v>
      </c>
      <c r="R74" s="155"/>
      <c r="S74" s="155"/>
      <c r="T74" s="156">
        <v>0</v>
      </c>
      <c r="U74" s="155">
        <f t="shared" si="23"/>
        <v>0</v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 t="s">
        <v>765</v>
      </c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</row>
    <row r="75" spans="1:60" outlineLevel="1">
      <c r="A75" s="135">
        <v>61</v>
      </c>
      <c r="B75" s="145" t="s">
        <v>1141</v>
      </c>
      <c r="C75" s="171" t="s">
        <v>1142</v>
      </c>
      <c r="D75" s="147" t="s">
        <v>252</v>
      </c>
      <c r="E75" s="150">
        <v>1</v>
      </c>
      <c r="F75" s="154"/>
      <c r="G75" s="155"/>
      <c r="H75" s="154"/>
      <c r="I75" s="155">
        <f t="shared" si="18"/>
        <v>0</v>
      </c>
      <c r="J75" s="154"/>
      <c r="K75" s="155">
        <f t="shared" si="19"/>
        <v>0</v>
      </c>
      <c r="L75" s="155">
        <v>21</v>
      </c>
      <c r="M75" s="155">
        <f t="shared" si="20"/>
        <v>0</v>
      </c>
      <c r="N75" s="155">
        <v>0</v>
      </c>
      <c r="O75" s="155">
        <f t="shared" si="21"/>
        <v>0</v>
      </c>
      <c r="P75" s="155">
        <v>0</v>
      </c>
      <c r="Q75" s="155">
        <f t="shared" si="22"/>
        <v>0</v>
      </c>
      <c r="R75" s="155"/>
      <c r="S75" s="155"/>
      <c r="T75" s="156">
        <v>0</v>
      </c>
      <c r="U75" s="155">
        <f t="shared" si="23"/>
        <v>0</v>
      </c>
      <c r="V75" s="134"/>
      <c r="W75" s="134"/>
      <c r="X75" s="134"/>
      <c r="Y75" s="134"/>
      <c r="Z75" s="134"/>
      <c r="AA75" s="134"/>
      <c r="AB75" s="134"/>
      <c r="AC75" s="134"/>
      <c r="AD75" s="134"/>
      <c r="AE75" s="134" t="s">
        <v>762</v>
      </c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</row>
    <row r="76" spans="1:60" outlineLevel="1">
      <c r="A76" s="135">
        <v>62</v>
      </c>
      <c r="B76" s="145" t="s">
        <v>1143</v>
      </c>
      <c r="C76" s="171" t="s">
        <v>1144</v>
      </c>
      <c r="D76" s="147" t="s">
        <v>1145</v>
      </c>
      <c r="E76" s="150">
        <v>1</v>
      </c>
      <c r="F76" s="154"/>
      <c r="G76" s="155"/>
      <c r="H76" s="154"/>
      <c r="I76" s="155">
        <f t="shared" si="18"/>
        <v>0</v>
      </c>
      <c r="J76" s="154"/>
      <c r="K76" s="155">
        <f t="shared" si="19"/>
        <v>0</v>
      </c>
      <c r="L76" s="155">
        <v>21</v>
      </c>
      <c r="M76" s="155">
        <f t="shared" si="20"/>
        <v>0</v>
      </c>
      <c r="N76" s="155">
        <v>0</v>
      </c>
      <c r="O76" s="155">
        <f t="shared" si="21"/>
        <v>0</v>
      </c>
      <c r="P76" s="155">
        <v>0</v>
      </c>
      <c r="Q76" s="155">
        <f t="shared" si="22"/>
        <v>0</v>
      </c>
      <c r="R76" s="155"/>
      <c r="S76" s="155"/>
      <c r="T76" s="156">
        <v>0</v>
      </c>
      <c r="U76" s="155">
        <f t="shared" si="23"/>
        <v>0</v>
      </c>
      <c r="V76" s="134"/>
      <c r="W76" s="134"/>
      <c r="X76" s="134"/>
      <c r="Y76" s="134"/>
      <c r="Z76" s="134"/>
      <c r="AA76" s="134"/>
      <c r="AB76" s="134"/>
      <c r="AC76" s="134"/>
      <c r="AD76" s="134"/>
      <c r="AE76" s="134" t="s">
        <v>765</v>
      </c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</row>
    <row r="77" spans="1:60" outlineLevel="1">
      <c r="A77" s="135">
        <v>63</v>
      </c>
      <c r="B77" s="145" t="s">
        <v>1146</v>
      </c>
      <c r="C77" s="171" t="s">
        <v>1147</v>
      </c>
      <c r="D77" s="147" t="s">
        <v>1145</v>
      </c>
      <c r="E77" s="150">
        <v>1</v>
      </c>
      <c r="F77" s="154"/>
      <c r="G77" s="155"/>
      <c r="H77" s="154"/>
      <c r="I77" s="155">
        <f t="shared" si="18"/>
        <v>0</v>
      </c>
      <c r="J77" s="154"/>
      <c r="K77" s="155">
        <f t="shared" si="19"/>
        <v>0</v>
      </c>
      <c r="L77" s="155">
        <v>21</v>
      </c>
      <c r="M77" s="155">
        <f t="shared" si="20"/>
        <v>0</v>
      </c>
      <c r="N77" s="155">
        <v>0</v>
      </c>
      <c r="O77" s="155">
        <f t="shared" si="21"/>
        <v>0</v>
      </c>
      <c r="P77" s="155">
        <v>0</v>
      </c>
      <c r="Q77" s="155">
        <f t="shared" si="22"/>
        <v>0</v>
      </c>
      <c r="R77" s="155"/>
      <c r="S77" s="155"/>
      <c r="T77" s="156">
        <v>0</v>
      </c>
      <c r="U77" s="155">
        <f t="shared" si="23"/>
        <v>0</v>
      </c>
      <c r="V77" s="134"/>
      <c r="W77" s="134"/>
      <c r="X77" s="134"/>
      <c r="Y77" s="134"/>
      <c r="Z77" s="134"/>
      <c r="AA77" s="134"/>
      <c r="AB77" s="134"/>
      <c r="AC77" s="134"/>
      <c r="AD77" s="134"/>
      <c r="AE77" s="134" t="s">
        <v>765</v>
      </c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</row>
    <row r="78" spans="1:60" outlineLevel="1">
      <c r="A78" s="135">
        <v>64</v>
      </c>
      <c r="B78" s="145" t="s">
        <v>1148</v>
      </c>
      <c r="C78" s="171" t="s">
        <v>1149</v>
      </c>
      <c r="D78" s="147" t="s">
        <v>1145</v>
      </c>
      <c r="E78" s="150">
        <v>1</v>
      </c>
      <c r="F78" s="154"/>
      <c r="G78" s="155"/>
      <c r="H78" s="154"/>
      <c r="I78" s="155">
        <f t="shared" si="18"/>
        <v>0</v>
      </c>
      <c r="J78" s="154"/>
      <c r="K78" s="155">
        <f t="shared" si="19"/>
        <v>0</v>
      </c>
      <c r="L78" s="155">
        <v>21</v>
      </c>
      <c r="M78" s="155">
        <f t="shared" si="20"/>
        <v>0</v>
      </c>
      <c r="N78" s="155">
        <v>0</v>
      </c>
      <c r="O78" s="155">
        <f t="shared" si="21"/>
        <v>0</v>
      </c>
      <c r="P78" s="155">
        <v>0</v>
      </c>
      <c r="Q78" s="155">
        <f t="shared" si="22"/>
        <v>0</v>
      </c>
      <c r="R78" s="155"/>
      <c r="S78" s="155"/>
      <c r="T78" s="156">
        <v>0</v>
      </c>
      <c r="U78" s="155">
        <f t="shared" si="23"/>
        <v>0</v>
      </c>
      <c r="V78" s="134"/>
      <c r="W78" s="134"/>
      <c r="X78" s="134"/>
      <c r="Y78" s="134"/>
      <c r="Z78" s="134"/>
      <c r="AA78" s="134"/>
      <c r="AB78" s="134"/>
      <c r="AC78" s="134"/>
      <c r="AD78" s="134"/>
      <c r="AE78" s="134" t="s">
        <v>765</v>
      </c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</row>
    <row r="79" spans="1:60" outlineLevel="1">
      <c r="A79" s="135">
        <v>65</v>
      </c>
      <c r="B79" s="145" t="s">
        <v>1150</v>
      </c>
      <c r="C79" s="171" t="s">
        <v>1151</v>
      </c>
      <c r="D79" s="147" t="s">
        <v>252</v>
      </c>
      <c r="E79" s="150">
        <v>2</v>
      </c>
      <c r="F79" s="154"/>
      <c r="G79" s="155"/>
      <c r="H79" s="154"/>
      <c r="I79" s="155">
        <f t="shared" si="18"/>
        <v>0</v>
      </c>
      <c r="J79" s="154"/>
      <c r="K79" s="155">
        <f t="shared" si="19"/>
        <v>0</v>
      </c>
      <c r="L79" s="155">
        <v>21</v>
      </c>
      <c r="M79" s="155">
        <f t="shared" si="20"/>
        <v>0</v>
      </c>
      <c r="N79" s="155">
        <v>0</v>
      </c>
      <c r="O79" s="155">
        <f t="shared" si="21"/>
        <v>0</v>
      </c>
      <c r="P79" s="155">
        <v>0</v>
      </c>
      <c r="Q79" s="155">
        <f t="shared" si="22"/>
        <v>0</v>
      </c>
      <c r="R79" s="155"/>
      <c r="S79" s="155"/>
      <c r="T79" s="156">
        <v>0</v>
      </c>
      <c r="U79" s="155">
        <f t="shared" si="23"/>
        <v>0</v>
      </c>
      <c r="V79" s="134"/>
      <c r="W79" s="134"/>
      <c r="X79" s="134"/>
      <c r="Y79" s="134"/>
      <c r="Z79" s="134"/>
      <c r="AA79" s="134"/>
      <c r="AB79" s="134"/>
      <c r="AC79" s="134"/>
      <c r="AD79" s="134"/>
      <c r="AE79" s="134" t="s">
        <v>765</v>
      </c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</row>
    <row r="80" spans="1:60" outlineLevel="1">
      <c r="A80" s="135">
        <v>66</v>
      </c>
      <c r="B80" s="145" t="s">
        <v>1152</v>
      </c>
      <c r="C80" s="171" t="s">
        <v>1153</v>
      </c>
      <c r="D80" s="147" t="s">
        <v>252</v>
      </c>
      <c r="E80" s="150">
        <v>1</v>
      </c>
      <c r="F80" s="154"/>
      <c r="G80" s="155"/>
      <c r="H80" s="154"/>
      <c r="I80" s="155">
        <f t="shared" si="18"/>
        <v>0</v>
      </c>
      <c r="J80" s="154"/>
      <c r="K80" s="155">
        <f t="shared" si="19"/>
        <v>0</v>
      </c>
      <c r="L80" s="155">
        <v>21</v>
      </c>
      <c r="M80" s="155">
        <f t="shared" si="20"/>
        <v>0</v>
      </c>
      <c r="N80" s="155">
        <v>0</v>
      </c>
      <c r="O80" s="155">
        <f t="shared" si="21"/>
        <v>0</v>
      </c>
      <c r="P80" s="155">
        <v>0</v>
      </c>
      <c r="Q80" s="155">
        <f t="shared" si="22"/>
        <v>0</v>
      </c>
      <c r="R80" s="155"/>
      <c r="S80" s="155"/>
      <c r="T80" s="156">
        <v>0</v>
      </c>
      <c r="U80" s="155">
        <f t="shared" si="23"/>
        <v>0</v>
      </c>
      <c r="V80" s="134"/>
      <c r="W80" s="134"/>
      <c r="X80" s="134"/>
      <c r="Y80" s="134"/>
      <c r="Z80" s="134"/>
      <c r="AA80" s="134"/>
      <c r="AB80" s="134"/>
      <c r="AC80" s="134"/>
      <c r="AD80" s="134"/>
      <c r="AE80" s="134" t="s">
        <v>765</v>
      </c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/>
      <c r="BE80" s="134"/>
      <c r="BF80" s="134"/>
      <c r="BG80" s="134"/>
      <c r="BH80" s="134"/>
    </row>
    <row r="81" spans="1:60" outlineLevel="1">
      <c r="A81" s="135">
        <v>67</v>
      </c>
      <c r="B81" s="145" t="s">
        <v>1154</v>
      </c>
      <c r="C81" s="171" t="s">
        <v>1155</v>
      </c>
      <c r="D81" s="147" t="s">
        <v>252</v>
      </c>
      <c r="E81" s="150">
        <v>1</v>
      </c>
      <c r="F81" s="154"/>
      <c r="G81" s="155"/>
      <c r="H81" s="154"/>
      <c r="I81" s="155">
        <f t="shared" si="18"/>
        <v>0</v>
      </c>
      <c r="J81" s="154"/>
      <c r="K81" s="155">
        <f t="shared" si="19"/>
        <v>0</v>
      </c>
      <c r="L81" s="155">
        <v>21</v>
      </c>
      <c r="M81" s="155">
        <f t="shared" si="20"/>
        <v>0</v>
      </c>
      <c r="N81" s="155">
        <v>0</v>
      </c>
      <c r="O81" s="155">
        <f t="shared" si="21"/>
        <v>0</v>
      </c>
      <c r="P81" s="155">
        <v>0</v>
      </c>
      <c r="Q81" s="155">
        <f t="shared" si="22"/>
        <v>0</v>
      </c>
      <c r="R81" s="155"/>
      <c r="S81" s="155"/>
      <c r="T81" s="156">
        <v>0</v>
      </c>
      <c r="U81" s="155">
        <f t="shared" si="23"/>
        <v>0</v>
      </c>
      <c r="V81" s="134"/>
      <c r="W81" s="134"/>
      <c r="X81" s="134"/>
      <c r="Y81" s="134"/>
      <c r="Z81" s="134"/>
      <c r="AA81" s="134"/>
      <c r="AB81" s="134"/>
      <c r="AC81" s="134"/>
      <c r="AD81" s="134"/>
      <c r="AE81" s="134" t="s">
        <v>765</v>
      </c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</row>
    <row r="82" spans="1:60" outlineLevel="1">
      <c r="A82" s="135">
        <v>68</v>
      </c>
      <c r="B82" s="145" t="s">
        <v>1156</v>
      </c>
      <c r="C82" s="171" t="s">
        <v>1157</v>
      </c>
      <c r="D82" s="147" t="s">
        <v>252</v>
      </c>
      <c r="E82" s="150">
        <v>1</v>
      </c>
      <c r="F82" s="154"/>
      <c r="G82" s="155"/>
      <c r="H82" s="154"/>
      <c r="I82" s="155">
        <f t="shared" si="18"/>
        <v>0</v>
      </c>
      <c r="J82" s="154"/>
      <c r="K82" s="155">
        <f t="shared" si="19"/>
        <v>0</v>
      </c>
      <c r="L82" s="155">
        <v>21</v>
      </c>
      <c r="M82" s="155">
        <f t="shared" si="20"/>
        <v>0</v>
      </c>
      <c r="N82" s="155">
        <v>0</v>
      </c>
      <c r="O82" s="155">
        <f t="shared" si="21"/>
        <v>0</v>
      </c>
      <c r="P82" s="155">
        <v>0</v>
      </c>
      <c r="Q82" s="155">
        <f t="shared" si="22"/>
        <v>0</v>
      </c>
      <c r="R82" s="155"/>
      <c r="S82" s="155"/>
      <c r="T82" s="156">
        <v>0</v>
      </c>
      <c r="U82" s="155">
        <f t="shared" si="23"/>
        <v>0</v>
      </c>
      <c r="V82" s="134"/>
      <c r="W82" s="134"/>
      <c r="X82" s="134"/>
      <c r="Y82" s="134"/>
      <c r="Z82" s="134"/>
      <c r="AA82" s="134"/>
      <c r="AB82" s="134"/>
      <c r="AC82" s="134"/>
      <c r="AD82" s="134"/>
      <c r="AE82" s="134" t="s">
        <v>762</v>
      </c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</row>
    <row r="83" spans="1:60" outlineLevel="1">
      <c r="A83" s="135">
        <v>69</v>
      </c>
      <c r="B83" s="145" t="s">
        <v>1158</v>
      </c>
      <c r="C83" s="171" t="s">
        <v>1159</v>
      </c>
      <c r="D83" s="147" t="s">
        <v>252</v>
      </c>
      <c r="E83" s="150">
        <v>1</v>
      </c>
      <c r="F83" s="154"/>
      <c r="G83" s="155"/>
      <c r="H83" s="154"/>
      <c r="I83" s="155">
        <f t="shared" si="18"/>
        <v>0</v>
      </c>
      <c r="J83" s="154"/>
      <c r="K83" s="155">
        <f t="shared" si="19"/>
        <v>0</v>
      </c>
      <c r="L83" s="155">
        <v>21</v>
      </c>
      <c r="M83" s="155">
        <f t="shared" si="20"/>
        <v>0</v>
      </c>
      <c r="N83" s="155">
        <v>0</v>
      </c>
      <c r="O83" s="155">
        <f t="shared" si="21"/>
        <v>0</v>
      </c>
      <c r="P83" s="155">
        <v>0</v>
      </c>
      <c r="Q83" s="155">
        <f t="shared" si="22"/>
        <v>0</v>
      </c>
      <c r="R83" s="155"/>
      <c r="S83" s="155"/>
      <c r="T83" s="156">
        <v>0</v>
      </c>
      <c r="U83" s="155">
        <f t="shared" si="23"/>
        <v>0</v>
      </c>
      <c r="V83" s="134"/>
      <c r="W83" s="134"/>
      <c r="X83" s="134"/>
      <c r="Y83" s="134"/>
      <c r="Z83" s="134"/>
      <c r="AA83" s="134"/>
      <c r="AB83" s="134"/>
      <c r="AC83" s="134"/>
      <c r="AD83" s="134"/>
      <c r="AE83" s="134" t="s">
        <v>765</v>
      </c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</row>
    <row r="84" spans="1:60" outlineLevel="1">
      <c r="A84" s="135">
        <v>70</v>
      </c>
      <c r="B84" s="145" t="s">
        <v>1160</v>
      </c>
      <c r="C84" s="171" t="s">
        <v>1161</v>
      </c>
      <c r="D84" s="147" t="s">
        <v>252</v>
      </c>
      <c r="E84" s="150">
        <v>1</v>
      </c>
      <c r="F84" s="154"/>
      <c r="G84" s="155"/>
      <c r="H84" s="154"/>
      <c r="I84" s="155">
        <f t="shared" si="18"/>
        <v>0</v>
      </c>
      <c r="J84" s="154"/>
      <c r="K84" s="155">
        <f t="shared" si="19"/>
        <v>0</v>
      </c>
      <c r="L84" s="155">
        <v>21</v>
      </c>
      <c r="M84" s="155">
        <f t="shared" si="20"/>
        <v>0</v>
      </c>
      <c r="N84" s="155">
        <v>0</v>
      </c>
      <c r="O84" s="155">
        <f t="shared" si="21"/>
        <v>0</v>
      </c>
      <c r="P84" s="155">
        <v>0</v>
      </c>
      <c r="Q84" s="155">
        <f t="shared" si="22"/>
        <v>0</v>
      </c>
      <c r="R84" s="155"/>
      <c r="S84" s="155"/>
      <c r="T84" s="156">
        <v>0</v>
      </c>
      <c r="U84" s="155">
        <f t="shared" si="23"/>
        <v>0</v>
      </c>
      <c r="V84" s="134"/>
      <c r="W84" s="134"/>
      <c r="X84" s="134"/>
      <c r="Y84" s="134"/>
      <c r="Z84" s="134"/>
      <c r="AA84" s="134"/>
      <c r="AB84" s="134"/>
      <c r="AC84" s="134"/>
      <c r="AD84" s="134"/>
      <c r="AE84" s="134" t="s">
        <v>765</v>
      </c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</row>
    <row r="85" spans="1:60" outlineLevel="1">
      <c r="A85" s="135">
        <v>71</v>
      </c>
      <c r="B85" s="145" t="s">
        <v>1160</v>
      </c>
      <c r="C85" s="171" t="s">
        <v>1162</v>
      </c>
      <c r="D85" s="147" t="s">
        <v>252</v>
      </c>
      <c r="E85" s="150">
        <v>1</v>
      </c>
      <c r="F85" s="154"/>
      <c r="G85" s="155"/>
      <c r="H85" s="154"/>
      <c r="I85" s="155">
        <f t="shared" si="18"/>
        <v>0</v>
      </c>
      <c r="J85" s="154"/>
      <c r="K85" s="155">
        <f t="shared" si="19"/>
        <v>0</v>
      </c>
      <c r="L85" s="155">
        <v>21</v>
      </c>
      <c r="M85" s="155">
        <f t="shared" si="20"/>
        <v>0</v>
      </c>
      <c r="N85" s="155">
        <v>0</v>
      </c>
      <c r="O85" s="155">
        <f t="shared" si="21"/>
        <v>0</v>
      </c>
      <c r="P85" s="155">
        <v>0</v>
      </c>
      <c r="Q85" s="155">
        <f t="shared" si="22"/>
        <v>0</v>
      </c>
      <c r="R85" s="155"/>
      <c r="S85" s="155"/>
      <c r="T85" s="156">
        <v>0</v>
      </c>
      <c r="U85" s="155">
        <f t="shared" si="23"/>
        <v>0</v>
      </c>
      <c r="V85" s="134"/>
      <c r="W85" s="134"/>
      <c r="X85" s="134"/>
      <c r="Y85" s="134"/>
      <c r="Z85" s="134"/>
      <c r="AA85" s="134"/>
      <c r="AB85" s="134"/>
      <c r="AC85" s="134"/>
      <c r="AD85" s="134"/>
      <c r="AE85" s="134" t="s">
        <v>765</v>
      </c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</row>
    <row r="86" spans="1:60" outlineLevel="1">
      <c r="A86" s="135">
        <v>72</v>
      </c>
      <c r="B86" s="145" t="s">
        <v>1071</v>
      </c>
      <c r="C86" s="171" t="s">
        <v>1072</v>
      </c>
      <c r="D86" s="147" t="s">
        <v>0</v>
      </c>
      <c r="E86" s="150">
        <v>577.44949999999994</v>
      </c>
      <c r="F86" s="154"/>
      <c r="G86" s="155"/>
      <c r="H86" s="154"/>
      <c r="I86" s="155">
        <f t="shared" si="18"/>
        <v>0</v>
      </c>
      <c r="J86" s="154"/>
      <c r="K86" s="155">
        <f t="shared" si="19"/>
        <v>0</v>
      </c>
      <c r="L86" s="155">
        <v>21</v>
      </c>
      <c r="M86" s="155">
        <f t="shared" si="20"/>
        <v>0</v>
      </c>
      <c r="N86" s="155">
        <v>0</v>
      </c>
      <c r="O86" s="155">
        <f t="shared" si="21"/>
        <v>0</v>
      </c>
      <c r="P86" s="155">
        <v>0</v>
      </c>
      <c r="Q86" s="155">
        <f t="shared" si="22"/>
        <v>0</v>
      </c>
      <c r="R86" s="155"/>
      <c r="S86" s="155"/>
      <c r="T86" s="156">
        <v>0</v>
      </c>
      <c r="U86" s="155">
        <f t="shared" si="23"/>
        <v>0</v>
      </c>
      <c r="V86" s="134"/>
      <c r="W86" s="134"/>
      <c r="X86" s="134"/>
      <c r="Y86" s="134"/>
      <c r="Z86" s="134"/>
      <c r="AA86" s="134"/>
      <c r="AB86" s="134"/>
      <c r="AC86" s="134"/>
      <c r="AD86" s="134"/>
      <c r="AE86" s="134" t="s">
        <v>762</v>
      </c>
      <c r="AF86" s="134"/>
      <c r="AG86" s="134"/>
      <c r="AH86" s="134"/>
      <c r="AI86" s="134"/>
      <c r="AJ86" s="134"/>
      <c r="AK86" s="134"/>
      <c r="AL86" s="134"/>
      <c r="AM86" s="134"/>
      <c r="AN86" s="134"/>
      <c r="AO86" s="134"/>
      <c r="AP86" s="134"/>
      <c r="AQ86" s="134"/>
      <c r="AR86" s="134"/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/>
      <c r="BG86" s="134"/>
      <c r="BH86" s="134"/>
    </row>
    <row r="87" spans="1:60">
      <c r="A87" s="141" t="s">
        <v>177</v>
      </c>
      <c r="B87" s="146" t="s">
        <v>128</v>
      </c>
      <c r="C87" s="172" t="s">
        <v>129</v>
      </c>
      <c r="D87" s="148"/>
      <c r="E87" s="151"/>
      <c r="F87" s="157"/>
      <c r="G87" s="157"/>
      <c r="H87" s="157"/>
      <c r="I87" s="157">
        <f>SUM(I88:I97)</f>
        <v>0</v>
      </c>
      <c r="J87" s="157"/>
      <c r="K87" s="157">
        <f>SUM(K88:K97)</f>
        <v>0</v>
      </c>
      <c r="L87" s="157"/>
      <c r="M87" s="157">
        <f>SUM(M88:M97)</f>
        <v>0</v>
      </c>
      <c r="N87" s="157"/>
      <c r="O87" s="157">
        <f>SUM(O88:O97)</f>
        <v>0</v>
      </c>
      <c r="P87" s="157"/>
      <c r="Q87" s="157">
        <f>SUM(Q88:Q97)</f>
        <v>0</v>
      </c>
      <c r="R87" s="157"/>
      <c r="S87" s="157"/>
      <c r="T87" s="158"/>
      <c r="U87" s="157">
        <f>SUM(U88:U97)</f>
        <v>13.030000000000001</v>
      </c>
      <c r="AE87" t="s">
        <v>178</v>
      </c>
    </row>
    <row r="88" spans="1:60" outlineLevel="1">
      <c r="A88" s="135">
        <v>73</v>
      </c>
      <c r="B88" s="145" t="s">
        <v>1163</v>
      </c>
      <c r="C88" s="171" t="s">
        <v>1164</v>
      </c>
      <c r="D88" s="147" t="s">
        <v>206</v>
      </c>
      <c r="E88" s="150">
        <v>12</v>
      </c>
      <c r="F88" s="154"/>
      <c r="G88" s="155"/>
      <c r="H88" s="154"/>
      <c r="I88" s="155">
        <f t="shared" ref="I88:I97" si="24">ROUND(E88*H88,2)</f>
        <v>0</v>
      </c>
      <c r="J88" s="154"/>
      <c r="K88" s="155">
        <f t="shared" ref="K88:K97" si="25">ROUND(E88*J88,2)</f>
        <v>0</v>
      </c>
      <c r="L88" s="155">
        <v>21</v>
      </c>
      <c r="M88" s="155">
        <f t="shared" ref="M88:M97" si="26">G88*(1+L88/100)</f>
        <v>0</v>
      </c>
      <c r="N88" s="155">
        <v>0</v>
      </c>
      <c r="O88" s="155">
        <f t="shared" ref="O88:O97" si="27">ROUND(E88*N88,2)</f>
        <v>0</v>
      </c>
      <c r="P88" s="155">
        <v>0</v>
      </c>
      <c r="Q88" s="155">
        <f t="shared" ref="Q88:Q97" si="28">ROUND(E88*P88,2)</f>
        <v>0</v>
      </c>
      <c r="R88" s="155"/>
      <c r="S88" s="155"/>
      <c r="T88" s="156">
        <v>0.78400000000000003</v>
      </c>
      <c r="U88" s="155">
        <f t="shared" ref="U88:U97" si="29">ROUND(E88*T88,2)</f>
        <v>9.41</v>
      </c>
      <c r="V88" s="134"/>
      <c r="W88" s="134"/>
      <c r="X88" s="134"/>
      <c r="Y88" s="134"/>
      <c r="Z88" s="134"/>
      <c r="AA88" s="134"/>
      <c r="AB88" s="134"/>
      <c r="AC88" s="134"/>
      <c r="AD88" s="134"/>
      <c r="AE88" s="134" t="s">
        <v>762</v>
      </c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</row>
    <row r="89" spans="1:60" outlineLevel="1">
      <c r="A89" s="135">
        <v>74</v>
      </c>
      <c r="B89" s="145" t="s">
        <v>1165</v>
      </c>
      <c r="C89" s="171" t="s">
        <v>1166</v>
      </c>
      <c r="D89" s="147" t="s">
        <v>206</v>
      </c>
      <c r="E89" s="150">
        <v>8</v>
      </c>
      <c r="F89" s="154"/>
      <c r="G89" s="155"/>
      <c r="H89" s="154"/>
      <c r="I89" s="155">
        <f t="shared" si="24"/>
        <v>0</v>
      </c>
      <c r="J89" s="154"/>
      <c r="K89" s="155">
        <f t="shared" si="25"/>
        <v>0</v>
      </c>
      <c r="L89" s="155">
        <v>21</v>
      </c>
      <c r="M89" s="155">
        <f t="shared" si="26"/>
        <v>0</v>
      </c>
      <c r="N89" s="155">
        <v>0</v>
      </c>
      <c r="O89" s="155">
        <f t="shared" si="27"/>
        <v>0</v>
      </c>
      <c r="P89" s="155">
        <v>0</v>
      </c>
      <c r="Q89" s="155">
        <f t="shared" si="28"/>
        <v>0</v>
      </c>
      <c r="R89" s="155"/>
      <c r="S89" s="155"/>
      <c r="T89" s="156">
        <v>0.03</v>
      </c>
      <c r="U89" s="155">
        <f t="shared" si="29"/>
        <v>0.24</v>
      </c>
      <c r="V89" s="134"/>
      <c r="W89" s="134"/>
      <c r="X89" s="134"/>
      <c r="Y89" s="134"/>
      <c r="Z89" s="134"/>
      <c r="AA89" s="134"/>
      <c r="AB89" s="134"/>
      <c r="AC89" s="134"/>
      <c r="AD89" s="134"/>
      <c r="AE89" s="134" t="s">
        <v>762</v>
      </c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</row>
    <row r="90" spans="1:60" outlineLevel="1">
      <c r="A90" s="135">
        <v>75</v>
      </c>
      <c r="B90" s="145" t="s">
        <v>1167</v>
      </c>
      <c r="C90" s="171" t="s">
        <v>1168</v>
      </c>
      <c r="D90" s="147" t="s">
        <v>206</v>
      </c>
      <c r="E90" s="150">
        <v>1</v>
      </c>
      <c r="F90" s="154"/>
      <c r="G90" s="155"/>
      <c r="H90" s="154"/>
      <c r="I90" s="155">
        <f t="shared" si="24"/>
        <v>0</v>
      </c>
      <c r="J90" s="154"/>
      <c r="K90" s="155">
        <f t="shared" si="25"/>
        <v>0</v>
      </c>
      <c r="L90" s="155">
        <v>21</v>
      </c>
      <c r="M90" s="155">
        <f t="shared" si="26"/>
        <v>0</v>
      </c>
      <c r="N90" s="155">
        <v>0</v>
      </c>
      <c r="O90" s="155">
        <f t="shared" si="27"/>
        <v>0</v>
      </c>
      <c r="P90" s="155">
        <v>0</v>
      </c>
      <c r="Q90" s="155">
        <f t="shared" si="28"/>
        <v>0</v>
      </c>
      <c r="R90" s="155"/>
      <c r="S90" s="155"/>
      <c r="T90" s="156">
        <v>0.36199999999999999</v>
      </c>
      <c r="U90" s="155">
        <f t="shared" si="29"/>
        <v>0.36</v>
      </c>
      <c r="V90" s="134"/>
      <c r="W90" s="134"/>
      <c r="X90" s="134"/>
      <c r="Y90" s="134"/>
      <c r="Z90" s="134"/>
      <c r="AA90" s="134"/>
      <c r="AB90" s="134"/>
      <c r="AC90" s="134"/>
      <c r="AD90" s="134"/>
      <c r="AE90" s="134" t="s">
        <v>762</v>
      </c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</row>
    <row r="91" spans="1:60" outlineLevel="1">
      <c r="A91" s="135">
        <v>76</v>
      </c>
      <c r="B91" s="145" t="s">
        <v>1169</v>
      </c>
      <c r="C91" s="171" t="s">
        <v>1170</v>
      </c>
      <c r="D91" s="147" t="s">
        <v>810</v>
      </c>
      <c r="E91" s="150">
        <v>1</v>
      </c>
      <c r="F91" s="154"/>
      <c r="G91" s="155"/>
      <c r="H91" s="154"/>
      <c r="I91" s="155">
        <f t="shared" si="24"/>
        <v>0</v>
      </c>
      <c r="J91" s="154"/>
      <c r="K91" s="155">
        <f t="shared" si="25"/>
        <v>0</v>
      </c>
      <c r="L91" s="155">
        <v>21</v>
      </c>
      <c r="M91" s="155">
        <f t="shared" si="26"/>
        <v>0</v>
      </c>
      <c r="N91" s="155">
        <v>0</v>
      </c>
      <c r="O91" s="155">
        <f t="shared" si="27"/>
        <v>0</v>
      </c>
      <c r="P91" s="155">
        <v>0</v>
      </c>
      <c r="Q91" s="155">
        <f t="shared" si="28"/>
        <v>0</v>
      </c>
      <c r="R91" s="155"/>
      <c r="S91" s="155"/>
      <c r="T91" s="156">
        <v>1.59</v>
      </c>
      <c r="U91" s="155">
        <f t="shared" si="29"/>
        <v>1.59</v>
      </c>
      <c r="V91" s="134"/>
      <c r="W91" s="134"/>
      <c r="X91" s="134"/>
      <c r="Y91" s="134"/>
      <c r="Z91" s="134"/>
      <c r="AA91" s="134"/>
      <c r="AB91" s="134"/>
      <c r="AC91" s="134"/>
      <c r="AD91" s="134"/>
      <c r="AE91" s="134" t="s">
        <v>762</v>
      </c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</row>
    <row r="92" spans="1:60" outlineLevel="1">
      <c r="A92" s="135">
        <v>77</v>
      </c>
      <c r="B92" s="145" t="s">
        <v>1171</v>
      </c>
      <c r="C92" s="171" t="s">
        <v>1172</v>
      </c>
      <c r="D92" s="147" t="s">
        <v>206</v>
      </c>
      <c r="E92" s="150">
        <v>12</v>
      </c>
      <c r="F92" s="154"/>
      <c r="G92" s="155"/>
      <c r="H92" s="154"/>
      <c r="I92" s="155">
        <f t="shared" si="24"/>
        <v>0</v>
      </c>
      <c r="J92" s="154"/>
      <c r="K92" s="155">
        <f t="shared" si="25"/>
        <v>0</v>
      </c>
      <c r="L92" s="155">
        <v>21</v>
      </c>
      <c r="M92" s="155">
        <f t="shared" si="26"/>
        <v>0</v>
      </c>
      <c r="N92" s="155">
        <v>0</v>
      </c>
      <c r="O92" s="155">
        <f t="shared" si="27"/>
        <v>0</v>
      </c>
      <c r="P92" s="155">
        <v>0</v>
      </c>
      <c r="Q92" s="155">
        <f t="shared" si="28"/>
        <v>0</v>
      </c>
      <c r="R92" s="155"/>
      <c r="S92" s="155"/>
      <c r="T92" s="156">
        <v>6.2E-2</v>
      </c>
      <c r="U92" s="155">
        <f t="shared" si="29"/>
        <v>0.74</v>
      </c>
      <c r="V92" s="134"/>
      <c r="W92" s="134"/>
      <c r="X92" s="134"/>
      <c r="Y92" s="134"/>
      <c r="Z92" s="134"/>
      <c r="AA92" s="134"/>
      <c r="AB92" s="134"/>
      <c r="AC92" s="134"/>
      <c r="AD92" s="134"/>
      <c r="AE92" s="134" t="s">
        <v>762</v>
      </c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</row>
    <row r="93" spans="1:60" outlineLevel="1">
      <c r="A93" s="135">
        <v>78</v>
      </c>
      <c r="B93" s="145" t="s">
        <v>1173</v>
      </c>
      <c r="C93" s="171" t="s">
        <v>1174</v>
      </c>
      <c r="D93" s="147" t="s">
        <v>252</v>
      </c>
      <c r="E93" s="150">
        <v>1</v>
      </c>
      <c r="F93" s="154"/>
      <c r="G93" s="155"/>
      <c r="H93" s="154"/>
      <c r="I93" s="155">
        <f t="shared" si="24"/>
        <v>0</v>
      </c>
      <c r="J93" s="154"/>
      <c r="K93" s="155">
        <f t="shared" si="25"/>
        <v>0</v>
      </c>
      <c r="L93" s="155">
        <v>21</v>
      </c>
      <c r="M93" s="155">
        <f t="shared" si="26"/>
        <v>0</v>
      </c>
      <c r="N93" s="155">
        <v>0</v>
      </c>
      <c r="O93" s="155">
        <f t="shared" si="27"/>
        <v>0</v>
      </c>
      <c r="P93" s="155">
        <v>0</v>
      </c>
      <c r="Q93" s="155">
        <f t="shared" si="28"/>
        <v>0</v>
      </c>
      <c r="R93" s="155"/>
      <c r="S93" s="155"/>
      <c r="T93" s="156">
        <v>0.48199999999999998</v>
      </c>
      <c r="U93" s="155">
        <f t="shared" si="29"/>
        <v>0.48</v>
      </c>
      <c r="V93" s="134"/>
      <c r="W93" s="134"/>
      <c r="X93" s="134"/>
      <c r="Y93" s="134"/>
      <c r="Z93" s="134"/>
      <c r="AA93" s="134"/>
      <c r="AB93" s="134"/>
      <c r="AC93" s="134"/>
      <c r="AD93" s="134"/>
      <c r="AE93" s="134" t="s">
        <v>762</v>
      </c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</row>
    <row r="94" spans="1:60" ht="22.5" outlineLevel="1">
      <c r="A94" s="135">
        <v>79</v>
      </c>
      <c r="B94" s="145" t="s">
        <v>1175</v>
      </c>
      <c r="C94" s="171" t="s">
        <v>1176</v>
      </c>
      <c r="D94" s="147" t="s">
        <v>252</v>
      </c>
      <c r="E94" s="150">
        <v>1</v>
      </c>
      <c r="F94" s="154"/>
      <c r="G94" s="155"/>
      <c r="H94" s="154"/>
      <c r="I94" s="155">
        <f t="shared" si="24"/>
        <v>0</v>
      </c>
      <c r="J94" s="154"/>
      <c r="K94" s="155">
        <f t="shared" si="25"/>
        <v>0</v>
      </c>
      <c r="L94" s="155">
        <v>21</v>
      </c>
      <c r="M94" s="155">
        <f t="shared" si="26"/>
        <v>0</v>
      </c>
      <c r="N94" s="155">
        <v>0</v>
      </c>
      <c r="O94" s="155">
        <f t="shared" si="27"/>
        <v>0</v>
      </c>
      <c r="P94" s="155">
        <v>0</v>
      </c>
      <c r="Q94" s="155">
        <f t="shared" si="28"/>
        <v>0</v>
      </c>
      <c r="R94" s="155"/>
      <c r="S94" s="155"/>
      <c r="T94" s="156">
        <v>0.20599999999999999</v>
      </c>
      <c r="U94" s="155">
        <f t="shared" si="29"/>
        <v>0.21</v>
      </c>
      <c r="V94" s="134"/>
      <c r="W94" s="134"/>
      <c r="X94" s="134"/>
      <c r="Y94" s="134"/>
      <c r="Z94" s="134"/>
      <c r="AA94" s="134"/>
      <c r="AB94" s="134"/>
      <c r="AC94" s="134"/>
      <c r="AD94" s="134"/>
      <c r="AE94" s="134" t="s">
        <v>762</v>
      </c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</row>
    <row r="95" spans="1:60" outlineLevel="1">
      <c r="A95" s="135">
        <v>80</v>
      </c>
      <c r="B95" s="145" t="s">
        <v>231</v>
      </c>
      <c r="C95" s="171" t="s">
        <v>1177</v>
      </c>
      <c r="D95" s="147" t="s">
        <v>206</v>
      </c>
      <c r="E95" s="150">
        <v>1</v>
      </c>
      <c r="F95" s="154"/>
      <c r="G95" s="155"/>
      <c r="H95" s="154"/>
      <c r="I95" s="155">
        <f t="shared" si="24"/>
        <v>0</v>
      </c>
      <c r="J95" s="154"/>
      <c r="K95" s="155">
        <f t="shared" si="25"/>
        <v>0</v>
      </c>
      <c r="L95" s="155">
        <v>21</v>
      </c>
      <c r="M95" s="155">
        <f t="shared" si="26"/>
        <v>0</v>
      </c>
      <c r="N95" s="155">
        <v>0</v>
      </c>
      <c r="O95" s="155">
        <f t="shared" si="27"/>
        <v>0</v>
      </c>
      <c r="P95" s="155">
        <v>0</v>
      </c>
      <c r="Q95" s="155">
        <f t="shared" si="28"/>
        <v>0</v>
      </c>
      <c r="R95" s="155"/>
      <c r="S95" s="155"/>
      <c r="T95" s="156">
        <v>0</v>
      </c>
      <c r="U95" s="155">
        <f t="shared" si="29"/>
        <v>0</v>
      </c>
      <c r="V95" s="134"/>
      <c r="W95" s="134"/>
      <c r="X95" s="134"/>
      <c r="Y95" s="134"/>
      <c r="Z95" s="134"/>
      <c r="AA95" s="134"/>
      <c r="AB95" s="134"/>
      <c r="AC95" s="134"/>
      <c r="AD95" s="134"/>
      <c r="AE95" s="134" t="s">
        <v>765</v>
      </c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</row>
    <row r="96" spans="1:60" outlineLevel="1">
      <c r="A96" s="135">
        <v>81</v>
      </c>
      <c r="B96" s="145" t="s">
        <v>231</v>
      </c>
      <c r="C96" s="171" t="s">
        <v>1178</v>
      </c>
      <c r="D96" s="147" t="s">
        <v>206</v>
      </c>
      <c r="E96" s="150">
        <v>12</v>
      </c>
      <c r="F96" s="154"/>
      <c r="G96" s="155"/>
      <c r="H96" s="154"/>
      <c r="I96" s="155">
        <f t="shared" si="24"/>
        <v>0</v>
      </c>
      <c r="J96" s="154"/>
      <c r="K96" s="155">
        <f t="shared" si="25"/>
        <v>0</v>
      </c>
      <c r="L96" s="155">
        <v>21</v>
      </c>
      <c r="M96" s="155">
        <f t="shared" si="26"/>
        <v>0</v>
      </c>
      <c r="N96" s="155">
        <v>0</v>
      </c>
      <c r="O96" s="155">
        <f t="shared" si="27"/>
        <v>0</v>
      </c>
      <c r="P96" s="155">
        <v>0</v>
      </c>
      <c r="Q96" s="155">
        <f t="shared" si="28"/>
        <v>0</v>
      </c>
      <c r="R96" s="155"/>
      <c r="S96" s="155"/>
      <c r="T96" s="156">
        <v>0</v>
      </c>
      <c r="U96" s="155">
        <f t="shared" si="29"/>
        <v>0</v>
      </c>
      <c r="V96" s="134"/>
      <c r="W96" s="134"/>
      <c r="X96" s="134"/>
      <c r="Y96" s="134"/>
      <c r="Z96" s="134"/>
      <c r="AA96" s="134"/>
      <c r="AB96" s="134"/>
      <c r="AC96" s="134"/>
      <c r="AD96" s="134"/>
      <c r="AE96" s="134" t="s">
        <v>762</v>
      </c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</row>
    <row r="97" spans="1:60" outlineLevel="1">
      <c r="A97" s="135">
        <v>82</v>
      </c>
      <c r="B97" s="145" t="s">
        <v>1179</v>
      </c>
      <c r="C97" s="171" t="s">
        <v>1180</v>
      </c>
      <c r="D97" s="147" t="s">
        <v>0</v>
      </c>
      <c r="E97" s="150">
        <v>90.48</v>
      </c>
      <c r="F97" s="154"/>
      <c r="G97" s="155"/>
      <c r="H97" s="154"/>
      <c r="I97" s="155">
        <f t="shared" si="24"/>
        <v>0</v>
      </c>
      <c r="J97" s="154"/>
      <c r="K97" s="155">
        <f t="shared" si="25"/>
        <v>0</v>
      </c>
      <c r="L97" s="155">
        <v>21</v>
      </c>
      <c r="M97" s="155">
        <f t="shared" si="26"/>
        <v>0</v>
      </c>
      <c r="N97" s="155">
        <v>0</v>
      </c>
      <c r="O97" s="155">
        <f t="shared" si="27"/>
        <v>0</v>
      </c>
      <c r="P97" s="155">
        <v>0</v>
      </c>
      <c r="Q97" s="155">
        <f t="shared" si="28"/>
        <v>0</v>
      </c>
      <c r="R97" s="155"/>
      <c r="S97" s="155"/>
      <c r="T97" s="156">
        <v>0</v>
      </c>
      <c r="U97" s="155">
        <f t="shared" si="29"/>
        <v>0</v>
      </c>
      <c r="V97" s="134"/>
      <c r="W97" s="134"/>
      <c r="X97" s="134"/>
      <c r="Y97" s="134"/>
      <c r="Z97" s="134"/>
      <c r="AA97" s="134"/>
      <c r="AB97" s="134"/>
      <c r="AC97" s="134"/>
      <c r="AD97" s="134"/>
      <c r="AE97" s="134" t="s">
        <v>762</v>
      </c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</row>
    <row r="98" spans="1:60">
      <c r="A98" s="141" t="s">
        <v>177</v>
      </c>
      <c r="B98" s="146" t="s">
        <v>130</v>
      </c>
      <c r="C98" s="172" t="s">
        <v>131</v>
      </c>
      <c r="D98" s="148"/>
      <c r="E98" s="151"/>
      <c r="F98" s="157"/>
      <c r="G98" s="157"/>
      <c r="H98" s="157"/>
      <c r="I98" s="157">
        <f>SUM(I99:I101)</f>
        <v>0</v>
      </c>
      <c r="J98" s="157"/>
      <c r="K98" s="157">
        <f>SUM(K99:K101)</f>
        <v>0</v>
      </c>
      <c r="L98" s="157"/>
      <c r="M98" s="157">
        <f>SUM(M99:M101)</f>
        <v>0</v>
      </c>
      <c r="N98" s="157"/>
      <c r="O98" s="157">
        <f>SUM(O99:O101)</f>
        <v>0</v>
      </c>
      <c r="P98" s="157"/>
      <c r="Q98" s="157">
        <f>SUM(Q99:Q101)</f>
        <v>0</v>
      </c>
      <c r="R98" s="157"/>
      <c r="S98" s="157"/>
      <c r="T98" s="158"/>
      <c r="U98" s="157">
        <f>SUM(U99:U101)</f>
        <v>2.36</v>
      </c>
      <c r="AE98" t="s">
        <v>178</v>
      </c>
    </row>
    <row r="99" spans="1:60" outlineLevel="1">
      <c r="A99" s="135">
        <v>83</v>
      </c>
      <c r="B99" s="145" t="s">
        <v>1181</v>
      </c>
      <c r="C99" s="171" t="s">
        <v>1182</v>
      </c>
      <c r="D99" s="147" t="s">
        <v>252</v>
      </c>
      <c r="E99" s="150">
        <v>1</v>
      </c>
      <c r="F99" s="154"/>
      <c r="G99" s="155"/>
      <c r="H99" s="154"/>
      <c r="I99" s="155">
        <f>ROUND(E99*H99,2)</f>
        <v>0</v>
      </c>
      <c r="J99" s="154"/>
      <c r="K99" s="155">
        <f>ROUND(E99*J99,2)</f>
        <v>0</v>
      </c>
      <c r="L99" s="155">
        <v>21</v>
      </c>
      <c r="M99" s="155">
        <f>G99*(1+L99/100)</f>
        <v>0</v>
      </c>
      <c r="N99" s="155">
        <v>0</v>
      </c>
      <c r="O99" s="155">
        <f>ROUND(E99*N99,2)</f>
        <v>0</v>
      </c>
      <c r="P99" s="155">
        <v>0</v>
      </c>
      <c r="Q99" s="155">
        <f>ROUND(E99*P99,2)</f>
        <v>0</v>
      </c>
      <c r="R99" s="155"/>
      <c r="S99" s="155"/>
      <c r="T99" s="156">
        <v>2.3570000000000002</v>
      </c>
      <c r="U99" s="155">
        <f>ROUND(E99*T99,2)</f>
        <v>2.36</v>
      </c>
      <c r="V99" s="134"/>
      <c r="W99" s="134"/>
      <c r="X99" s="134"/>
      <c r="Y99" s="134"/>
      <c r="Z99" s="134"/>
      <c r="AA99" s="134"/>
      <c r="AB99" s="134"/>
      <c r="AC99" s="134"/>
      <c r="AD99" s="134"/>
      <c r="AE99" s="134" t="s">
        <v>762</v>
      </c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</row>
    <row r="100" spans="1:60" outlineLevel="1">
      <c r="A100" s="135">
        <v>84</v>
      </c>
      <c r="B100" s="145" t="s">
        <v>1183</v>
      </c>
      <c r="C100" s="171" t="s">
        <v>1184</v>
      </c>
      <c r="D100" s="147" t="s">
        <v>252</v>
      </c>
      <c r="E100" s="150">
        <v>1</v>
      </c>
      <c r="F100" s="154"/>
      <c r="G100" s="155"/>
      <c r="H100" s="154"/>
      <c r="I100" s="155">
        <f>ROUND(E100*H100,2)</f>
        <v>0</v>
      </c>
      <c r="J100" s="154"/>
      <c r="K100" s="155">
        <f>ROUND(E100*J100,2)</f>
        <v>0</v>
      </c>
      <c r="L100" s="155">
        <v>21</v>
      </c>
      <c r="M100" s="155">
        <f>G100*(1+L100/100)</f>
        <v>0</v>
      </c>
      <c r="N100" s="155">
        <v>0</v>
      </c>
      <c r="O100" s="155">
        <f>ROUND(E100*N100,2)</f>
        <v>0</v>
      </c>
      <c r="P100" s="155">
        <v>0</v>
      </c>
      <c r="Q100" s="155">
        <f>ROUND(E100*P100,2)</f>
        <v>0</v>
      </c>
      <c r="R100" s="155"/>
      <c r="S100" s="155"/>
      <c r="T100" s="156">
        <v>0</v>
      </c>
      <c r="U100" s="155">
        <f>ROUND(E100*T100,2)</f>
        <v>0</v>
      </c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 t="s">
        <v>765</v>
      </c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/>
      <c r="BG100" s="134"/>
      <c r="BH100" s="134"/>
    </row>
    <row r="101" spans="1:60" outlineLevel="1">
      <c r="A101" s="135">
        <v>85</v>
      </c>
      <c r="B101" s="145" t="s">
        <v>1185</v>
      </c>
      <c r="C101" s="171" t="s">
        <v>1186</v>
      </c>
      <c r="D101" s="147" t="s">
        <v>0</v>
      </c>
      <c r="E101" s="150">
        <v>74.650000000000006</v>
      </c>
      <c r="F101" s="154"/>
      <c r="G101" s="155"/>
      <c r="H101" s="154"/>
      <c r="I101" s="155">
        <f>ROUND(E101*H101,2)</f>
        <v>0</v>
      </c>
      <c r="J101" s="154"/>
      <c r="K101" s="155">
        <f>ROUND(E101*J101,2)</f>
        <v>0</v>
      </c>
      <c r="L101" s="155">
        <v>21</v>
      </c>
      <c r="M101" s="155">
        <f>G101*(1+L101/100)</f>
        <v>0</v>
      </c>
      <c r="N101" s="155">
        <v>0</v>
      </c>
      <c r="O101" s="155">
        <f>ROUND(E101*N101,2)</f>
        <v>0</v>
      </c>
      <c r="P101" s="155">
        <v>0</v>
      </c>
      <c r="Q101" s="155">
        <f>ROUND(E101*P101,2)</f>
        <v>0</v>
      </c>
      <c r="R101" s="155"/>
      <c r="S101" s="155"/>
      <c r="T101" s="156">
        <v>0</v>
      </c>
      <c r="U101" s="155">
        <f>ROUND(E101*T101,2)</f>
        <v>0</v>
      </c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 t="s">
        <v>762</v>
      </c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</row>
    <row r="102" spans="1:60">
      <c r="A102" s="141" t="s">
        <v>177</v>
      </c>
      <c r="B102" s="146" t="s">
        <v>132</v>
      </c>
      <c r="C102" s="172" t="s">
        <v>133</v>
      </c>
      <c r="D102" s="148"/>
      <c r="E102" s="151"/>
      <c r="F102" s="157"/>
      <c r="G102" s="157"/>
      <c r="H102" s="157"/>
      <c r="I102" s="157">
        <f>SUM(I103:I133)</f>
        <v>0</v>
      </c>
      <c r="J102" s="157"/>
      <c r="K102" s="157">
        <f>SUM(K103:K133)</f>
        <v>0</v>
      </c>
      <c r="L102" s="157"/>
      <c r="M102" s="157">
        <f>SUM(M103:M133)</f>
        <v>0</v>
      </c>
      <c r="N102" s="157"/>
      <c r="O102" s="157">
        <f>SUM(O103:O133)</f>
        <v>0</v>
      </c>
      <c r="P102" s="157"/>
      <c r="Q102" s="157">
        <f>SUM(Q103:Q133)</f>
        <v>0</v>
      </c>
      <c r="R102" s="157"/>
      <c r="S102" s="157"/>
      <c r="T102" s="158"/>
      <c r="U102" s="157">
        <f>SUM(U103:U133)</f>
        <v>25.609999999999996</v>
      </c>
      <c r="AE102" t="s">
        <v>178</v>
      </c>
    </row>
    <row r="103" spans="1:60" outlineLevel="1">
      <c r="A103" s="135">
        <v>86</v>
      </c>
      <c r="B103" s="145" t="s">
        <v>808</v>
      </c>
      <c r="C103" s="171" t="s">
        <v>1073</v>
      </c>
      <c r="D103" s="147" t="s">
        <v>810</v>
      </c>
      <c r="E103" s="150">
        <v>2</v>
      </c>
      <c r="F103" s="154"/>
      <c r="G103" s="155"/>
      <c r="H103" s="154"/>
      <c r="I103" s="155">
        <f t="shared" ref="I103:I133" si="30">ROUND(E103*H103,2)</f>
        <v>0</v>
      </c>
      <c r="J103" s="154"/>
      <c r="K103" s="155">
        <f t="shared" ref="K103:K133" si="31">ROUND(E103*J103,2)</f>
        <v>0</v>
      </c>
      <c r="L103" s="155">
        <v>21</v>
      </c>
      <c r="M103" s="155">
        <f t="shared" ref="M103:M133" si="32">G103*(1+L103/100)</f>
        <v>0</v>
      </c>
      <c r="N103" s="155">
        <v>0</v>
      </c>
      <c r="O103" s="155">
        <f t="shared" ref="O103:O133" si="33">ROUND(E103*N103,2)</f>
        <v>0</v>
      </c>
      <c r="P103" s="155">
        <v>0</v>
      </c>
      <c r="Q103" s="155">
        <f t="shared" ref="Q103:Q133" si="34">ROUND(E103*P103,2)</f>
        <v>0</v>
      </c>
      <c r="R103" s="155"/>
      <c r="S103" s="155"/>
      <c r="T103" s="156">
        <v>0.59</v>
      </c>
      <c r="U103" s="155">
        <f t="shared" ref="U103:U133" si="35">ROUND(E103*T103,2)</f>
        <v>1.18</v>
      </c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 t="s">
        <v>762</v>
      </c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</row>
    <row r="104" spans="1:60" outlineLevel="1">
      <c r="A104" s="135">
        <v>87</v>
      </c>
      <c r="B104" s="145" t="s">
        <v>1074</v>
      </c>
      <c r="C104" s="171" t="s">
        <v>1075</v>
      </c>
      <c r="D104" s="147" t="s">
        <v>810</v>
      </c>
      <c r="E104" s="150">
        <v>2</v>
      </c>
      <c r="F104" s="154"/>
      <c r="G104" s="155"/>
      <c r="H104" s="154"/>
      <c r="I104" s="155">
        <f t="shared" si="30"/>
        <v>0</v>
      </c>
      <c r="J104" s="154"/>
      <c r="K104" s="155">
        <f t="shared" si="31"/>
        <v>0</v>
      </c>
      <c r="L104" s="155">
        <v>21</v>
      </c>
      <c r="M104" s="155">
        <f t="shared" si="32"/>
        <v>0</v>
      </c>
      <c r="N104" s="155">
        <v>0</v>
      </c>
      <c r="O104" s="155">
        <f t="shared" si="33"/>
        <v>0</v>
      </c>
      <c r="P104" s="155">
        <v>0</v>
      </c>
      <c r="Q104" s="155">
        <f t="shared" si="34"/>
        <v>0</v>
      </c>
      <c r="R104" s="155"/>
      <c r="S104" s="155"/>
      <c r="T104" s="156">
        <v>1.1200000000000001</v>
      </c>
      <c r="U104" s="155">
        <f t="shared" si="35"/>
        <v>2.2400000000000002</v>
      </c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 t="s">
        <v>762</v>
      </c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</row>
    <row r="105" spans="1:60" outlineLevel="1">
      <c r="A105" s="135">
        <v>88</v>
      </c>
      <c r="B105" s="145" t="s">
        <v>1076</v>
      </c>
      <c r="C105" s="171" t="s">
        <v>1077</v>
      </c>
      <c r="D105" s="147" t="s">
        <v>810</v>
      </c>
      <c r="E105" s="150">
        <v>2</v>
      </c>
      <c r="F105" s="154"/>
      <c r="G105" s="155"/>
      <c r="H105" s="154"/>
      <c r="I105" s="155">
        <f t="shared" si="30"/>
        <v>0</v>
      </c>
      <c r="J105" s="154"/>
      <c r="K105" s="155">
        <f t="shared" si="31"/>
        <v>0</v>
      </c>
      <c r="L105" s="155">
        <v>21</v>
      </c>
      <c r="M105" s="155">
        <f t="shared" si="32"/>
        <v>0</v>
      </c>
      <c r="N105" s="155">
        <v>0</v>
      </c>
      <c r="O105" s="155">
        <f t="shared" si="33"/>
        <v>0</v>
      </c>
      <c r="P105" s="155">
        <v>0</v>
      </c>
      <c r="Q105" s="155">
        <f t="shared" si="34"/>
        <v>0</v>
      </c>
      <c r="R105" s="155"/>
      <c r="S105" s="155"/>
      <c r="T105" s="156">
        <v>1.77</v>
      </c>
      <c r="U105" s="155">
        <f t="shared" si="35"/>
        <v>3.54</v>
      </c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 t="s">
        <v>762</v>
      </c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/>
      <c r="BG105" s="134"/>
      <c r="BH105" s="134"/>
    </row>
    <row r="106" spans="1:60" outlineLevel="1">
      <c r="A106" s="135">
        <v>89</v>
      </c>
      <c r="B106" s="145" t="s">
        <v>1078</v>
      </c>
      <c r="C106" s="171" t="s">
        <v>1079</v>
      </c>
      <c r="D106" s="147" t="s">
        <v>810</v>
      </c>
      <c r="E106" s="150">
        <v>1</v>
      </c>
      <c r="F106" s="154"/>
      <c r="G106" s="155"/>
      <c r="H106" s="154"/>
      <c r="I106" s="155">
        <f t="shared" si="30"/>
        <v>0</v>
      </c>
      <c r="J106" s="154"/>
      <c r="K106" s="155">
        <f t="shared" si="31"/>
        <v>0</v>
      </c>
      <c r="L106" s="155">
        <v>21</v>
      </c>
      <c r="M106" s="155">
        <f t="shared" si="32"/>
        <v>0</v>
      </c>
      <c r="N106" s="155">
        <v>0</v>
      </c>
      <c r="O106" s="155">
        <f t="shared" si="33"/>
        <v>0</v>
      </c>
      <c r="P106" s="155">
        <v>0</v>
      </c>
      <c r="Q106" s="155">
        <f t="shared" si="34"/>
        <v>0</v>
      </c>
      <c r="R106" s="155"/>
      <c r="S106" s="155"/>
      <c r="T106" s="156">
        <v>0.40300000000000002</v>
      </c>
      <c r="U106" s="155">
        <f t="shared" si="35"/>
        <v>0.4</v>
      </c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 t="s">
        <v>762</v>
      </c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</row>
    <row r="107" spans="1:60" outlineLevel="1">
      <c r="A107" s="135">
        <v>90</v>
      </c>
      <c r="B107" s="145" t="s">
        <v>811</v>
      </c>
      <c r="C107" s="171" t="s">
        <v>812</v>
      </c>
      <c r="D107" s="147" t="s">
        <v>810</v>
      </c>
      <c r="E107" s="150">
        <v>3</v>
      </c>
      <c r="F107" s="154"/>
      <c r="G107" s="155"/>
      <c r="H107" s="154"/>
      <c r="I107" s="155">
        <f t="shared" si="30"/>
        <v>0</v>
      </c>
      <c r="J107" s="154"/>
      <c r="K107" s="155">
        <f t="shared" si="31"/>
        <v>0</v>
      </c>
      <c r="L107" s="155">
        <v>21</v>
      </c>
      <c r="M107" s="155">
        <f t="shared" si="32"/>
        <v>0</v>
      </c>
      <c r="N107" s="155">
        <v>0</v>
      </c>
      <c r="O107" s="155">
        <f t="shared" si="33"/>
        <v>0</v>
      </c>
      <c r="P107" s="155">
        <v>0</v>
      </c>
      <c r="Q107" s="155">
        <f t="shared" si="34"/>
        <v>0</v>
      </c>
      <c r="R107" s="155"/>
      <c r="S107" s="155"/>
      <c r="T107" s="156">
        <v>0.38200000000000001</v>
      </c>
      <c r="U107" s="155">
        <f t="shared" si="35"/>
        <v>1.1499999999999999</v>
      </c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 t="s">
        <v>762</v>
      </c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</row>
    <row r="108" spans="1:60" outlineLevel="1">
      <c r="A108" s="135">
        <v>91</v>
      </c>
      <c r="B108" s="145" t="s">
        <v>1080</v>
      </c>
      <c r="C108" s="171" t="s">
        <v>1081</v>
      </c>
      <c r="D108" s="147" t="s">
        <v>810</v>
      </c>
      <c r="E108" s="150">
        <v>3</v>
      </c>
      <c r="F108" s="154"/>
      <c r="G108" s="155"/>
      <c r="H108" s="154"/>
      <c r="I108" s="155">
        <f t="shared" si="30"/>
        <v>0</v>
      </c>
      <c r="J108" s="154"/>
      <c r="K108" s="155">
        <f t="shared" si="31"/>
        <v>0</v>
      </c>
      <c r="L108" s="155">
        <v>21</v>
      </c>
      <c r="M108" s="155">
        <f t="shared" si="32"/>
        <v>0</v>
      </c>
      <c r="N108" s="155">
        <v>0</v>
      </c>
      <c r="O108" s="155">
        <f t="shared" si="33"/>
        <v>0</v>
      </c>
      <c r="P108" s="155">
        <v>0</v>
      </c>
      <c r="Q108" s="155">
        <f t="shared" si="34"/>
        <v>0</v>
      </c>
      <c r="R108" s="155"/>
      <c r="S108" s="155"/>
      <c r="T108" s="156">
        <v>1.575</v>
      </c>
      <c r="U108" s="155">
        <f t="shared" si="35"/>
        <v>4.7300000000000004</v>
      </c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 t="s">
        <v>762</v>
      </c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</row>
    <row r="109" spans="1:60" ht="22.5" outlineLevel="1">
      <c r="A109" s="135">
        <v>92</v>
      </c>
      <c r="B109" s="145" t="s">
        <v>1187</v>
      </c>
      <c r="C109" s="171" t="s">
        <v>1188</v>
      </c>
      <c r="D109" s="147" t="s">
        <v>252</v>
      </c>
      <c r="E109" s="150">
        <v>1</v>
      </c>
      <c r="F109" s="154"/>
      <c r="G109" s="155"/>
      <c r="H109" s="154"/>
      <c r="I109" s="155">
        <f t="shared" si="30"/>
        <v>0</v>
      </c>
      <c r="J109" s="154"/>
      <c r="K109" s="155">
        <f t="shared" si="31"/>
        <v>0</v>
      </c>
      <c r="L109" s="155">
        <v>21</v>
      </c>
      <c r="M109" s="155">
        <f t="shared" si="32"/>
        <v>0</v>
      </c>
      <c r="N109" s="155">
        <v>0</v>
      </c>
      <c r="O109" s="155">
        <f t="shared" si="33"/>
        <v>0</v>
      </c>
      <c r="P109" s="155">
        <v>0</v>
      </c>
      <c r="Q109" s="155">
        <f t="shared" si="34"/>
        <v>0</v>
      </c>
      <c r="R109" s="155"/>
      <c r="S109" s="155"/>
      <c r="T109" s="156">
        <v>0.18</v>
      </c>
      <c r="U109" s="155">
        <f t="shared" si="35"/>
        <v>0.18</v>
      </c>
      <c r="V109" s="134"/>
      <c r="W109" s="134"/>
      <c r="X109" s="134"/>
      <c r="Y109" s="134"/>
      <c r="Z109" s="134"/>
      <c r="AA109" s="134"/>
      <c r="AB109" s="134"/>
      <c r="AC109" s="134"/>
      <c r="AD109" s="134"/>
      <c r="AE109" s="134" t="s">
        <v>762</v>
      </c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4"/>
      <c r="BG109" s="134"/>
      <c r="BH109" s="134"/>
    </row>
    <row r="110" spans="1:60" outlineLevel="1">
      <c r="A110" s="135">
        <v>93</v>
      </c>
      <c r="B110" s="145" t="s">
        <v>1086</v>
      </c>
      <c r="C110" s="171" t="s">
        <v>1087</v>
      </c>
      <c r="D110" s="147" t="s">
        <v>252</v>
      </c>
      <c r="E110" s="150">
        <v>1</v>
      </c>
      <c r="F110" s="154"/>
      <c r="G110" s="155"/>
      <c r="H110" s="154"/>
      <c r="I110" s="155">
        <f t="shared" si="30"/>
        <v>0</v>
      </c>
      <c r="J110" s="154"/>
      <c r="K110" s="155">
        <f t="shared" si="31"/>
        <v>0</v>
      </c>
      <c r="L110" s="155">
        <v>21</v>
      </c>
      <c r="M110" s="155">
        <f t="shared" si="32"/>
        <v>0</v>
      </c>
      <c r="N110" s="155">
        <v>0</v>
      </c>
      <c r="O110" s="155">
        <f t="shared" si="33"/>
        <v>0</v>
      </c>
      <c r="P110" s="155">
        <v>0</v>
      </c>
      <c r="Q110" s="155">
        <f t="shared" si="34"/>
        <v>0</v>
      </c>
      <c r="R110" s="155"/>
      <c r="S110" s="155"/>
      <c r="T110" s="156">
        <v>1.25</v>
      </c>
      <c r="U110" s="155">
        <f t="shared" si="35"/>
        <v>1.25</v>
      </c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 t="s">
        <v>762</v>
      </c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</row>
    <row r="111" spans="1:60" outlineLevel="1">
      <c r="A111" s="135">
        <v>94</v>
      </c>
      <c r="B111" s="145" t="s">
        <v>1189</v>
      </c>
      <c r="C111" s="171" t="s">
        <v>1190</v>
      </c>
      <c r="D111" s="147" t="s">
        <v>810</v>
      </c>
      <c r="E111" s="150">
        <v>1</v>
      </c>
      <c r="F111" s="154"/>
      <c r="G111" s="155"/>
      <c r="H111" s="154"/>
      <c r="I111" s="155">
        <f t="shared" si="30"/>
        <v>0</v>
      </c>
      <c r="J111" s="154"/>
      <c r="K111" s="155">
        <f t="shared" si="31"/>
        <v>0</v>
      </c>
      <c r="L111" s="155">
        <v>21</v>
      </c>
      <c r="M111" s="155">
        <f t="shared" si="32"/>
        <v>0</v>
      </c>
      <c r="N111" s="155">
        <v>0</v>
      </c>
      <c r="O111" s="155">
        <f t="shared" si="33"/>
        <v>0</v>
      </c>
      <c r="P111" s="155">
        <v>0</v>
      </c>
      <c r="Q111" s="155">
        <f t="shared" si="34"/>
        <v>0</v>
      </c>
      <c r="R111" s="155"/>
      <c r="S111" s="155"/>
      <c r="T111" s="156">
        <v>0.97199999999999998</v>
      </c>
      <c r="U111" s="155">
        <f t="shared" si="35"/>
        <v>0.97</v>
      </c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 t="s">
        <v>762</v>
      </c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</row>
    <row r="112" spans="1:60" outlineLevel="1">
      <c r="A112" s="135">
        <v>95</v>
      </c>
      <c r="B112" s="145" t="s">
        <v>1090</v>
      </c>
      <c r="C112" s="171" t="s">
        <v>1091</v>
      </c>
      <c r="D112" s="147" t="s">
        <v>810</v>
      </c>
      <c r="E112" s="150">
        <v>6</v>
      </c>
      <c r="F112" s="154"/>
      <c r="G112" s="155"/>
      <c r="H112" s="154"/>
      <c r="I112" s="155">
        <f t="shared" si="30"/>
        <v>0</v>
      </c>
      <c r="J112" s="154"/>
      <c r="K112" s="155">
        <f t="shared" si="31"/>
        <v>0</v>
      </c>
      <c r="L112" s="155">
        <v>21</v>
      </c>
      <c r="M112" s="155">
        <f t="shared" si="32"/>
        <v>0</v>
      </c>
      <c r="N112" s="155">
        <v>0</v>
      </c>
      <c r="O112" s="155">
        <f t="shared" si="33"/>
        <v>0</v>
      </c>
      <c r="P112" s="155">
        <v>0</v>
      </c>
      <c r="Q112" s="155">
        <f t="shared" si="34"/>
        <v>0</v>
      </c>
      <c r="R112" s="155"/>
      <c r="S112" s="155"/>
      <c r="T112" s="156">
        <v>0.22700000000000001</v>
      </c>
      <c r="U112" s="155">
        <f t="shared" si="35"/>
        <v>1.36</v>
      </c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 t="s">
        <v>762</v>
      </c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4"/>
      <c r="BG112" s="134"/>
      <c r="BH112" s="134"/>
    </row>
    <row r="113" spans="1:60" outlineLevel="1">
      <c r="A113" s="135">
        <v>96</v>
      </c>
      <c r="B113" s="145" t="s">
        <v>1092</v>
      </c>
      <c r="C113" s="171" t="s">
        <v>1093</v>
      </c>
      <c r="D113" s="147" t="s">
        <v>810</v>
      </c>
      <c r="E113" s="150">
        <v>6</v>
      </c>
      <c r="F113" s="154"/>
      <c r="G113" s="155"/>
      <c r="H113" s="154"/>
      <c r="I113" s="155">
        <f t="shared" si="30"/>
        <v>0</v>
      </c>
      <c r="J113" s="154"/>
      <c r="K113" s="155">
        <f t="shared" si="31"/>
        <v>0</v>
      </c>
      <c r="L113" s="155">
        <v>21</v>
      </c>
      <c r="M113" s="155">
        <f t="shared" si="32"/>
        <v>0</v>
      </c>
      <c r="N113" s="155">
        <v>0</v>
      </c>
      <c r="O113" s="155">
        <f t="shared" si="33"/>
        <v>0</v>
      </c>
      <c r="P113" s="155">
        <v>0</v>
      </c>
      <c r="Q113" s="155">
        <f t="shared" si="34"/>
        <v>0</v>
      </c>
      <c r="R113" s="155"/>
      <c r="S113" s="155"/>
      <c r="T113" s="156">
        <v>0.28999999999999998</v>
      </c>
      <c r="U113" s="155">
        <f t="shared" si="35"/>
        <v>1.74</v>
      </c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 t="s">
        <v>762</v>
      </c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</row>
    <row r="114" spans="1:60" outlineLevel="1">
      <c r="A114" s="135">
        <v>97</v>
      </c>
      <c r="B114" s="145" t="s">
        <v>1094</v>
      </c>
      <c r="C114" s="171" t="s">
        <v>1095</v>
      </c>
      <c r="D114" s="147" t="s">
        <v>810</v>
      </c>
      <c r="E114" s="150">
        <v>3</v>
      </c>
      <c r="F114" s="154"/>
      <c r="G114" s="155"/>
      <c r="H114" s="154"/>
      <c r="I114" s="155">
        <f t="shared" si="30"/>
        <v>0</v>
      </c>
      <c r="J114" s="154"/>
      <c r="K114" s="155">
        <f t="shared" si="31"/>
        <v>0</v>
      </c>
      <c r="L114" s="155">
        <v>21</v>
      </c>
      <c r="M114" s="155">
        <f t="shared" si="32"/>
        <v>0</v>
      </c>
      <c r="N114" s="155">
        <v>0</v>
      </c>
      <c r="O114" s="155">
        <f t="shared" si="33"/>
        <v>0</v>
      </c>
      <c r="P114" s="155">
        <v>0</v>
      </c>
      <c r="Q114" s="155">
        <f t="shared" si="34"/>
        <v>0</v>
      </c>
      <c r="R114" s="155"/>
      <c r="S114" s="155"/>
      <c r="T114" s="156">
        <v>0.217</v>
      </c>
      <c r="U114" s="155">
        <f t="shared" si="35"/>
        <v>0.65</v>
      </c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 t="s">
        <v>762</v>
      </c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</row>
    <row r="115" spans="1:60" outlineLevel="1">
      <c r="A115" s="135">
        <v>98</v>
      </c>
      <c r="B115" s="145" t="s">
        <v>1096</v>
      </c>
      <c r="C115" s="171" t="s">
        <v>1097</v>
      </c>
      <c r="D115" s="147" t="s">
        <v>252</v>
      </c>
      <c r="E115" s="150">
        <v>1</v>
      </c>
      <c r="F115" s="154"/>
      <c r="G115" s="155"/>
      <c r="H115" s="154"/>
      <c r="I115" s="155">
        <f t="shared" si="30"/>
        <v>0</v>
      </c>
      <c r="J115" s="154"/>
      <c r="K115" s="155">
        <f t="shared" si="31"/>
        <v>0</v>
      </c>
      <c r="L115" s="155">
        <v>21</v>
      </c>
      <c r="M115" s="155">
        <f t="shared" si="32"/>
        <v>0</v>
      </c>
      <c r="N115" s="155">
        <v>0</v>
      </c>
      <c r="O115" s="155">
        <f t="shared" si="33"/>
        <v>0</v>
      </c>
      <c r="P115" s="155">
        <v>0</v>
      </c>
      <c r="Q115" s="155">
        <f t="shared" si="34"/>
        <v>0</v>
      </c>
      <c r="R115" s="155"/>
      <c r="S115" s="155"/>
      <c r="T115" s="156">
        <v>0.47599999999999998</v>
      </c>
      <c r="U115" s="155">
        <f t="shared" si="35"/>
        <v>0.48</v>
      </c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 t="s">
        <v>762</v>
      </c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4"/>
      <c r="BG115" s="134"/>
      <c r="BH115" s="134"/>
    </row>
    <row r="116" spans="1:60" outlineLevel="1">
      <c r="A116" s="135">
        <v>99</v>
      </c>
      <c r="B116" s="145" t="s">
        <v>1098</v>
      </c>
      <c r="C116" s="171" t="s">
        <v>1099</v>
      </c>
      <c r="D116" s="147" t="s">
        <v>252</v>
      </c>
      <c r="E116" s="150">
        <v>3</v>
      </c>
      <c r="F116" s="154"/>
      <c r="G116" s="155"/>
      <c r="H116" s="154"/>
      <c r="I116" s="155">
        <f t="shared" si="30"/>
        <v>0</v>
      </c>
      <c r="J116" s="154"/>
      <c r="K116" s="155">
        <f t="shared" si="31"/>
        <v>0</v>
      </c>
      <c r="L116" s="155">
        <v>21</v>
      </c>
      <c r="M116" s="155">
        <f t="shared" si="32"/>
        <v>0</v>
      </c>
      <c r="N116" s="155">
        <v>0</v>
      </c>
      <c r="O116" s="155">
        <f t="shared" si="33"/>
        <v>0</v>
      </c>
      <c r="P116" s="155">
        <v>0</v>
      </c>
      <c r="Q116" s="155">
        <f t="shared" si="34"/>
        <v>0</v>
      </c>
      <c r="R116" s="155"/>
      <c r="S116" s="155"/>
      <c r="T116" s="156">
        <v>0.44500000000000001</v>
      </c>
      <c r="U116" s="155">
        <f t="shared" si="35"/>
        <v>1.34</v>
      </c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 t="s">
        <v>762</v>
      </c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  <c r="BG116" s="134"/>
      <c r="BH116" s="134"/>
    </row>
    <row r="117" spans="1:60" outlineLevel="1">
      <c r="A117" s="135">
        <v>100</v>
      </c>
      <c r="B117" s="145" t="s">
        <v>1100</v>
      </c>
      <c r="C117" s="171" t="s">
        <v>1101</v>
      </c>
      <c r="D117" s="147" t="s">
        <v>252</v>
      </c>
      <c r="E117" s="150">
        <v>3</v>
      </c>
      <c r="F117" s="154"/>
      <c r="G117" s="155"/>
      <c r="H117" s="154"/>
      <c r="I117" s="155">
        <f t="shared" si="30"/>
        <v>0</v>
      </c>
      <c r="J117" s="154"/>
      <c r="K117" s="155">
        <f t="shared" si="31"/>
        <v>0</v>
      </c>
      <c r="L117" s="155">
        <v>21</v>
      </c>
      <c r="M117" s="155">
        <f t="shared" si="32"/>
        <v>0</v>
      </c>
      <c r="N117" s="155">
        <v>0</v>
      </c>
      <c r="O117" s="155">
        <f t="shared" si="33"/>
        <v>0</v>
      </c>
      <c r="P117" s="155">
        <v>0</v>
      </c>
      <c r="Q117" s="155">
        <f t="shared" si="34"/>
        <v>0</v>
      </c>
      <c r="R117" s="155"/>
      <c r="S117" s="155"/>
      <c r="T117" s="156">
        <v>0.40699999999999997</v>
      </c>
      <c r="U117" s="155">
        <f t="shared" si="35"/>
        <v>1.22</v>
      </c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 t="s">
        <v>762</v>
      </c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/>
      <c r="AZ117" s="134"/>
      <c r="BA117" s="134"/>
      <c r="BB117" s="134"/>
      <c r="BC117" s="134"/>
      <c r="BD117" s="134"/>
      <c r="BE117" s="134"/>
      <c r="BF117" s="134"/>
      <c r="BG117" s="134"/>
      <c r="BH117" s="134"/>
    </row>
    <row r="118" spans="1:60" outlineLevel="1">
      <c r="A118" s="135">
        <v>101</v>
      </c>
      <c r="B118" s="145" t="s">
        <v>1102</v>
      </c>
      <c r="C118" s="171" t="s">
        <v>1103</v>
      </c>
      <c r="D118" s="147" t="s">
        <v>252</v>
      </c>
      <c r="E118" s="150">
        <v>3</v>
      </c>
      <c r="F118" s="154"/>
      <c r="G118" s="155"/>
      <c r="H118" s="154"/>
      <c r="I118" s="155">
        <f t="shared" si="30"/>
        <v>0</v>
      </c>
      <c r="J118" s="154"/>
      <c r="K118" s="155">
        <f t="shared" si="31"/>
        <v>0</v>
      </c>
      <c r="L118" s="155">
        <v>21</v>
      </c>
      <c r="M118" s="155">
        <f t="shared" si="32"/>
        <v>0</v>
      </c>
      <c r="N118" s="155">
        <v>0</v>
      </c>
      <c r="O118" s="155">
        <f t="shared" si="33"/>
        <v>0</v>
      </c>
      <c r="P118" s="155">
        <v>0</v>
      </c>
      <c r="Q118" s="155">
        <f t="shared" si="34"/>
        <v>0</v>
      </c>
      <c r="R118" s="155"/>
      <c r="S118" s="155"/>
      <c r="T118" s="156">
        <v>2.1000000000000001E-2</v>
      </c>
      <c r="U118" s="155">
        <f t="shared" si="35"/>
        <v>0.06</v>
      </c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 t="s">
        <v>762</v>
      </c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134"/>
      <c r="BH118" s="134"/>
    </row>
    <row r="119" spans="1:60" outlineLevel="1">
      <c r="A119" s="135">
        <v>102</v>
      </c>
      <c r="B119" s="145" t="s">
        <v>1104</v>
      </c>
      <c r="C119" s="171" t="s">
        <v>1105</v>
      </c>
      <c r="D119" s="147" t="s">
        <v>252</v>
      </c>
      <c r="E119" s="150">
        <v>5</v>
      </c>
      <c r="F119" s="154"/>
      <c r="G119" s="155"/>
      <c r="H119" s="154"/>
      <c r="I119" s="155">
        <f t="shared" si="30"/>
        <v>0</v>
      </c>
      <c r="J119" s="154"/>
      <c r="K119" s="155">
        <f t="shared" si="31"/>
        <v>0</v>
      </c>
      <c r="L119" s="155">
        <v>21</v>
      </c>
      <c r="M119" s="155">
        <f t="shared" si="32"/>
        <v>0</v>
      </c>
      <c r="N119" s="155">
        <v>0</v>
      </c>
      <c r="O119" s="155">
        <f t="shared" si="33"/>
        <v>0</v>
      </c>
      <c r="P119" s="155">
        <v>0</v>
      </c>
      <c r="Q119" s="155">
        <f t="shared" si="34"/>
        <v>0</v>
      </c>
      <c r="R119" s="155"/>
      <c r="S119" s="155"/>
      <c r="T119" s="156">
        <v>0.624</v>
      </c>
      <c r="U119" s="155">
        <f t="shared" si="35"/>
        <v>3.12</v>
      </c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 t="s">
        <v>762</v>
      </c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4"/>
    </row>
    <row r="120" spans="1:60" outlineLevel="1">
      <c r="A120" s="135">
        <v>103</v>
      </c>
      <c r="B120" s="145" t="s">
        <v>231</v>
      </c>
      <c r="C120" s="171" t="s">
        <v>1191</v>
      </c>
      <c r="D120" s="147" t="s">
        <v>252</v>
      </c>
      <c r="E120" s="150">
        <v>2</v>
      </c>
      <c r="F120" s="154"/>
      <c r="G120" s="155"/>
      <c r="H120" s="154"/>
      <c r="I120" s="155">
        <f t="shared" si="30"/>
        <v>0</v>
      </c>
      <c r="J120" s="154"/>
      <c r="K120" s="155">
        <f t="shared" si="31"/>
        <v>0</v>
      </c>
      <c r="L120" s="155">
        <v>21</v>
      </c>
      <c r="M120" s="155">
        <f t="shared" si="32"/>
        <v>0</v>
      </c>
      <c r="N120" s="155">
        <v>0</v>
      </c>
      <c r="O120" s="155">
        <f t="shared" si="33"/>
        <v>0</v>
      </c>
      <c r="P120" s="155">
        <v>0</v>
      </c>
      <c r="Q120" s="155">
        <f t="shared" si="34"/>
        <v>0</v>
      </c>
      <c r="R120" s="155"/>
      <c r="S120" s="155"/>
      <c r="T120" s="156">
        <v>0</v>
      </c>
      <c r="U120" s="155">
        <f t="shared" si="35"/>
        <v>0</v>
      </c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 t="s">
        <v>765</v>
      </c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34"/>
    </row>
    <row r="121" spans="1:60" outlineLevel="1">
      <c r="A121" s="135">
        <v>104</v>
      </c>
      <c r="B121" s="145" t="s">
        <v>995</v>
      </c>
      <c r="C121" s="171" t="s">
        <v>1106</v>
      </c>
      <c r="D121" s="147" t="s">
        <v>336</v>
      </c>
      <c r="E121" s="150">
        <v>5</v>
      </c>
      <c r="F121" s="154"/>
      <c r="G121" s="155"/>
      <c r="H121" s="154"/>
      <c r="I121" s="155">
        <f t="shared" si="30"/>
        <v>0</v>
      </c>
      <c r="J121" s="154"/>
      <c r="K121" s="155">
        <f t="shared" si="31"/>
        <v>0</v>
      </c>
      <c r="L121" s="155">
        <v>21</v>
      </c>
      <c r="M121" s="155">
        <f t="shared" si="32"/>
        <v>0</v>
      </c>
      <c r="N121" s="155">
        <v>0</v>
      </c>
      <c r="O121" s="155">
        <f t="shared" si="33"/>
        <v>0</v>
      </c>
      <c r="P121" s="155">
        <v>0</v>
      </c>
      <c r="Q121" s="155">
        <f t="shared" si="34"/>
        <v>0</v>
      </c>
      <c r="R121" s="155"/>
      <c r="S121" s="155"/>
      <c r="T121" s="156">
        <v>0</v>
      </c>
      <c r="U121" s="155">
        <f t="shared" si="35"/>
        <v>0</v>
      </c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 t="s">
        <v>765</v>
      </c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4"/>
      <c r="BG121" s="134"/>
      <c r="BH121" s="134"/>
    </row>
    <row r="122" spans="1:60" outlineLevel="1">
      <c r="A122" s="135">
        <v>105</v>
      </c>
      <c r="B122" s="145" t="s">
        <v>1107</v>
      </c>
      <c r="C122" s="171" t="s">
        <v>1192</v>
      </c>
      <c r="D122" s="147" t="s">
        <v>252</v>
      </c>
      <c r="E122" s="150">
        <v>1</v>
      </c>
      <c r="F122" s="154"/>
      <c r="G122" s="155"/>
      <c r="H122" s="154"/>
      <c r="I122" s="155">
        <f t="shared" si="30"/>
        <v>0</v>
      </c>
      <c r="J122" s="154"/>
      <c r="K122" s="155">
        <f t="shared" si="31"/>
        <v>0</v>
      </c>
      <c r="L122" s="155">
        <v>21</v>
      </c>
      <c r="M122" s="155">
        <f t="shared" si="32"/>
        <v>0</v>
      </c>
      <c r="N122" s="155">
        <v>0</v>
      </c>
      <c r="O122" s="155">
        <f t="shared" si="33"/>
        <v>0</v>
      </c>
      <c r="P122" s="155">
        <v>0</v>
      </c>
      <c r="Q122" s="155">
        <f t="shared" si="34"/>
        <v>0</v>
      </c>
      <c r="R122" s="155"/>
      <c r="S122" s="155"/>
      <c r="T122" s="156">
        <v>0</v>
      </c>
      <c r="U122" s="155">
        <f t="shared" si="35"/>
        <v>0</v>
      </c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 t="s">
        <v>765</v>
      </c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4"/>
      <c r="BG122" s="134"/>
      <c r="BH122" s="134"/>
    </row>
    <row r="123" spans="1:60" outlineLevel="1">
      <c r="A123" s="135">
        <v>106</v>
      </c>
      <c r="B123" s="145" t="s">
        <v>1109</v>
      </c>
      <c r="C123" s="171" t="s">
        <v>1110</v>
      </c>
      <c r="D123" s="147" t="s">
        <v>252</v>
      </c>
      <c r="E123" s="150">
        <v>3</v>
      </c>
      <c r="F123" s="154"/>
      <c r="G123" s="155"/>
      <c r="H123" s="154"/>
      <c r="I123" s="155">
        <f t="shared" si="30"/>
        <v>0</v>
      </c>
      <c r="J123" s="154"/>
      <c r="K123" s="155">
        <f t="shared" si="31"/>
        <v>0</v>
      </c>
      <c r="L123" s="155">
        <v>21</v>
      </c>
      <c r="M123" s="155">
        <f t="shared" si="32"/>
        <v>0</v>
      </c>
      <c r="N123" s="155">
        <v>0</v>
      </c>
      <c r="O123" s="155">
        <f t="shared" si="33"/>
        <v>0</v>
      </c>
      <c r="P123" s="155">
        <v>0</v>
      </c>
      <c r="Q123" s="155">
        <f t="shared" si="34"/>
        <v>0</v>
      </c>
      <c r="R123" s="155"/>
      <c r="S123" s="155"/>
      <c r="T123" s="156">
        <v>0</v>
      </c>
      <c r="U123" s="155">
        <f t="shared" si="35"/>
        <v>0</v>
      </c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 t="s">
        <v>765</v>
      </c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4"/>
      <c r="BG123" s="134"/>
      <c r="BH123" s="134"/>
    </row>
    <row r="124" spans="1:60" outlineLevel="1">
      <c r="A124" s="135">
        <v>107</v>
      </c>
      <c r="B124" s="145" t="s">
        <v>1111</v>
      </c>
      <c r="C124" s="171" t="s">
        <v>1112</v>
      </c>
      <c r="D124" s="147" t="s">
        <v>252</v>
      </c>
      <c r="E124" s="150">
        <v>3</v>
      </c>
      <c r="F124" s="154"/>
      <c r="G124" s="155"/>
      <c r="H124" s="154"/>
      <c r="I124" s="155">
        <f t="shared" si="30"/>
        <v>0</v>
      </c>
      <c r="J124" s="154"/>
      <c r="K124" s="155">
        <f t="shared" si="31"/>
        <v>0</v>
      </c>
      <c r="L124" s="155">
        <v>21</v>
      </c>
      <c r="M124" s="155">
        <f t="shared" si="32"/>
        <v>0</v>
      </c>
      <c r="N124" s="155">
        <v>0</v>
      </c>
      <c r="O124" s="155">
        <f t="shared" si="33"/>
        <v>0</v>
      </c>
      <c r="P124" s="155">
        <v>0</v>
      </c>
      <c r="Q124" s="155">
        <f t="shared" si="34"/>
        <v>0</v>
      </c>
      <c r="R124" s="155"/>
      <c r="S124" s="155"/>
      <c r="T124" s="156">
        <v>0</v>
      </c>
      <c r="U124" s="155">
        <f t="shared" si="35"/>
        <v>0</v>
      </c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 t="s">
        <v>765</v>
      </c>
      <c r="AF124" s="134"/>
      <c r="AG124" s="134"/>
      <c r="AH124" s="134"/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  <c r="BG124" s="134"/>
      <c r="BH124" s="134"/>
    </row>
    <row r="125" spans="1:60" outlineLevel="1">
      <c r="A125" s="135">
        <v>108</v>
      </c>
      <c r="B125" s="145" t="s">
        <v>1193</v>
      </c>
      <c r="C125" s="171" t="s">
        <v>1194</v>
      </c>
      <c r="D125" s="147" t="s">
        <v>252</v>
      </c>
      <c r="E125" s="150">
        <v>1</v>
      </c>
      <c r="F125" s="154"/>
      <c r="G125" s="155"/>
      <c r="H125" s="154"/>
      <c r="I125" s="155">
        <f t="shared" si="30"/>
        <v>0</v>
      </c>
      <c r="J125" s="154"/>
      <c r="K125" s="155">
        <f t="shared" si="31"/>
        <v>0</v>
      </c>
      <c r="L125" s="155">
        <v>21</v>
      </c>
      <c r="M125" s="155">
        <f t="shared" si="32"/>
        <v>0</v>
      </c>
      <c r="N125" s="155">
        <v>0</v>
      </c>
      <c r="O125" s="155">
        <f t="shared" si="33"/>
        <v>0</v>
      </c>
      <c r="P125" s="155">
        <v>0</v>
      </c>
      <c r="Q125" s="155">
        <f t="shared" si="34"/>
        <v>0</v>
      </c>
      <c r="R125" s="155"/>
      <c r="S125" s="155"/>
      <c r="T125" s="156">
        <v>0</v>
      </c>
      <c r="U125" s="155">
        <f t="shared" si="35"/>
        <v>0</v>
      </c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 t="s">
        <v>765</v>
      </c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  <c r="BF125" s="134"/>
      <c r="BG125" s="134"/>
      <c r="BH125" s="134"/>
    </row>
    <row r="126" spans="1:60" outlineLevel="1">
      <c r="A126" s="135">
        <v>109</v>
      </c>
      <c r="B126" s="145" t="s">
        <v>1113</v>
      </c>
      <c r="C126" s="171" t="s">
        <v>1114</v>
      </c>
      <c r="D126" s="147" t="s">
        <v>252</v>
      </c>
      <c r="E126" s="150">
        <v>1</v>
      </c>
      <c r="F126" s="154"/>
      <c r="G126" s="155"/>
      <c r="H126" s="154"/>
      <c r="I126" s="155">
        <f t="shared" si="30"/>
        <v>0</v>
      </c>
      <c r="J126" s="154"/>
      <c r="K126" s="155">
        <f t="shared" si="31"/>
        <v>0</v>
      </c>
      <c r="L126" s="155">
        <v>21</v>
      </c>
      <c r="M126" s="155">
        <f t="shared" si="32"/>
        <v>0</v>
      </c>
      <c r="N126" s="155">
        <v>0</v>
      </c>
      <c r="O126" s="155">
        <f t="shared" si="33"/>
        <v>0</v>
      </c>
      <c r="P126" s="155">
        <v>0</v>
      </c>
      <c r="Q126" s="155">
        <f t="shared" si="34"/>
        <v>0</v>
      </c>
      <c r="R126" s="155"/>
      <c r="S126" s="155"/>
      <c r="T126" s="156">
        <v>0</v>
      </c>
      <c r="U126" s="155">
        <f t="shared" si="35"/>
        <v>0</v>
      </c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 t="s">
        <v>765</v>
      </c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34"/>
    </row>
    <row r="127" spans="1:60" outlineLevel="1">
      <c r="A127" s="135">
        <v>110</v>
      </c>
      <c r="B127" s="145" t="s">
        <v>1115</v>
      </c>
      <c r="C127" s="171" t="s">
        <v>1116</v>
      </c>
      <c r="D127" s="147" t="s">
        <v>286</v>
      </c>
      <c r="E127" s="150">
        <v>1</v>
      </c>
      <c r="F127" s="154"/>
      <c r="G127" s="155"/>
      <c r="H127" s="154"/>
      <c r="I127" s="155">
        <f t="shared" si="30"/>
        <v>0</v>
      </c>
      <c r="J127" s="154"/>
      <c r="K127" s="155">
        <f t="shared" si="31"/>
        <v>0</v>
      </c>
      <c r="L127" s="155">
        <v>21</v>
      </c>
      <c r="M127" s="155">
        <f t="shared" si="32"/>
        <v>0</v>
      </c>
      <c r="N127" s="155">
        <v>0</v>
      </c>
      <c r="O127" s="155">
        <f t="shared" si="33"/>
        <v>0</v>
      </c>
      <c r="P127" s="155">
        <v>0</v>
      </c>
      <c r="Q127" s="155">
        <f t="shared" si="34"/>
        <v>0</v>
      </c>
      <c r="R127" s="155"/>
      <c r="S127" s="155"/>
      <c r="T127" s="156">
        <v>0</v>
      </c>
      <c r="U127" s="155">
        <f t="shared" si="35"/>
        <v>0</v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 t="s">
        <v>765</v>
      </c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</row>
    <row r="128" spans="1:60" outlineLevel="1">
      <c r="A128" s="135">
        <v>111</v>
      </c>
      <c r="B128" s="145" t="s">
        <v>1117</v>
      </c>
      <c r="C128" s="171" t="s">
        <v>1118</v>
      </c>
      <c r="D128" s="147" t="s">
        <v>252</v>
      </c>
      <c r="E128" s="150">
        <v>2</v>
      </c>
      <c r="F128" s="154"/>
      <c r="G128" s="155"/>
      <c r="H128" s="154"/>
      <c r="I128" s="155">
        <f t="shared" si="30"/>
        <v>0</v>
      </c>
      <c r="J128" s="154"/>
      <c r="K128" s="155">
        <f t="shared" si="31"/>
        <v>0</v>
      </c>
      <c r="L128" s="155">
        <v>21</v>
      </c>
      <c r="M128" s="155">
        <f t="shared" si="32"/>
        <v>0</v>
      </c>
      <c r="N128" s="155">
        <v>0</v>
      </c>
      <c r="O128" s="155">
        <f t="shared" si="33"/>
        <v>0</v>
      </c>
      <c r="P128" s="155">
        <v>0</v>
      </c>
      <c r="Q128" s="155">
        <f t="shared" si="34"/>
        <v>0</v>
      </c>
      <c r="R128" s="155"/>
      <c r="S128" s="155"/>
      <c r="T128" s="156">
        <v>0</v>
      </c>
      <c r="U128" s="155">
        <f t="shared" si="35"/>
        <v>0</v>
      </c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 t="s">
        <v>765</v>
      </c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4"/>
      <c r="BG128" s="134"/>
      <c r="BH128" s="134"/>
    </row>
    <row r="129" spans="1:60" outlineLevel="1">
      <c r="A129" s="135">
        <v>112</v>
      </c>
      <c r="B129" s="145" t="s">
        <v>1119</v>
      </c>
      <c r="C129" s="171" t="s">
        <v>1120</v>
      </c>
      <c r="D129" s="147" t="s">
        <v>252</v>
      </c>
      <c r="E129" s="150">
        <v>2</v>
      </c>
      <c r="F129" s="154"/>
      <c r="G129" s="155"/>
      <c r="H129" s="154"/>
      <c r="I129" s="155">
        <f t="shared" si="30"/>
        <v>0</v>
      </c>
      <c r="J129" s="154"/>
      <c r="K129" s="155">
        <f t="shared" si="31"/>
        <v>0</v>
      </c>
      <c r="L129" s="155">
        <v>21</v>
      </c>
      <c r="M129" s="155">
        <f t="shared" si="32"/>
        <v>0</v>
      </c>
      <c r="N129" s="155">
        <v>0</v>
      </c>
      <c r="O129" s="155">
        <f t="shared" si="33"/>
        <v>0</v>
      </c>
      <c r="P129" s="155">
        <v>0</v>
      </c>
      <c r="Q129" s="155">
        <f t="shared" si="34"/>
        <v>0</v>
      </c>
      <c r="R129" s="155"/>
      <c r="S129" s="155"/>
      <c r="T129" s="156">
        <v>0</v>
      </c>
      <c r="U129" s="155">
        <f t="shared" si="35"/>
        <v>0</v>
      </c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 t="s">
        <v>765</v>
      </c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  <c r="BG129" s="134"/>
      <c r="BH129" s="134"/>
    </row>
    <row r="130" spans="1:60" outlineLevel="1">
      <c r="A130" s="135">
        <v>113</v>
      </c>
      <c r="B130" s="145" t="s">
        <v>1121</v>
      </c>
      <c r="C130" s="171" t="s">
        <v>1122</v>
      </c>
      <c r="D130" s="147" t="s">
        <v>252</v>
      </c>
      <c r="E130" s="150">
        <v>2</v>
      </c>
      <c r="F130" s="154"/>
      <c r="G130" s="155"/>
      <c r="H130" s="154"/>
      <c r="I130" s="155">
        <f t="shared" si="30"/>
        <v>0</v>
      </c>
      <c r="J130" s="154"/>
      <c r="K130" s="155">
        <f t="shared" si="31"/>
        <v>0</v>
      </c>
      <c r="L130" s="155">
        <v>21</v>
      </c>
      <c r="M130" s="155">
        <f t="shared" si="32"/>
        <v>0</v>
      </c>
      <c r="N130" s="155">
        <v>0</v>
      </c>
      <c r="O130" s="155">
        <f t="shared" si="33"/>
        <v>0</v>
      </c>
      <c r="P130" s="155">
        <v>0</v>
      </c>
      <c r="Q130" s="155">
        <f t="shared" si="34"/>
        <v>0</v>
      </c>
      <c r="R130" s="155"/>
      <c r="S130" s="155"/>
      <c r="T130" s="156">
        <v>0</v>
      </c>
      <c r="U130" s="155">
        <f t="shared" si="35"/>
        <v>0</v>
      </c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 t="s">
        <v>765</v>
      </c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</row>
    <row r="131" spans="1:60" ht="22.5" outlineLevel="1">
      <c r="A131" s="135">
        <v>114</v>
      </c>
      <c r="B131" s="145" t="s">
        <v>1123</v>
      </c>
      <c r="C131" s="171" t="s">
        <v>1124</v>
      </c>
      <c r="D131" s="147" t="s">
        <v>252</v>
      </c>
      <c r="E131" s="150">
        <v>2</v>
      </c>
      <c r="F131" s="154"/>
      <c r="G131" s="155"/>
      <c r="H131" s="154"/>
      <c r="I131" s="155">
        <f t="shared" si="30"/>
        <v>0</v>
      </c>
      <c r="J131" s="154"/>
      <c r="K131" s="155">
        <f t="shared" si="31"/>
        <v>0</v>
      </c>
      <c r="L131" s="155">
        <v>21</v>
      </c>
      <c r="M131" s="155">
        <f t="shared" si="32"/>
        <v>0</v>
      </c>
      <c r="N131" s="155">
        <v>0</v>
      </c>
      <c r="O131" s="155">
        <f t="shared" si="33"/>
        <v>0</v>
      </c>
      <c r="P131" s="155">
        <v>0</v>
      </c>
      <c r="Q131" s="155">
        <f t="shared" si="34"/>
        <v>0</v>
      </c>
      <c r="R131" s="155"/>
      <c r="S131" s="155"/>
      <c r="T131" s="156">
        <v>0</v>
      </c>
      <c r="U131" s="155">
        <f t="shared" si="35"/>
        <v>0</v>
      </c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 t="s">
        <v>765</v>
      </c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</row>
    <row r="132" spans="1:60" outlineLevel="1">
      <c r="A132" s="135">
        <v>115</v>
      </c>
      <c r="B132" s="145" t="s">
        <v>1125</v>
      </c>
      <c r="C132" s="171" t="s">
        <v>1126</v>
      </c>
      <c r="D132" s="147" t="s">
        <v>336</v>
      </c>
      <c r="E132" s="150">
        <v>1</v>
      </c>
      <c r="F132" s="154"/>
      <c r="G132" s="155"/>
      <c r="H132" s="154"/>
      <c r="I132" s="155">
        <f t="shared" si="30"/>
        <v>0</v>
      </c>
      <c r="J132" s="154"/>
      <c r="K132" s="155">
        <f t="shared" si="31"/>
        <v>0</v>
      </c>
      <c r="L132" s="155">
        <v>21</v>
      </c>
      <c r="M132" s="155">
        <f t="shared" si="32"/>
        <v>0</v>
      </c>
      <c r="N132" s="155">
        <v>0</v>
      </c>
      <c r="O132" s="155">
        <f t="shared" si="33"/>
        <v>0</v>
      </c>
      <c r="P132" s="155">
        <v>0</v>
      </c>
      <c r="Q132" s="155">
        <f t="shared" si="34"/>
        <v>0</v>
      </c>
      <c r="R132" s="155"/>
      <c r="S132" s="155"/>
      <c r="T132" s="156">
        <v>0</v>
      </c>
      <c r="U132" s="155">
        <f t="shared" si="35"/>
        <v>0</v>
      </c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 t="s">
        <v>765</v>
      </c>
      <c r="AF132" s="134"/>
      <c r="AG132" s="134"/>
      <c r="AH132" s="134"/>
      <c r="AI132" s="134"/>
      <c r="AJ132" s="134"/>
      <c r="AK132" s="134"/>
      <c r="AL132" s="134"/>
      <c r="AM132" s="134"/>
      <c r="AN132" s="134"/>
      <c r="AO132" s="134"/>
      <c r="AP132" s="134"/>
      <c r="AQ132" s="134"/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34"/>
    </row>
    <row r="133" spans="1:60" outlineLevel="1">
      <c r="A133" s="135">
        <v>116</v>
      </c>
      <c r="B133" s="145" t="s">
        <v>1127</v>
      </c>
      <c r="C133" s="171" t="s">
        <v>1128</v>
      </c>
      <c r="D133" s="147" t="s">
        <v>0</v>
      </c>
      <c r="E133" s="150">
        <v>770.6585</v>
      </c>
      <c r="F133" s="154"/>
      <c r="G133" s="155"/>
      <c r="H133" s="154"/>
      <c r="I133" s="155">
        <f t="shared" si="30"/>
        <v>0</v>
      </c>
      <c r="J133" s="154"/>
      <c r="K133" s="155">
        <f t="shared" si="31"/>
        <v>0</v>
      </c>
      <c r="L133" s="155">
        <v>21</v>
      </c>
      <c r="M133" s="155">
        <f t="shared" si="32"/>
        <v>0</v>
      </c>
      <c r="N133" s="155">
        <v>0</v>
      </c>
      <c r="O133" s="155">
        <f t="shared" si="33"/>
        <v>0</v>
      </c>
      <c r="P133" s="155">
        <v>0</v>
      </c>
      <c r="Q133" s="155">
        <f t="shared" si="34"/>
        <v>0</v>
      </c>
      <c r="R133" s="155"/>
      <c r="S133" s="155"/>
      <c r="T133" s="156">
        <v>0</v>
      </c>
      <c r="U133" s="155">
        <f t="shared" si="35"/>
        <v>0</v>
      </c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 t="s">
        <v>762</v>
      </c>
      <c r="AF133" s="134"/>
      <c r="AG133" s="134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34"/>
    </row>
    <row r="134" spans="1:60">
      <c r="A134" s="141" t="s">
        <v>177</v>
      </c>
      <c r="B134" s="146" t="s">
        <v>151</v>
      </c>
      <c r="C134" s="172" t="s">
        <v>152</v>
      </c>
      <c r="D134" s="148"/>
      <c r="E134" s="151"/>
      <c r="F134" s="157"/>
      <c r="G134" s="157"/>
      <c r="H134" s="157"/>
      <c r="I134" s="157">
        <f>SUM(I135:I138)</f>
        <v>0</v>
      </c>
      <c r="J134" s="157"/>
      <c r="K134" s="157">
        <f>SUM(K135:K138)</f>
        <v>0</v>
      </c>
      <c r="L134" s="157"/>
      <c r="M134" s="157">
        <f>SUM(M135:M138)</f>
        <v>0</v>
      </c>
      <c r="N134" s="157"/>
      <c r="O134" s="157">
        <f>SUM(O135:O138)</f>
        <v>0</v>
      </c>
      <c r="P134" s="157"/>
      <c r="Q134" s="157">
        <f>SUM(Q135:Q138)</f>
        <v>0</v>
      </c>
      <c r="R134" s="157"/>
      <c r="S134" s="157"/>
      <c r="T134" s="158"/>
      <c r="U134" s="157">
        <f>SUM(U135:U138)</f>
        <v>19.599999999999998</v>
      </c>
      <c r="AE134" t="s">
        <v>178</v>
      </c>
    </row>
    <row r="135" spans="1:60" outlineLevel="1">
      <c r="A135" s="135">
        <v>117</v>
      </c>
      <c r="B135" s="145" t="s">
        <v>755</v>
      </c>
      <c r="C135" s="171" t="s">
        <v>1129</v>
      </c>
      <c r="D135" s="147" t="s">
        <v>289</v>
      </c>
      <c r="E135" s="150">
        <v>8.2889599999999994</v>
      </c>
      <c r="F135" s="154"/>
      <c r="G135" s="155"/>
      <c r="H135" s="154"/>
      <c r="I135" s="155">
        <f>ROUND(E135*H135,2)</f>
        <v>0</v>
      </c>
      <c r="J135" s="154"/>
      <c r="K135" s="155">
        <f>ROUND(E135*J135,2)</f>
        <v>0</v>
      </c>
      <c r="L135" s="155">
        <v>21</v>
      </c>
      <c r="M135" s="155">
        <f>G135*(1+L135/100)</f>
        <v>0</v>
      </c>
      <c r="N135" s="155">
        <v>0</v>
      </c>
      <c r="O135" s="155">
        <f>ROUND(E135*N135,2)</f>
        <v>0</v>
      </c>
      <c r="P135" s="155">
        <v>0</v>
      </c>
      <c r="Q135" s="155">
        <f>ROUND(E135*P135,2)</f>
        <v>0</v>
      </c>
      <c r="R135" s="155"/>
      <c r="S135" s="155"/>
      <c r="T135" s="156">
        <v>0.93300000000000005</v>
      </c>
      <c r="U135" s="155">
        <f>ROUND(E135*T135,2)</f>
        <v>7.73</v>
      </c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 t="s">
        <v>292</v>
      </c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  <c r="BH135" s="134"/>
    </row>
    <row r="136" spans="1:60" outlineLevel="1">
      <c r="A136" s="135">
        <v>118</v>
      </c>
      <c r="B136" s="145" t="s">
        <v>293</v>
      </c>
      <c r="C136" s="171" t="s">
        <v>294</v>
      </c>
      <c r="D136" s="147" t="s">
        <v>289</v>
      </c>
      <c r="E136" s="150">
        <v>8.2889599999999994</v>
      </c>
      <c r="F136" s="154"/>
      <c r="G136" s="155"/>
      <c r="H136" s="154"/>
      <c r="I136" s="155">
        <f>ROUND(E136*H136,2)</f>
        <v>0</v>
      </c>
      <c r="J136" s="154"/>
      <c r="K136" s="155">
        <f>ROUND(E136*J136,2)</f>
        <v>0</v>
      </c>
      <c r="L136" s="155">
        <v>21</v>
      </c>
      <c r="M136" s="155">
        <f>G136*(1+L136/100)</f>
        <v>0</v>
      </c>
      <c r="N136" s="155">
        <v>0</v>
      </c>
      <c r="O136" s="155">
        <f>ROUND(E136*N136,2)</f>
        <v>0</v>
      </c>
      <c r="P136" s="155">
        <v>0</v>
      </c>
      <c r="Q136" s="155">
        <f>ROUND(E136*P136,2)</f>
        <v>0</v>
      </c>
      <c r="R136" s="155"/>
      <c r="S136" s="155"/>
      <c r="T136" s="156">
        <v>0.49</v>
      </c>
      <c r="U136" s="155">
        <f>ROUND(E136*T136,2)</f>
        <v>4.0599999999999996</v>
      </c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 t="s">
        <v>292</v>
      </c>
      <c r="AF136" s="134"/>
      <c r="AG136" s="134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34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  <c r="BF136" s="134"/>
      <c r="BG136" s="134"/>
      <c r="BH136" s="134"/>
    </row>
    <row r="137" spans="1:60" outlineLevel="1">
      <c r="A137" s="135">
        <v>119</v>
      </c>
      <c r="B137" s="145" t="s">
        <v>295</v>
      </c>
      <c r="C137" s="171" t="s">
        <v>296</v>
      </c>
      <c r="D137" s="147" t="s">
        <v>289</v>
      </c>
      <c r="E137" s="150">
        <v>157.49024</v>
      </c>
      <c r="F137" s="154"/>
      <c r="G137" s="155"/>
      <c r="H137" s="154"/>
      <c r="I137" s="155">
        <f>ROUND(E137*H137,2)</f>
        <v>0</v>
      </c>
      <c r="J137" s="154"/>
      <c r="K137" s="155">
        <f>ROUND(E137*J137,2)</f>
        <v>0</v>
      </c>
      <c r="L137" s="155">
        <v>21</v>
      </c>
      <c r="M137" s="155">
        <f>G137*(1+L137/100)</f>
        <v>0</v>
      </c>
      <c r="N137" s="155">
        <v>0</v>
      </c>
      <c r="O137" s="155">
        <f>ROUND(E137*N137,2)</f>
        <v>0</v>
      </c>
      <c r="P137" s="155">
        <v>0</v>
      </c>
      <c r="Q137" s="155">
        <f>ROUND(E137*P137,2)</f>
        <v>0</v>
      </c>
      <c r="R137" s="155"/>
      <c r="S137" s="155"/>
      <c r="T137" s="156">
        <v>0</v>
      </c>
      <c r="U137" s="155">
        <f>ROUND(E137*T137,2)</f>
        <v>0</v>
      </c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 t="s">
        <v>292</v>
      </c>
      <c r="AF137" s="134"/>
      <c r="AG137" s="134"/>
      <c r="AH137" s="134"/>
      <c r="AI137" s="134"/>
      <c r="AJ137" s="134"/>
      <c r="AK137" s="134"/>
      <c r="AL137" s="134"/>
      <c r="AM137" s="134"/>
      <c r="AN137" s="134"/>
      <c r="AO137" s="134"/>
      <c r="AP137" s="134"/>
      <c r="AQ137" s="134"/>
      <c r="AR137" s="134"/>
      <c r="AS137" s="134"/>
      <c r="AT137" s="134"/>
      <c r="AU137" s="134"/>
      <c r="AV137" s="134"/>
      <c r="AW137" s="134"/>
      <c r="AX137" s="134"/>
      <c r="AY137" s="134"/>
      <c r="AZ137" s="134"/>
      <c r="BA137" s="134"/>
      <c r="BB137" s="134"/>
      <c r="BC137" s="134"/>
      <c r="BD137" s="134"/>
      <c r="BE137" s="134"/>
      <c r="BF137" s="134"/>
      <c r="BG137" s="134"/>
      <c r="BH137" s="134"/>
    </row>
    <row r="138" spans="1:60" outlineLevel="1">
      <c r="A138" s="159">
        <v>120</v>
      </c>
      <c r="B138" s="160" t="s">
        <v>297</v>
      </c>
      <c r="C138" s="173" t="s">
        <v>298</v>
      </c>
      <c r="D138" s="161" t="s">
        <v>289</v>
      </c>
      <c r="E138" s="162">
        <v>8.2889599999999994</v>
      </c>
      <c r="F138" s="163"/>
      <c r="G138" s="164"/>
      <c r="H138" s="163"/>
      <c r="I138" s="164">
        <f>ROUND(E138*H138,2)</f>
        <v>0</v>
      </c>
      <c r="J138" s="163"/>
      <c r="K138" s="164">
        <f>ROUND(E138*J138,2)</f>
        <v>0</v>
      </c>
      <c r="L138" s="164">
        <v>21</v>
      </c>
      <c r="M138" s="164">
        <f>G138*(1+L138/100)</f>
        <v>0</v>
      </c>
      <c r="N138" s="164">
        <v>0</v>
      </c>
      <c r="O138" s="164">
        <f>ROUND(E138*N138,2)</f>
        <v>0</v>
      </c>
      <c r="P138" s="164">
        <v>0</v>
      </c>
      <c r="Q138" s="164">
        <f>ROUND(E138*P138,2)</f>
        <v>0</v>
      </c>
      <c r="R138" s="164"/>
      <c r="S138" s="164"/>
      <c r="T138" s="165">
        <v>0.94199999999999995</v>
      </c>
      <c r="U138" s="164">
        <f>ROUND(E138*T138,2)</f>
        <v>7.81</v>
      </c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 t="s">
        <v>292</v>
      </c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  <c r="BH138" s="134"/>
    </row>
    <row r="139" spans="1:60">
      <c r="A139" s="6"/>
      <c r="B139" s="7" t="s">
        <v>303</v>
      </c>
      <c r="C139" s="174" t="s">
        <v>303</v>
      </c>
      <c r="D139" s="8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AC139">
        <v>15</v>
      </c>
      <c r="AD139">
        <v>21</v>
      </c>
    </row>
    <row r="140" spans="1:60">
      <c r="A140" s="166"/>
      <c r="B140" s="167" t="s">
        <v>31</v>
      </c>
      <c r="C140" s="175" t="s">
        <v>303</v>
      </c>
      <c r="D140" s="168"/>
      <c r="E140" s="169"/>
      <c r="F140" s="169"/>
      <c r="G140" s="170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AC140">
        <f>SUMIF(L7:L138,AC139,G7:G138)</f>
        <v>0</v>
      </c>
      <c r="AD140">
        <f>SUMIF(L7:L138,AD139,G7:G138)</f>
        <v>0</v>
      </c>
      <c r="AE140" t="s">
        <v>304</v>
      </c>
    </row>
    <row r="141" spans="1:60">
      <c r="A141" s="6"/>
      <c r="B141" s="7" t="s">
        <v>303</v>
      </c>
      <c r="C141" s="174" t="s">
        <v>303</v>
      </c>
      <c r="D141" s="8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60">
      <c r="A142" s="6"/>
      <c r="B142" s="7" t="s">
        <v>303</v>
      </c>
      <c r="C142" s="174" t="s">
        <v>303</v>
      </c>
      <c r="D142" s="8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60">
      <c r="A143" s="265" t="s">
        <v>305</v>
      </c>
      <c r="B143" s="265"/>
      <c r="C143" s="266"/>
      <c r="D143" s="8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60">
      <c r="A144" s="246"/>
      <c r="B144" s="247"/>
      <c r="C144" s="248"/>
      <c r="D144" s="247"/>
      <c r="E144" s="247"/>
      <c r="F144" s="247"/>
      <c r="G144" s="249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AE144" t="s">
        <v>306</v>
      </c>
    </row>
    <row r="145" spans="1:31">
      <c r="A145" s="250"/>
      <c r="B145" s="251"/>
      <c r="C145" s="252"/>
      <c r="D145" s="251"/>
      <c r="E145" s="251"/>
      <c r="F145" s="251"/>
      <c r="G145" s="253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31">
      <c r="A146" s="250"/>
      <c r="B146" s="251"/>
      <c r="C146" s="252"/>
      <c r="D146" s="251"/>
      <c r="E146" s="251"/>
      <c r="F146" s="251"/>
      <c r="G146" s="253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31">
      <c r="A147" s="250"/>
      <c r="B147" s="251"/>
      <c r="C147" s="252"/>
      <c r="D147" s="251"/>
      <c r="E147" s="251"/>
      <c r="F147" s="251"/>
      <c r="G147" s="253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31">
      <c r="A148" s="254"/>
      <c r="B148" s="255"/>
      <c r="C148" s="256"/>
      <c r="D148" s="255"/>
      <c r="E148" s="255"/>
      <c r="F148" s="255"/>
      <c r="G148" s="25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31">
      <c r="A149" s="6"/>
      <c r="B149" s="7" t="s">
        <v>303</v>
      </c>
      <c r="C149" s="174" t="s">
        <v>303</v>
      </c>
      <c r="D149" s="8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31">
      <c r="C150" s="176"/>
      <c r="D150" s="128"/>
      <c r="AE150" t="s">
        <v>307</v>
      </c>
    </row>
    <row r="151" spans="1:31">
      <c r="D151" s="128"/>
    </row>
    <row r="152" spans="1:31">
      <c r="D152" s="128"/>
    </row>
    <row r="153" spans="1:31">
      <c r="D153" s="128"/>
    </row>
    <row r="154" spans="1:31">
      <c r="D154" s="128"/>
    </row>
    <row r="155" spans="1:31">
      <c r="D155" s="128"/>
    </row>
    <row r="156" spans="1:31">
      <c r="D156" s="128"/>
    </row>
    <row r="157" spans="1:31">
      <c r="D157" s="128"/>
    </row>
    <row r="158" spans="1:31">
      <c r="D158" s="128"/>
    </row>
    <row r="159" spans="1:31">
      <c r="D159" s="128"/>
    </row>
    <row r="160" spans="1:31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</sheetData>
  <mergeCells count="6">
    <mergeCell ref="A144:G148"/>
    <mergeCell ref="A1:G1"/>
    <mergeCell ref="C2:G2"/>
    <mergeCell ref="C3:G3"/>
    <mergeCell ref="C4:G4"/>
    <mergeCell ref="A143:C143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2"/>
  <sheetViews>
    <sheetView topLeftCell="A25" workbookViewId="0">
      <selection activeCell="C3" sqref="C3:G3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57</v>
      </c>
      <c r="C3" s="259" t="s">
        <v>1293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50</v>
      </c>
      <c r="C4" s="262" t="s">
        <v>1294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46</v>
      </c>
      <c r="C7" s="143" t="s">
        <v>85</v>
      </c>
      <c r="D7" s="144"/>
      <c r="E7" s="149"/>
      <c r="F7" s="152"/>
      <c r="G7" s="152"/>
      <c r="H7" s="152"/>
      <c r="I7" s="152">
        <f>SUM(I8:I10)</f>
        <v>0</v>
      </c>
      <c r="J7" s="152"/>
      <c r="K7" s="152">
        <f>SUM(K8:K10)</f>
        <v>0</v>
      </c>
      <c r="L7" s="152"/>
      <c r="M7" s="152">
        <f>SUM(M8:M10)</f>
        <v>0</v>
      </c>
      <c r="N7" s="152"/>
      <c r="O7" s="152">
        <f>SUM(O8:O10)</f>
        <v>0</v>
      </c>
      <c r="P7" s="152"/>
      <c r="Q7" s="152">
        <f>SUM(Q8:Q10)</f>
        <v>0</v>
      </c>
      <c r="R7" s="152"/>
      <c r="S7" s="152"/>
      <c r="T7" s="153"/>
      <c r="U7" s="152">
        <f>SUM(U8:U10)</f>
        <v>35.81</v>
      </c>
      <c r="AE7" t="s">
        <v>178</v>
      </c>
    </row>
    <row r="8" spans="1:60" outlineLevel="1">
      <c r="A8" s="135">
        <v>1</v>
      </c>
      <c r="B8" s="145" t="s">
        <v>407</v>
      </c>
      <c r="C8" s="171" t="s">
        <v>616</v>
      </c>
      <c r="D8" s="147" t="s">
        <v>206</v>
      </c>
      <c r="E8" s="150">
        <v>223.5</v>
      </c>
      <c r="F8" s="154"/>
      <c r="G8" s="155"/>
      <c r="H8" s="154"/>
      <c r="I8" s="155">
        <f>ROUND(E8*H8,2)</f>
        <v>0</v>
      </c>
      <c r="J8" s="154"/>
      <c r="K8" s="155">
        <f>ROUND(E8*J8,2)</f>
        <v>0</v>
      </c>
      <c r="L8" s="155">
        <v>21</v>
      </c>
      <c r="M8" s="155">
        <f>G8*(1+L8/100)</f>
        <v>0</v>
      </c>
      <c r="N8" s="155">
        <v>0</v>
      </c>
      <c r="O8" s="155">
        <f>ROUND(E8*N8,2)</f>
        <v>0</v>
      </c>
      <c r="P8" s="155">
        <v>0</v>
      </c>
      <c r="Q8" s="155">
        <f>ROUND(E8*P8,2)</f>
        <v>0</v>
      </c>
      <c r="R8" s="155"/>
      <c r="S8" s="155"/>
      <c r="T8" s="156">
        <v>0.13300000000000001</v>
      </c>
      <c r="U8" s="155">
        <f>ROUND(E8*T8,2)</f>
        <v>29.73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194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outlineLevel="1">
      <c r="A9" s="135">
        <v>2</v>
      </c>
      <c r="B9" s="145" t="s">
        <v>617</v>
      </c>
      <c r="C9" s="171" t="s">
        <v>618</v>
      </c>
      <c r="D9" s="147" t="s">
        <v>203</v>
      </c>
      <c r="E9" s="150">
        <v>0.9</v>
      </c>
      <c r="F9" s="154"/>
      <c r="G9" s="155"/>
      <c r="H9" s="154"/>
      <c r="I9" s="155">
        <f>ROUND(E9*H9,2)</f>
        <v>0</v>
      </c>
      <c r="J9" s="154"/>
      <c r="K9" s="155">
        <f>ROUND(E9*J9,2)</f>
        <v>0</v>
      </c>
      <c r="L9" s="155">
        <v>21</v>
      </c>
      <c r="M9" s="155">
        <f>G9*(1+L9/100)</f>
        <v>0</v>
      </c>
      <c r="N9" s="155">
        <v>0</v>
      </c>
      <c r="O9" s="155">
        <f>ROUND(E9*N9,2)</f>
        <v>0</v>
      </c>
      <c r="P9" s="155">
        <v>0</v>
      </c>
      <c r="Q9" s="155">
        <f>ROUND(E9*P9,2)</f>
        <v>0</v>
      </c>
      <c r="R9" s="155"/>
      <c r="S9" s="155"/>
      <c r="T9" s="156">
        <v>3.5329999999999999</v>
      </c>
      <c r="U9" s="155">
        <f>ROUND(E9*T9,2)</f>
        <v>3.18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194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outlineLevel="1">
      <c r="A10" s="135">
        <v>3</v>
      </c>
      <c r="B10" s="145" t="s">
        <v>619</v>
      </c>
      <c r="C10" s="171" t="s">
        <v>620</v>
      </c>
      <c r="D10" s="147" t="s">
        <v>203</v>
      </c>
      <c r="E10" s="150">
        <v>14.36</v>
      </c>
      <c r="F10" s="154"/>
      <c r="G10" s="155"/>
      <c r="H10" s="154"/>
      <c r="I10" s="155">
        <f>ROUND(E10*H10,2)</f>
        <v>0</v>
      </c>
      <c r="J10" s="154"/>
      <c r="K10" s="155">
        <f>ROUND(E10*J10,2)</f>
        <v>0</v>
      </c>
      <c r="L10" s="155">
        <v>21</v>
      </c>
      <c r="M10" s="155">
        <f>G10*(1+L10/100)</f>
        <v>0</v>
      </c>
      <c r="N10" s="155">
        <v>0</v>
      </c>
      <c r="O10" s="155">
        <f>ROUND(E10*N10,2)</f>
        <v>0</v>
      </c>
      <c r="P10" s="155">
        <v>0</v>
      </c>
      <c r="Q10" s="155">
        <f>ROUND(E10*P10,2)</f>
        <v>0</v>
      </c>
      <c r="R10" s="155"/>
      <c r="S10" s="155"/>
      <c r="T10" s="156">
        <v>0.20200000000000001</v>
      </c>
      <c r="U10" s="155">
        <f>ROUND(E10*T10,2)</f>
        <v>2.9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194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>
      <c r="A11" s="141" t="s">
        <v>177</v>
      </c>
      <c r="B11" s="146" t="s">
        <v>49</v>
      </c>
      <c r="C11" s="172" t="s">
        <v>86</v>
      </c>
      <c r="D11" s="148"/>
      <c r="E11" s="151"/>
      <c r="F11" s="157"/>
      <c r="G11" s="157"/>
      <c r="H11" s="157"/>
      <c r="I11" s="157">
        <f>SUM(I12:I13)</f>
        <v>0</v>
      </c>
      <c r="J11" s="157"/>
      <c r="K11" s="157">
        <f>SUM(K12:K13)</f>
        <v>0</v>
      </c>
      <c r="L11" s="157"/>
      <c r="M11" s="157">
        <f>SUM(M12:M13)</f>
        <v>0</v>
      </c>
      <c r="N11" s="157"/>
      <c r="O11" s="157">
        <f>SUM(O12:O13)</f>
        <v>4.63</v>
      </c>
      <c r="P11" s="157"/>
      <c r="Q11" s="157">
        <f>SUM(Q12:Q13)</f>
        <v>0</v>
      </c>
      <c r="R11" s="157"/>
      <c r="S11" s="157"/>
      <c r="T11" s="158"/>
      <c r="U11" s="157">
        <f>SUM(U12:U13)</f>
        <v>2.62</v>
      </c>
      <c r="AE11" t="s">
        <v>178</v>
      </c>
    </row>
    <row r="12" spans="1:60" outlineLevel="1">
      <c r="A12" s="135">
        <v>4</v>
      </c>
      <c r="B12" s="145" t="s">
        <v>340</v>
      </c>
      <c r="C12" s="171" t="s">
        <v>1195</v>
      </c>
      <c r="D12" s="147" t="s">
        <v>203</v>
      </c>
      <c r="E12" s="150">
        <v>1.8</v>
      </c>
      <c r="F12" s="154"/>
      <c r="G12" s="155"/>
      <c r="H12" s="154"/>
      <c r="I12" s="155">
        <f>ROUND(E12*H12,2)</f>
        <v>0</v>
      </c>
      <c r="J12" s="154"/>
      <c r="K12" s="155">
        <f>ROUND(E12*J12,2)</f>
        <v>0</v>
      </c>
      <c r="L12" s="155">
        <v>21</v>
      </c>
      <c r="M12" s="155">
        <f>G12*(1+L12/100)</f>
        <v>0</v>
      </c>
      <c r="N12" s="155">
        <v>2.5249999999999999</v>
      </c>
      <c r="O12" s="155">
        <f>ROUND(E12*N12,2)</f>
        <v>4.55</v>
      </c>
      <c r="P12" s="155">
        <v>0</v>
      </c>
      <c r="Q12" s="155">
        <f>ROUND(E12*P12,2)</f>
        <v>0</v>
      </c>
      <c r="R12" s="155"/>
      <c r="S12" s="155"/>
      <c r="T12" s="156">
        <v>0.47699999999999998</v>
      </c>
      <c r="U12" s="155">
        <f>ROUND(E12*T12,2)</f>
        <v>0.86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194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 outlineLevel="1">
      <c r="A13" s="135">
        <v>5</v>
      </c>
      <c r="B13" s="145" t="s">
        <v>1196</v>
      </c>
      <c r="C13" s="171" t="s">
        <v>1197</v>
      </c>
      <c r="D13" s="147" t="s">
        <v>289</v>
      </c>
      <c r="E13" s="150">
        <v>7.4999999999999997E-2</v>
      </c>
      <c r="F13" s="154"/>
      <c r="G13" s="155"/>
      <c r="H13" s="154"/>
      <c r="I13" s="155">
        <f>ROUND(E13*H13,2)</f>
        <v>0</v>
      </c>
      <c r="J13" s="154"/>
      <c r="K13" s="155">
        <f>ROUND(E13*J13,2)</f>
        <v>0</v>
      </c>
      <c r="L13" s="155">
        <v>21</v>
      </c>
      <c r="M13" s="155">
        <f>G13*(1+L13/100)</f>
        <v>0</v>
      </c>
      <c r="N13" s="155">
        <v>1.0211600000000001</v>
      </c>
      <c r="O13" s="155">
        <f>ROUND(E13*N13,2)</f>
        <v>0.08</v>
      </c>
      <c r="P13" s="155">
        <v>0</v>
      </c>
      <c r="Q13" s="155">
        <f>ROUND(E13*P13,2)</f>
        <v>0</v>
      </c>
      <c r="R13" s="155"/>
      <c r="S13" s="155"/>
      <c r="T13" s="156">
        <v>23.530999999999999</v>
      </c>
      <c r="U13" s="155">
        <f>ROUND(E13*T13,2)</f>
        <v>1.76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 t="s">
        <v>194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</row>
    <row r="14" spans="1:60">
      <c r="A14" s="141" t="s">
        <v>177</v>
      </c>
      <c r="B14" s="146" t="s">
        <v>50</v>
      </c>
      <c r="C14" s="172" t="s">
        <v>88</v>
      </c>
      <c r="D14" s="148"/>
      <c r="E14" s="151"/>
      <c r="F14" s="157"/>
      <c r="G14" s="157"/>
      <c r="H14" s="157"/>
      <c r="I14" s="157">
        <f>SUM(I15:I17)</f>
        <v>0</v>
      </c>
      <c r="J14" s="157"/>
      <c r="K14" s="157">
        <f>SUM(K15:K17)</f>
        <v>0</v>
      </c>
      <c r="L14" s="157"/>
      <c r="M14" s="157">
        <f>SUM(M15:M17)</f>
        <v>0</v>
      </c>
      <c r="N14" s="157"/>
      <c r="O14" s="157">
        <f>SUM(O15:O17)</f>
        <v>21.439999999999998</v>
      </c>
      <c r="P14" s="157"/>
      <c r="Q14" s="157">
        <f>SUM(Q15:Q17)</f>
        <v>0</v>
      </c>
      <c r="R14" s="157"/>
      <c r="S14" s="157"/>
      <c r="T14" s="158"/>
      <c r="U14" s="157">
        <f>SUM(U15:U17)</f>
        <v>27.68</v>
      </c>
      <c r="AE14" t="s">
        <v>178</v>
      </c>
    </row>
    <row r="15" spans="1:60" outlineLevel="1">
      <c r="A15" s="135">
        <v>6</v>
      </c>
      <c r="B15" s="145" t="s">
        <v>1198</v>
      </c>
      <c r="C15" s="171" t="s">
        <v>1199</v>
      </c>
      <c r="D15" s="147" t="s">
        <v>252</v>
      </c>
      <c r="E15" s="150">
        <v>80</v>
      </c>
      <c r="F15" s="154"/>
      <c r="G15" s="155"/>
      <c r="H15" s="154"/>
      <c r="I15" s="155">
        <f>ROUND(E15*H15,2)</f>
        <v>0</v>
      </c>
      <c r="J15" s="154"/>
      <c r="K15" s="155">
        <f>ROUND(E15*J15,2)</f>
        <v>0</v>
      </c>
      <c r="L15" s="155">
        <v>21</v>
      </c>
      <c r="M15" s="155">
        <f>G15*(1+L15/100)</f>
        <v>0</v>
      </c>
      <c r="N15" s="155">
        <v>0.12845999999999999</v>
      </c>
      <c r="O15" s="155">
        <f>ROUND(E15*N15,2)</f>
        <v>10.28</v>
      </c>
      <c r="P15" s="155">
        <v>0</v>
      </c>
      <c r="Q15" s="155">
        <f>ROUND(E15*P15,2)</f>
        <v>0</v>
      </c>
      <c r="R15" s="155"/>
      <c r="S15" s="155"/>
      <c r="T15" s="156">
        <v>0.34599999999999997</v>
      </c>
      <c r="U15" s="155">
        <f>ROUND(E15*T15,2)</f>
        <v>27.68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194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 outlineLevel="1">
      <c r="A16" s="135">
        <v>7</v>
      </c>
      <c r="B16" s="145" t="s">
        <v>1200</v>
      </c>
      <c r="C16" s="171" t="s">
        <v>1201</v>
      </c>
      <c r="D16" s="147" t="s">
        <v>252</v>
      </c>
      <c r="E16" s="150">
        <v>80</v>
      </c>
      <c r="F16" s="154"/>
      <c r="G16" s="155"/>
      <c r="H16" s="154"/>
      <c r="I16" s="155">
        <f>ROUND(E16*H16,2)</f>
        <v>0</v>
      </c>
      <c r="J16" s="154"/>
      <c r="K16" s="155">
        <f>ROUND(E16*J16,2)</f>
        <v>0</v>
      </c>
      <c r="L16" s="155">
        <v>21</v>
      </c>
      <c r="M16" s="155">
        <f>G16*(1+L16/100)</f>
        <v>0</v>
      </c>
      <c r="N16" s="155">
        <v>7.3999999999999996E-2</v>
      </c>
      <c r="O16" s="155">
        <f>ROUND(E16*N16,2)</f>
        <v>5.92</v>
      </c>
      <c r="P16" s="155">
        <v>0</v>
      </c>
      <c r="Q16" s="155">
        <f>ROUND(E16*P16,2)</f>
        <v>0</v>
      </c>
      <c r="R16" s="155"/>
      <c r="S16" s="155"/>
      <c r="T16" s="156">
        <v>0</v>
      </c>
      <c r="U16" s="155">
        <f>ROUND(E16*T16,2)</f>
        <v>0</v>
      </c>
      <c r="V16" s="134"/>
      <c r="W16" s="134"/>
      <c r="X16" s="134"/>
      <c r="Y16" s="134"/>
      <c r="Z16" s="134"/>
      <c r="AA16" s="134"/>
      <c r="AB16" s="134"/>
      <c r="AC16" s="134"/>
      <c r="AD16" s="134"/>
      <c r="AE16" s="134" t="s">
        <v>233</v>
      </c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</row>
    <row r="17" spans="1:60" outlineLevel="1">
      <c r="A17" s="135">
        <v>8</v>
      </c>
      <c r="B17" s="145" t="s">
        <v>1202</v>
      </c>
      <c r="C17" s="171" t="s">
        <v>1203</v>
      </c>
      <c r="D17" s="147" t="s">
        <v>252</v>
      </c>
      <c r="E17" s="150">
        <v>44</v>
      </c>
      <c r="F17" s="154"/>
      <c r="G17" s="155"/>
      <c r="H17" s="154"/>
      <c r="I17" s="155">
        <f>ROUND(E17*H17,2)</f>
        <v>0</v>
      </c>
      <c r="J17" s="154"/>
      <c r="K17" s="155">
        <f>ROUND(E17*J17,2)</f>
        <v>0</v>
      </c>
      <c r="L17" s="155">
        <v>21</v>
      </c>
      <c r="M17" s="155">
        <f>G17*(1+L17/100)</f>
        <v>0</v>
      </c>
      <c r="N17" s="155">
        <v>0.11899999999999999</v>
      </c>
      <c r="O17" s="155">
        <f>ROUND(E17*N17,2)</f>
        <v>5.24</v>
      </c>
      <c r="P17" s="155">
        <v>0</v>
      </c>
      <c r="Q17" s="155">
        <f>ROUND(E17*P17,2)</f>
        <v>0</v>
      </c>
      <c r="R17" s="155"/>
      <c r="S17" s="155"/>
      <c r="T17" s="156">
        <v>0</v>
      </c>
      <c r="U17" s="155">
        <f>ROUND(E17*T17,2)</f>
        <v>0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233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>
      <c r="A18" s="141" t="s">
        <v>177</v>
      </c>
      <c r="B18" s="146" t="s">
        <v>51</v>
      </c>
      <c r="C18" s="172" t="s">
        <v>89</v>
      </c>
      <c r="D18" s="148"/>
      <c r="E18" s="151"/>
      <c r="F18" s="157"/>
      <c r="G18" s="157"/>
      <c r="H18" s="157"/>
      <c r="I18" s="157">
        <f>SUM(I19:I20)</f>
        <v>0</v>
      </c>
      <c r="J18" s="157"/>
      <c r="K18" s="157">
        <f>SUM(K19:K20)</f>
        <v>0</v>
      </c>
      <c r="L18" s="157"/>
      <c r="M18" s="157">
        <f>SUM(M19:M20)</f>
        <v>0</v>
      </c>
      <c r="N18" s="157"/>
      <c r="O18" s="157">
        <f>SUM(O19:O20)</f>
        <v>2.8600000000000003</v>
      </c>
      <c r="P18" s="157"/>
      <c r="Q18" s="157">
        <f>SUM(Q19:Q20)</f>
        <v>0</v>
      </c>
      <c r="R18" s="157"/>
      <c r="S18" s="157"/>
      <c r="T18" s="158"/>
      <c r="U18" s="157">
        <f>SUM(U19:U20)</f>
        <v>43.81</v>
      </c>
      <c r="AE18" t="s">
        <v>178</v>
      </c>
    </row>
    <row r="19" spans="1:60" outlineLevel="1">
      <c r="A19" s="135">
        <v>9</v>
      </c>
      <c r="B19" s="145" t="s">
        <v>1204</v>
      </c>
      <c r="C19" s="171" t="s">
        <v>1205</v>
      </c>
      <c r="D19" s="147" t="s">
        <v>206</v>
      </c>
      <c r="E19" s="150">
        <v>36</v>
      </c>
      <c r="F19" s="154"/>
      <c r="G19" s="155"/>
      <c r="H19" s="154"/>
      <c r="I19" s="155">
        <f>ROUND(E19*H19,2)</f>
        <v>0</v>
      </c>
      <c r="J19" s="154"/>
      <c r="K19" s="155">
        <f>ROUND(E19*J19,2)</f>
        <v>0</v>
      </c>
      <c r="L19" s="155">
        <v>21</v>
      </c>
      <c r="M19" s="155">
        <f>G19*(1+L19/100)</f>
        <v>0</v>
      </c>
      <c r="N19" s="155">
        <v>3.4619999999999998E-2</v>
      </c>
      <c r="O19" s="155">
        <f>ROUND(E19*N19,2)</f>
        <v>1.25</v>
      </c>
      <c r="P19" s="155">
        <v>0</v>
      </c>
      <c r="Q19" s="155">
        <f>ROUND(E19*P19,2)</f>
        <v>0</v>
      </c>
      <c r="R19" s="155"/>
      <c r="S19" s="155"/>
      <c r="T19" s="156">
        <v>1.2170000000000001</v>
      </c>
      <c r="U19" s="155">
        <f>ROUND(E19*T19,2)</f>
        <v>43.81</v>
      </c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194</v>
      </c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 outlineLevel="1">
      <c r="A20" s="135">
        <v>10</v>
      </c>
      <c r="B20" s="145" t="s">
        <v>1206</v>
      </c>
      <c r="C20" s="171" t="s">
        <v>1207</v>
      </c>
      <c r="D20" s="147" t="s">
        <v>252</v>
      </c>
      <c r="E20" s="150">
        <v>24</v>
      </c>
      <c r="F20" s="154"/>
      <c r="G20" s="155"/>
      <c r="H20" s="154"/>
      <c r="I20" s="155">
        <f>ROUND(E20*H20,2)</f>
        <v>0</v>
      </c>
      <c r="J20" s="154"/>
      <c r="K20" s="155">
        <f>ROUND(E20*J20,2)</f>
        <v>0</v>
      </c>
      <c r="L20" s="155">
        <v>21</v>
      </c>
      <c r="M20" s="155">
        <f>G20*(1+L20/100)</f>
        <v>0</v>
      </c>
      <c r="N20" s="155">
        <v>6.7000000000000004E-2</v>
      </c>
      <c r="O20" s="155">
        <f>ROUND(E20*N20,2)</f>
        <v>1.61</v>
      </c>
      <c r="P20" s="155">
        <v>0</v>
      </c>
      <c r="Q20" s="155">
        <f>ROUND(E20*P20,2)</f>
        <v>0</v>
      </c>
      <c r="R20" s="155"/>
      <c r="S20" s="155"/>
      <c r="T20" s="156">
        <v>0</v>
      </c>
      <c r="U20" s="155">
        <f>ROUND(E20*T20,2)</f>
        <v>0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 t="s">
        <v>233</v>
      </c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</row>
    <row r="21" spans="1:60">
      <c r="A21" s="141" t="s">
        <v>177</v>
      </c>
      <c r="B21" s="146" t="s">
        <v>92</v>
      </c>
      <c r="C21" s="172" t="s">
        <v>93</v>
      </c>
      <c r="D21" s="148"/>
      <c r="E21" s="151"/>
      <c r="F21" s="157"/>
      <c r="G21" s="157"/>
      <c r="H21" s="157"/>
      <c r="I21" s="157">
        <f>SUM(I22:I22)</f>
        <v>0</v>
      </c>
      <c r="J21" s="157"/>
      <c r="K21" s="157">
        <f>SUM(K22:K22)</f>
        <v>0</v>
      </c>
      <c r="L21" s="157"/>
      <c r="M21" s="157">
        <f>SUM(M22:M22)</f>
        <v>0</v>
      </c>
      <c r="N21" s="157"/>
      <c r="O21" s="157">
        <f>SUM(O22:O22)</f>
        <v>28.65</v>
      </c>
      <c r="P21" s="157"/>
      <c r="Q21" s="157">
        <f>SUM(Q22:Q22)</f>
        <v>0</v>
      </c>
      <c r="R21" s="157"/>
      <c r="S21" s="157"/>
      <c r="T21" s="158"/>
      <c r="U21" s="157">
        <f>SUM(U22:U22)</f>
        <v>2.5499999999999998</v>
      </c>
      <c r="AE21" t="s">
        <v>178</v>
      </c>
    </row>
    <row r="22" spans="1:60" outlineLevel="1">
      <c r="A22" s="135">
        <v>11</v>
      </c>
      <c r="B22" s="145" t="s">
        <v>1208</v>
      </c>
      <c r="C22" s="171" t="s">
        <v>1209</v>
      </c>
      <c r="D22" s="147" t="s">
        <v>193</v>
      </c>
      <c r="E22" s="150">
        <v>98.26</v>
      </c>
      <c r="F22" s="154"/>
      <c r="G22" s="155"/>
      <c r="H22" s="154"/>
      <c r="I22" s="155">
        <f>ROUND(E22*H22,2)</f>
        <v>0</v>
      </c>
      <c r="J22" s="154"/>
      <c r="K22" s="155">
        <f>ROUND(E22*J22,2)</f>
        <v>0</v>
      </c>
      <c r="L22" s="155">
        <v>21</v>
      </c>
      <c r="M22" s="155">
        <f>G22*(1+L22/100)</f>
        <v>0</v>
      </c>
      <c r="N22" s="155">
        <v>0.29160000000000003</v>
      </c>
      <c r="O22" s="155">
        <f>ROUND(E22*N22,2)</f>
        <v>28.65</v>
      </c>
      <c r="P22" s="155">
        <v>0</v>
      </c>
      <c r="Q22" s="155">
        <f>ROUND(E22*P22,2)</f>
        <v>0</v>
      </c>
      <c r="R22" s="155"/>
      <c r="S22" s="155"/>
      <c r="T22" s="156">
        <v>2.5999999999999999E-2</v>
      </c>
      <c r="U22" s="155">
        <f>ROUND(E22*T22,2)</f>
        <v>2.5499999999999998</v>
      </c>
      <c r="V22" s="134"/>
      <c r="W22" s="134"/>
      <c r="X22" s="134"/>
      <c r="Y22" s="134"/>
      <c r="Z22" s="134"/>
      <c r="AA22" s="134"/>
      <c r="AB22" s="134"/>
      <c r="AC22" s="134"/>
      <c r="AD22" s="134"/>
      <c r="AE22" s="134" t="s">
        <v>194</v>
      </c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</row>
    <row r="23" spans="1:60">
      <c r="A23" s="141" t="s">
        <v>177</v>
      </c>
      <c r="B23" s="146" t="s">
        <v>94</v>
      </c>
      <c r="C23" s="172" t="s">
        <v>95</v>
      </c>
      <c r="D23" s="148"/>
      <c r="E23" s="151"/>
      <c r="F23" s="157"/>
      <c r="G23" s="157"/>
      <c r="H23" s="157"/>
      <c r="I23" s="157">
        <f>SUM(I24:I25)</f>
        <v>0</v>
      </c>
      <c r="J23" s="157"/>
      <c r="K23" s="157">
        <f>SUM(K24:K25)</f>
        <v>0</v>
      </c>
      <c r="L23" s="157"/>
      <c r="M23" s="157">
        <f>SUM(M24:M25)</f>
        <v>0</v>
      </c>
      <c r="N23" s="157"/>
      <c r="O23" s="157">
        <f>SUM(O24:O25)</f>
        <v>28.45</v>
      </c>
      <c r="P23" s="157"/>
      <c r="Q23" s="157">
        <f>SUM(Q24:Q25)</f>
        <v>0</v>
      </c>
      <c r="R23" s="157"/>
      <c r="S23" s="157"/>
      <c r="T23" s="158"/>
      <c r="U23" s="157">
        <f>SUM(U24:U25)</f>
        <v>0</v>
      </c>
      <c r="AE23" t="s">
        <v>178</v>
      </c>
    </row>
    <row r="24" spans="1:60" outlineLevel="1">
      <c r="A24" s="135">
        <v>12</v>
      </c>
      <c r="B24" s="145" t="s">
        <v>1210</v>
      </c>
      <c r="C24" s="171" t="s">
        <v>1211</v>
      </c>
      <c r="D24" s="147" t="s">
        <v>203</v>
      </c>
      <c r="E24" s="150">
        <v>3.93</v>
      </c>
      <c r="F24" s="154"/>
      <c r="G24" s="155"/>
      <c r="H24" s="154"/>
      <c r="I24" s="155">
        <f>ROUND(E24*H24,2)</f>
        <v>0</v>
      </c>
      <c r="J24" s="154"/>
      <c r="K24" s="155">
        <f>ROUND(E24*J24,2)</f>
        <v>0</v>
      </c>
      <c r="L24" s="155">
        <v>21</v>
      </c>
      <c r="M24" s="155">
        <f>G24*(1+L24/100)</f>
        <v>0</v>
      </c>
      <c r="N24" s="155">
        <v>1.837</v>
      </c>
      <c r="O24" s="155">
        <f>ROUND(E24*N24,2)</f>
        <v>7.22</v>
      </c>
      <c r="P24" s="155">
        <v>0</v>
      </c>
      <c r="Q24" s="155">
        <f>ROUND(E24*P24,2)</f>
        <v>0</v>
      </c>
      <c r="R24" s="155"/>
      <c r="S24" s="155"/>
      <c r="T24" s="156">
        <v>0</v>
      </c>
      <c r="U24" s="155">
        <f>ROUND(E24*T24,2)</f>
        <v>0</v>
      </c>
      <c r="V24" s="134"/>
      <c r="W24" s="134"/>
      <c r="X24" s="134"/>
      <c r="Y24" s="134"/>
      <c r="Z24" s="134"/>
      <c r="AA24" s="134"/>
      <c r="AB24" s="134"/>
      <c r="AC24" s="134"/>
      <c r="AD24" s="134"/>
      <c r="AE24" s="134" t="s">
        <v>194</v>
      </c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</row>
    <row r="25" spans="1:60" outlineLevel="1">
      <c r="A25" s="135">
        <v>13</v>
      </c>
      <c r="B25" s="145" t="s">
        <v>1212</v>
      </c>
      <c r="C25" s="171" t="s">
        <v>1213</v>
      </c>
      <c r="D25" s="147" t="s">
        <v>203</v>
      </c>
      <c r="E25" s="150">
        <v>9.83</v>
      </c>
      <c r="F25" s="154"/>
      <c r="G25" s="155"/>
      <c r="H25" s="154"/>
      <c r="I25" s="155">
        <f>ROUND(E25*H25,2)</f>
        <v>0</v>
      </c>
      <c r="J25" s="154"/>
      <c r="K25" s="155">
        <f>ROUND(E25*J25,2)</f>
        <v>0</v>
      </c>
      <c r="L25" s="155">
        <v>21</v>
      </c>
      <c r="M25" s="155">
        <f>G25*(1+L25/100)</f>
        <v>0</v>
      </c>
      <c r="N25" s="155">
        <v>2.16</v>
      </c>
      <c r="O25" s="155">
        <f>ROUND(E25*N25,2)</f>
        <v>21.23</v>
      </c>
      <c r="P25" s="155">
        <v>0</v>
      </c>
      <c r="Q25" s="155">
        <f>ROUND(E25*P25,2)</f>
        <v>0</v>
      </c>
      <c r="R25" s="155"/>
      <c r="S25" s="155"/>
      <c r="T25" s="156">
        <v>0</v>
      </c>
      <c r="U25" s="155">
        <f>ROUND(E25*T25,2)</f>
        <v>0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 t="s">
        <v>194</v>
      </c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</row>
    <row r="26" spans="1:60">
      <c r="A26" s="141" t="s">
        <v>177</v>
      </c>
      <c r="B26" s="146" t="s">
        <v>106</v>
      </c>
      <c r="C26" s="172" t="s">
        <v>107</v>
      </c>
      <c r="D26" s="148"/>
      <c r="E26" s="151"/>
      <c r="F26" s="157"/>
      <c r="G26" s="157"/>
      <c r="H26" s="157"/>
      <c r="I26" s="157">
        <f>SUM(I27:I37)</f>
        <v>0</v>
      </c>
      <c r="J26" s="157"/>
      <c r="K26" s="157">
        <f>SUM(K27:K37)</f>
        <v>0</v>
      </c>
      <c r="L26" s="157"/>
      <c r="M26" s="157">
        <f>SUM(M27:M37)</f>
        <v>0</v>
      </c>
      <c r="N26" s="157"/>
      <c r="O26" s="157">
        <f>SUM(O27:O37)</f>
        <v>7.2</v>
      </c>
      <c r="P26" s="157"/>
      <c r="Q26" s="157">
        <f>SUM(Q27:Q37)</f>
        <v>20.64</v>
      </c>
      <c r="R26" s="157"/>
      <c r="S26" s="157"/>
      <c r="T26" s="158"/>
      <c r="U26" s="157">
        <f>SUM(U27:U37)</f>
        <v>181.88</v>
      </c>
      <c r="AE26" t="s">
        <v>178</v>
      </c>
    </row>
    <row r="27" spans="1:60" outlineLevel="1">
      <c r="A27" s="135">
        <v>14</v>
      </c>
      <c r="B27" s="145" t="s">
        <v>1214</v>
      </c>
      <c r="C27" s="171" t="s">
        <v>1215</v>
      </c>
      <c r="D27" s="147" t="s">
        <v>206</v>
      </c>
      <c r="E27" s="150">
        <v>39.1</v>
      </c>
      <c r="F27" s="154"/>
      <c r="G27" s="155"/>
      <c r="H27" s="154"/>
      <c r="I27" s="155">
        <f t="shared" ref="I27:I37" si="0">ROUND(E27*H27,2)</f>
        <v>0</v>
      </c>
      <c r="J27" s="154"/>
      <c r="K27" s="155">
        <f t="shared" ref="K27:K37" si="1">ROUND(E27*J27,2)</f>
        <v>0</v>
      </c>
      <c r="L27" s="155">
        <v>21</v>
      </c>
      <c r="M27" s="155">
        <f t="shared" ref="M27:M37" si="2">G27*(1+L27/100)</f>
        <v>0</v>
      </c>
      <c r="N27" s="155">
        <v>0.10674</v>
      </c>
      <c r="O27" s="155">
        <f t="shared" ref="O27:O37" si="3">ROUND(E27*N27,2)</f>
        <v>4.17</v>
      </c>
      <c r="P27" s="155">
        <v>0</v>
      </c>
      <c r="Q27" s="155">
        <f t="shared" ref="Q27:Q37" si="4">ROUND(E27*P27,2)</f>
        <v>0</v>
      </c>
      <c r="R27" s="155"/>
      <c r="S27" s="155"/>
      <c r="T27" s="156">
        <v>0.22503999999999999</v>
      </c>
      <c r="U27" s="155">
        <f t="shared" ref="U27:U37" si="5">ROUND(E27*T27,2)</f>
        <v>8.8000000000000007</v>
      </c>
      <c r="V27" s="134"/>
      <c r="W27" s="134"/>
      <c r="X27" s="134"/>
      <c r="Y27" s="134"/>
      <c r="Z27" s="134"/>
      <c r="AA27" s="134"/>
      <c r="AB27" s="134"/>
      <c r="AC27" s="134"/>
      <c r="AD27" s="134"/>
      <c r="AE27" s="134" t="s">
        <v>194</v>
      </c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</row>
    <row r="28" spans="1:60" outlineLevel="1">
      <c r="A28" s="135">
        <v>15</v>
      </c>
      <c r="B28" s="145" t="s">
        <v>1216</v>
      </c>
      <c r="C28" s="171" t="s">
        <v>1217</v>
      </c>
      <c r="D28" s="147" t="s">
        <v>252</v>
      </c>
      <c r="E28" s="150">
        <v>31.5</v>
      </c>
      <c r="F28" s="154"/>
      <c r="G28" s="155"/>
      <c r="H28" s="154"/>
      <c r="I28" s="155">
        <f t="shared" si="0"/>
        <v>0</v>
      </c>
      <c r="J28" s="154"/>
      <c r="K28" s="155">
        <f t="shared" si="1"/>
        <v>0</v>
      </c>
      <c r="L28" s="155">
        <v>21</v>
      </c>
      <c r="M28" s="155">
        <f t="shared" si="2"/>
        <v>0</v>
      </c>
      <c r="N28" s="155">
        <v>8.2100000000000006E-2</v>
      </c>
      <c r="O28" s="155">
        <f t="shared" si="3"/>
        <v>2.59</v>
      </c>
      <c r="P28" s="155">
        <v>0</v>
      </c>
      <c r="Q28" s="155">
        <f t="shared" si="4"/>
        <v>0</v>
      </c>
      <c r="R28" s="155"/>
      <c r="S28" s="155"/>
      <c r="T28" s="156">
        <v>0</v>
      </c>
      <c r="U28" s="155">
        <f t="shared" si="5"/>
        <v>0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233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</row>
    <row r="29" spans="1:60" ht="22.5" outlineLevel="1">
      <c r="A29" s="135">
        <v>16</v>
      </c>
      <c r="B29" s="145" t="s">
        <v>1218</v>
      </c>
      <c r="C29" s="171" t="s">
        <v>1219</v>
      </c>
      <c r="D29" s="147" t="s">
        <v>252</v>
      </c>
      <c r="E29" s="150">
        <v>7.6</v>
      </c>
      <c r="F29" s="154"/>
      <c r="G29" s="155"/>
      <c r="H29" s="154"/>
      <c r="I29" s="155">
        <f t="shared" si="0"/>
        <v>0</v>
      </c>
      <c r="J29" s="154"/>
      <c r="K29" s="155">
        <f t="shared" si="1"/>
        <v>0</v>
      </c>
      <c r="L29" s="155">
        <v>21</v>
      </c>
      <c r="M29" s="155">
        <f t="shared" si="2"/>
        <v>0</v>
      </c>
      <c r="N29" s="155">
        <v>5.8000000000000003E-2</v>
      </c>
      <c r="O29" s="155">
        <f t="shared" si="3"/>
        <v>0.44</v>
      </c>
      <c r="P29" s="155">
        <v>0</v>
      </c>
      <c r="Q29" s="155">
        <f t="shared" si="4"/>
        <v>0</v>
      </c>
      <c r="R29" s="155"/>
      <c r="S29" s="155"/>
      <c r="T29" s="156">
        <v>0</v>
      </c>
      <c r="U29" s="155">
        <f t="shared" si="5"/>
        <v>0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233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</row>
    <row r="30" spans="1:60" outlineLevel="1">
      <c r="A30" s="135">
        <v>17</v>
      </c>
      <c r="B30" s="145" t="s">
        <v>412</v>
      </c>
      <c r="C30" s="171" t="s">
        <v>413</v>
      </c>
      <c r="D30" s="147" t="s">
        <v>203</v>
      </c>
      <c r="E30" s="150">
        <v>0.9</v>
      </c>
      <c r="F30" s="154"/>
      <c r="G30" s="155"/>
      <c r="H30" s="154"/>
      <c r="I30" s="155">
        <f t="shared" si="0"/>
        <v>0</v>
      </c>
      <c r="J30" s="154"/>
      <c r="K30" s="155">
        <f t="shared" si="1"/>
        <v>0</v>
      </c>
      <c r="L30" s="155">
        <v>21</v>
      </c>
      <c r="M30" s="155">
        <f t="shared" si="2"/>
        <v>0</v>
      </c>
      <c r="N30" s="155">
        <v>0</v>
      </c>
      <c r="O30" s="155">
        <f t="shared" si="3"/>
        <v>0</v>
      </c>
      <c r="P30" s="155">
        <v>2</v>
      </c>
      <c r="Q30" s="155">
        <f t="shared" si="4"/>
        <v>1.8</v>
      </c>
      <c r="R30" s="155"/>
      <c r="S30" s="155"/>
      <c r="T30" s="156">
        <v>6.4359999999999999</v>
      </c>
      <c r="U30" s="155">
        <f t="shared" si="5"/>
        <v>5.79</v>
      </c>
      <c r="V30" s="134"/>
      <c r="W30" s="134"/>
      <c r="X30" s="134"/>
      <c r="Y30" s="134"/>
      <c r="Z30" s="134"/>
      <c r="AA30" s="134"/>
      <c r="AB30" s="134"/>
      <c r="AC30" s="134"/>
      <c r="AD30" s="134"/>
      <c r="AE30" s="134" t="s">
        <v>194</v>
      </c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</row>
    <row r="31" spans="1:60" outlineLevel="1">
      <c r="A31" s="135">
        <v>18</v>
      </c>
      <c r="B31" s="145" t="s">
        <v>1220</v>
      </c>
      <c r="C31" s="171" t="s">
        <v>1221</v>
      </c>
      <c r="D31" s="147" t="s">
        <v>203</v>
      </c>
      <c r="E31" s="150">
        <v>13.46</v>
      </c>
      <c r="F31" s="154"/>
      <c r="G31" s="155"/>
      <c r="H31" s="154"/>
      <c r="I31" s="155">
        <f t="shared" si="0"/>
        <v>0</v>
      </c>
      <c r="J31" s="154"/>
      <c r="K31" s="155">
        <f t="shared" si="1"/>
        <v>0</v>
      </c>
      <c r="L31" s="155">
        <v>21</v>
      </c>
      <c r="M31" s="155">
        <f t="shared" si="2"/>
        <v>0</v>
      </c>
      <c r="N31" s="155">
        <v>0</v>
      </c>
      <c r="O31" s="155">
        <f t="shared" si="3"/>
        <v>0</v>
      </c>
      <c r="P31" s="155">
        <v>1.4</v>
      </c>
      <c r="Q31" s="155">
        <f t="shared" si="4"/>
        <v>18.84</v>
      </c>
      <c r="R31" s="155"/>
      <c r="S31" s="155"/>
      <c r="T31" s="156">
        <v>0.875</v>
      </c>
      <c r="U31" s="155">
        <f t="shared" si="5"/>
        <v>11.78</v>
      </c>
      <c r="V31" s="134"/>
      <c r="W31" s="134"/>
      <c r="X31" s="134"/>
      <c r="Y31" s="134"/>
      <c r="Z31" s="134"/>
      <c r="AA31" s="134"/>
      <c r="AB31" s="134"/>
      <c r="AC31" s="134"/>
      <c r="AD31" s="134"/>
      <c r="AE31" s="134" t="s">
        <v>194</v>
      </c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</row>
    <row r="32" spans="1:60" outlineLevel="1">
      <c r="A32" s="135">
        <v>19</v>
      </c>
      <c r="B32" s="145" t="s">
        <v>755</v>
      </c>
      <c r="C32" s="171" t="s">
        <v>756</v>
      </c>
      <c r="D32" s="147" t="s">
        <v>289</v>
      </c>
      <c r="E32" s="150">
        <v>55.837000000000003</v>
      </c>
      <c r="F32" s="154"/>
      <c r="G32" s="155"/>
      <c r="H32" s="154"/>
      <c r="I32" s="155">
        <f t="shared" si="0"/>
        <v>0</v>
      </c>
      <c r="J32" s="154"/>
      <c r="K32" s="155">
        <f t="shared" si="1"/>
        <v>0</v>
      </c>
      <c r="L32" s="155">
        <v>21</v>
      </c>
      <c r="M32" s="155">
        <f t="shared" si="2"/>
        <v>0</v>
      </c>
      <c r="N32" s="155">
        <v>0</v>
      </c>
      <c r="O32" s="155">
        <f t="shared" si="3"/>
        <v>0</v>
      </c>
      <c r="P32" s="155">
        <v>0</v>
      </c>
      <c r="Q32" s="155">
        <f t="shared" si="4"/>
        <v>0</v>
      </c>
      <c r="R32" s="155"/>
      <c r="S32" s="155"/>
      <c r="T32" s="156">
        <v>0.93300000000000005</v>
      </c>
      <c r="U32" s="155">
        <f t="shared" si="5"/>
        <v>52.1</v>
      </c>
      <c r="V32" s="134"/>
      <c r="W32" s="134"/>
      <c r="X32" s="134"/>
      <c r="Y32" s="134"/>
      <c r="Z32" s="134"/>
      <c r="AA32" s="134"/>
      <c r="AB32" s="134"/>
      <c r="AC32" s="134"/>
      <c r="AD32" s="134"/>
      <c r="AE32" s="134" t="s">
        <v>194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</row>
    <row r="33" spans="1:60" outlineLevel="1">
      <c r="A33" s="135">
        <v>20</v>
      </c>
      <c r="B33" s="145" t="s">
        <v>293</v>
      </c>
      <c r="C33" s="171" t="s">
        <v>294</v>
      </c>
      <c r="D33" s="147" t="s">
        <v>289</v>
      </c>
      <c r="E33" s="150">
        <v>55.837000000000003</v>
      </c>
      <c r="F33" s="154"/>
      <c r="G33" s="155"/>
      <c r="H33" s="154"/>
      <c r="I33" s="155">
        <f t="shared" si="0"/>
        <v>0</v>
      </c>
      <c r="J33" s="154"/>
      <c r="K33" s="155">
        <f t="shared" si="1"/>
        <v>0</v>
      </c>
      <c r="L33" s="155">
        <v>21</v>
      </c>
      <c r="M33" s="155">
        <f t="shared" si="2"/>
        <v>0</v>
      </c>
      <c r="N33" s="155">
        <v>0</v>
      </c>
      <c r="O33" s="155">
        <f t="shared" si="3"/>
        <v>0</v>
      </c>
      <c r="P33" s="155">
        <v>0</v>
      </c>
      <c r="Q33" s="155">
        <f t="shared" si="4"/>
        <v>0</v>
      </c>
      <c r="R33" s="155"/>
      <c r="S33" s="155"/>
      <c r="T33" s="156">
        <v>0.49</v>
      </c>
      <c r="U33" s="155">
        <f t="shared" si="5"/>
        <v>27.36</v>
      </c>
      <c r="V33" s="134"/>
      <c r="W33" s="134"/>
      <c r="X33" s="134"/>
      <c r="Y33" s="134"/>
      <c r="Z33" s="134"/>
      <c r="AA33" s="134"/>
      <c r="AB33" s="134"/>
      <c r="AC33" s="134"/>
      <c r="AD33" s="134"/>
      <c r="AE33" s="134" t="s">
        <v>194</v>
      </c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</row>
    <row r="34" spans="1:60" outlineLevel="1">
      <c r="A34" s="135">
        <v>21</v>
      </c>
      <c r="B34" s="145" t="s">
        <v>295</v>
      </c>
      <c r="C34" s="171" t="s">
        <v>296</v>
      </c>
      <c r="D34" s="147" t="s">
        <v>289</v>
      </c>
      <c r="E34" s="150">
        <v>837.55499999999995</v>
      </c>
      <c r="F34" s="154"/>
      <c r="G34" s="155"/>
      <c r="H34" s="154"/>
      <c r="I34" s="155">
        <f t="shared" si="0"/>
        <v>0</v>
      </c>
      <c r="J34" s="154"/>
      <c r="K34" s="155">
        <f t="shared" si="1"/>
        <v>0</v>
      </c>
      <c r="L34" s="155">
        <v>21</v>
      </c>
      <c r="M34" s="155">
        <f t="shared" si="2"/>
        <v>0</v>
      </c>
      <c r="N34" s="155">
        <v>0</v>
      </c>
      <c r="O34" s="155">
        <f t="shared" si="3"/>
        <v>0</v>
      </c>
      <c r="P34" s="155">
        <v>0</v>
      </c>
      <c r="Q34" s="155">
        <f t="shared" si="4"/>
        <v>0</v>
      </c>
      <c r="R34" s="155"/>
      <c r="S34" s="155"/>
      <c r="T34" s="156">
        <v>0</v>
      </c>
      <c r="U34" s="155">
        <f t="shared" si="5"/>
        <v>0</v>
      </c>
      <c r="V34" s="134"/>
      <c r="W34" s="134"/>
      <c r="X34" s="134"/>
      <c r="Y34" s="134"/>
      <c r="Z34" s="134"/>
      <c r="AA34" s="134"/>
      <c r="AB34" s="134"/>
      <c r="AC34" s="134"/>
      <c r="AD34" s="134"/>
      <c r="AE34" s="134" t="s">
        <v>194</v>
      </c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</row>
    <row r="35" spans="1:60" outlineLevel="1">
      <c r="A35" s="135">
        <v>22</v>
      </c>
      <c r="B35" s="145" t="s">
        <v>297</v>
      </c>
      <c r="C35" s="171" t="s">
        <v>298</v>
      </c>
      <c r="D35" s="147" t="s">
        <v>289</v>
      </c>
      <c r="E35" s="150">
        <v>55.837000000000003</v>
      </c>
      <c r="F35" s="154"/>
      <c r="G35" s="155"/>
      <c r="H35" s="154"/>
      <c r="I35" s="155">
        <f t="shared" si="0"/>
        <v>0</v>
      </c>
      <c r="J35" s="154"/>
      <c r="K35" s="155">
        <f t="shared" si="1"/>
        <v>0</v>
      </c>
      <c r="L35" s="155">
        <v>21</v>
      </c>
      <c r="M35" s="155">
        <f t="shared" si="2"/>
        <v>0</v>
      </c>
      <c r="N35" s="155">
        <v>0</v>
      </c>
      <c r="O35" s="155">
        <f t="shared" si="3"/>
        <v>0</v>
      </c>
      <c r="P35" s="155">
        <v>0</v>
      </c>
      <c r="Q35" s="155">
        <f t="shared" si="4"/>
        <v>0</v>
      </c>
      <c r="R35" s="155"/>
      <c r="S35" s="155"/>
      <c r="T35" s="156">
        <v>0.94199999999999995</v>
      </c>
      <c r="U35" s="155">
        <f t="shared" si="5"/>
        <v>52.6</v>
      </c>
      <c r="V35" s="134"/>
      <c r="W35" s="134"/>
      <c r="X35" s="134"/>
      <c r="Y35" s="134"/>
      <c r="Z35" s="134"/>
      <c r="AA35" s="134"/>
      <c r="AB35" s="134"/>
      <c r="AC35" s="134"/>
      <c r="AD35" s="134"/>
      <c r="AE35" s="134" t="s">
        <v>194</v>
      </c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</row>
    <row r="36" spans="1:60" outlineLevel="1">
      <c r="A36" s="135">
        <v>23</v>
      </c>
      <c r="B36" s="145" t="s">
        <v>299</v>
      </c>
      <c r="C36" s="171" t="s">
        <v>300</v>
      </c>
      <c r="D36" s="147" t="s">
        <v>289</v>
      </c>
      <c r="E36" s="150">
        <v>223.34800000000001</v>
      </c>
      <c r="F36" s="154"/>
      <c r="G36" s="155"/>
      <c r="H36" s="154"/>
      <c r="I36" s="155">
        <f t="shared" si="0"/>
        <v>0</v>
      </c>
      <c r="J36" s="154"/>
      <c r="K36" s="155">
        <f t="shared" si="1"/>
        <v>0</v>
      </c>
      <c r="L36" s="155">
        <v>21</v>
      </c>
      <c r="M36" s="155">
        <f t="shared" si="2"/>
        <v>0</v>
      </c>
      <c r="N36" s="155">
        <v>0</v>
      </c>
      <c r="O36" s="155">
        <f t="shared" si="3"/>
        <v>0</v>
      </c>
      <c r="P36" s="155">
        <v>0</v>
      </c>
      <c r="Q36" s="155">
        <f t="shared" si="4"/>
        <v>0</v>
      </c>
      <c r="R36" s="155"/>
      <c r="S36" s="155"/>
      <c r="T36" s="156">
        <v>0.105</v>
      </c>
      <c r="U36" s="155">
        <f t="shared" si="5"/>
        <v>23.45</v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 t="s">
        <v>194</v>
      </c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</row>
    <row r="37" spans="1:60" outlineLevel="1">
      <c r="A37" s="135">
        <v>24</v>
      </c>
      <c r="B37" s="145" t="s">
        <v>418</v>
      </c>
      <c r="C37" s="171" t="s">
        <v>419</v>
      </c>
      <c r="D37" s="147" t="s">
        <v>289</v>
      </c>
      <c r="E37" s="150">
        <v>20.643999999999998</v>
      </c>
      <c r="F37" s="154"/>
      <c r="G37" s="155"/>
      <c r="H37" s="154"/>
      <c r="I37" s="155">
        <f t="shared" si="0"/>
        <v>0</v>
      </c>
      <c r="J37" s="154"/>
      <c r="K37" s="155">
        <f t="shared" si="1"/>
        <v>0</v>
      </c>
      <c r="L37" s="155">
        <v>21</v>
      </c>
      <c r="M37" s="155">
        <f t="shared" si="2"/>
        <v>0</v>
      </c>
      <c r="N37" s="155">
        <v>0</v>
      </c>
      <c r="O37" s="155">
        <f t="shared" si="3"/>
        <v>0</v>
      </c>
      <c r="P37" s="155">
        <v>0</v>
      </c>
      <c r="Q37" s="155">
        <f t="shared" si="4"/>
        <v>0</v>
      </c>
      <c r="R37" s="155"/>
      <c r="S37" s="155"/>
      <c r="T37" s="156">
        <v>0</v>
      </c>
      <c r="U37" s="155">
        <f t="shared" si="5"/>
        <v>0</v>
      </c>
      <c r="V37" s="134"/>
      <c r="W37" s="134"/>
      <c r="X37" s="134"/>
      <c r="Y37" s="134"/>
      <c r="Z37" s="134"/>
      <c r="AA37" s="134"/>
      <c r="AB37" s="134"/>
      <c r="AC37" s="134"/>
      <c r="AD37" s="134"/>
      <c r="AE37" s="134" t="s">
        <v>1222</v>
      </c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</row>
    <row r="38" spans="1:60">
      <c r="A38" s="141" t="s">
        <v>177</v>
      </c>
      <c r="B38" s="146" t="s">
        <v>113</v>
      </c>
      <c r="C38" s="172" t="s">
        <v>114</v>
      </c>
      <c r="D38" s="148"/>
      <c r="E38" s="151"/>
      <c r="F38" s="157"/>
      <c r="G38" s="157"/>
      <c r="H38" s="157"/>
      <c r="I38" s="157">
        <f>SUM(I39:I39)</f>
        <v>0</v>
      </c>
      <c r="J38" s="157"/>
      <c r="K38" s="157">
        <f>SUM(K39:K39)</f>
        <v>0</v>
      </c>
      <c r="L38" s="157"/>
      <c r="M38" s="157">
        <f>SUM(M39:M39)</f>
        <v>0</v>
      </c>
      <c r="N38" s="157"/>
      <c r="O38" s="157">
        <f>SUM(O39:O39)</f>
        <v>0</v>
      </c>
      <c r="P38" s="157"/>
      <c r="Q38" s="157">
        <f>SUM(Q39:Q39)</f>
        <v>0</v>
      </c>
      <c r="R38" s="157"/>
      <c r="S38" s="157"/>
      <c r="T38" s="158"/>
      <c r="U38" s="157">
        <f>SUM(U39:U39)</f>
        <v>59.75</v>
      </c>
      <c r="AE38" t="s">
        <v>178</v>
      </c>
    </row>
    <row r="39" spans="1:60" outlineLevel="1">
      <c r="A39" s="135">
        <v>25</v>
      </c>
      <c r="B39" s="145" t="s">
        <v>758</v>
      </c>
      <c r="C39" s="171" t="s">
        <v>759</v>
      </c>
      <c r="D39" s="147" t="s">
        <v>289</v>
      </c>
      <c r="E39" s="150">
        <v>63.667000000000002</v>
      </c>
      <c r="F39" s="154"/>
      <c r="G39" s="155"/>
      <c r="H39" s="154"/>
      <c r="I39" s="155">
        <f>ROUND(E39*H39,2)</f>
        <v>0</v>
      </c>
      <c r="J39" s="154"/>
      <c r="K39" s="155">
        <f>ROUND(E39*J39,2)</f>
        <v>0</v>
      </c>
      <c r="L39" s="155">
        <v>21</v>
      </c>
      <c r="M39" s="155">
        <f>G39*(1+L39/100)</f>
        <v>0</v>
      </c>
      <c r="N39" s="155">
        <v>0</v>
      </c>
      <c r="O39" s="155">
        <f>ROUND(E39*N39,2)</f>
        <v>0</v>
      </c>
      <c r="P39" s="155">
        <v>0</v>
      </c>
      <c r="Q39" s="155">
        <f>ROUND(E39*P39,2)</f>
        <v>0</v>
      </c>
      <c r="R39" s="155"/>
      <c r="S39" s="155"/>
      <c r="T39" s="156">
        <v>0.9385</v>
      </c>
      <c r="U39" s="155">
        <f>ROUND(E39*T39,2)</f>
        <v>59.75</v>
      </c>
      <c r="V39" s="134"/>
      <c r="W39" s="134"/>
      <c r="X39" s="134"/>
      <c r="Y39" s="134"/>
      <c r="Z39" s="134"/>
      <c r="AA39" s="134"/>
      <c r="AB39" s="134"/>
      <c r="AC39" s="134"/>
      <c r="AD39" s="134"/>
      <c r="AE39" s="134" t="s">
        <v>194</v>
      </c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</row>
    <row r="40" spans="1:60">
      <c r="A40" s="141" t="s">
        <v>177</v>
      </c>
      <c r="B40" s="146" t="s">
        <v>135</v>
      </c>
      <c r="C40" s="172" t="s">
        <v>136</v>
      </c>
      <c r="D40" s="148"/>
      <c r="E40" s="151"/>
      <c r="F40" s="157"/>
      <c r="G40" s="157"/>
      <c r="H40" s="157"/>
      <c r="I40" s="157">
        <f>SUM(I41:I43)</f>
        <v>0</v>
      </c>
      <c r="J40" s="157"/>
      <c r="K40" s="157">
        <f>SUM(K41:K43)</f>
        <v>0</v>
      </c>
      <c r="L40" s="157"/>
      <c r="M40" s="157">
        <f>SUM(M41:M43)</f>
        <v>0</v>
      </c>
      <c r="N40" s="157"/>
      <c r="O40" s="157">
        <f>SUM(O41:O43)</f>
        <v>1.44</v>
      </c>
      <c r="P40" s="157"/>
      <c r="Q40" s="157">
        <f>SUM(Q41:Q43)</f>
        <v>2.4500000000000002</v>
      </c>
      <c r="R40" s="157"/>
      <c r="S40" s="157"/>
      <c r="T40" s="158"/>
      <c r="U40" s="157">
        <f>SUM(U41:U43)</f>
        <v>384.28</v>
      </c>
      <c r="AE40" t="s">
        <v>178</v>
      </c>
    </row>
    <row r="41" spans="1:60" ht="22.5" outlineLevel="1">
      <c r="A41" s="135">
        <v>26</v>
      </c>
      <c r="B41" s="145" t="s">
        <v>1223</v>
      </c>
      <c r="C41" s="171" t="s">
        <v>1224</v>
      </c>
      <c r="D41" s="147" t="s">
        <v>193</v>
      </c>
      <c r="E41" s="150">
        <v>248.4</v>
      </c>
      <c r="F41" s="154"/>
      <c r="G41" s="155"/>
      <c r="H41" s="154"/>
      <c r="I41" s="155">
        <f>ROUND(E41*H41,2)</f>
        <v>0</v>
      </c>
      <c r="J41" s="154"/>
      <c r="K41" s="155">
        <f>ROUND(E41*J41,2)</f>
        <v>0</v>
      </c>
      <c r="L41" s="155">
        <v>21</v>
      </c>
      <c r="M41" s="155">
        <f>G41*(1+L41/100)</f>
        <v>0</v>
      </c>
      <c r="N41" s="155">
        <v>5.7800000000000004E-3</v>
      </c>
      <c r="O41" s="155">
        <f>ROUND(E41*N41,2)</f>
        <v>1.44</v>
      </c>
      <c r="P41" s="155">
        <v>0</v>
      </c>
      <c r="Q41" s="155">
        <f>ROUND(E41*P41,2)</f>
        <v>0</v>
      </c>
      <c r="R41" s="155"/>
      <c r="S41" s="155"/>
      <c r="T41" s="156">
        <v>1.3109999999999999</v>
      </c>
      <c r="U41" s="155">
        <f>ROUND(E41*T41,2)</f>
        <v>325.64999999999998</v>
      </c>
      <c r="V41" s="134"/>
      <c r="W41" s="134"/>
      <c r="X41" s="134"/>
      <c r="Y41" s="134"/>
      <c r="Z41" s="134"/>
      <c r="AA41" s="134"/>
      <c r="AB41" s="134"/>
      <c r="AC41" s="134"/>
      <c r="AD41" s="134"/>
      <c r="AE41" s="134" t="s">
        <v>762</v>
      </c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</row>
    <row r="42" spans="1:60" outlineLevel="1">
      <c r="A42" s="135">
        <v>27</v>
      </c>
      <c r="B42" s="145" t="s">
        <v>1225</v>
      </c>
      <c r="C42" s="171" t="s">
        <v>1226</v>
      </c>
      <c r="D42" s="147" t="s">
        <v>193</v>
      </c>
      <c r="E42" s="150">
        <v>326.3</v>
      </c>
      <c r="F42" s="154"/>
      <c r="G42" s="155"/>
      <c r="H42" s="154"/>
      <c r="I42" s="155">
        <f>ROUND(E42*H42,2)</f>
        <v>0</v>
      </c>
      <c r="J42" s="154"/>
      <c r="K42" s="155">
        <f>ROUND(E42*J42,2)</f>
        <v>0</v>
      </c>
      <c r="L42" s="155">
        <v>21</v>
      </c>
      <c r="M42" s="155">
        <f>G42*(1+L42/100)</f>
        <v>0</v>
      </c>
      <c r="N42" s="155">
        <v>0</v>
      </c>
      <c r="O42" s="155">
        <f>ROUND(E42*N42,2)</f>
        <v>0</v>
      </c>
      <c r="P42" s="155">
        <v>7.5100000000000002E-3</v>
      </c>
      <c r="Q42" s="155">
        <f>ROUND(E42*P42,2)</f>
        <v>2.4500000000000002</v>
      </c>
      <c r="R42" s="155"/>
      <c r="S42" s="155"/>
      <c r="T42" s="156">
        <v>0.15755</v>
      </c>
      <c r="U42" s="155">
        <f>ROUND(E42*T42,2)</f>
        <v>51.41</v>
      </c>
      <c r="V42" s="134"/>
      <c r="W42" s="134"/>
      <c r="X42" s="134"/>
      <c r="Y42" s="134"/>
      <c r="Z42" s="134"/>
      <c r="AA42" s="134"/>
      <c r="AB42" s="134"/>
      <c r="AC42" s="134"/>
      <c r="AD42" s="134"/>
      <c r="AE42" s="134" t="s">
        <v>762</v>
      </c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</row>
    <row r="43" spans="1:60" ht="22.5" outlineLevel="1">
      <c r="A43" s="135">
        <v>28</v>
      </c>
      <c r="B43" s="145" t="s">
        <v>837</v>
      </c>
      <c r="C43" s="171" t="s">
        <v>838</v>
      </c>
      <c r="D43" s="147" t="s">
        <v>289</v>
      </c>
      <c r="E43" s="150">
        <v>1.5249999999999999</v>
      </c>
      <c r="F43" s="154"/>
      <c r="G43" s="155"/>
      <c r="H43" s="154"/>
      <c r="I43" s="155">
        <f>ROUND(E43*H43,2)</f>
        <v>0</v>
      </c>
      <c r="J43" s="154"/>
      <c r="K43" s="155">
        <f>ROUND(E43*J43,2)</f>
        <v>0</v>
      </c>
      <c r="L43" s="155">
        <v>21</v>
      </c>
      <c r="M43" s="155">
        <f>G43*(1+L43/100)</f>
        <v>0</v>
      </c>
      <c r="N43" s="155">
        <v>0</v>
      </c>
      <c r="O43" s="155">
        <f>ROUND(E43*N43,2)</f>
        <v>0</v>
      </c>
      <c r="P43" s="155">
        <v>0</v>
      </c>
      <c r="Q43" s="155">
        <f>ROUND(E43*P43,2)</f>
        <v>0</v>
      </c>
      <c r="R43" s="155"/>
      <c r="S43" s="155"/>
      <c r="T43" s="156">
        <v>4.7370000000000001</v>
      </c>
      <c r="U43" s="155">
        <f>ROUND(E43*T43,2)</f>
        <v>7.22</v>
      </c>
      <c r="V43" s="134"/>
      <c r="W43" s="134"/>
      <c r="X43" s="134"/>
      <c r="Y43" s="134"/>
      <c r="Z43" s="134"/>
      <c r="AA43" s="134"/>
      <c r="AB43" s="134"/>
      <c r="AC43" s="134"/>
      <c r="AD43" s="134"/>
      <c r="AE43" s="134" t="s">
        <v>762</v>
      </c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</row>
    <row r="44" spans="1:60">
      <c r="A44" s="141" t="s">
        <v>177</v>
      </c>
      <c r="B44" s="146" t="s">
        <v>139</v>
      </c>
      <c r="C44" s="172" t="s">
        <v>140</v>
      </c>
      <c r="D44" s="148"/>
      <c r="E44" s="151"/>
      <c r="F44" s="157"/>
      <c r="G44" s="157"/>
      <c r="H44" s="157"/>
      <c r="I44" s="157">
        <f>SUM(I45:I52)</f>
        <v>0</v>
      </c>
      <c r="J44" s="157"/>
      <c r="K44" s="157">
        <f>SUM(K45:K52)</f>
        <v>0</v>
      </c>
      <c r="L44" s="157"/>
      <c r="M44" s="157">
        <f>SUM(M45:M52)</f>
        <v>0</v>
      </c>
      <c r="N44" s="157"/>
      <c r="O44" s="157">
        <f>SUM(O45:O52)</f>
        <v>0.03</v>
      </c>
      <c r="P44" s="157"/>
      <c r="Q44" s="157">
        <f>SUM(Q45:Q52)</f>
        <v>0</v>
      </c>
      <c r="R44" s="157"/>
      <c r="S44" s="157"/>
      <c r="T44" s="158"/>
      <c r="U44" s="157">
        <f>SUM(U45:U52)</f>
        <v>8.93</v>
      </c>
      <c r="AE44" t="s">
        <v>178</v>
      </c>
    </row>
    <row r="45" spans="1:60" s="186" customFormat="1" outlineLevel="1">
      <c r="A45" s="177">
        <v>29</v>
      </c>
      <c r="B45" s="178" t="s">
        <v>1227</v>
      </c>
      <c r="C45" s="179" t="s">
        <v>1228</v>
      </c>
      <c r="D45" s="180" t="s">
        <v>206</v>
      </c>
      <c r="E45" s="181">
        <v>27.52</v>
      </c>
      <c r="F45" s="154"/>
      <c r="G45" s="183"/>
      <c r="H45" s="182"/>
      <c r="I45" s="183">
        <f t="shared" ref="I45:I52" si="6">ROUND(E45*H45,2)</f>
        <v>0</v>
      </c>
      <c r="J45" s="182"/>
      <c r="K45" s="183">
        <f t="shared" ref="K45:K52" si="7">ROUND(E45*J45,2)</f>
        <v>0</v>
      </c>
      <c r="L45" s="183">
        <v>21</v>
      </c>
      <c r="M45" s="183">
        <f t="shared" ref="M45:M52" si="8">G45*(1+L45/100)</f>
        <v>0</v>
      </c>
      <c r="N45" s="183">
        <v>5.0000000000000002E-5</v>
      </c>
      <c r="O45" s="183">
        <f t="shared" ref="O45:O52" si="9">ROUND(E45*N45,2)</f>
        <v>0</v>
      </c>
      <c r="P45" s="183">
        <v>0</v>
      </c>
      <c r="Q45" s="183">
        <f t="shared" ref="Q45:Q52" si="10">ROUND(E45*P45,2)</f>
        <v>0</v>
      </c>
      <c r="R45" s="183"/>
      <c r="S45" s="183"/>
      <c r="T45" s="184">
        <v>0.32</v>
      </c>
      <c r="U45" s="183">
        <f t="shared" ref="U45:U52" si="11">ROUND(E45*T45,2)</f>
        <v>8.81</v>
      </c>
      <c r="V45" s="185"/>
      <c r="W45" s="185"/>
      <c r="X45" s="185"/>
      <c r="Y45" s="185"/>
      <c r="Z45" s="185"/>
      <c r="AA45" s="185"/>
      <c r="AB45" s="185"/>
      <c r="AC45" s="185"/>
      <c r="AD45" s="185"/>
      <c r="AE45" s="185" t="s">
        <v>762</v>
      </c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</row>
    <row r="46" spans="1:60" s="186" customFormat="1" outlineLevel="1">
      <c r="A46" s="177">
        <v>30</v>
      </c>
      <c r="B46" s="187" t="s">
        <v>1298</v>
      </c>
      <c r="C46" s="188" t="s">
        <v>1299</v>
      </c>
      <c r="D46" s="189" t="s">
        <v>1300</v>
      </c>
      <c r="E46" s="190">
        <v>1</v>
      </c>
      <c r="F46" s="154"/>
      <c r="G46" s="183"/>
      <c r="H46" s="182"/>
      <c r="I46" s="183"/>
      <c r="J46" s="182"/>
      <c r="K46" s="183"/>
      <c r="L46" s="183"/>
      <c r="M46" s="183"/>
      <c r="N46" s="183"/>
      <c r="O46" s="183"/>
      <c r="P46" s="183"/>
      <c r="Q46" s="183"/>
      <c r="R46" s="183"/>
      <c r="S46" s="183"/>
      <c r="T46" s="184"/>
      <c r="U46" s="183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</row>
    <row r="47" spans="1:60" s="186" customFormat="1" outlineLevel="1">
      <c r="A47" s="177">
        <v>31</v>
      </c>
      <c r="B47" s="178" t="s">
        <v>1229</v>
      </c>
      <c r="C47" s="179" t="s">
        <v>1230</v>
      </c>
      <c r="D47" s="180" t="s">
        <v>206</v>
      </c>
      <c r="E47" s="181">
        <v>257</v>
      </c>
      <c r="F47" s="154"/>
      <c r="G47" s="183"/>
      <c r="H47" s="182"/>
      <c r="I47" s="183">
        <f t="shared" si="6"/>
        <v>0</v>
      </c>
      <c r="J47" s="182"/>
      <c r="K47" s="183">
        <f t="shared" si="7"/>
        <v>0</v>
      </c>
      <c r="L47" s="183">
        <v>21</v>
      </c>
      <c r="M47" s="183">
        <f t="shared" si="8"/>
        <v>0</v>
      </c>
      <c r="N47" s="183">
        <v>6.9999999999999994E-5</v>
      </c>
      <c r="O47" s="183">
        <f t="shared" si="9"/>
        <v>0.02</v>
      </c>
      <c r="P47" s="183">
        <v>0</v>
      </c>
      <c r="Q47" s="183">
        <f t="shared" si="10"/>
        <v>0</v>
      </c>
      <c r="R47" s="183"/>
      <c r="S47" s="183"/>
      <c r="T47" s="184">
        <v>0</v>
      </c>
      <c r="U47" s="183">
        <f t="shared" si="11"/>
        <v>0</v>
      </c>
      <c r="V47" s="185"/>
      <c r="W47" s="185"/>
      <c r="X47" s="185"/>
      <c r="Y47" s="185"/>
      <c r="Z47" s="185"/>
      <c r="AA47" s="185"/>
      <c r="AB47" s="185"/>
      <c r="AC47" s="185"/>
      <c r="AD47" s="185"/>
      <c r="AE47" s="185" t="s">
        <v>762</v>
      </c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</row>
    <row r="48" spans="1:60" s="186" customFormat="1" outlineLevel="1">
      <c r="A48" s="177">
        <v>32</v>
      </c>
      <c r="B48" s="191" t="s">
        <v>1301</v>
      </c>
      <c r="C48" s="192" t="s">
        <v>1302</v>
      </c>
      <c r="D48" s="193" t="s">
        <v>286</v>
      </c>
      <c r="E48" s="194">
        <v>1</v>
      </c>
      <c r="F48" s="154"/>
      <c r="G48" s="183"/>
      <c r="H48" s="182"/>
      <c r="I48" s="183"/>
      <c r="J48" s="182"/>
      <c r="K48" s="183"/>
      <c r="L48" s="183"/>
      <c r="M48" s="183"/>
      <c r="N48" s="183"/>
      <c r="O48" s="183"/>
      <c r="P48" s="183"/>
      <c r="Q48" s="183"/>
      <c r="R48" s="183"/>
      <c r="S48" s="183"/>
      <c r="T48" s="184"/>
      <c r="U48" s="183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</row>
    <row r="49" spans="1:60" s="186" customFormat="1" outlineLevel="1">
      <c r="A49" s="177">
        <v>33</v>
      </c>
      <c r="B49" s="178" t="s">
        <v>1231</v>
      </c>
      <c r="C49" s="179" t="s">
        <v>1232</v>
      </c>
      <c r="D49" s="180" t="s">
        <v>206</v>
      </c>
      <c r="E49" s="181">
        <v>58.4</v>
      </c>
      <c r="F49" s="154"/>
      <c r="G49" s="183"/>
      <c r="H49" s="182"/>
      <c r="I49" s="183">
        <f t="shared" si="6"/>
        <v>0</v>
      </c>
      <c r="J49" s="182"/>
      <c r="K49" s="183">
        <f t="shared" si="7"/>
        <v>0</v>
      </c>
      <c r="L49" s="183">
        <v>21</v>
      </c>
      <c r="M49" s="183">
        <f t="shared" si="8"/>
        <v>0</v>
      </c>
      <c r="N49" s="183">
        <v>5.0000000000000002E-5</v>
      </c>
      <c r="O49" s="183">
        <f t="shared" si="9"/>
        <v>0</v>
      </c>
      <c r="P49" s="183">
        <v>0</v>
      </c>
      <c r="Q49" s="183">
        <f t="shared" si="10"/>
        <v>0</v>
      </c>
      <c r="R49" s="183"/>
      <c r="S49" s="183"/>
      <c r="T49" s="184">
        <v>0</v>
      </c>
      <c r="U49" s="183">
        <f t="shared" si="11"/>
        <v>0</v>
      </c>
      <c r="V49" s="185"/>
      <c r="W49" s="185"/>
      <c r="X49" s="185"/>
      <c r="Y49" s="185"/>
      <c r="Z49" s="185"/>
      <c r="AA49" s="185"/>
      <c r="AB49" s="185"/>
      <c r="AC49" s="185"/>
      <c r="AD49" s="185"/>
      <c r="AE49" s="185" t="s">
        <v>762</v>
      </c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</row>
    <row r="50" spans="1:60" s="186" customFormat="1" outlineLevel="1">
      <c r="A50" s="177">
        <v>34</v>
      </c>
      <c r="B50" s="178" t="s">
        <v>1233</v>
      </c>
      <c r="C50" s="179" t="s">
        <v>1234</v>
      </c>
      <c r="D50" s="180" t="s">
        <v>206</v>
      </c>
      <c r="E50" s="181">
        <v>8</v>
      </c>
      <c r="F50" s="154"/>
      <c r="G50" s="183"/>
      <c r="H50" s="182"/>
      <c r="I50" s="183">
        <f t="shared" si="6"/>
        <v>0</v>
      </c>
      <c r="J50" s="182"/>
      <c r="K50" s="183">
        <f t="shared" si="7"/>
        <v>0</v>
      </c>
      <c r="L50" s="183">
        <v>21</v>
      </c>
      <c r="M50" s="183">
        <f t="shared" si="8"/>
        <v>0</v>
      </c>
      <c r="N50" s="183">
        <v>5.0000000000000002E-5</v>
      </c>
      <c r="O50" s="183">
        <f t="shared" si="9"/>
        <v>0</v>
      </c>
      <c r="P50" s="183">
        <v>0</v>
      </c>
      <c r="Q50" s="183">
        <f t="shared" si="10"/>
        <v>0</v>
      </c>
      <c r="R50" s="183"/>
      <c r="S50" s="183"/>
      <c r="T50" s="184">
        <v>0</v>
      </c>
      <c r="U50" s="183">
        <f t="shared" si="11"/>
        <v>0</v>
      </c>
      <c r="V50" s="185"/>
      <c r="W50" s="185"/>
      <c r="X50" s="185"/>
      <c r="Y50" s="185"/>
      <c r="Z50" s="185"/>
      <c r="AA50" s="185"/>
      <c r="AB50" s="185"/>
      <c r="AC50" s="185"/>
      <c r="AD50" s="185"/>
      <c r="AE50" s="185" t="s">
        <v>762</v>
      </c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</row>
    <row r="51" spans="1:60" s="186" customFormat="1" outlineLevel="1">
      <c r="A51" s="177">
        <v>35</v>
      </c>
      <c r="B51" s="178" t="s">
        <v>1235</v>
      </c>
      <c r="C51" s="179" t="s">
        <v>1236</v>
      </c>
      <c r="D51" s="180" t="s">
        <v>206</v>
      </c>
      <c r="E51" s="181">
        <v>269</v>
      </c>
      <c r="F51" s="154"/>
      <c r="G51" s="183"/>
      <c r="H51" s="182"/>
      <c r="I51" s="183">
        <f t="shared" si="6"/>
        <v>0</v>
      </c>
      <c r="J51" s="182"/>
      <c r="K51" s="183">
        <f t="shared" si="7"/>
        <v>0</v>
      </c>
      <c r="L51" s="183">
        <v>21</v>
      </c>
      <c r="M51" s="183">
        <f t="shared" si="8"/>
        <v>0</v>
      </c>
      <c r="N51" s="183">
        <v>5.0000000000000002E-5</v>
      </c>
      <c r="O51" s="183">
        <f t="shared" si="9"/>
        <v>0.01</v>
      </c>
      <c r="P51" s="183">
        <v>0</v>
      </c>
      <c r="Q51" s="183">
        <f t="shared" si="10"/>
        <v>0</v>
      </c>
      <c r="R51" s="183"/>
      <c r="S51" s="183"/>
      <c r="T51" s="184">
        <v>0</v>
      </c>
      <c r="U51" s="183">
        <f t="shared" si="11"/>
        <v>0</v>
      </c>
      <c r="V51" s="185"/>
      <c r="W51" s="185"/>
      <c r="X51" s="185"/>
      <c r="Y51" s="185"/>
      <c r="Z51" s="185"/>
      <c r="AA51" s="185"/>
      <c r="AB51" s="185"/>
      <c r="AC51" s="185"/>
      <c r="AD51" s="185"/>
      <c r="AE51" s="185" t="s">
        <v>762</v>
      </c>
      <c r="AF51" s="185"/>
      <c r="AG51" s="185"/>
      <c r="AH51" s="185"/>
      <c r="AI51" s="185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</row>
    <row r="52" spans="1:60" s="186" customFormat="1" outlineLevel="1">
      <c r="A52" s="177">
        <v>36</v>
      </c>
      <c r="B52" s="178" t="s">
        <v>1237</v>
      </c>
      <c r="C52" s="179" t="s">
        <v>1238</v>
      </c>
      <c r="D52" s="180" t="s">
        <v>289</v>
      </c>
      <c r="E52" s="181">
        <v>3.5999999999999997E-2</v>
      </c>
      <c r="F52" s="154"/>
      <c r="G52" s="183"/>
      <c r="H52" s="182"/>
      <c r="I52" s="183">
        <f t="shared" si="6"/>
        <v>0</v>
      </c>
      <c r="J52" s="182"/>
      <c r="K52" s="183">
        <f t="shared" si="7"/>
        <v>0</v>
      </c>
      <c r="L52" s="183">
        <v>21</v>
      </c>
      <c r="M52" s="183">
        <f t="shared" si="8"/>
        <v>0</v>
      </c>
      <c r="N52" s="183">
        <v>0</v>
      </c>
      <c r="O52" s="183">
        <f t="shared" si="9"/>
        <v>0</v>
      </c>
      <c r="P52" s="183">
        <v>0</v>
      </c>
      <c r="Q52" s="183">
        <f t="shared" si="10"/>
        <v>0</v>
      </c>
      <c r="R52" s="183"/>
      <c r="S52" s="183"/>
      <c r="T52" s="184">
        <v>3.327</v>
      </c>
      <c r="U52" s="183">
        <f t="shared" si="11"/>
        <v>0.12</v>
      </c>
      <c r="V52" s="185"/>
      <c r="W52" s="185"/>
      <c r="X52" s="185"/>
      <c r="Y52" s="185"/>
      <c r="Z52" s="185"/>
      <c r="AA52" s="185"/>
      <c r="AB52" s="185"/>
      <c r="AC52" s="185"/>
      <c r="AD52" s="185"/>
      <c r="AE52" s="185" t="s">
        <v>762</v>
      </c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</row>
    <row r="53" spans="1:60">
      <c r="A53" s="141" t="s">
        <v>177</v>
      </c>
      <c r="B53" s="146" t="s">
        <v>147</v>
      </c>
      <c r="C53" s="172" t="s">
        <v>148</v>
      </c>
      <c r="D53" s="148"/>
      <c r="E53" s="151"/>
      <c r="F53" s="157"/>
      <c r="G53" s="157"/>
      <c r="H53" s="157"/>
      <c r="I53" s="157">
        <f>SUM(I54:I55)</f>
        <v>0</v>
      </c>
      <c r="J53" s="157"/>
      <c r="K53" s="157">
        <f>SUM(K54:K55)</f>
        <v>0</v>
      </c>
      <c r="L53" s="157"/>
      <c r="M53" s="157">
        <f>SUM(M54:M55)</f>
        <v>0</v>
      </c>
      <c r="N53" s="157"/>
      <c r="O53" s="157">
        <f>SUM(O54:O55)</f>
        <v>0.03</v>
      </c>
      <c r="P53" s="157"/>
      <c r="Q53" s="157">
        <f>SUM(Q54:Q55)</f>
        <v>0</v>
      </c>
      <c r="R53" s="157"/>
      <c r="S53" s="157"/>
      <c r="T53" s="158"/>
      <c r="U53" s="157">
        <f>SUM(U54:U55)</f>
        <v>18.93</v>
      </c>
      <c r="AE53" t="s">
        <v>178</v>
      </c>
    </row>
    <row r="54" spans="1:60" ht="22.5" outlineLevel="1">
      <c r="A54" s="135">
        <v>37</v>
      </c>
      <c r="B54" s="145" t="s">
        <v>1239</v>
      </c>
      <c r="C54" s="171" t="s">
        <v>1240</v>
      </c>
      <c r="D54" s="147" t="s">
        <v>193</v>
      </c>
      <c r="E54" s="150">
        <v>30</v>
      </c>
      <c r="F54" s="154"/>
      <c r="G54" s="155"/>
      <c r="H54" s="154"/>
      <c r="I54" s="155">
        <f>ROUND(E54*H54,2)</f>
        <v>0</v>
      </c>
      <c r="J54" s="154"/>
      <c r="K54" s="155">
        <f>ROUND(E54*J54,2)</f>
        <v>0</v>
      </c>
      <c r="L54" s="155">
        <v>21</v>
      </c>
      <c r="M54" s="155">
        <f>G54*(1+L54/100)</f>
        <v>0</v>
      </c>
      <c r="N54" s="155">
        <v>2.3000000000000001E-4</v>
      </c>
      <c r="O54" s="155">
        <f>ROUND(E54*N54,2)</f>
        <v>0.01</v>
      </c>
      <c r="P54" s="155">
        <v>0</v>
      </c>
      <c r="Q54" s="155">
        <f>ROUND(E54*P54,2)</f>
        <v>0</v>
      </c>
      <c r="R54" s="155"/>
      <c r="S54" s="155"/>
      <c r="T54" s="156">
        <v>0.34599999999999997</v>
      </c>
      <c r="U54" s="155">
        <f>ROUND(E54*T54,2)</f>
        <v>10.38</v>
      </c>
      <c r="V54" s="134"/>
      <c r="W54" s="134"/>
      <c r="X54" s="134"/>
      <c r="Y54" s="134"/>
      <c r="Z54" s="134"/>
      <c r="AA54" s="134"/>
      <c r="AB54" s="134"/>
      <c r="AC54" s="134"/>
      <c r="AD54" s="134"/>
      <c r="AE54" s="134" t="s">
        <v>762</v>
      </c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</row>
    <row r="55" spans="1:60" outlineLevel="1">
      <c r="A55" s="159">
        <v>38</v>
      </c>
      <c r="B55" s="160" t="s">
        <v>1241</v>
      </c>
      <c r="C55" s="173" t="s">
        <v>1242</v>
      </c>
      <c r="D55" s="161" t="s">
        <v>193</v>
      </c>
      <c r="E55" s="162">
        <v>30</v>
      </c>
      <c r="F55" s="163"/>
      <c r="G55" s="164"/>
      <c r="H55" s="163"/>
      <c r="I55" s="164">
        <f>ROUND(E55*H55,2)</f>
        <v>0</v>
      </c>
      <c r="J55" s="163"/>
      <c r="K55" s="164">
        <f>ROUND(E55*J55,2)</f>
        <v>0</v>
      </c>
      <c r="L55" s="164">
        <v>21</v>
      </c>
      <c r="M55" s="164">
        <f>G55*(1+L55/100)</f>
        <v>0</v>
      </c>
      <c r="N55" s="164">
        <v>6.8999999999999997E-4</v>
      </c>
      <c r="O55" s="164">
        <f>ROUND(E55*N55,2)</f>
        <v>0.02</v>
      </c>
      <c r="P55" s="164">
        <v>0</v>
      </c>
      <c r="Q55" s="164">
        <f>ROUND(E55*P55,2)</f>
        <v>0</v>
      </c>
      <c r="R55" s="164"/>
      <c r="S55" s="164"/>
      <c r="T55" s="165">
        <v>0.28499999999999998</v>
      </c>
      <c r="U55" s="164">
        <f>ROUND(E55*T55,2)</f>
        <v>8.5500000000000007</v>
      </c>
      <c r="V55" s="134"/>
      <c r="W55" s="134"/>
      <c r="X55" s="134"/>
      <c r="Y55" s="134"/>
      <c r="Z55" s="134"/>
      <c r="AA55" s="134"/>
      <c r="AB55" s="134"/>
      <c r="AC55" s="134"/>
      <c r="AD55" s="134"/>
      <c r="AE55" s="134" t="s">
        <v>762</v>
      </c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</row>
    <row r="56" spans="1:60">
      <c r="A56" s="6"/>
      <c r="B56" s="7" t="s">
        <v>303</v>
      </c>
      <c r="C56" s="174" t="s">
        <v>303</v>
      </c>
      <c r="D56" s="8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AC56">
        <v>15</v>
      </c>
      <c r="AD56">
        <v>21</v>
      </c>
    </row>
    <row r="57" spans="1:60">
      <c r="A57" s="166"/>
      <c r="B57" s="167" t="s">
        <v>31</v>
      </c>
      <c r="C57" s="175" t="s">
        <v>303</v>
      </c>
      <c r="D57" s="168"/>
      <c r="E57" s="169"/>
      <c r="F57" s="169"/>
      <c r="G57" s="170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AC57">
        <f>SUMIF(L7:L55,AC56,G7:G55)</f>
        <v>0</v>
      </c>
      <c r="AD57">
        <f>SUMIF(L7:L55,AD56,G7:G55)</f>
        <v>0</v>
      </c>
      <c r="AE57" t="s">
        <v>304</v>
      </c>
    </row>
    <row r="58" spans="1:60">
      <c r="A58" s="6"/>
      <c r="B58" s="7" t="s">
        <v>303</v>
      </c>
      <c r="C58" s="174" t="s">
        <v>303</v>
      </c>
      <c r="D58" s="8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60">
      <c r="A59" s="6"/>
      <c r="B59" s="7" t="s">
        <v>303</v>
      </c>
      <c r="C59" s="174" t="s">
        <v>303</v>
      </c>
      <c r="D59" s="8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60">
      <c r="A60" s="265" t="s">
        <v>305</v>
      </c>
      <c r="B60" s="265"/>
      <c r="C60" s="266"/>
      <c r="D60" s="8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60">
      <c r="A61" s="246"/>
      <c r="B61" s="247"/>
      <c r="C61" s="248"/>
      <c r="D61" s="247"/>
      <c r="E61" s="247"/>
      <c r="F61" s="247"/>
      <c r="G61" s="249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AE61" t="s">
        <v>306</v>
      </c>
    </row>
    <row r="62" spans="1:60">
      <c r="A62" s="250"/>
      <c r="B62" s="251"/>
      <c r="C62" s="252"/>
      <c r="D62" s="251"/>
      <c r="E62" s="251"/>
      <c r="F62" s="251"/>
      <c r="G62" s="253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60">
      <c r="A63" s="250"/>
      <c r="B63" s="251"/>
      <c r="C63" s="252"/>
      <c r="D63" s="251"/>
      <c r="E63" s="251"/>
      <c r="F63" s="251"/>
      <c r="G63" s="253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60">
      <c r="A64" s="250"/>
      <c r="B64" s="251"/>
      <c r="C64" s="252"/>
      <c r="D64" s="251"/>
      <c r="E64" s="251"/>
      <c r="F64" s="251"/>
      <c r="G64" s="253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31">
      <c r="A65" s="254"/>
      <c r="B65" s="255"/>
      <c r="C65" s="256"/>
      <c r="D65" s="255"/>
      <c r="E65" s="255"/>
      <c r="F65" s="255"/>
      <c r="G65" s="25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31">
      <c r="A66" s="6"/>
      <c r="B66" s="7" t="s">
        <v>303</v>
      </c>
      <c r="C66" s="174" t="s">
        <v>303</v>
      </c>
      <c r="D66" s="8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31">
      <c r="C67" s="176"/>
      <c r="D67" s="128"/>
      <c r="AE67" t="s">
        <v>307</v>
      </c>
    </row>
    <row r="68" spans="1:31">
      <c r="D68" s="128"/>
    </row>
    <row r="69" spans="1:31">
      <c r="D69" s="128"/>
    </row>
    <row r="70" spans="1:31">
      <c r="D70" s="128"/>
    </row>
    <row r="71" spans="1:31">
      <c r="D71" s="128"/>
    </row>
    <row r="72" spans="1:31">
      <c r="D72" s="128"/>
    </row>
    <row r="73" spans="1:31">
      <c r="D73" s="128"/>
    </row>
    <row r="74" spans="1:31">
      <c r="D74" s="128"/>
    </row>
    <row r="75" spans="1:31">
      <c r="D75" s="128"/>
    </row>
    <row r="76" spans="1:31">
      <c r="D76" s="128"/>
    </row>
    <row r="77" spans="1:31">
      <c r="D77" s="128"/>
    </row>
    <row r="78" spans="1:31">
      <c r="D78" s="128"/>
    </row>
    <row r="79" spans="1:31">
      <c r="D79" s="128"/>
    </row>
    <row r="80" spans="1:31">
      <c r="D80" s="128"/>
    </row>
    <row r="81" spans="4:4">
      <c r="D81" s="128"/>
    </row>
    <row r="82" spans="4:4">
      <c r="D82" s="128"/>
    </row>
    <row r="83" spans="4:4">
      <c r="D83" s="128"/>
    </row>
    <row r="84" spans="4:4">
      <c r="D84" s="128"/>
    </row>
    <row r="85" spans="4:4">
      <c r="D85" s="128"/>
    </row>
    <row r="86" spans="4:4">
      <c r="D86" s="128"/>
    </row>
    <row r="87" spans="4:4">
      <c r="D87" s="128"/>
    </row>
    <row r="88" spans="4:4">
      <c r="D88" s="128"/>
    </row>
    <row r="89" spans="4:4">
      <c r="D89" s="128"/>
    </row>
    <row r="90" spans="4:4">
      <c r="D90" s="128"/>
    </row>
    <row r="91" spans="4:4">
      <c r="D91" s="128"/>
    </row>
    <row r="92" spans="4:4">
      <c r="D92" s="128"/>
    </row>
    <row r="93" spans="4:4">
      <c r="D93" s="128"/>
    </row>
    <row r="94" spans="4:4">
      <c r="D94" s="128"/>
    </row>
    <row r="95" spans="4:4">
      <c r="D95" s="128"/>
    </row>
    <row r="96" spans="4:4">
      <c r="D96" s="128"/>
    </row>
    <row r="97" spans="4:4">
      <c r="D97" s="128"/>
    </row>
    <row r="98" spans="4:4">
      <c r="D98" s="128"/>
    </row>
    <row r="99" spans="4:4">
      <c r="D99" s="128"/>
    </row>
    <row r="100" spans="4:4">
      <c r="D100" s="128"/>
    </row>
    <row r="101" spans="4:4">
      <c r="D101" s="128"/>
    </row>
    <row r="102" spans="4:4">
      <c r="D102" s="128"/>
    </row>
    <row r="103" spans="4:4">
      <c r="D103" s="128"/>
    </row>
    <row r="104" spans="4:4">
      <c r="D104" s="128"/>
    </row>
    <row r="105" spans="4:4">
      <c r="D105" s="128"/>
    </row>
    <row r="106" spans="4:4">
      <c r="D106" s="128"/>
    </row>
    <row r="107" spans="4:4">
      <c r="D107" s="128"/>
    </row>
    <row r="108" spans="4:4">
      <c r="D108" s="128"/>
    </row>
    <row r="109" spans="4:4">
      <c r="D109" s="128"/>
    </row>
    <row r="110" spans="4:4">
      <c r="D110" s="128"/>
    </row>
    <row r="111" spans="4:4">
      <c r="D111" s="128"/>
    </row>
    <row r="112" spans="4:4">
      <c r="D112" s="128"/>
    </row>
    <row r="113" spans="4:4">
      <c r="D113" s="128"/>
    </row>
    <row r="114" spans="4:4">
      <c r="D114" s="128"/>
    </row>
    <row r="115" spans="4:4">
      <c r="D115" s="128"/>
    </row>
    <row r="116" spans="4:4">
      <c r="D116" s="128"/>
    </row>
    <row r="117" spans="4:4">
      <c r="D117" s="128"/>
    </row>
    <row r="118" spans="4:4">
      <c r="D118" s="128"/>
    </row>
    <row r="119" spans="4:4">
      <c r="D119" s="128"/>
    </row>
    <row r="120" spans="4:4">
      <c r="D120" s="128"/>
    </row>
    <row r="121" spans="4:4">
      <c r="D121" s="128"/>
    </row>
    <row r="122" spans="4:4">
      <c r="D122" s="128"/>
    </row>
    <row r="123" spans="4:4">
      <c r="D123" s="128"/>
    </row>
    <row r="124" spans="4:4">
      <c r="D124" s="128"/>
    </row>
    <row r="125" spans="4:4">
      <c r="D125" s="128"/>
    </row>
    <row r="126" spans="4:4">
      <c r="D126" s="128"/>
    </row>
    <row r="127" spans="4:4">
      <c r="D127" s="128"/>
    </row>
    <row r="128" spans="4:4">
      <c r="D128" s="128"/>
    </row>
    <row r="129" spans="4:4">
      <c r="D129" s="128"/>
    </row>
    <row r="130" spans="4:4">
      <c r="D130" s="128"/>
    </row>
    <row r="131" spans="4:4">
      <c r="D131" s="128"/>
    </row>
    <row r="132" spans="4:4">
      <c r="D132" s="128"/>
    </row>
    <row r="133" spans="4:4">
      <c r="D133" s="128"/>
    </row>
    <row r="134" spans="4:4">
      <c r="D134" s="128"/>
    </row>
    <row r="135" spans="4:4">
      <c r="D135" s="128"/>
    </row>
    <row r="136" spans="4:4">
      <c r="D136" s="128"/>
    </row>
    <row r="137" spans="4:4">
      <c r="D137" s="128"/>
    </row>
    <row r="138" spans="4:4">
      <c r="D138" s="128"/>
    </row>
    <row r="139" spans="4:4">
      <c r="D139" s="128"/>
    </row>
    <row r="140" spans="4:4">
      <c r="D140" s="128"/>
    </row>
    <row r="141" spans="4:4">
      <c r="D141" s="128"/>
    </row>
    <row r="142" spans="4:4">
      <c r="D142" s="128"/>
    </row>
    <row r="143" spans="4:4">
      <c r="D143" s="128"/>
    </row>
    <row r="144" spans="4:4">
      <c r="D144" s="128"/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  <row r="5001" spans="4:4">
      <c r="D5001" s="128"/>
    </row>
    <row r="5002" spans="4:4">
      <c r="D5002" s="128"/>
    </row>
  </sheetData>
  <mergeCells count="6">
    <mergeCell ref="A61:G65"/>
    <mergeCell ref="A1:G1"/>
    <mergeCell ref="C2:G2"/>
    <mergeCell ref="C3:G3"/>
    <mergeCell ref="C4:G4"/>
    <mergeCell ref="A60:C60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X38" sqref="X38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59</v>
      </c>
      <c r="C3" s="259" t="s">
        <v>1295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46</v>
      </c>
      <c r="C4" s="262" t="s">
        <v>1296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153</v>
      </c>
      <c r="C7" s="143" t="s">
        <v>29</v>
      </c>
      <c r="D7" s="144"/>
      <c r="E7" s="149"/>
      <c r="F7" s="152"/>
      <c r="G7" s="152"/>
      <c r="H7" s="152"/>
      <c r="I7" s="152">
        <f>SUM(I8:I15)</f>
        <v>0</v>
      </c>
      <c r="J7" s="152"/>
      <c r="K7" s="152">
        <f>SUM(K8:K15)</f>
        <v>0</v>
      </c>
      <c r="L7" s="152"/>
      <c r="M7" s="152">
        <f>SUM(M8:M15)</f>
        <v>0</v>
      </c>
      <c r="N7" s="152"/>
      <c r="O7" s="152">
        <f>SUM(O8:O15)</f>
        <v>0</v>
      </c>
      <c r="P7" s="152"/>
      <c r="Q7" s="152">
        <f>SUM(Q8:Q15)</f>
        <v>0</v>
      </c>
      <c r="R7" s="152"/>
      <c r="S7" s="152"/>
      <c r="T7" s="153"/>
      <c r="U7" s="152">
        <f>SUM(U8:U15)</f>
        <v>0</v>
      </c>
      <c r="AE7" t="s">
        <v>178</v>
      </c>
    </row>
    <row r="8" spans="1:60" outlineLevel="1">
      <c r="A8" s="135">
        <v>1</v>
      </c>
      <c r="B8" s="145" t="s">
        <v>179</v>
      </c>
      <c r="C8" s="171" t="s">
        <v>180</v>
      </c>
      <c r="D8" s="147" t="s">
        <v>181</v>
      </c>
      <c r="E8" s="150">
        <v>1</v>
      </c>
      <c r="F8" s="154"/>
      <c r="G8" s="155"/>
      <c r="H8" s="154"/>
      <c r="I8" s="155">
        <f t="shared" ref="I8:I15" si="0">ROUND(E8*H8,2)</f>
        <v>0</v>
      </c>
      <c r="J8" s="154"/>
      <c r="K8" s="155">
        <f t="shared" ref="K8:K15" si="1">ROUND(E8*J8,2)</f>
        <v>0</v>
      </c>
      <c r="L8" s="155">
        <v>21</v>
      </c>
      <c r="M8" s="155">
        <f t="shared" ref="M8:M15" si="2">G8*(1+L8/100)</f>
        <v>0</v>
      </c>
      <c r="N8" s="155">
        <v>0</v>
      </c>
      <c r="O8" s="155">
        <f t="shared" ref="O8:O15" si="3">ROUND(E8*N8,2)</f>
        <v>0</v>
      </c>
      <c r="P8" s="155">
        <v>0</v>
      </c>
      <c r="Q8" s="155">
        <f t="shared" ref="Q8:Q15" si="4">ROUND(E8*P8,2)</f>
        <v>0</v>
      </c>
      <c r="R8" s="155"/>
      <c r="S8" s="155"/>
      <c r="T8" s="156">
        <v>0</v>
      </c>
      <c r="U8" s="155">
        <f t="shared" ref="U8:U15" si="5">ROUND(E8*T8,2)</f>
        <v>0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182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outlineLevel="1">
      <c r="A9" s="135">
        <v>2</v>
      </c>
      <c r="B9" s="145" t="s">
        <v>442</v>
      </c>
      <c r="C9" s="171" t="s">
        <v>443</v>
      </c>
      <c r="D9" s="147" t="s">
        <v>181</v>
      </c>
      <c r="E9" s="150">
        <v>1</v>
      </c>
      <c r="F9" s="154"/>
      <c r="G9" s="155"/>
      <c r="H9" s="154"/>
      <c r="I9" s="155">
        <f t="shared" si="0"/>
        <v>0</v>
      </c>
      <c r="J9" s="154"/>
      <c r="K9" s="155">
        <f t="shared" si="1"/>
        <v>0</v>
      </c>
      <c r="L9" s="155">
        <v>21</v>
      </c>
      <c r="M9" s="155">
        <f t="shared" si="2"/>
        <v>0</v>
      </c>
      <c r="N9" s="155">
        <v>0</v>
      </c>
      <c r="O9" s="155">
        <f t="shared" si="3"/>
        <v>0</v>
      </c>
      <c r="P9" s="155">
        <v>0</v>
      </c>
      <c r="Q9" s="155">
        <f t="shared" si="4"/>
        <v>0</v>
      </c>
      <c r="R9" s="155"/>
      <c r="S9" s="155"/>
      <c r="T9" s="156">
        <v>0</v>
      </c>
      <c r="U9" s="155">
        <f t="shared" si="5"/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182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outlineLevel="1">
      <c r="A10" s="135">
        <v>3</v>
      </c>
      <c r="B10" s="145" t="s">
        <v>444</v>
      </c>
      <c r="C10" s="171" t="s">
        <v>445</v>
      </c>
      <c r="D10" s="147" t="s">
        <v>181</v>
      </c>
      <c r="E10" s="150">
        <v>1</v>
      </c>
      <c r="F10" s="154"/>
      <c r="G10" s="155"/>
      <c r="H10" s="154"/>
      <c r="I10" s="155">
        <f t="shared" si="0"/>
        <v>0</v>
      </c>
      <c r="J10" s="154"/>
      <c r="K10" s="155">
        <f t="shared" si="1"/>
        <v>0</v>
      </c>
      <c r="L10" s="155">
        <v>21</v>
      </c>
      <c r="M10" s="155">
        <f t="shared" si="2"/>
        <v>0</v>
      </c>
      <c r="N10" s="155">
        <v>0</v>
      </c>
      <c r="O10" s="155">
        <f t="shared" si="3"/>
        <v>0</v>
      </c>
      <c r="P10" s="155">
        <v>0</v>
      </c>
      <c r="Q10" s="155">
        <f t="shared" si="4"/>
        <v>0</v>
      </c>
      <c r="R10" s="155"/>
      <c r="S10" s="155"/>
      <c r="T10" s="156">
        <v>0</v>
      </c>
      <c r="U10" s="155">
        <f t="shared" si="5"/>
        <v>0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182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outlineLevel="1">
      <c r="A11" s="135">
        <v>4</v>
      </c>
      <c r="B11" s="145" t="s">
        <v>446</v>
      </c>
      <c r="C11" s="171" t="s">
        <v>447</v>
      </c>
      <c r="D11" s="147" t="s">
        <v>181</v>
      </c>
      <c r="E11" s="150">
        <v>1</v>
      </c>
      <c r="F11" s="154"/>
      <c r="G11" s="155"/>
      <c r="H11" s="154"/>
      <c r="I11" s="155">
        <f t="shared" si="0"/>
        <v>0</v>
      </c>
      <c r="J11" s="154"/>
      <c r="K11" s="155">
        <f t="shared" si="1"/>
        <v>0</v>
      </c>
      <c r="L11" s="155">
        <v>21</v>
      </c>
      <c r="M11" s="155">
        <f t="shared" si="2"/>
        <v>0</v>
      </c>
      <c r="N11" s="155">
        <v>0</v>
      </c>
      <c r="O11" s="155">
        <f t="shared" si="3"/>
        <v>0</v>
      </c>
      <c r="P11" s="155">
        <v>0</v>
      </c>
      <c r="Q11" s="155">
        <f t="shared" si="4"/>
        <v>0</v>
      </c>
      <c r="R11" s="155"/>
      <c r="S11" s="155"/>
      <c r="T11" s="156">
        <v>0</v>
      </c>
      <c r="U11" s="155">
        <f t="shared" si="5"/>
        <v>0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182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outlineLevel="1">
      <c r="A12" s="135">
        <v>5</v>
      </c>
      <c r="B12" s="145" t="s">
        <v>183</v>
      </c>
      <c r="C12" s="171" t="s">
        <v>184</v>
      </c>
      <c r="D12" s="147" t="s">
        <v>181</v>
      </c>
      <c r="E12" s="150">
        <v>1</v>
      </c>
      <c r="F12" s="154"/>
      <c r="G12" s="155"/>
      <c r="H12" s="154"/>
      <c r="I12" s="155">
        <f t="shared" si="0"/>
        <v>0</v>
      </c>
      <c r="J12" s="154"/>
      <c r="K12" s="155">
        <f t="shared" si="1"/>
        <v>0</v>
      </c>
      <c r="L12" s="155">
        <v>21</v>
      </c>
      <c r="M12" s="155">
        <f t="shared" si="2"/>
        <v>0</v>
      </c>
      <c r="N12" s="155">
        <v>0</v>
      </c>
      <c r="O12" s="155">
        <f t="shared" si="3"/>
        <v>0</v>
      </c>
      <c r="P12" s="155">
        <v>0</v>
      </c>
      <c r="Q12" s="155">
        <f t="shared" si="4"/>
        <v>0</v>
      </c>
      <c r="R12" s="155"/>
      <c r="S12" s="155"/>
      <c r="T12" s="156">
        <v>0</v>
      </c>
      <c r="U12" s="155">
        <f t="shared" si="5"/>
        <v>0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182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 outlineLevel="1">
      <c r="A13" s="135">
        <v>6</v>
      </c>
      <c r="B13" s="145" t="s">
        <v>185</v>
      </c>
      <c r="C13" s="171" t="s">
        <v>186</v>
      </c>
      <c r="D13" s="147" t="s">
        <v>181</v>
      </c>
      <c r="E13" s="150">
        <v>1</v>
      </c>
      <c r="F13" s="154"/>
      <c r="G13" s="155"/>
      <c r="H13" s="154"/>
      <c r="I13" s="155">
        <f t="shared" si="0"/>
        <v>0</v>
      </c>
      <c r="J13" s="154"/>
      <c r="K13" s="155">
        <f t="shared" si="1"/>
        <v>0</v>
      </c>
      <c r="L13" s="155">
        <v>21</v>
      </c>
      <c r="M13" s="155">
        <f t="shared" si="2"/>
        <v>0</v>
      </c>
      <c r="N13" s="155">
        <v>0</v>
      </c>
      <c r="O13" s="155">
        <f t="shared" si="3"/>
        <v>0</v>
      </c>
      <c r="P13" s="155">
        <v>0</v>
      </c>
      <c r="Q13" s="155">
        <f t="shared" si="4"/>
        <v>0</v>
      </c>
      <c r="R13" s="155"/>
      <c r="S13" s="155"/>
      <c r="T13" s="156">
        <v>0</v>
      </c>
      <c r="U13" s="155">
        <f t="shared" si="5"/>
        <v>0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 t="s">
        <v>182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</row>
    <row r="14" spans="1:60" outlineLevel="1">
      <c r="A14" s="135">
        <v>7</v>
      </c>
      <c r="B14" s="145" t="s">
        <v>187</v>
      </c>
      <c r="C14" s="171" t="s">
        <v>188</v>
      </c>
      <c r="D14" s="147" t="s">
        <v>181</v>
      </c>
      <c r="E14" s="150">
        <v>1</v>
      </c>
      <c r="F14" s="154"/>
      <c r="G14" s="155"/>
      <c r="H14" s="154"/>
      <c r="I14" s="155">
        <f t="shared" si="0"/>
        <v>0</v>
      </c>
      <c r="J14" s="154"/>
      <c r="K14" s="155">
        <f t="shared" si="1"/>
        <v>0</v>
      </c>
      <c r="L14" s="155">
        <v>21</v>
      </c>
      <c r="M14" s="155">
        <f t="shared" si="2"/>
        <v>0</v>
      </c>
      <c r="N14" s="155">
        <v>0</v>
      </c>
      <c r="O14" s="155">
        <f t="shared" si="3"/>
        <v>0</v>
      </c>
      <c r="P14" s="155">
        <v>0</v>
      </c>
      <c r="Q14" s="155">
        <f t="shared" si="4"/>
        <v>0</v>
      </c>
      <c r="R14" s="155"/>
      <c r="S14" s="155"/>
      <c r="T14" s="156">
        <v>0</v>
      </c>
      <c r="U14" s="155">
        <f t="shared" si="5"/>
        <v>0</v>
      </c>
      <c r="V14" s="134"/>
      <c r="W14" s="134"/>
      <c r="X14" s="134"/>
      <c r="Y14" s="134"/>
      <c r="Z14" s="134"/>
      <c r="AA14" s="134"/>
      <c r="AB14" s="134"/>
      <c r="AC14" s="134"/>
      <c r="AD14" s="134"/>
      <c r="AE14" s="134" t="s">
        <v>182</v>
      </c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</row>
    <row r="15" spans="1:60" outlineLevel="1">
      <c r="A15" s="135">
        <v>8</v>
      </c>
      <c r="B15" s="145" t="s">
        <v>448</v>
      </c>
      <c r="C15" s="171" t="s">
        <v>190</v>
      </c>
      <c r="D15" s="147" t="s">
        <v>181</v>
      </c>
      <c r="E15" s="150">
        <v>1</v>
      </c>
      <c r="F15" s="154"/>
      <c r="G15" s="155"/>
      <c r="H15" s="154"/>
      <c r="I15" s="155">
        <f t="shared" si="0"/>
        <v>0</v>
      </c>
      <c r="J15" s="154"/>
      <c r="K15" s="155">
        <f t="shared" si="1"/>
        <v>0</v>
      </c>
      <c r="L15" s="155">
        <v>21</v>
      </c>
      <c r="M15" s="155">
        <f t="shared" si="2"/>
        <v>0</v>
      </c>
      <c r="N15" s="155">
        <v>0</v>
      </c>
      <c r="O15" s="155">
        <f t="shared" si="3"/>
        <v>0</v>
      </c>
      <c r="P15" s="155">
        <v>0</v>
      </c>
      <c r="Q15" s="155">
        <f t="shared" si="4"/>
        <v>0</v>
      </c>
      <c r="R15" s="155"/>
      <c r="S15" s="155"/>
      <c r="T15" s="156">
        <v>0</v>
      </c>
      <c r="U15" s="155">
        <f t="shared" si="5"/>
        <v>0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182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>
      <c r="A16" s="141" t="s">
        <v>177</v>
      </c>
      <c r="B16" s="146" t="s">
        <v>46</v>
      </c>
      <c r="C16" s="172" t="s">
        <v>85</v>
      </c>
      <c r="D16" s="148"/>
      <c r="E16" s="151"/>
      <c r="F16" s="157"/>
      <c r="G16" s="157"/>
      <c r="H16" s="157"/>
      <c r="I16" s="157">
        <f>SUM(I17:I25)</f>
        <v>0</v>
      </c>
      <c r="J16" s="157"/>
      <c r="K16" s="157">
        <f>SUM(K17:K25)</f>
        <v>0</v>
      </c>
      <c r="L16" s="157"/>
      <c r="M16" s="157">
        <f>SUM(M17:M25)</f>
        <v>0</v>
      </c>
      <c r="N16" s="157"/>
      <c r="O16" s="157">
        <f>SUM(O17:O25)</f>
        <v>0</v>
      </c>
      <c r="P16" s="157"/>
      <c r="Q16" s="157">
        <f>SUM(Q17:Q25)</f>
        <v>0</v>
      </c>
      <c r="R16" s="157"/>
      <c r="S16" s="157"/>
      <c r="T16" s="158"/>
      <c r="U16" s="157">
        <f>SUM(U17:U25)</f>
        <v>294</v>
      </c>
      <c r="AE16" t="s">
        <v>178</v>
      </c>
    </row>
    <row r="17" spans="1:60" outlineLevel="1">
      <c r="A17" s="135">
        <v>9</v>
      </c>
      <c r="B17" s="145" t="s">
        <v>331</v>
      </c>
      <c r="C17" s="171" t="s">
        <v>1243</v>
      </c>
      <c r="D17" s="147" t="s">
        <v>193</v>
      </c>
      <c r="E17" s="150">
        <v>1400</v>
      </c>
      <c r="F17" s="154"/>
      <c r="G17" s="155"/>
      <c r="H17" s="154"/>
      <c r="I17" s="155">
        <f t="shared" ref="I17:I25" si="6">ROUND(E17*H17,2)</f>
        <v>0</v>
      </c>
      <c r="J17" s="154"/>
      <c r="K17" s="155">
        <f t="shared" ref="K17:K25" si="7">ROUND(E17*J17,2)</f>
        <v>0</v>
      </c>
      <c r="L17" s="155">
        <v>21</v>
      </c>
      <c r="M17" s="155">
        <f t="shared" ref="M17:M25" si="8">G17*(1+L17/100)</f>
        <v>0</v>
      </c>
      <c r="N17" s="155">
        <v>0</v>
      </c>
      <c r="O17" s="155">
        <f t="shared" ref="O17:O25" si="9">ROUND(E17*N17,2)</f>
        <v>0</v>
      </c>
      <c r="P17" s="155">
        <v>0</v>
      </c>
      <c r="Q17" s="155">
        <f t="shared" ref="Q17:Q25" si="10">ROUND(E17*P17,2)</f>
        <v>0</v>
      </c>
      <c r="R17" s="155"/>
      <c r="S17" s="155"/>
      <c r="T17" s="156">
        <v>2.8000000000000001E-2</v>
      </c>
      <c r="U17" s="155">
        <f t="shared" ref="U17:U25" si="11">ROUND(E17*T17,2)</f>
        <v>39.200000000000003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194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 ht="22.5" outlineLevel="1">
      <c r="A18" s="135">
        <v>10</v>
      </c>
      <c r="B18" s="145" t="s">
        <v>1244</v>
      </c>
      <c r="C18" s="171" t="s">
        <v>1245</v>
      </c>
      <c r="D18" s="147" t="s">
        <v>193</v>
      </c>
      <c r="E18" s="150">
        <v>1400</v>
      </c>
      <c r="F18" s="154"/>
      <c r="G18" s="155"/>
      <c r="H18" s="154"/>
      <c r="I18" s="155">
        <f t="shared" si="6"/>
        <v>0</v>
      </c>
      <c r="J18" s="154"/>
      <c r="K18" s="155">
        <f t="shared" si="7"/>
        <v>0</v>
      </c>
      <c r="L18" s="155">
        <v>21</v>
      </c>
      <c r="M18" s="155">
        <f t="shared" si="8"/>
        <v>0</v>
      </c>
      <c r="N18" s="155">
        <v>0</v>
      </c>
      <c r="O18" s="155">
        <f t="shared" si="9"/>
        <v>0</v>
      </c>
      <c r="P18" s="155">
        <v>0</v>
      </c>
      <c r="Q18" s="155">
        <f t="shared" si="10"/>
        <v>0</v>
      </c>
      <c r="R18" s="155"/>
      <c r="S18" s="155"/>
      <c r="T18" s="156">
        <v>0</v>
      </c>
      <c r="U18" s="155">
        <f t="shared" si="11"/>
        <v>0</v>
      </c>
      <c r="V18" s="134"/>
      <c r="W18" s="134"/>
      <c r="X18" s="134"/>
      <c r="Y18" s="134"/>
      <c r="Z18" s="134"/>
      <c r="AA18" s="134"/>
      <c r="AB18" s="134"/>
      <c r="AC18" s="134"/>
      <c r="AD18" s="134"/>
      <c r="AE18" s="134" t="s">
        <v>194</v>
      </c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</row>
    <row r="19" spans="1:60" outlineLevel="1">
      <c r="A19" s="135">
        <v>11</v>
      </c>
      <c r="B19" s="145" t="s">
        <v>1246</v>
      </c>
      <c r="C19" s="171" t="s">
        <v>1247</v>
      </c>
      <c r="D19" s="147" t="s">
        <v>1248</v>
      </c>
      <c r="E19" s="150">
        <v>67</v>
      </c>
      <c r="F19" s="154"/>
      <c r="G19" s="155"/>
      <c r="H19" s="154"/>
      <c r="I19" s="155">
        <f t="shared" si="6"/>
        <v>0</v>
      </c>
      <c r="J19" s="154"/>
      <c r="K19" s="155">
        <f t="shared" si="7"/>
        <v>0</v>
      </c>
      <c r="L19" s="155">
        <v>21</v>
      </c>
      <c r="M19" s="155">
        <f t="shared" si="8"/>
        <v>0</v>
      </c>
      <c r="N19" s="155">
        <v>0</v>
      </c>
      <c r="O19" s="155">
        <f t="shared" si="9"/>
        <v>0</v>
      </c>
      <c r="P19" s="155">
        <v>0</v>
      </c>
      <c r="Q19" s="155">
        <f t="shared" si="10"/>
        <v>0</v>
      </c>
      <c r="R19" s="155"/>
      <c r="S19" s="155"/>
      <c r="T19" s="156">
        <v>0</v>
      </c>
      <c r="U19" s="155">
        <f t="shared" si="11"/>
        <v>0</v>
      </c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233</v>
      </c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 ht="22.5" outlineLevel="1">
      <c r="A20" s="135">
        <v>12</v>
      </c>
      <c r="B20" s="145" t="s">
        <v>1249</v>
      </c>
      <c r="C20" s="171" t="s">
        <v>1250</v>
      </c>
      <c r="D20" s="147" t="s">
        <v>193</v>
      </c>
      <c r="E20" s="150">
        <v>1400</v>
      </c>
      <c r="F20" s="154"/>
      <c r="G20" s="155"/>
      <c r="H20" s="154"/>
      <c r="I20" s="155">
        <f t="shared" si="6"/>
        <v>0</v>
      </c>
      <c r="J20" s="154"/>
      <c r="K20" s="155">
        <f t="shared" si="7"/>
        <v>0</v>
      </c>
      <c r="L20" s="155">
        <v>21</v>
      </c>
      <c r="M20" s="155">
        <f t="shared" si="8"/>
        <v>0</v>
      </c>
      <c r="N20" s="155">
        <v>0</v>
      </c>
      <c r="O20" s="155">
        <f t="shared" si="9"/>
        <v>0</v>
      </c>
      <c r="P20" s="155">
        <v>0</v>
      </c>
      <c r="Q20" s="155">
        <f t="shared" si="10"/>
        <v>0</v>
      </c>
      <c r="R20" s="155"/>
      <c r="S20" s="155"/>
      <c r="T20" s="156">
        <v>0.09</v>
      </c>
      <c r="U20" s="155">
        <f t="shared" si="11"/>
        <v>126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 t="s">
        <v>194</v>
      </c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</row>
    <row r="21" spans="1:60" outlineLevel="1">
      <c r="A21" s="135">
        <v>13</v>
      </c>
      <c r="B21" s="145" t="s">
        <v>1251</v>
      </c>
      <c r="C21" s="171" t="s">
        <v>1252</v>
      </c>
      <c r="D21" s="147" t="s">
        <v>193</v>
      </c>
      <c r="E21" s="150">
        <v>1400</v>
      </c>
      <c r="F21" s="154"/>
      <c r="G21" s="155"/>
      <c r="H21" s="154"/>
      <c r="I21" s="155">
        <f t="shared" si="6"/>
        <v>0</v>
      </c>
      <c r="J21" s="154"/>
      <c r="K21" s="155">
        <f t="shared" si="7"/>
        <v>0</v>
      </c>
      <c r="L21" s="155">
        <v>21</v>
      </c>
      <c r="M21" s="155">
        <f t="shared" si="8"/>
        <v>0</v>
      </c>
      <c r="N21" s="155">
        <v>0</v>
      </c>
      <c r="O21" s="155">
        <f t="shared" si="9"/>
        <v>0</v>
      </c>
      <c r="P21" s="155">
        <v>0</v>
      </c>
      <c r="Q21" s="155">
        <f t="shared" si="10"/>
        <v>0</v>
      </c>
      <c r="R21" s="155"/>
      <c r="S21" s="155"/>
      <c r="T21" s="156">
        <v>0</v>
      </c>
      <c r="U21" s="155">
        <f t="shared" si="11"/>
        <v>0</v>
      </c>
      <c r="V21" s="134"/>
      <c r="W21" s="134"/>
      <c r="X21" s="134"/>
      <c r="Y21" s="134"/>
      <c r="Z21" s="134"/>
      <c r="AA21" s="134"/>
      <c r="AB21" s="134"/>
      <c r="AC21" s="134"/>
      <c r="AD21" s="134"/>
      <c r="AE21" s="134" t="s">
        <v>194</v>
      </c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</row>
    <row r="22" spans="1:60" ht="22.5" outlineLevel="1">
      <c r="A22" s="135">
        <v>14</v>
      </c>
      <c r="B22" s="145" t="s">
        <v>1253</v>
      </c>
      <c r="C22" s="171" t="s">
        <v>1254</v>
      </c>
      <c r="D22" s="147" t="s">
        <v>193</v>
      </c>
      <c r="E22" s="150">
        <v>1400</v>
      </c>
      <c r="F22" s="154"/>
      <c r="G22" s="155"/>
      <c r="H22" s="154"/>
      <c r="I22" s="155">
        <f t="shared" si="6"/>
        <v>0</v>
      </c>
      <c r="J22" s="154"/>
      <c r="K22" s="155">
        <f t="shared" si="7"/>
        <v>0</v>
      </c>
      <c r="L22" s="155">
        <v>21</v>
      </c>
      <c r="M22" s="155">
        <f t="shared" si="8"/>
        <v>0</v>
      </c>
      <c r="N22" s="155">
        <v>0</v>
      </c>
      <c r="O22" s="155">
        <f t="shared" si="9"/>
        <v>0</v>
      </c>
      <c r="P22" s="155">
        <v>0</v>
      </c>
      <c r="Q22" s="155">
        <f t="shared" si="10"/>
        <v>0</v>
      </c>
      <c r="R22" s="155"/>
      <c r="S22" s="155"/>
      <c r="T22" s="156">
        <v>9.1999999999999998E-2</v>
      </c>
      <c r="U22" s="155">
        <f t="shared" si="11"/>
        <v>128.80000000000001</v>
      </c>
      <c r="V22" s="134"/>
      <c r="W22" s="134"/>
      <c r="X22" s="134"/>
      <c r="Y22" s="134"/>
      <c r="Z22" s="134"/>
      <c r="AA22" s="134"/>
      <c r="AB22" s="134"/>
      <c r="AC22" s="134"/>
      <c r="AD22" s="134"/>
      <c r="AE22" s="134" t="s">
        <v>194</v>
      </c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</row>
    <row r="23" spans="1:60" outlineLevel="1">
      <c r="A23" s="135">
        <v>15</v>
      </c>
      <c r="B23" s="145" t="s">
        <v>1255</v>
      </c>
      <c r="C23" s="171" t="s">
        <v>1256</v>
      </c>
      <c r="D23" s="147" t="s">
        <v>1257</v>
      </c>
      <c r="E23" s="150">
        <v>42</v>
      </c>
      <c r="F23" s="154"/>
      <c r="G23" s="155"/>
      <c r="H23" s="154"/>
      <c r="I23" s="155">
        <f t="shared" si="6"/>
        <v>0</v>
      </c>
      <c r="J23" s="154"/>
      <c r="K23" s="155">
        <f t="shared" si="7"/>
        <v>0</v>
      </c>
      <c r="L23" s="155">
        <v>21</v>
      </c>
      <c r="M23" s="155">
        <f t="shared" si="8"/>
        <v>0</v>
      </c>
      <c r="N23" s="155">
        <v>0</v>
      </c>
      <c r="O23" s="155">
        <f t="shared" si="9"/>
        <v>0</v>
      </c>
      <c r="P23" s="155">
        <v>0</v>
      </c>
      <c r="Q23" s="155">
        <f t="shared" si="10"/>
        <v>0</v>
      </c>
      <c r="R23" s="155"/>
      <c r="S23" s="155"/>
      <c r="T23" s="156">
        <v>0</v>
      </c>
      <c r="U23" s="155">
        <f t="shared" si="11"/>
        <v>0</v>
      </c>
      <c r="V23" s="134"/>
      <c r="W23" s="134"/>
      <c r="X23" s="134"/>
      <c r="Y23" s="134"/>
      <c r="Z23" s="134"/>
      <c r="AA23" s="134"/>
      <c r="AB23" s="134"/>
      <c r="AC23" s="134"/>
      <c r="AD23" s="134"/>
      <c r="AE23" s="134" t="s">
        <v>233</v>
      </c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</row>
    <row r="24" spans="1:60" outlineLevel="1">
      <c r="A24" s="135">
        <v>16</v>
      </c>
      <c r="B24" s="145" t="s">
        <v>1258</v>
      </c>
      <c r="C24" s="171" t="s">
        <v>1259</v>
      </c>
      <c r="D24" s="147" t="s">
        <v>193</v>
      </c>
      <c r="E24" s="150">
        <v>1400</v>
      </c>
      <c r="F24" s="154"/>
      <c r="G24" s="155"/>
      <c r="H24" s="154"/>
      <c r="I24" s="155">
        <f t="shared" si="6"/>
        <v>0</v>
      </c>
      <c r="J24" s="154"/>
      <c r="K24" s="155">
        <f t="shared" si="7"/>
        <v>0</v>
      </c>
      <c r="L24" s="155">
        <v>21</v>
      </c>
      <c r="M24" s="155">
        <f t="shared" si="8"/>
        <v>0</v>
      </c>
      <c r="N24" s="155">
        <v>0</v>
      </c>
      <c r="O24" s="155">
        <f t="shared" si="9"/>
        <v>0</v>
      </c>
      <c r="P24" s="155">
        <v>0</v>
      </c>
      <c r="Q24" s="155">
        <f t="shared" si="10"/>
        <v>0</v>
      </c>
      <c r="R24" s="155"/>
      <c r="S24" s="155"/>
      <c r="T24" s="156">
        <v>0</v>
      </c>
      <c r="U24" s="155">
        <f t="shared" si="11"/>
        <v>0</v>
      </c>
      <c r="V24" s="134"/>
      <c r="W24" s="134"/>
      <c r="X24" s="134"/>
      <c r="Y24" s="134"/>
      <c r="Z24" s="134"/>
      <c r="AA24" s="134"/>
      <c r="AB24" s="134"/>
      <c r="AC24" s="134"/>
      <c r="AD24" s="134"/>
      <c r="AE24" s="134" t="s">
        <v>194</v>
      </c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</row>
    <row r="25" spans="1:60" ht="22.5" outlineLevel="1">
      <c r="A25" s="135">
        <v>17</v>
      </c>
      <c r="B25" s="145" t="s">
        <v>44</v>
      </c>
      <c r="C25" s="171" t="s">
        <v>1260</v>
      </c>
      <c r="D25" s="147" t="s">
        <v>336</v>
      </c>
      <c r="E25" s="150">
        <v>10</v>
      </c>
      <c r="F25" s="154"/>
      <c r="G25" s="155"/>
      <c r="H25" s="154"/>
      <c r="I25" s="155">
        <f t="shared" si="6"/>
        <v>0</v>
      </c>
      <c r="J25" s="154"/>
      <c r="K25" s="155">
        <f t="shared" si="7"/>
        <v>0</v>
      </c>
      <c r="L25" s="155">
        <v>21</v>
      </c>
      <c r="M25" s="155">
        <f t="shared" si="8"/>
        <v>0</v>
      </c>
      <c r="N25" s="155">
        <v>0</v>
      </c>
      <c r="O25" s="155">
        <f t="shared" si="9"/>
        <v>0</v>
      </c>
      <c r="P25" s="155">
        <v>0</v>
      </c>
      <c r="Q25" s="155">
        <f t="shared" si="10"/>
        <v>0</v>
      </c>
      <c r="R25" s="155"/>
      <c r="S25" s="155"/>
      <c r="T25" s="156">
        <v>0</v>
      </c>
      <c r="U25" s="155">
        <f t="shared" si="11"/>
        <v>0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 t="s">
        <v>194</v>
      </c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</row>
    <row r="26" spans="1:60">
      <c r="A26" s="141" t="s">
        <v>177</v>
      </c>
      <c r="B26" s="146" t="s">
        <v>111</v>
      </c>
      <c r="C26" s="172" t="s">
        <v>112</v>
      </c>
      <c r="D26" s="148"/>
      <c r="E26" s="151"/>
      <c r="F26" s="157"/>
      <c r="G26" s="157"/>
      <c r="H26" s="157"/>
      <c r="I26" s="157">
        <f>SUM(I27:I27)</f>
        <v>0</v>
      </c>
      <c r="J26" s="157"/>
      <c r="K26" s="157">
        <f>SUM(K27:K27)</f>
        <v>0</v>
      </c>
      <c r="L26" s="157"/>
      <c r="M26" s="157">
        <f>SUM(M27:M27)</f>
        <v>0</v>
      </c>
      <c r="N26" s="157"/>
      <c r="O26" s="157">
        <f>SUM(O27:O27)</f>
        <v>0</v>
      </c>
      <c r="P26" s="157"/>
      <c r="Q26" s="157">
        <f>SUM(Q27:Q27)</f>
        <v>0</v>
      </c>
      <c r="R26" s="157"/>
      <c r="S26" s="157"/>
      <c r="T26" s="158"/>
      <c r="U26" s="157">
        <f>SUM(U27:U27)</f>
        <v>63.64</v>
      </c>
      <c r="AE26" t="s">
        <v>178</v>
      </c>
    </row>
    <row r="27" spans="1:60" outlineLevel="1">
      <c r="A27" s="135">
        <v>18</v>
      </c>
      <c r="B27" s="145" t="s">
        <v>409</v>
      </c>
      <c r="C27" s="171" t="s">
        <v>410</v>
      </c>
      <c r="D27" s="147" t="s">
        <v>206</v>
      </c>
      <c r="E27" s="150">
        <v>139</v>
      </c>
      <c r="F27" s="154"/>
      <c r="G27" s="155"/>
      <c r="H27" s="154"/>
      <c r="I27" s="155">
        <f>ROUND(E27*H27,2)</f>
        <v>0</v>
      </c>
      <c r="J27" s="154"/>
      <c r="K27" s="155">
        <f>ROUND(E27*J27,2)</f>
        <v>0</v>
      </c>
      <c r="L27" s="155">
        <v>21</v>
      </c>
      <c r="M27" s="155">
        <f>G27*(1+L27/100)</f>
        <v>0</v>
      </c>
      <c r="N27" s="155">
        <v>0</v>
      </c>
      <c r="O27" s="155">
        <f>ROUND(E27*N27,2)</f>
        <v>0</v>
      </c>
      <c r="P27" s="155">
        <v>0</v>
      </c>
      <c r="Q27" s="155">
        <f>ROUND(E27*P27,2)</f>
        <v>0</v>
      </c>
      <c r="R27" s="155"/>
      <c r="S27" s="155"/>
      <c r="T27" s="156">
        <v>0.45784000000000002</v>
      </c>
      <c r="U27" s="155">
        <f>ROUND(E27*T27,2)</f>
        <v>63.64</v>
      </c>
      <c r="V27" s="134"/>
      <c r="W27" s="134"/>
      <c r="X27" s="134"/>
      <c r="Y27" s="134"/>
      <c r="Z27" s="134"/>
      <c r="AA27" s="134"/>
      <c r="AB27" s="134"/>
      <c r="AC27" s="134"/>
      <c r="AD27" s="134"/>
      <c r="AE27" s="134" t="s">
        <v>411</v>
      </c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</row>
    <row r="28" spans="1:60">
      <c r="A28" s="141" t="s">
        <v>177</v>
      </c>
      <c r="B28" s="146" t="s">
        <v>113</v>
      </c>
      <c r="C28" s="172" t="s">
        <v>115</v>
      </c>
      <c r="D28" s="148"/>
      <c r="E28" s="151"/>
      <c r="F28" s="157"/>
      <c r="G28" s="157"/>
      <c r="H28" s="157"/>
      <c r="I28" s="157">
        <f>SUM(I29:I29)</f>
        <v>0</v>
      </c>
      <c r="J28" s="157"/>
      <c r="K28" s="157">
        <f>SUM(K29:K29)</f>
        <v>0</v>
      </c>
      <c r="L28" s="157"/>
      <c r="M28" s="157">
        <f>SUM(M29:M29)</f>
        <v>0</v>
      </c>
      <c r="N28" s="157"/>
      <c r="O28" s="157">
        <f>SUM(O29:O29)</f>
        <v>0</v>
      </c>
      <c r="P28" s="157"/>
      <c r="Q28" s="157">
        <f>SUM(Q29:Q29)</f>
        <v>0</v>
      </c>
      <c r="R28" s="157"/>
      <c r="S28" s="157"/>
      <c r="T28" s="158"/>
      <c r="U28" s="157">
        <f>SUM(U29:U29)</f>
        <v>0.79</v>
      </c>
      <c r="AE28" t="s">
        <v>178</v>
      </c>
    </row>
    <row r="29" spans="1:60" outlineLevel="1">
      <c r="A29" s="135">
        <v>19</v>
      </c>
      <c r="B29" s="145" t="s">
        <v>420</v>
      </c>
      <c r="C29" s="171" t="s">
        <v>421</v>
      </c>
      <c r="D29" s="147" t="s">
        <v>289</v>
      </c>
      <c r="E29" s="150">
        <v>39.56</v>
      </c>
      <c r="F29" s="154"/>
      <c r="G29" s="155"/>
      <c r="H29" s="154"/>
      <c r="I29" s="155">
        <f>ROUND(E29*H29,2)</f>
        <v>0</v>
      </c>
      <c r="J29" s="154"/>
      <c r="K29" s="155">
        <f>ROUND(E29*J29,2)</f>
        <v>0</v>
      </c>
      <c r="L29" s="155">
        <v>21</v>
      </c>
      <c r="M29" s="155">
        <f>G29*(1+L29/100)</f>
        <v>0</v>
      </c>
      <c r="N29" s="155">
        <v>0</v>
      </c>
      <c r="O29" s="155">
        <f>ROUND(E29*N29,2)</f>
        <v>0</v>
      </c>
      <c r="P29" s="155">
        <v>0</v>
      </c>
      <c r="Q29" s="155">
        <f>ROUND(E29*P29,2)</f>
        <v>0</v>
      </c>
      <c r="R29" s="155"/>
      <c r="S29" s="155"/>
      <c r="T29" s="156">
        <v>0.02</v>
      </c>
      <c r="U29" s="155">
        <f>ROUND(E29*T29,2)</f>
        <v>0.79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194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</row>
    <row r="30" spans="1:60">
      <c r="A30" s="141" t="s">
        <v>177</v>
      </c>
      <c r="B30" s="146" t="s">
        <v>67</v>
      </c>
      <c r="C30" s="172" t="s">
        <v>69</v>
      </c>
      <c r="D30" s="148"/>
      <c r="E30" s="151"/>
      <c r="F30" s="157"/>
      <c r="G30" s="157"/>
      <c r="H30" s="157"/>
      <c r="I30" s="157">
        <f>SUM(I31:I45)</f>
        <v>0</v>
      </c>
      <c r="J30" s="157"/>
      <c r="K30" s="157">
        <f>SUM(K31:K45)</f>
        <v>0</v>
      </c>
      <c r="L30" s="157"/>
      <c r="M30" s="157">
        <f>SUM(M31:M45)</f>
        <v>0</v>
      </c>
      <c r="N30" s="157"/>
      <c r="O30" s="157">
        <f>SUM(O31:O45)</f>
        <v>0</v>
      </c>
      <c r="P30" s="157"/>
      <c r="Q30" s="157">
        <f>SUM(Q31:Q45)</f>
        <v>0</v>
      </c>
      <c r="R30" s="157"/>
      <c r="S30" s="157"/>
      <c r="T30" s="158"/>
      <c r="U30" s="157">
        <f>SUM(U31:U45)</f>
        <v>6.06</v>
      </c>
      <c r="AE30" t="s">
        <v>178</v>
      </c>
    </row>
    <row r="31" spans="1:60" outlineLevel="1">
      <c r="A31" s="135">
        <v>20</v>
      </c>
      <c r="B31" s="145" t="s">
        <v>383</v>
      </c>
      <c r="C31" s="171" t="s">
        <v>384</v>
      </c>
      <c r="D31" s="147" t="s">
        <v>206</v>
      </c>
      <c r="E31" s="150">
        <v>84</v>
      </c>
      <c r="F31" s="154"/>
      <c r="G31" s="155"/>
      <c r="H31" s="154"/>
      <c r="I31" s="155">
        <f t="shared" ref="I31:I45" si="12">ROUND(E31*H31,2)</f>
        <v>0</v>
      </c>
      <c r="J31" s="154"/>
      <c r="K31" s="155">
        <f t="shared" ref="K31:K45" si="13">ROUND(E31*J31,2)</f>
        <v>0</v>
      </c>
      <c r="L31" s="155">
        <v>21</v>
      </c>
      <c r="M31" s="155">
        <f t="shared" ref="M31:M45" si="14">G31*(1+L31/100)</f>
        <v>0</v>
      </c>
      <c r="N31" s="155">
        <v>0</v>
      </c>
      <c r="O31" s="155">
        <f t="shared" ref="O31:O45" si="15">ROUND(E31*N31,2)</f>
        <v>0</v>
      </c>
      <c r="P31" s="155">
        <v>0</v>
      </c>
      <c r="Q31" s="155">
        <f t="shared" ref="Q31:Q45" si="16">ROUND(E31*P31,2)</f>
        <v>0</v>
      </c>
      <c r="R31" s="155"/>
      <c r="S31" s="155"/>
      <c r="T31" s="156">
        <v>0</v>
      </c>
      <c r="U31" s="155">
        <f t="shared" ref="U31:U45" si="17">ROUND(E31*T31,2)</f>
        <v>0</v>
      </c>
      <c r="V31" s="134"/>
      <c r="W31" s="134"/>
      <c r="X31" s="134"/>
      <c r="Y31" s="134"/>
      <c r="Z31" s="134"/>
      <c r="AA31" s="134"/>
      <c r="AB31" s="134"/>
      <c r="AC31" s="134"/>
      <c r="AD31" s="134"/>
      <c r="AE31" s="134" t="s">
        <v>194</v>
      </c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</row>
    <row r="32" spans="1:60" ht="22.5" outlineLevel="1">
      <c r="A32" s="135">
        <v>21</v>
      </c>
      <c r="B32" s="145" t="s">
        <v>388</v>
      </c>
      <c r="C32" s="171" t="s">
        <v>389</v>
      </c>
      <c r="D32" s="147" t="s">
        <v>203</v>
      </c>
      <c r="E32" s="150">
        <v>4.2</v>
      </c>
      <c r="F32" s="154"/>
      <c r="G32" s="155"/>
      <c r="H32" s="154"/>
      <c r="I32" s="155">
        <f t="shared" si="12"/>
        <v>0</v>
      </c>
      <c r="J32" s="154"/>
      <c r="K32" s="155">
        <f t="shared" si="13"/>
        <v>0</v>
      </c>
      <c r="L32" s="155">
        <v>21</v>
      </c>
      <c r="M32" s="155">
        <f t="shared" si="14"/>
        <v>0</v>
      </c>
      <c r="N32" s="155">
        <v>0</v>
      </c>
      <c r="O32" s="155">
        <f t="shared" si="15"/>
        <v>0</v>
      </c>
      <c r="P32" s="155">
        <v>0</v>
      </c>
      <c r="Q32" s="155">
        <f t="shared" si="16"/>
        <v>0</v>
      </c>
      <c r="R32" s="155"/>
      <c r="S32" s="155"/>
      <c r="T32" s="156">
        <v>1.4419999999999999</v>
      </c>
      <c r="U32" s="155">
        <f t="shared" si="17"/>
        <v>6.06</v>
      </c>
      <c r="V32" s="134"/>
      <c r="W32" s="134"/>
      <c r="X32" s="134"/>
      <c r="Y32" s="134"/>
      <c r="Z32" s="134"/>
      <c r="AA32" s="134"/>
      <c r="AB32" s="134"/>
      <c r="AC32" s="134"/>
      <c r="AD32" s="134"/>
      <c r="AE32" s="134" t="s">
        <v>194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</row>
    <row r="33" spans="1:60" outlineLevel="1">
      <c r="A33" s="135">
        <v>22</v>
      </c>
      <c r="B33" s="145" t="s">
        <v>1261</v>
      </c>
      <c r="C33" s="171" t="s">
        <v>1262</v>
      </c>
      <c r="D33" s="147" t="s">
        <v>252</v>
      </c>
      <c r="E33" s="150">
        <v>88</v>
      </c>
      <c r="F33" s="154"/>
      <c r="G33" s="155"/>
      <c r="H33" s="154"/>
      <c r="I33" s="155">
        <f t="shared" si="12"/>
        <v>0</v>
      </c>
      <c r="J33" s="154"/>
      <c r="K33" s="155">
        <f t="shared" si="13"/>
        <v>0</v>
      </c>
      <c r="L33" s="155">
        <v>21</v>
      </c>
      <c r="M33" s="155">
        <f t="shared" si="14"/>
        <v>0</v>
      </c>
      <c r="N33" s="155">
        <v>0</v>
      </c>
      <c r="O33" s="155">
        <f t="shared" si="15"/>
        <v>0</v>
      </c>
      <c r="P33" s="155">
        <v>0</v>
      </c>
      <c r="Q33" s="155">
        <f t="shared" si="16"/>
        <v>0</v>
      </c>
      <c r="R33" s="155"/>
      <c r="S33" s="155"/>
      <c r="T33" s="156">
        <v>0</v>
      </c>
      <c r="U33" s="155">
        <f t="shared" si="17"/>
        <v>0</v>
      </c>
      <c r="V33" s="134"/>
      <c r="W33" s="134"/>
      <c r="X33" s="134"/>
      <c r="Y33" s="134"/>
      <c r="Z33" s="134"/>
      <c r="AA33" s="134"/>
      <c r="AB33" s="134"/>
      <c r="AC33" s="134"/>
      <c r="AD33" s="134"/>
      <c r="AE33" s="134" t="s">
        <v>233</v>
      </c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</row>
    <row r="34" spans="1:60" outlineLevel="1">
      <c r="A34" s="135">
        <v>23</v>
      </c>
      <c r="B34" s="145" t="s">
        <v>44</v>
      </c>
      <c r="C34" s="171" t="s">
        <v>1263</v>
      </c>
      <c r="D34" s="147" t="s">
        <v>336</v>
      </c>
      <c r="E34" s="150">
        <v>36</v>
      </c>
      <c r="F34" s="154"/>
      <c r="G34" s="155"/>
      <c r="H34" s="154"/>
      <c r="I34" s="155">
        <f t="shared" si="12"/>
        <v>0</v>
      </c>
      <c r="J34" s="154"/>
      <c r="K34" s="155">
        <f t="shared" si="13"/>
        <v>0</v>
      </c>
      <c r="L34" s="155">
        <v>21</v>
      </c>
      <c r="M34" s="155">
        <f t="shared" si="14"/>
        <v>0</v>
      </c>
      <c r="N34" s="155">
        <v>0</v>
      </c>
      <c r="O34" s="155">
        <f t="shared" si="15"/>
        <v>0</v>
      </c>
      <c r="P34" s="155">
        <v>0</v>
      </c>
      <c r="Q34" s="155">
        <f t="shared" si="16"/>
        <v>0</v>
      </c>
      <c r="R34" s="155"/>
      <c r="S34" s="155"/>
      <c r="T34" s="156">
        <v>0</v>
      </c>
      <c r="U34" s="155">
        <f t="shared" si="17"/>
        <v>0</v>
      </c>
      <c r="V34" s="134"/>
      <c r="W34" s="134"/>
      <c r="X34" s="134"/>
      <c r="Y34" s="134"/>
      <c r="Z34" s="134"/>
      <c r="AA34" s="134"/>
      <c r="AB34" s="134"/>
      <c r="AC34" s="134"/>
      <c r="AD34" s="134"/>
      <c r="AE34" s="134" t="s">
        <v>233</v>
      </c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</row>
    <row r="35" spans="1:60" outlineLevel="1">
      <c r="A35" s="135">
        <v>24</v>
      </c>
      <c r="B35" s="145" t="s">
        <v>52</v>
      </c>
      <c r="C35" s="171" t="s">
        <v>1264</v>
      </c>
      <c r="D35" s="147" t="s">
        <v>336</v>
      </c>
      <c r="E35" s="150">
        <v>8</v>
      </c>
      <c r="F35" s="154"/>
      <c r="G35" s="155"/>
      <c r="H35" s="154"/>
      <c r="I35" s="155">
        <f t="shared" si="12"/>
        <v>0</v>
      </c>
      <c r="J35" s="154"/>
      <c r="K35" s="155">
        <f t="shared" si="13"/>
        <v>0</v>
      </c>
      <c r="L35" s="155">
        <v>21</v>
      </c>
      <c r="M35" s="155">
        <f t="shared" si="14"/>
        <v>0</v>
      </c>
      <c r="N35" s="155">
        <v>0</v>
      </c>
      <c r="O35" s="155">
        <f t="shared" si="15"/>
        <v>0</v>
      </c>
      <c r="P35" s="155">
        <v>0</v>
      </c>
      <c r="Q35" s="155">
        <f t="shared" si="16"/>
        <v>0</v>
      </c>
      <c r="R35" s="155"/>
      <c r="S35" s="155"/>
      <c r="T35" s="156">
        <v>0</v>
      </c>
      <c r="U35" s="155">
        <f t="shared" si="17"/>
        <v>0</v>
      </c>
      <c r="V35" s="134"/>
      <c r="W35" s="134"/>
      <c r="X35" s="134"/>
      <c r="Y35" s="134"/>
      <c r="Z35" s="134"/>
      <c r="AA35" s="134"/>
      <c r="AB35" s="134"/>
      <c r="AC35" s="134"/>
      <c r="AD35" s="134"/>
      <c r="AE35" s="134" t="s">
        <v>233</v>
      </c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</row>
    <row r="36" spans="1:60" outlineLevel="1">
      <c r="A36" s="135">
        <v>25</v>
      </c>
      <c r="B36" s="145" t="s">
        <v>57</v>
      </c>
      <c r="C36" s="171" t="s">
        <v>1265</v>
      </c>
      <c r="D36" s="147" t="s">
        <v>336</v>
      </c>
      <c r="E36" s="150">
        <v>1</v>
      </c>
      <c r="F36" s="154"/>
      <c r="G36" s="155"/>
      <c r="H36" s="154"/>
      <c r="I36" s="155">
        <f t="shared" si="12"/>
        <v>0</v>
      </c>
      <c r="J36" s="154"/>
      <c r="K36" s="155">
        <f t="shared" si="13"/>
        <v>0</v>
      </c>
      <c r="L36" s="155">
        <v>21</v>
      </c>
      <c r="M36" s="155">
        <f t="shared" si="14"/>
        <v>0</v>
      </c>
      <c r="N36" s="155">
        <v>0</v>
      </c>
      <c r="O36" s="155">
        <f t="shared" si="15"/>
        <v>0</v>
      </c>
      <c r="P36" s="155">
        <v>0</v>
      </c>
      <c r="Q36" s="155">
        <f t="shared" si="16"/>
        <v>0</v>
      </c>
      <c r="R36" s="155"/>
      <c r="S36" s="155"/>
      <c r="T36" s="156">
        <v>0</v>
      </c>
      <c r="U36" s="155">
        <f t="shared" si="17"/>
        <v>0</v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 t="s">
        <v>233</v>
      </c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</row>
    <row r="37" spans="1:60" outlineLevel="1">
      <c r="A37" s="135">
        <v>26</v>
      </c>
      <c r="B37" s="145" t="s">
        <v>59</v>
      </c>
      <c r="C37" s="171" t="s">
        <v>1266</v>
      </c>
      <c r="D37" s="147" t="s">
        <v>206</v>
      </c>
      <c r="E37" s="150">
        <v>84</v>
      </c>
      <c r="F37" s="154"/>
      <c r="G37" s="155"/>
      <c r="H37" s="154"/>
      <c r="I37" s="155">
        <f t="shared" si="12"/>
        <v>0</v>
      </c>
      <c r="J37" s="154"/>
      <c r="K37" s="155">
        <f t="shared" si="13"/>
        <v>0</v>
      </c>
      <c r="L37" s="155">
        <v>21</v>
      </c>
      <c r="M37" s="155">
        <f t="shared" si="14"/>
        <v>0</v>
      </c>
      <c r="N37" s="155">
        <v>0</v>
      </c>
      <c r="O37" s="155">
        <f t="shared" si="15"/>
        <v>0</v>
      </c>
      <c r="P37" s="155">
        <v>0</v>
      </c>
      <c r="Q37" s="155">
        <f t="shared" si="16"/>
        <v>0</v>
      </c>
      <c r="R37" s="155"/>
      <c r="S37" s="155"/>
      <c r="T37" s="156">
        <v>0</v>
      </c>
      <c r="U37" s="155">
        <f t="shared" si="17"/>
        <v>0</v>
      </c>
      <c r="V37" s="134"/>
      <c r="W37" s="134"/>
      <c r="X37" s="134"/>
      <c r="Y37" s="134"/>
      <c r="Z37" s="134"/>
      <c r="AA37" s="134"/>
      <c r="AB37" s="134"/>
      <c r="AC37" s="134"/>
      <c r="AD37" s="134"/>
      <c r="AE37" s="134" t="s">
        <v>233</v>
      </c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</row>
    <row r="38" spans="1:60" outlineLevel="1">
      <c r="A38" s="135">
        <v>27</v>
      </c>
      <c r="B38" s="145" t="s">
        <v>400</v>
      </c>
      <c r="C38" s="171" t="s">
        <v>1267</v>
      </c>
      <c r="D38" s="147" t="s">
        <v>336</v>
      </c>
      <c r="E38" s="150">
        <v>24</v>
      </c>
      <c r="F38" s="154"/>
      <c r="G38" s="155"/>
      <c r="H38" s="154"/>
      <c r="I38" s="155">
        <f t="shared" si="12"/>
        <v>0</v>
      </c>
      <c r="J38" s="154"/>
      <c r="K38" s="155">
        <f t="shared" si="13"/>
        <v>0</v>
      </c>
      <c r="L38" s="155">
        <v>21</v>
      </c>
      <c r="M38" s="155">
        <f t="shared" si="14"/>
        <v>0</v>
      </c>
      <c r="N38" s="155">
        <v>0</v>
      </c>
      <c r="O38" s="155">
        <f t="shared" si="15"/>
        <v>0</v>
      </c>
      <c r="P38" s="155">
        <v>0</v>
      </c>
      <c r="Q38" s="155">
        <f t="shared" si="16"/>
        <v>0</v>
      </c>
      <c r="R38" s="155"/>
      <c r="S38" s="155"/>
      <c r="T38" s="156">
        <v>0</v>
      </c>
      <c r="U38" s="155">
        <f t="shared" si="17"/>
        <v>0</v>
      </c>
      <c r="V38" s="134"/>
      <c r="W38" s="134"/>
      <c r="X38" s="134"/>
      <c r="Y38" s="134"/>
      <c r="Z38" s="134"/>
      <c r="AA38" s="134"/>
      <c r="AB38" s="134"/>
      <c r="AC38" s="134"/>
      <c r="AD38" s="134"/>
      <c r="AE38" s="134" t="s">
        <v>233</v>
      </c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</row>
    <row r="39" spans="1:60" outlineLevel="1">
      <c r="A39" s="135">
        <v>28</v>
      </c>
      <c r="B39" s="145" t="s">
        <v>402</v>
      </c>
      <c r="C39" s="171" t="s">
        <v>1268</v>
      </c>
      <c r="D39" s="147" t="s">
        <v>206</v>
      </c>
      <c r="E39" s="150">
        <v>88</v>
      </c>
      <c r="F39" s="154"/>
      <c r="G39" s="155"/>
      <c r="H39" s="154"/>
      <c r="I39" s="155">
        <f t="shared" si="12"/>
        <v>0</v>
      </c>
      <c r="J39" s="154"/>
      <c r="K39" s="155">
        <f t="shared" si="13"/>
        <v>0</v>
      </c>
      <c r="L39" s="155">
        <v>21</v>
      </c>
      <c r="M39" s="155">
        <f t="shared" si="14"/>
        <v>0</v>
      </c>
      <c r="N39" s="155">
        <v>0</v>
      </c>
      <c r="O39" s="155">
        <f t="shared" si="15"/>
        <v>0</v>
      </c>
      <c r="P39" s="155">
        <v>0</v>
      </c>
      <c r="Q39" s="155">
        <f t="shared" si="16"/>
        <v>0</v>
      </c>
      <c r="R39" s="155"/>
      <c r="S39" s="155"/>
      <c r="T39" s="156">
        <v>0</v>
      </c>
      <c r="U39" s="155">
        <f t="shared" si="17"/>
        <v>0</v>
      </c>
      <c r="V39" s="134"/>
      <c r="W39" s="134"/>
      <c r="X39" s="134"/>
      <c r="Y39" s="134"/>
      <c r="Z39" s="134"/>
      <c r="AA39" s="134"/>
      <c r="AB39" s="134"/>
      <c r="AC39" s="134"/>
      <c r="AD39" s="134"/>
      <c r="AE39" s="134" t="s">
        <v>233</v>
      </c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</row>
    <row r="40" spans="1:60" outlineLevel="1">
      <c r="A40" s="135">
        <v>29</v>
      </c>
      <c r="B40" s="145" t="s">
        <v>404</v>
      </c>
      <c r="C40" s="171" t="s">
        <v>1269</v>
      </c>
      <c r="D40" s="147" t="s">
        <v>206</v>
      </c>
      <c r="E40" s="150">
        <v>88</v>
      </c>
      <c r="F40" s="154"/>
      <c r="G40" s="155"/>
      <c r="H40" s="154"/>
      <c r="I40" s="155">
        <f t="shared" si="12"/>
        <v>0</v>
      </c>
      <c r="J40" s="154"/>
      <c r="K40" s="155">
        <f t="shared" si="13"/>
        <v>0</v>
      </c>
      <c r="L40" s="155">
        <v>21</v>
      </c>
      <c r="M40" s="155">
        <f t="shared" si="14"/>
        <v>0</v>
      </c>
      <c r="N40" s="155">
        <v>0</v>
      </c>
      <c r="O40" s="155">
        <f t="shared" si="15"/>
        <v>0</v>
      </c>
      <c r="P40" s="155">
        <v>0</v>
      </c>
      <c r="Q40" s="155">
        <f t="shared" si="16"/>
        <v>0</v>
      </c>
      <c r="R40" s="155"/>
      <c r="S40" s="155"/>
      <c r="T40" s="156">
        <v>0</v>
      </c>
      <c r="U40" s="155">
        <f t="shared" si="17"/>
        <v>0</v>
      </c>
      <c r="V40" s="134"/>
      <c r="W40" s="134"/>
      <c r="X40" s="134"/>
      <c r="Y40" s="134"/>
      <c r="Z40" s="134"/>
      <c r="AA40" s="134"/>
      <c r="AB40" s="134"/>
      <c r="AC40" s="134"/>
      <c r="AD40" s="134"/>
      <c r="AE40" s="134" t="s">
        <v>233</v>
      </c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</row>
    <row r="41" spans="1:60" outlineLevel="1">
      <c r="A41" s="135">
        <v>30</v>
      </c>
      <c r="B41" s="145" t="s">
        <v>1270</v>
      </c>
      <c r="C41" s="171" t="s">
        <v>1271</v>
      </c>
      <c r="D41" s="147" t="s">
        <v>336</v>
      </c>
      <c r="E41" s="150">
        <v>44</v>
      </c>
      <c r="F41" s="154"/>
      <c r="G41" s="155"/>
      <c r="H41" s="154"/>
      <c r="I41" s="155">
        <f t="shared" si="12"/>
        <v>0</v>
      </c>
      <c r="J41" s="154"/>
      <c r="K41" s="155">
        <f t="shared" si="13"/>
        <v>0</v>
      </c>
      <c r="L41" s="155">
        <v>21</v>
      </c>
      <c r="M41" s="155">
        <f t="shared" si="14"/>
        <v>0</v>
      </c>
      <c r="N41" s="155">
        <v>0</v>
      </c>
      <c r="O41" s="155">
        <f t="shared" si="15"/>
        <v>0</v>
      </c>
      <c r="P41" s="155">
        <v>0</v>
      </c>
      <c r="Q41" s="155">
        <f t="shared" si="16"/>
        <v>0</v>
      </c>
      <c r="R41" s="155"/>
      <c r="S41" s="155"/>
      <c r="T41" s="156">
        <v>0</v>
      </c>
      <c r="U41" s="155">
        <f t="shared" si="17"/>
        <v>0</v>
      </c>
      <c r="V41" s="134"/>
      <c r="W41" s="134"/>
      <c r="X41" s="134"/>
      <c r="Y41" s="134"/>
      <c r="Z41" s="134"/>
      <c r="AA41" s="134"/>
      <c r="AB41" s="134"/>
      <c r="AC41" s="134"/>
      <c r="AD41" s="134"/>
      <c r="AE41" s="134" t="s">
        <v>194</v>
      </c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</row>
    <row r="42" spans="1:60" outlineLevel="1">
      <c r="A42" s="135">
        <v>31</v>
      </c>
      <c r="B42" s="145" t="s">
        <v>1272</v>
      </c>
      <c r="C42" s="171" t="s">
        <v>1273</v>
      </c>
      <c r="D42" s="147" t="s">
        <v>336</v>
      </c>
      <c r="E42" s="150">
        <v>36</v>
      </c>
      <c r="F42" s="154"/>
      <c r="G42" s="155"/>
      <c r="H42" s="154"/>
      <c r="I42" s="155">
        <f t="shared" si="12"/>
        <v>0</v>
      </c>
      <c r="J42" s="154"/>
      <c r="K42" s="155">
        <f t="shared" si="13"/>
        <v>0</v>
      </c>
      <c r="L42" s="155">
        <v>21</v>
      </c>
      <c r="M42" s="155">
        <f t="shared" si="14"/>
        <v>0</v>
      </c>
      <c r="N42" s="155">
        <v>0</v>
      </c>
      <c r="O42" s="155">
        <f t="shared" si="15"/>
        <v>0</v>
      </c>
      <c r="P42" s="155">
        <v>0</v>
      </c>
      <c r="Q42" s="155">
        <f t="shared" si="16"/>
        <v>0</v>
      </c>
      <c r="R42" s="155"/>
      <c r="S42" s="155"/>
      <c r="T42" s="156">
        <v>0</v>
      </c>
      <c r="U42" s="155">
        <f t="shared" si="17"/>
        <v>0</v>
      </c>
      <c r="V42" s="134"/>
      <c r="W42" s="134"/>
      <c r="X42" s="134"/>
      <c r="Y42" s="134"/>
      <c r="Z42" s="134"/>
      <c r="AA42" s="134"/>
      <c r="AB42" s="134"/>
      <c r="AC42" s="134"/>
      <c r="AD42" s="134"/>
      <c r="AE42" s="134" t="s">
        <v>194</v>
      </c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</row>
    <row r="43" spans="1:60" outlineLevel="1">
      <c r="A43" s="135">
        <v>32</v>
      </c>
      <c r="B43" s="145" t="s">
        <v>947</v>
      </c>
      <c r="C43" s="171" t="s">
        <v>437</v>
      </c>
      <c r="D43" s="147" t="s">
        <v>336</v>
      </c>
      <c r="E43" s="150">
        <v>8</v>
      </c>
      <c r="F43" s="154"/>
      <c r="G43" s="155"/>
      <c r="H43" s="154"/>
      <c r="I43" s="155">
        <f t="shared" si="12"/>
        <v>0</v>
      </c>
      <c r="J43" s="154"/>
      <c r="K43" s="155">
        <f t="shared" si="13"/>
        <v>0</v>
      </c>
      <c r="L43" s="155">
        <v>21</v>
      </c>
      <c r="M43" s="155">
        <f t="shared" si="14"/>
        <v>0</v>
      </c>
      <c r="N43" s="155">
        <v>0</v>
      </c>
      <c r="O43" s="155">
        <f t="shared" si="15"/>
        <v>0</v>
      </c>
      <c r="P43" s="155">
        <v>0</v>
      </c>
      <c r="Q43" s="155">
        <f t="shared" si="16"/>
        <v>0</v>
      </c>
      <c r="R43" s="155"/>
      <c r="S43" s="155"/>
      <c r="T43" s="156">
        <v>0</v>
      </c>
      <c r="U43" s="155">
        <f t="shared" si="17"/>
        <v>0</v>
      </c>
      <c r="V43" s="134"/>
      <c r="W43" s="134"/>
      <c r="X43" s="134"/>
      <c r="Y43" s="134"/>
      <c r="Z43" s="134"/>
      <c r="AA43" s="134"/>
      <c r="AB43" s="134"/>
      <c r="AC43" s="134"/>
      <c r="AD43" s="134"/>
      <c r="AE43" s="134" t="s">
        <v>194</v>
      </c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</row>
    <row r="44" spans="1:60" outlineLevel="1">
      <c r="A44" s="135">
        <v>33</v>
      </c>
      <c r="B44" s="145" t="s">
        <v>1274</v>
      </c>
      <c r="C44" s="171" t="s">
        <v>1275</v>
      </c>
      <c r="D44" s="147" t="s">
        <v>206</v>
      </c>
      <c r="E44" s="150">
        <v>84</v>
      </c>
      <c r="F44" s="154"/>
      <c r="G44" s="155"/>
      <c r="H44" s="154"/>
      <c r="I44" s="155">
        <f t="shared" si="12"/>
        <v>0</v>
      </c>
      <c r="J44" s="154"/>
      <c r="K44" s="155">
        <f t="shared" si="13"/>
        <v>0</v>
      </c>
      <c r="L44" s="155">
        <v>21</v>
      </c>
      <c r="M44" s="155">
        <f t="shared" si="14"/>
        <v>0</v>
      </c>
      <c r="N44" s="155">
        <v>0</v>
      </c>
      <c r="O44" s="155">
        <f t="shared" si="15"/>
        <v>0</v>
      </c>
      <c r="P44" s="155">
        <v>0</v>
      </c>
      <c r="Q44" s="155">
        <f t="shared" si="16"/>
        <v>0</v>
      </c>
      <c r="R44" s="155"/>
      <c r="S44" s="155"/>
      <c r="T44" s="156">
        <v>0</v>
      </c>
      <c r="U44" s="155">
        <f t="shared" si="17"/>
        <v>0</v>
      </c>
      <c r="V44" s="134"/>
      <c r="W44" s="134"/>
      <c r="X44" s="134"/>
      <c r="Y44" s="134"/>
      <c r="Z44" s="134"/>
      <c r="AA44" s="134"/>
      <c r="AB44" s="134"/>
      <c r="AC44" s="134"/>
      <c r="AD44" s="134"/>
      <c r="AE44" s="134" t="s">
        <v>194</v>
      </c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</row>
    <row r="45" spans="1:60" outlineLevel="1">
      <c r="A45" s="135">
        <v>34</v>
      </c>
      <c r="B45" s="145" t="s">
        <v>951</v>
      </c>
      <c r="C45" s="171" t="s">
        <v>1276</v>
      </c>
      <c r="D45" s="147" t="s">
        <v>336</v>
      </c>
      <c r="E45" s="150">
        <v>1</v>
      </c>
      <c r="F45" s="154"/>
      <c r="G45" s="155"/>
      <c r="H45" s="154"/>
      <c r="I45" s="155">
        <f t="shared" si="12"/>
        <v>0</v>
      </c>
      <c r="J45" s="154"/>
      <c r="K45" s="155">
        <f t="shared" si="13"/>
        <v>0</v>
      </c>
      <c r="L45" s="155">
        <v>21</v>
      </c>
      <c r="M45" s="155">
        <f t="shared" si="14"/>
        <v>0</v>
      </c>
      <c r="N45" s="155">
        <v>0</v>
      </c>
      <c r="O45" s="155">
        <f t="shared" si="15"/>
        <v>0</v>
      </c>
      <c r="P45" s="155">
        <v>0</v>
      </c>
      <c r="Q45" s="155">
        <f t="shared" si="16"/>
        <v>0</v>
      </c>
      <c r="R45" s="155"/>
      <c r="S45" s="155"/>
      <c r="T45" s="156">
        <v>0</v>
      </c>
      <c r="U45" s="155">
        <f t="shared" si="17"/>
        <v>0</v>
      </c>
      <c r="V45" s="134"/>
      <c r="W45" s="134"/>
      <c r="X45" s="134"/>
      <c r="Y45" s="134"/>
      <c r="Z45" s="134"/>
      <c r="AA45" s="134"/>
      <c r="AB45" s="134"/>
      <c r="AC45" s="134"/>
      <c r="AD45" s="134"/>
      <c r="AE45" s="134" t="s">
        <v>194</v>
      </c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</row>
    <row r="46" spans="1:60">
      <c r="A46" s="141" t="s">
        <v>177</v>
      </c>
      <c r="B46" s="146" t="s">
        <v>70</v>
      </c>
      <c r="C46" s="172" t="s">
        <v>72</v>
      </c>
      <c r="D46" s="148"/>
      <c r="E46" s="151"/>
      <c r="F46" s="157"/>
      <c r="G46" s="157"/>
      <c r="H46" s="157"/>
      <c r="I46" s="157">
        <f>SUM(I47:I52)</f>
        <v>0</v>
      </c>
      <c r="J46" s="157"/>
      <c r="K46" s="157">
        <f>SUM(K47:K52)</f>
        <v>0</v>
      </c>
      <c r="L46" s="157"/>
      <c r="M46" s="157">
        <f>SUM(M47:M52)</f>
        <v>0</v>
      </c>
      <c r="N46" s="157"/>
      <c r="O46" s="157">
        <f>SUM(O47:O52)</f>
        <v>0</v>
      </c>
      <c r="P46" s="157"/>
      <c r="Q46" s="157">
        <f>SUM(Q47:Q52)</f>
        <v>0</v>
      </c>
      <c r="R46" s="157"/>
      <c r="S46" s="157"/>
      <c r="T46" s="158"/>
      <c r="U46" s="157">
        <f>SUM(U47:U52)</f>
        <v>0</v>
      </c>
      <c r="AE46" t="s">
        <v>178</v>
      </c>
    </row>
    <row r="47" spans="1:60" ht="22.5" outlineLevel="1">
      <c r="A47" s="135">
        <v>35</v>
      </c>
      <c r="B47" s="145" t="s">
        <v>44</v>
      </c>
      <c r="C47" s="171" t="s">
        <v>1277</v>
      </c>
      <c r="D47" s="147" t="s">
        <v>336</v>
      </c>
      <c r="E47" s="150">
        <v>28</v>
      </c>
      <c r="F47" s="154"/>
      <c r="G47" s="155"/>
      <c r="H47" s="154"/>
      <c r="I47" s="155">
        <f t="shared" ref="I47:I52" si="18">ROUND(E47*H47,2)</f>
        <v>0</v>
      </c>
      <c r="J47" s="154"/>
      <c r="K47" s="155">
        <f t="shared" ref="K47:K52" si="19">ROUND(E47*J47,2)</f>
        <v>0</v>
      </c>
      <c r="L47" s="155">
        <v>21</v>
      </c>
      <c r="M47" s="155">
        <f t="shared" ref="M47:M52" si="20">G47*(1+L47/100)</f>
        <v>0</v>
      </c>
      <c r="N47" s="155">
        <v>0</v>
      </c>
      <c r="O47" s="155">
        <f t="shared" ref="O47:O52" si="21">ROUND(E47*N47,2)</f>
        <v>0</v>
      </c>
      <c r="P47" s="155">
        <v>0</v>
      </c>
      <c r="Q47" s="155">
        <f t="shared" ref="Q47:Q52" si="22">ROUND(E47*P47,2)</f>
        <v>0</v>
      </c>
      <c r="R47" s="155"/>
      <c r="S47" s="155"/>
      <c r="T47" s="156">
        <v>0</v>
      </c>
      <c r="U47" s="155">
        <f t="shared" ref="U47:U52" si="23">ROUND(E47*T47,2)</f>
        <v>0</v>
      </c>
      <c r="V47" s="134"/>
      <c r="W47" s="134"/>
      <c r="X47" s="134"/>
      <c r="Y47" s="134"/>
      <c r="Z47" s="134"/>
      <c r="AA47" s="134"/>
      <c r="AB47" s="134"/>
      <c r="AC47" s="134"/>
      <c r="AD47" s="134"/>
      <c r="AE47" s="134" t="s">
        <v>233</v>
      </c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</row>
    <row r="48" spans="1:60" outlineLevel="1">
      <c r="A48" s="135">
        <v>36</v>
      </c>
      <c r="B48" s="145" t="s">
        <v>52</v>
      </c>
      <c r="C48" s="171" t="s">
        <v>1278</v>
      </c>
      <c r="D48" s="147" t="s">
        <v>336</v>
      </c>
      <c r="E48" s="150">
        <v>26</v>
      </c>
      <c r="F48" s="154"/>
      <c r="G48" s="155"/>
      <c r="H48" s="154"/>
      <c r="I48" s="155">
        <f t="shared" si="18"/>
        <v>0</v>
      </c>
      <c r="J48" s="154"/>
      <c r="K48" s="155">
        <f t="shared" si="19"/>
        <v>0</v>
      </c>
      <c r="L48" s="155">
        <v>21</v>
      </c>
      <c r="M48" s="155">
        <f t="shared" si="20"/>
        <v>0</v>
      </c>
      <c r="N48" s="155">
        <v>0</v>
      </c>
      <c r="O48" s="155">
        <f t="shared" si="21"/>
        <v>0</v>
      </c>
      <c r="P48" s="155">
        <v>0</v>
      </c>
      <c r="Q48" s="155">
        <f t="shared" si="22"/>
        <v>0</v>
      </c>
      <c r="R48" s="155"/>
      <c r="S48" s="155"/>
      <c r="T48" s="156">
        <v>0</v>
      </c>
      <c r="U48" s="155">
        <f t="shared" si="23"/>
        <v>0</v>
      </c>
      <c r="V48" s="134"/>
      <c r="W48" s="134"/>
      <c r="X48" s="134"/>
      <c r="Y48" s="134"/>
      <c r="Z48" s="134"/>
      <c r="AA48" s="134"/>
      <c r="AB48" s="134"/>
      <c r="AC48" s="134"/>
      <c r="AD48" s="134"/>
      <c r="AE48" s="134" t="s">
        <v>233</v>
      </c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</row>
    <row r="49" spans="1:60" outlineLevel="1">
      <c r="A49" s="135">
        <v>37</v>
      </c>
      <c r="B49" s="145" t="s">
        <v>57</v>
      </c>
      <c r="C49" s="171" t="s">
        <v>1271</v>
      </c>
      <c r="D49" s="147" t="s">
        <v>336</v>
      </c>
      <c r="E49" s="150">
        <v>28</v>
      </c>
      <c r="F49" s="154"/>
      <c r="G49" s="155"/>
      <c r="H49" s="154"/>
      <c r="I49" s="155">
        <f t="shared" si="18"/>
        <v>0</v>
      </c>
      <c r="J49" s="154"/>
      <c r="K49" s="155">
        <f t="shared" si="19"/>
        <v>0</v>
      </c>
      <c r="L49" s="155">
        <v>21</v>
      </c>
      <c r="M49" s="155">
        <f t="shared" si="20"/>
        <v>0</v>
      </c>
      <c r="N49" s="155">
        <v>0</v>
      </c>
      <c r="O49" s="155">
        <f t="shared" si="21"/>
        <v>0</v>
      </c>
      <c r="P49" s="155">
        <v>0</v>
      </c>
      <c r="Q49" s="155">
        <f t="shared" si="22"/>
        <v>0</v>
      </c>
      <c r="R49" s="155"/>
      <c r="S49" s="155"/>
      <c r="T49" s="156">
        <v>0</v>
      </c>
      <c r="U49" s="155">
        <f t="shared" si="23"/>
        <v>0</v>
      </c>
      <c r="V49" s="134"/>
      <c r="W49" s="134"/>
      <c r="X49" s="134"/>
      <c r="Y49" s="134"/>
      <c r="Z49" s="134"/>
      <c r="AA49" s="134"/>
      <c r="AB49" s="134"/>
      <c r="AC49" s="134"/>
      <c r="AD49" s="134"/>
      <c r="AE49" s="134" t="s">
        <v>194</v>
      </c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</row>
    <row r="50" spans="1:60" outlineLevel="1">
      <c r="A50" s="135">
        <v>38</v>
      </c>
      <c r="B50" s="145" t="s">
        <v>59</v>
      </c>
      <c r="C50" s="171" t="s">
        <v>1279</v>
      </c>
      <c r="D50" s="147" t="s">
        <v>336</v>
      </c>
      <c r="E50" s="150">
        <v>26</v>
      </c>
      <c r="F50" s="154"/>
      <c r="G50" s="155"/>
      <c r="H50" s="154"/>
      <c r="I50" s="155">
        <f t="shared" si="18"/>
        <v>0</v>
      </c>
      <c r="J50" s="154"/>
      <c r="K50" s="155">
        <f t="shared" si="19"/>
        <v>0</v>
      </c>
      <c r="L50" s="155">
        <v>21</v>
      </c>
      <c r="M50" s="155">
        <f t="shared" si="20"/>
        <v>0</v>
      </c>
      <c r="N50" s="155">
        <v>0</v>
      </c>
      <c r="O50" s="155">
        <f t="shared" si="21"/>
        <v>0</v>
      </c>
      <c r="P50" s="155">
        <v>0</v>
      </c>
      <c r="Q50" s="155">
        <f t="shared" si="22"/>
        <v>0</v>
      </c>
      <c r="R50" s="155"/>
      <c r="S50" s="155"/>
      <c r="T50" s="156">
        <v>0</v>
      </c>
      <c r="U50" s="155">
        <f t="shared" si="23"/>
        <v>0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4" t="s">
        <v>194</v>
      </c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</row>
    <row r="51" spans="1:60" outlineLevel="1">
      <c r="A51" s="135">
        <v>39</v>
      </c>
      <c r="B51" s="145" t="s">
        <v>400</v>
      </c>
      <c r="C51" s="171" t="s">
        <v>1273</v>
      </c>
      <c r="D51" s="147" t="s">
        <v>336</v>
      </c>
      <c r="E51" s="150">
        <v>28</v>
      </c>
      <c r="F51" s="154"/>
      <c r="G51" s="155"/>
      <c r="H51" s="154"/>
      <c r="I51" s="155">
        <f t="shared" si="18"/>
        <v>0</v>
      </c>
      <c r="J51" s="154"/>
      <c r="K51" s="155">
        <f t="shared" si="19"/>
        <v>0</v>
      </c>
      <c r="L51" s="155">
        <v>21</v>
      </c>
      <c r="M51" s="155">
        <f t="shared" si="20"/>
        <v>0</v>
      </c>
      <c r="N51" s="155">
        <v>0</v>
      </c>
      <c r="O51" s="155">
        <f t="shared" si="21"/>
        <v>0</v>
      </c>
      <c r="P51" s="155">
        <v>0</v>
      </c>
      <c r="Q51" s="155">
        <f t="shared" si="22"/>
        <v>0</v>
      </c>
      <c r="R51" s="155"/>
      <c r="S51" s="155"/>
      <c r="T51" s="156">
        <v>0</v>
      </c>
      <c r="U51" s="155">
        <f t="shared" si="23"/>
        <v>0</v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 t="s">
        <v>194</v>
      </c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</row>
    <row r="52" spans="1:60" outlineLevel="1">
      <c r="A52" s="159">
        <v>40</v>
      </c>
      <c r="B52" s="160" t="s">
        <v>402</v>
      </c>
      <c r="C52" s="173" t="s">
        <v>1280</v>
      </c>
      <c r="D52" s="161" t="s">
        <v>336</v>
      </c>
      <c r="E52" s="162">
        <v>26</v>
      </c>
      <c r="F52" s="163"/>
      <c r="G52" s="164"/>
      <c r="H52" s="163"/>
      <c r="I52" s="164">
        <f t="shared" si="18"/>
        <v>0</v>
      </c>
      <c r="J52" s="163"/>
      <c r="K52" s="164">
        <f t="shared" si="19"/>
        <v>0</v>
      </c>
      <c r="L52" s="164">
        <v>21</v>
      </c>
      <c r="M52" s="164">
        <f t="shared" si="20"/>
        <v>0</v>
      </c>
      <c r="N52" s="164">
        <v>0</v>
      </c>
      <c r="O52" s="164">
        <f t="shared" si="21"/>
        <v>0</v>
      </c>
      <c r="P52" s="164">
        <v>0</v>
      </c>
      <c r="Q52" s="164">
        <f t="shared" si="22"/>
        <v>0</v>
      </c>
      <c r="R52" s="164"/>
      <c r="S52" s="164"/>
      <c r="T52" s="165">
        <v>0</v>
      </c>
      <c r="U52" s="164">
        <f t="shared" si="23"/>
        <v>0</v>
      </c>
      <c r="V52" s="134"/>
      <c r="W52" s="134"/>
      <c r="X52" s="134"/>
      <c r="Y52" s="134"/>
      <c r="Z52" s="134"/>
      <c r="AA52" s="134"/>
      <c r="AB52" s="134"/>
      <c r="AC52" s="134"/>
      <c r="AD52" s="134"/>
      <c r="AE52" s="134" t="s">
        <v>194</v>
      </c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</row>
    <row r="53" spans="1:60">
      <c r="A53" s="6"/>
      <c r="B53" s="7" t="s">
        <v>303</v>
      </c>
      <c r="C53" s="174" t="s">
        <v>303</v>
      </c>
      <c r="D53" s="8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AC53">
        <v>15</v>
      </c>
      <c r="AD53">
        <v>21</v>
      </c>
    </row>
    <row r="54" spans="1:60">
      <c r="A54" s="166"/>
      <c r="B54" s="167" t="s">
        <v>31</v>
      </c>
      <c r="C54" s="175" t="s">
        <v>303</v>
      </c>
      <c r="D54" s="168"/>
      <c r="E54" s="169"/>
      <c r="F54" s="169"/>
      <c r="G54" s="170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AC54">
        <f>SUMIF(L7:L52,AC53,G7:G52)</f>
        <v>0</v>
      </c>
      <c r="AD54">
        <f>SUMIF(L7:L52,AD53,G7:G52)</f>
        <v>0</v>
      </c>
      <c r="AE54" t="s">
        <v>304</v>
      </c>
    </row>
    <row r="55" spans="1:60">
      <c r="A55" s="6"/>
      <c r="B55" s="7" t="s">
        <v>303</v>
      </c>
      <c r="C55" s="174" t="s">
        <v>303</v>
      </c>
      <c r="D55" s="8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60">
      <c r="A56" s="6"/>
      <c r="B56" s="7" t="s">
        <v>303</v>
      </c>
      <c r="C56" s="174" t="s">
        <v>303</v>
      </c>
      <c r="D56" s="8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60">
      <c r="A57" s="265" t="s">
        <v>305</v>
      </c>
      <c r="B57" s="265"/>
      <c r="C57" s="266"/>
      <c r="D57" s="8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60">
      <c r="A58" s="246"/>
      <c r="B58" s="247"/>
      <c r="C58" s="248"/>
      <c r="D58" s="247"/>
      <c r="E58" s="247"/>
      <c r="F58" s="247"/>
      <c r="G58" s="249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AE58" t="s">
        <v>306</v>
      </c>
    </row>
    <row r="59" spans="1:60">
      <c r="A59" s="250"/>
      <c r="B59" s="251"/>
      <c r="C59" s="252"/>
      <c r="D59" s="251"/>
      <c r="E59" s="251"/>
      <c r="F59" s="251"/>
      <c r="G59" s="253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60">
      <c r="A60" s="250"/>
      <c r="B60" s="251"/>
      <c r="C60" s="252"/>
      <c r="D60" s="251"/>
      <c r="E60" s="251"/>
      <c r="F60" s="251"/>
      <c r="G60" s="253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60">
      <c r="A61" s="250"/>
      <c r="B61" s="251"/>
      <c r="C61" s="252"/>
      <c r="D61" s="251"/>
      <c r="E61" s="251"/>
      <c r="F61" s="251"/>
      <c r="G61" s="253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60">
      <c r="A62" s="254"/>
      <c r="B62" s="255"/>
      <c r="C62" s="256"/>
      <c r="D62" s="255"/>
      <c r="E62" s="255"/>
      <c r="F62" s="255"/>
      <c r="G62" s="25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60">
      <c r="A63" s="6"/>
      <c r="B63" s="7" t="s">
        <v>303</v>
      </c>
      <c r="C63" s="174" t="s">
        <v>303</v>
      </c>
      <c r="D63" s="8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60">
      <c r="C64" s="176"/>
      <c r="D64" s="128"/>
      <c r="AE64" t="s">
        <v>307</v>
      </c>
    </row>
    <row r="65" spans="4:4">
      <c r="D65" s="128"/>
    </row>
    <row r="66" spans="4:4">
      <c r="D66" s="128"/>
    </row>
    <row r="67" spans="4:4">
      <c r="D67" s="128"/>
    </row>
    <row r="68" spans="4:4">
      <c r="D68" s="128"/>
    </row>
    <row r="69" spans="4:4">
      <c r="D69" s="128"/>
    </row>
    <row r="70" spans="4:4">
      <c r="D70" s="128"/>
    </row>
    <row r="71" spans="4:4">
      <c r="D71" s="128"/>
    </row>
    <row r="72" spans="4:4">
      <c r="D72" s="128"/>
    </row>
    <row r="73" spans="4:4">
      <c r="D73" s="128"/>
    </row>
    <row r="74" spans="4:4">
      <c r="D74" s="128"/>
    </row>
    <row r="75" spans="4:4">
      <c r="D75" s="128"/>
    </row>
    <row r="76" spans="4:4">
      <c r="D76" s="128"/>
    </row>
    <row r="77" spans="4:4">
      <c r="D77" s="128"/>
    </row>
    <row r="78" spans="4:4">
      <c r="D78" s="128"/>
    </row>
    <row r="79" spans="4:4">
      <c r="D79" s="128"/>
    </row>
    <row r="80" spans="4:4">
      <c r="D80" s="128"/>
    </row>
    <row r="81" spans="4:4">
      <c r="D81" s="128"/>
    </row>
    <row r="82" spans="4:4">
      <c r="D82" s="128"/>
    </row>
    <row r="83" spans="4:4">
      <c r="D83" s="128"/>
    </row>
    <row r="84" spans="4:4">
      <c r="D84" s="128"/>
    </row>
    <row r="85" spans="4:4">
      <c r="D85" s="128"/>
    </row>
    <row r="86" spans="4:4">
      <c r="D86" s="128"/>
    </row>
    <row r="87" spans="4:4">
      <c r="D87" s="128"/>
    </row>
    <row r="88" spans="4:4">
      <c r="D88" s="128"/>
    </row>
    <row r="89" spans="4:4">
      <c r="D89" s="128"/>
    </row>
    <row r="90" spans="4:4">
      <c r="D90" s="128"/>
    </row>
    <row r="91" spans="4:4">
      <c r="D91" s="128"/>
    </row>
    <row r="92" spans="4:4">
      <c r="D92" s="128"/>
    </row>
    <row r="93" spans="4:4">
      <c r="D93" s="128"/>
    </row>
    <row r="94" spans="4:4">
      <c r="D94" s="128"/>
    </row>
    <row r="95" spans="4:4">
      <c r="D95" s="128"/>
    </row>
    <row r="96" spans="4:4">
      <c r="D96" s="128"/>
    </row>
    <row r="97" spans="4:4">
      <c r="D97" s="128"/>
    </row>
    <row r="98" spans="4:4">
      <c r="D98" s="128"/>
    </row>
    <row r="99" spans="4:4">
      <c r="D99" s="128"/>
    </row>
    <row r="100" spans="4:4">
      <c r="D100" s="128"/>
    </row>
    <row r="101" spans="4:4">
      <c r="D101" s="128"/>
    </row>
    <row r="102" spans="4:4">
      <c r="D102" s="128"/>
    </row>
    <row r="103" spans="4:4">
      <c r="D103" s="128"/>
    </row>
    <row r="104" spans="4:4">
      <c r="D104" s="128"/>
    </row>
    <row r="105" spans="4:4">
      <c r="D105" s="128"/>
    </row>
    <row r="106" spans="4:4">
      <c r="D106" s="128"/>
    </row>
    <row r="107" spans="4:4">
      <c r="D107" s="128"/>
    </row>
    <row r="108" spans="4:4">
      <c r="D108" s="128"/>
    </row>
    <row r="109" spans="4:4">
      <c r="D109" s="128"/>
    </row>
    <row r="110" spans="4:4">
      <c r="D110" s="128"/>
    </row>
    <row r="111" spans="4:4">
      <c r="D111" s="128"/>
    </row>
    <row r="112" spans="4:4">
      <c r="D112" s="128"/>
    </row>
    <row r="113" spans="4:4">
      <c r="D113" s="128"/>
    </row>
    <row r="114" spans="4:4">
      <c r="D114" s="128"/>
    </row>
    <row r="115" spans="4:4">
      <c r="D115" s="128"/>
    </row>
    <row r="116" spans="4:4">
      <c r="D116" s="128"/>
    </row>
    <row r="117" spans="4:4">
      <c r="D117" s="128"/>
    </row>
    <row r="118" spans="4:4">
      <c r="D118" s="128"/>
    </row>
    <row r="119" spans="4:4">
      <c r="D119" s="128"/>
    </row>
    <row r="120" spans="4:4">
      <c r="D120" s="128"/>
    </row>
    <row r="121" spans="4:4">
      <c r="D121" s="128"/>
    </row>
    <row r="122" spans="4:4">
      <c r="D122" s="128"/>
    </row>
    <row r="123" spans="4:4">
      <c r="D123" s="128"/>
    </row>
    <row r="124" spans="4:4">
      <c r="D124" s="128"/>
    </row>
    <row r="125" spans="4:4">
      <c r="D125" s="128"/>
    </row>
    <row r="126" spans="4:4">
      <c r="D126" s="128"/>
    </row>
    <row r="127" spans="4:4">
      <c r="D127" s="128"/>
    </row>
    <row r="128" spans="4:4">
      <c r="D128" s="128"/>
    </row>
    <row r="129" spans="4:4">
      <c r="D129" s="128"/>
    </row>
    <row r="130" spans="4:4">
      <c r="D130" s="128"/>
    </row>
    <row r="131" spans="4:4">
      <c r="D131" s="128"/>
    </row>
    <row r="132" spans="4:4">
      <c r="D132" s="128"/>
    </row>
    <row r="133" spans="4:4">
      <c r="D133" s="128"/>
    </row>
    <row r="134" spans="4:4">
      <c r="D134" s="128"/>
    </row>
    <row r="135" spans="4:4">
      <c r="D135" s="128"/>
    </row>
    <row r="136" spans="4:4">
      <c r="D136" s="128"/>
    </row>
    <row r="137" spans="4:4">
      <c r="D137" s="128"/>
    </row>
    <row r="138" spans="4:4">
      <c r="D138" s="128"/>
    </row>
    <row r="139" spans="4:4">
      <c r="D139" s="128"/>
    </row>
    <row r="140" spans="4:4">
      <c r="D140" s="128"/>
    </row>
    <row r="141" spans="4:4">
      <c r="D141" s="128"/>
    </row>
    <row r="142" spans="4:4">
      <c r="D142" s="128"/>
    </row>
    <row r="143" spans="4:4">
      <c r="D143" s="128"/>
    </row>
    <row r="144" spans="4:4">
      <c r="D144" s="128"/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</sheetData>
  <mergeCells count="6">
    <mergeCell ref="A58:G62"/>
    <mergeCell ref="A1:G1"/>
    <mergeCell ref="C2:G2"/>
    <mergeCell ref="C3:G3"/>
    <mergeCell ref="C4:G4"/>
    <mergeCell ref="A57:C57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3"/>
  <sheetViews>
    <sheetView showGridLines="0" tabSelected="1" topLeftCell="B1" zoomScaleNormal="100" zoomScaleSheetLayoutView="75" workbookViewId="0">
      <selection activeCell="O54" sqref="O54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2.5703125" customWidth="1"/>
    <col min="5" max="5" width="12.140625" customWidth="1"/>
    <col min="6" max="6" width="11.7109375" customWidth="1"/>
    <col min="7" max="7" width="11.140625" style="1" customWidth="1"/>
    <col min="8" max="8" width="12" customWidth="1"/>
    <col min="9" max="9" width="9.85546875" style="1" customWidth="1"/>
    <col min="10" max="10" width="8.85546875" style="1" customWidth="1"/>
    <col min="11" max="11" width="4.28515625" customWidth="1"/>
    <col min="12" max="15" width="10.7109375" customWidth="1"/>
  </cols>
  <sheetData>
    <row r="1" spans="1:15" ht="33.75" customHeight="1">
      <c r="A1" s="72" t="s">
        <v>39</v>
      </c>
      <c r="B1" s="205" t="s">
        <v>4</v>
      </c>
      <c r="C1" s="206"/>
      <c r="D1" s="206"/>
      <c r="E1" s="206"/>
      <c r="F1" s="206"/>
      <c r="G1" s="206"/>
      <c r="H1" s="206"/>
      <c r="I1" s="206"/>
      <c r="J1" s="207"/>
    </row>
    <row r="2" spans="1:15" ht="23.25" customHeight="1">
      <c r="A2" s="4"/>
      <c r="B2" s="78" t="s">
        <v>24</v>
      </c>
      <c r="C2" s="79"/>
      <c r="D2" s="80" t="s">
        <v>1281</v>
      </c>
      <c r="E2" s="228" t="s">
        <v>1282</v>
      </c>
      <c r="F2" s="228"/>
      <c r="G2" s="228"/>
      <c r="H2" s="228"/>
      <c r="I2" s="228"/>
      <c r="J2" s="81"/>
      <c r="O2" s="2"/>
    </row>
    <row r="3" spans="1:15" ht="23.25" hidden="1" customHeight="1">
      <c r="A3" s="4"/>
      <c r="B3" s="82"/>
      <c r="C3" s="79"/>
      <c r="D3" s="83"/>
      <c r="E3" s="229"/>
      <c r="F3" s="229"/>
      <c r="G3" s="229"/>
      <c r="H3" s="229"/>
      <c r="I3" s="229"/>
      <c r="J3" s="84"/>
    </row>
    <row r="4" spans="1:15" ht="23.25" customHeight="1">
      <c r="A4" s="4"/>
      <c r="B4" s="85"/>
      <c r="C4" s="86"/>
      <c r="D4" s="87"/>
      <c r="E4" s="230"/>
      <c r="F4" s="230"/>
      <c r="G4" s="230"/>
      <c r="H4" s="230"/>
      <c r="I4" s="230"/>
      <c r="J4" s="88"/>
    </row>
    <row r="5" spans="1:15" ht="24" customHeight="1">
      <c r="A5" s="4"/>
      <c r="B5" s="46" t="s">
        <v>23</v>
      </c>
      <c r="C5" s="5"/>
      <c r="D5" s="31" t="s">
        <v>1283</v>
      </c>
      <c r="E5" s="24"/>
      <c r="F5" s="24"/>
      <c r="G5" s="24"/>
      <c r="H5" s="26" t="s">
        <v>36</v>
      </c>
      <c r="I5" s="195" t="s">
        <v>1303</v>
      </c>
      <c r="J5" s="9"/>
    </row>
    <row r="6" spans="1:15" ht="15.75" customHeight="1">
      <c r="A6" s="4"/>
      <c r="B6" s="40"/>
      <c r="C6" s="24"/>
      <c r="D6" s="31" t="s">
        <v>1304</v>
      </c>
      <c r="E6" s="24"/>
      <c r="F6" s="24"/>
      <c r="G6" s="24"/>
      <c r="H6" s="26" t="s">
        <v>37</v>
      </c>
      <c r="I6" s="31"/>
      <c r="J6" s="9"/>
    </row>
    <row r="7" spans="1:15" ht="15.75" customHeight="1">
      <c r="A7" s="4"/>
      <c r="B7" s="41"/>
      <c r="C7" s="25"/>
      <c r="D7" s="32"/>
      <c r="E7" s="33"/>
      <c r="F7" s="33"/>
      <c r="G7" s="33"/>
      <c r="H7" s="35"/>
      <c r="I7" s="33"/>
      <c r="J7" s="50"/>
    </row>
    <row r="8" spans="1:15" ht="24" hidden="1" customHeight="1">
      <c r="A8" s="4"/>
      <c r="B8" s="46" t="s">
        <v>21</v>
      </c>
      <c r="C8" s="5"/>
      <c r="D8" s="34"/>
      <c r="E8" s="5"/>
      <c r="F8" s="5"/>
      <c r="G8" s="44"/>
      <c r="H8" s="26" t="s">
        <v>36</v>
      </c>
      <c r="I8" s="31"/>
      <c r="J8" s="9"/>
    </row>
    <row r="9" spans="1:15" ht="15.75" hidden="1" customHeight="1">
      <c r="A9" s="4"/>
      <c r="B9" s="4"/>
      <c r="C9" s="5"/>
      <c r="D9" s="34"/>
      <c r="E9" s="5"/>
      <c r="F9" s="5"/>
      <c r="G9" s="44"/>
      <c r="H9" s="26" t="s">
        <v>37</v>
      </c>
      <c r="I9" s="31"/>
      <c r="J9" s="9"/>
    </row>
    <row r="10" spans="1:15" ht="15.75" hidden="1" customHeight="1">
      <c r="A10" s="4"/>
      <c r="B10" s="51"/>
      <c r="C10" s="25"/>
      <c r="D10" s="45"/>
      <c r="E10" s="54"/>
      <c r="F10" s="54"/>
      <c r="G10" s="52"/>
      <c r="H10" s="52"/>
      <c r="I10" s="53"/>
      <c r="J10" s="50"/>
    </row>
    <row r="11" spans="1:15" ht="24" customHeight="1">
      <c r="A11" s="4"/>
      <c r="B11" s="46" t="s">
        <v>20</v>
      </c>
      <c r="C11" s="5"/>
      <c r="D11" s="220"/>
      <c r="E11" s="220"/>
      <c r="F11" s="220"/>
      <c r="G11" s="220"/>
      <c r="H11" s="26" t="s">
        <v>36</v>
      </c>
      <c r="I11" s="90"/>
      <c r="J11" s="9"/>
    </row>
    <row r="12" spans="1:15" ht="15.75" customHeight="1">
      <c r="A12" s="4"/>
      <c r="B12" s="40"/>
      <c r="C12" s="24"/>
      <c r="D12" s="224"/>
      <c r="E12" s="224"/>
      <c r="F12" s="224"/>
      <c r="G12" s="224"/>
      <c r="H12" s="26" t="s">
        <v>37</v>
      </c>
      <c r="I12" s="90"/>
      <c r="J12" s="9"/>
    </row>
    <row r="13" spans="1:15" ht="15.75" customHeight="1">
      <c r="A13" s="4"/>
      <c r="B13" s="41"/>
      <c r="C13" s="89"/>
      <c r="D13" s="227"/>
      <c r="E13" s="227"/>
      <c r="F13" s="227"/>
      <c r="G13" s="227"/>
      <c r="H13" s="27"/>
      <c r="I13" s="33"/>
      <c r="J13" s="50"/>
    </row>
    <row r="14" spans="1:15" ht="24" hidden="1" customHeight="1">
      <c r="A14" s="4"/>
      <c r="B14" s="65" t="s">
        <v>22</v>
      </c>
      <c r="C14" s="66"/>
      <c r="D14" s="67"/>
      <c r="E14" s="68"/>
      <c r="F14" s="68"/>
      <c r="G14" s="68"/>
      <c r="H14" s="69"/>
      <c r="I14" s="68"/>
      <c r="J14" s="70"/>
    </row>
    <row r="15" spans="1:15" ht="32.25" customHeight="1">
      <c r="A15" s="4"/>
      <c r="B15" s="51" t="s">
        <v>34</v>
      </c>
      <c r="C15" s="71"/>
      <c r="D15" s="52"/>
      <c r="E15" s="219"/>
      <c r="F15" s="219"/>
      <c r="G15" s="221"/>
      <c r="H15" s="221"/>
      <c r="I15" s="221" t="s">
        <v>31</v>
      </c>
      <c r="J15" s="222"/>
    </row>
    <row r="16" spans="1:15" ht="23.25" customHeight="1">
      <c r="A16" s="126" t="s">
        <v>26</v>
      </c>
      <c r="B16" s="127" t="s">
        <v>26</v>
      </c>
      <c r="C16" s="57"/>
      <c r="D16" s="58"/>
      <c r="E16" s="214"/>
      <c r="F16" s="223"/>
      <c r="G16" s="214"/>
      <c r="H16" s="223"/>
      <c r="I16" s="214"/>
      <c r="J16" s="215"/>
    </row>
    <row r="17" spans="1:10" ht="23.25" customHeight="1">
      <c r="A17" s="126" t="s">
        <v>27</v>
      </c>
      <c r="B17" s="127" t="s">
        <v>27</v>
      </c>
      <c r="C17" s="57"/>
      <c r="D17" s="58"/>
      <c r="E17" s="214"/>
      <c r="F17" s="223"/>
      <c r="G17" s="214"/>
      <c r="H17" s="223"/>
      <c r="I17" s="214"/>
      <c r="J17" s="215"/>
    </row>
    <row r="18" spans="1:10" ht="23.25" customHeight="1">
      <c r="A18" s="126" t="s">
        <v>28</v>
      </c>
      <c r="B18" s="127" t="s">
        <v>28</v>
      </c>
      <c r="C18" s="57"/>
      <c r="D18" s="58"/>
      <c r="E18" s="214"/>
      <c r="F18" s="223"/>
      <c r="G18" s="214"/>
      <c r="H18" s="223"/>
      <c r="I18" s="214"/>
      <c r="J18" s="215"/>
    </row>
    <row r="19" spans="1:10" ht="23.25" customHeight="1">
      <c r="A19" s="126" t="s">
        <v>153</v>
      </c>
      <c r="B19" s="127" t="s">
        <v>29</v>
      </c>
      <c r="C19" s="57"/>
      <c r="D19" s="58"/>
      <c r="E19" s="214"/>
      <c r="F19" s="223"/>
      <c r="G19" s="214"/>
      <c r="H19" s="223"/>
      <c r="I19" s="214"/>
      <c r="J19" s="215"/>
    </row>
    <row r="20" spans="1:10" ht="23.25" customHeight="1">
      <c r="A20" s="126" t="s">
        <v>154</v>
      </c>
      <c r="B20" s="127" t="s">
        <v>30</v>
      </c>
      <c r="C20" s="57"/>
      <c r="D20" s="58"/>
      <c r="E20" s="214"/>
      <c r="F20" s="223"/>
      <c r="G20" s="214"/>
      <c r="H20" s="223"/>
      <c r="I20" s="214"/>
      <c r="J20" s="215"/>
    </row>
    <row r="21" spans="1:10" ht="23.25" customHeight="1">
      <c r="A21" s="4"/>
      <c r="B21" s="73" t="s">
        <v>31</v>
      </c>
      <c r="C21" s="74"/>
      <c r="D21" s="75"/>
      <c r="E21" s="216"/>
      <c r="F21" s="217"/>
      <c r="G21" s="216"/>
      <c r="H21" s="217"/>
      <c r="I21" s="216"/>
      <c r="J21" s="234"/>
    </row>
    <row r="22" spans="1:10" ht="33" customHeight="1">
      <c r="A22" s="4"/>
      <c r="B22" s="64" t="s">
        <v>35</v>
      </c>
      <c r="C22" s="57"/>
      <c r="D22" s="58"/>
      <c r="E22" s="63"/>
      <c r="F22" s="60"/>
      <c r="G22" s="49"/>
      <c r="H22" s="49"/>
      <c r="I22" s="49"/>
      <c r="J22" s="61"/>
    </row>
    <row r="23" spans="1:10" ht="23.25" customHeight="1">
      <c r="A23" s="4"/>
      <c r="B23" s="56" t="s">
        <v>13</v>
      </c>
      <c r="C23" s="57"/>
      <c r="D23" s="58"/>
      <c r="E23" s="59">
        <v>15</v>
      </c>
      <c r="F23" s="60" t="s">
        <v>0</v>
      </c>
      <c r="G23" s="212"/>
      <c r="H23" s="213"/>
      <c r="I23" s="213"/>
      <c r="J23" s="61"/>
    </row>
    <row r="24" spans="1:10" ht="23.25" customHeight="1">
      <c r="A24" s="4"/>
      <c r="B24" s="56" t="s">
        <v>14</v>
      </c>
      <c r="C24" s="57"/>
      <c r="D24" s="58"/>
      <c r="E24" s="59">
        <v>15</v>
      </c>
      <c r="F24" s="60" t="s">
        <v>0</v>
      </c>
      <c r="G24" s="232"/>
      <c r="H24" s="233"/>
      <c r="I24" s="233"/>
      <c r="J24" s="61"/>
    </row>
    <row r="25" spans="1:10" ht="23.25" customHeight="1">
      <c r="A25" s="4"/>
      <c r="B25" s="56" t="s">
        <v>15</v>
      </c>
      <c r="C25" s="57"/>
      <c r="D25" s="58"/>
      <c r="E25" s="59">
        <v>21</v>
      </c>
      <c r="F25" s="60" t="s">
        <v>0</v>
      </c>
      <c r="G25" s="212"/>
      <c r="H25" s="213"/>
      <c r="I25" s="213"/>
      <c r="J25" s="61"/>
    </row>
    <row r="26" spans="1:10" ht="23.25" customHeight="1">
      <c r="A26" s="4"/>
      <c r="B26" s="48" t="s">
        <v>16</v>
      </c>
      <c r="C26" s="20"/>
      <c r="D26" s="16"/>
      <c r="E26" s="42">
        <v>21</v>
      </c>
      <c r="F26" s="43" t="s">
        <v>0</v>
      </c>
      <c r="G26" s="208"/>
      <c r="H26" s="209"/>
      <c r="I26" s="209"/>
      <c r="J26" s="55"/>
    </row>
    <row r="27" spans="1:10" ht="23.25" customHeight="1" thickBot="1">
      <c r="A27" s="4"/>
      <c r="B27" s="47" t="s">
        <v>5</v>
      </c>
      <c r="C27" s="18"/>
      <c r="D27" s="21"/>
      <c r="E27" s="18"/>
      <c r="F27" s="19"/>
      <c r="G27" s="210"/>
      <c r="H27" s="210"/>
      <c r="I27" s="210"/>
      <c r="J27" s="62"/>
    </row>
    <row r="28" spans="1:10" ht="27.75" hidden="1" customHeight="1" thickBot="1">
      <c r="A28" s="4"/>
      <c r="B28" s="119" t="s">
        <v>25</v>
      </c>
      <c r="C28" s="120"/>
      <c r="D28" s="120"/>
      <c r="E28" s="121"/>
      <c r="F28" s="122"/>
      <c r="G28" s="218"/>
      <c r="H28" s="218"/>
      <c r="I28" s="218"/>
      <c r="J28" s="123"/>
    </row>
    <row r="29" spans="1:10" ht="27.75" customHeight="1" thickBot="1">
      <c r="A29" s="4"/>
      <c r="B29" s="119" t="s">
        <v>38</v>
      </c>
      <c r="C29" s="124"/>
      <c r="D29" s="124"/>
      <c r="E29" s="124"/>
      <c r="F29" s="124"/>
      <c r="G29" s="211"/>
      <c r="H29" s="211"/>
      <c r="I29" s="211"/>
      <c r="J29" s="125"/>
    </row>
    <row r="30" spans="1:10" ht="12.75" customHeight="1">
      <c r="A30" s="4"/>
      <c r="B30" s="4"/>
      <c r="C30" s="5"/>
      <c r="D30" s="5"/>
      <c r="E30" s="5"/>
      <c r="F30" s="5"/>
      <c r="G30" s="44"/>
      <c r="H30" s="5"/>
      <c r="I30" s="44"/>
      <c r="J30" s="10"/>
    </row>
    <row r="31" spans="1:10" ht="30" customHeight="1">
      <c r="A31" s="4"/>
      <c r="B31" s="4"/>
      <c r="C31" s="5"/>
      <c r="D31" s="5"/>
      <c r="E31" s="5"/>
      <c r="F31" s="5"/>
      <c r="G31" s="44"/>
      <c r="H31" s="5"/>
      <c r="I31" s="44"/>
      <c r="J31" s="10"/>
    </row>
    <row r="32" spans="1:10" ht="18.75" customHeight="1">
      <c r="A32" s="4"/>
      <c r="B32" s="22"/>
      <c r="C32" s="17" t="s">
        <v>12</v>
      </c>
      <c r="D32" s="38"/>
      <c r="E32" s="38"/>
      <c r="F32" s="17" t="s">
        <v>11</v>
      </c>
      <c r="G32" s="38"/>
      <c r="H32" s="39"/>
      <c r="I32" s="38"/>
      <c r="J32" s="10"/>
    </row>
    <row r="33" spans="1:10" ht="47.25" customHeight="1">
      <c r="A33" s="4"/>
      <c r="B33" s="4"/>
      <c r="C33" s="5"/>
      <c r="D33" s="5"/>
      <c r="E33" s="5"/>
      <c r="F33" s="5"/>
      <c r="G33" s="44"/>
      <c r="H33" s="5"/>
      <c r="I33" s="44"/>
      <c r="J33" s="10"/>
    </row>
    <row r="34" spans="1:10" s="36" customFormat="1" ht="18.75" customHeight="1">
      <c r="A34" s="28"/>
      <c r="B34" s="28"/>
      <c r="C34" s="29"/>
      <c r="D34" s="23"/>
      <c r="E34" s="23"/>
      <c r="F34" s="29"/>
      <c r="G34" s="30"/>
      <c r="H34" s="23"/>
      <c r="I34" s="30"/>
      <c r="J34" s="37"/>
    </row>
    <row r="35" spans="1:10" ht="12.75" customHeight="1">
      <c r="A35" s="4"/>
      <c r="B35" s="4"/>
      <c r="C35" s="5"/>
      <c r="D35" s="231" t="s">
        <v>2</v>
      </c>
      <c r="E35" s="231"/>
      <c r="F35" s="5"/>
      <c r="G35" s="44"/>
      <c r="H35" s="11" t="s">
        <v>3</v>
      </c>
      <c r="I35" s="44"/>
      <c r="J35" s="10"/>
    </row>
    <row r="36" spans="1:10" ht="13.5" customHeight="1" thickBot="1">
      <c r="A36" s="12"/>
      <c r="B36" s="12"/>
      <c r="C36" s="13"/>
      <c r="D36" s="13"/>
      <c r="E36" s="13"/>
      <c r="F36" s="13"/>
      <c r="G36" s="14"/>
      <c r="H36" s="13"/>
      <c r="I36" s="14"/>
      <c r="J36" s="15"/>
    </row>
    <row r="37" spans="1:10" ht="27" customHeight="1">
      <c r="B37" s="76" t="s">
        <v>17</v>
      </c>
      <c r="C37" s="3"/>
      <c r="D37" s="3"/>
      <c r="E37" s="3"/>
      <c r="F37" s="107"/>
      <c r="G37" s="107"/>
      <c r="H37" s="107"/>
      <c r="I37" s="107"/>
      <c r="J37" s="3"/>
    </row>
    <row r="38" spans="1:10" ht="25.5" customHeight="1">
      <c r="A38" s="95" t="s">
        <v>40</v>
      </c>
      <c r="B38" s="99" t="s">
        <v>18</v>
      </c>
      <c r="C38" s="100" t="s">
        <v>6</v>
      </c>
      <c r="D38" s="101"/>
      <c r="E38" s="101"/>
      <c r="F38" s="108" t="str">
        <f>B23</f>
        <v>Základ pro sníženou DPH</v>
      </c>
      <c r="G38" s="108" t="str">
        <f>B25</f>
        <v>Základ pro základní DPH</v>
      </c>
      <c r="H38" s="109" t="s">
        <v>19</v>
      </c>
      <c r="I38" s="109" t="s">
        <v>1</v>
      </c>
      <c r="J38" s="102" t="s">
        <v>0</v>
      </c>
    </row>
    <row r="39" spans="1:10" ht="25.5" hidden="1" customHeight="1">
      <c r="A39" s="95">
        <v>1</v>
      </c>
      <c r="B39" s="103" t="s">
        <v>43</v>
      </c>
      <c r="C39" s="235"/>
      <c r="D39" s="236"/>
      <c r="E39" s="236"/>
      <c r="F39" s="110">
        <f>'SO01 - areálová kanalizace'!AC76+'SO01 - hřiště'!AC119+'SO01 - elektro - Materiál'!AC29+'SO01 - elektro - Dodávka'!AC15+'SO01 - elektro - Svítidla'!AC11+'SO02 - vytápění'!AC64+'SO02 - elektro - Materiál'!AC52+'SO02 - stavební část'!AC207+'SO02 - elektro - Dodávka'!AC14+'SO02 - elektro - Svítidla'!AC15+'SO02 - ZTI - šatny I'!AC134+'SO02 - ZTI - šatny II'!AC140+'SO03 - tribuna'!AC57+'SO04 - oplocení-vegetační úprav'!AC54</f>
        <v>0</v>
      </c>
      <c r="G39" s="111">
        <f>'SO01 - areálová kanalizace'!AD76+'SO01 - hřiště'!AD119+'SO01 - elektro - Materiál'!AD29+'SO01 - elektro - Dodávka'!AD15+'SO01 - elektro - Svítidla'!AD11+'SO02 - vytápění'!AD64+'SO02 - elektro - Materiál'!AD52+'SO02 - stavební část'!AD207+'SO02 - elektro - Dodávka'!AD14+'SO02 - elektro - Svítidla'!AD15+'SO02 - ZTI - šatny I'!AD134+'SO02 - ZTI - šatny II'!AD140+'SO03 - tribuna'!AD57+'SO04 - oplocení-vegetační úprav'!AD54</f>
        <v>0</v>
      </c>
      <c r="H39" s="112" t="e">
        <f t="shared" ref="H39" si="0">(F39*SazbaDPH1/100)+(G39*SazbaDPH2/100)</f>
        <v>#NAME?</v>
      </c>
      <c r="I39" s="112" t="e">
        <f t="shared" ref="I39" si="1">F39+G39+H39</f>
        <v>#NAME?</v>
      </c>
      <c r="J39" s="104" t="e">
        <f>IF(CenaCelkemVypocet=0,"",I39/CenaCelkemVypocet*100)</f>
        <v>#NAME?</v>
      </c>
    </row>
    <row r="40" spans="1:10" ht="25.5" customHeight="1">
      <c r="A40" s="95">
        <v>2</v>
      </c>
      <c r="B40" s="200" t="s">
        <v>44</v>
      </c>
      <c r="C40" s="237" t="s">
        <v>45</v>
      </c>
      <c r="D40" s="238"/>
      <c r="E40" s="238"/>
      <c r="F40" s="201"/>
      <c r="G40" s="202"/>
      <c r="H40" s="202"/>
      <c r="I40" s="202"/>
      <c r="J40" s="203"/>
    </row>
    <row r="41" spans="1:10" ht="25.5" customHeight="1">
      <c r="A41" s="95">
        <v>3</v>
      </c>
      <c r="B41" s="96" t="s">
        <v>46</v>
      </c>
      <c r="C41" s="225" t="s">
        <v>1307</v>
      </c>
      <c r="D41" s="226"/>
      <c r="E41" s="226"/>
      <c r="F41" s="113"/>
      <c r="G41" s="114"/>
      <c r="H41" s="114"/>
      <c r="I41" s="114"/>
      <c r="J41" s="97"/>
    </row>
    <row r="42" spans="1:10" ht="25.5" customHeight="1">
      <c r="A42" s="95">
        <v>3</v>
      </c>
      <c r="B42" s="96">
        <v>2</v>
      </c>
      <c r="C42" s="225" t="s">
        <v>1308</v>
      </c>
      <c r="D42" s="226"/>
      <c r="E42" s="226"/>
      <c r="F42" s="113"/>
      <c r="G42" s="114"/>
      <c r="H42" s="114"/>
      <c r="I42" s="114"/>
      <c r="J42" s="97"/>
    </row>
    <row r="43" spans="1:10" ht="25.5" customHeight="1">
      <c r="A43" s="95">
        <v>3</v>
      </c>
      <c r="B43" s="96">
        <v>3</v>
      </c>
      <c r="C43" s="225" t="s">
        <v>1286</v>
      </c>
      <c r="D43" s="226"/>
      <c r="E43" s="226"/>
      <c r="F43" s="113"/>
      <c r="G43" s="114"/>
      <c r="H43" s="114"/>
      <c r="I43" s="114"/>
      <c r="J43" s="97"/>
    </row>
    <row r="44" spans="1:10" ht="25.5" customHeight="1">
      <c r="A44" s="95">
        <v>3</v>
      </c>
      <c r="B44" s="96">
        <v>4</v>
      </c>
      <c r="C44" s="225" t="s">
        <v>1305</v>
      </c>
      <c r="D44" s="226"/>
      <c r="E44" s="226"/>
      <c r="F44" s="113"/>
      <c r="G44" s="114"/>
      <c r="H44" s="114"/>
      <c r="I44" s="114"/>
      <c r="J44" s="97"/>
    </row>
    <row r="45" spans="1:10" ht="25.5" customHeight="1">
      <c r="A45" s="95">
        <v>3</v>
      </c>
      <c r="B45" s="96">
        <v>5</v>
      </c>
      <c r="C45" s="225" t="s">
        <v>1306</v>
      </c>
      <c r="D45" s="226"/>
      <c r="E45" s="226"/>
      <c r="F45" s="113"/>
      <c r="G45" s="114"/>
      <c r="H45" s="114"/>
      <c r="I45" s="114"/>
      <c r="J45" s="97"/>
    </row>
    <row r="46" spans="1:10" ht="25.5" customHeight="1">
      <c r="A46" s="95">
        <v>2</v>
      </c>
      <c r="B46" s="196" t="s">
        <v>52</v>
      </c>
      <c r="C46" s="244" t="s">
        <v>53</v>
      </c>
      <c r="D46" s="245"/>
      <c r="E46" s="245"/>
      <c r="F46" s="197"/>
      <c r="G46" s="198"/>
      <c r="H46" s="198"/>
      <c r="I46" s="198"/>
      <c r="J46" s="199"/>
    </row>
    <row r="47" spans="1:10" ht="25.5" customHeight="1">
      <c r="A47" s="95">
        <v>3</v>
      </c>
      <c r="B47" s="96" t="s">
        <v>46</v>
      </c>
      <c r="C47" s="225" t="s">
        <v>1309</v>
      </c>
      <c r="D47" s="226"/>
      <c r="E47" s="226"/>
      <c r="F47" s="113"/>
      <c r="G47" s="114"/>
      <c r="H47" s="114"/>
      <c r="I47" s="114"/>
      <c r="J47" s="97"/>
    </row>
    <row r="48" spans="1:10" ht="25.5" customHeight="1">
      <c r="A48" s="95">
        <v>3</v>
      </c>
      <c r="B48" s="96" t="s">
        <v>49</v>
      </c>
      <c r="C48" s="225" t="s">
        <v>1290</v>
      </c>
      <c r="D48" s="226"/>
      <c r="E48" s="226"/>
      <c r="F48" s="113"/>
      <c r="G48" s="114"/>
      <c r="H48" s="114"/>
      <c r="I48" s="114"/>
      <c r="J48" s="97"/>
    </row>
    <row r="49" spans="1:10" ht="25.5" customHeight="1">
      <c r="A49" s="95">
        <v>3</v>
      </c>
      <c r="B49" s="96" t="s">
        <v>50</v>
      </c>
      <c r="C49" s="225" t="s">
        <v>1286</v>
      </c>
      <c r="D49" s="226"/>
      <c r="E49" s="226"/>
      <c r="F49" s="113"/>
      <c r="G49" s="114"/>
      <c r="H49" s="114"/>
      <c r="I49" s="114"/>
      <c r="J49" s="97"/>
    </row>
    <row r="50" spans="1:10" ht="25.5" customHeight="1">
      <c r="A50" s="95">
        <v>3</v>
      </c>
      <c r="B50" s="96">
        <v>4</v>
      </c>
      <c r="C50" s="225" t="s">
        <v>1287</v>
      </c>
      <c r="D50" s="226"/>
      <c r="E50" s="226"/>
      <c r="F50" s="113"/>
      <c r="G50" s="114"/>
      <c r="H50" s="114"/>
      <c r="I50" s="114"/>
      <c r="J50" s="97"/>
    </row>
    <row r="51" spans="1:10" ht="25.5" customHeight="1">
      <c r="A51" s="95">
        <v>3</v>
      </c>
      <c r="B51" s="96">
        <v>5</v>
      </c>
      <c r="C51" s="225" t="s">
        <v>1288</v>
      </c>
      <c r="D51" s="226"/>
      <c r="E51" s="226"/>
      <c r="F51" s="113"/>
      <c r="G51" s="114"/>
      <c r="H51" s="114"/>
      <c r="I51" s="114"/>
      <c r="J51" s="97"/>
    </row>
    <row r="52" spans="1:10" ht="25.5" customHeight="1">
      <c r="A52" s="95">
        <v>3</v>
      </c>
      <c r="B52" s="96">
        <v>6</v>
      </c>
      <c r="C52" s="225" t="s">
        <v>1291</v>
      </c>
      <c r="D52" s="226"/>
      <c r="E52" s="226"/>
      <c r="F52" s="113"/>
      <c r="G52" s="114"/>
      <c r="H52" s="114"/>
      <c r="I52" s="114"/>
      <c r="J52" s="97"/>
    </row>
    <row r="53" spans="1:10" ht="25.5" customHeight="1">
      <c r="A53" s="95">
        <v>3</v>
      </c>
      <c r="B53" s="96">
        <v>7</v>
      </c>
      <c r="C53" s="225" t="s">
        <v>1292</v>
      </c>
      <c r="D53" s="226"/>
      <c r="E53" s="226"/>
      <c r="F53" s="113"/>
      <c r="G53" s="114"/>
      <c r="H53" s="114"/>
      <c r="I53" s="114"/>
      <c r="J53" s="97"/>
    </row>
    <row r="54" spans="1:10" ht="25.5" customHeight="1">
      <c r="A54" s="95">
        <v>2</v>
      </c>
      <c r="B54" s="196" t="s">
        <v>57</v>
      </c>
      <c r="C54" s="244" t="s">
        <v>58</v>
      </c>
      <c r="D54" s="245"/>
      <c r="E54" s="245"/>
      <c r="F54" s="197"/>
      <c r="G54" s="198"/>
      <c r="H54" s="198"/>
      <c r="I54" s="198"/>
      <c r="J54" s="199"/>
    </row>
    <row r="55" spans="1:10" ht="25.5" customHeight="1">
      <c r="A55" s="95">
        <v>3</v>
      </c>
      <c r="B55" s="96">
        <v>1</v>
      </c>
      <c r="C55" s="225" t="s">
        <v>1294</v>
      </c>
      <c r="D55" s="226"/>
      <c r="E55" s="226"/>
      <c r="F55" s="113"/>
      <c r="G55" s="114"/>
      <c r="H55" s="114"/>
      <c r="I55" s="114"/>
      <c r="J55" s="97"/>
    </row>
    <row r="56" spans="1:10" ht="25.5" customHeight="1">
      <c r="A56" s="95">
        <v>2</v>
      </c>
      <c r="B56" s="196" t="s">
        <v>59</v>
      </c>
      <c r="C56" s="244" t="s">
        <v>1310</v>
      </c>
      <c r="D56" s="245"/>
      <c r="E56" s="245"/>
      <c r="F56" s="197"/>
      <c r="G56" s="198"/>
      <c r="H56" s="198"/>
      <c r="I56" s="198"/>
      <c r="J56" s="199"/>
    </row>
    <row r="57" spans="1:10" ht="25.5" customHeight="1">
      <c r="A57" s="95">
        <v>3</v>
      </c>
      <c r="B57" s="105" t="s">
        <v>46</v>
      </c>
      <c r="C57" s="239" t="s">
        <v>1296</v>
      </c>
      <c r="D57" s="240"/>
      <c r="E57" s="240"/>
      <c r="F57" s="115"/>
      <c r="G57" s="116"/>
      <c r="H57" s="116"/>
      <c r="I57" s="116"/>
      <c r="J57" s="106"/>
    </row>
    <row r="58" spans="1:10" ht="25.5" customHeight="1">
      <c r="A58" s="95"/>
      <c r="B58" s="241" t="s">
        <v>60</v>
      </c>
      <c r="C58" s="242"/>
      <c r="D58" s="242"/>
      <c r="E58" s="243"/>
      <c r="F58" s="117"/>
      <c r="G58" s="118"/>
      <c r="H58" s="118"/>
      <c r="I58" s="118"/>
      <c r="J58" s="98"/>
    </row>
    <row r="62" spans="1:10">
      <c r="F62" s="93"/>
      <c r="G62" s="92"/>
      <c r="H62" s="93"/>
      <c r="I62" s="92"/>
      <c r="J62" s="94"/>
    </row>
    <row r="63" spans="1:10">
      <c r="F63" s="93"/>
      <c r="G63" s="92"/>
      <c r="H63" s="93"/>
      <c r="I63" s="92"/>
      <c r="J63" s="9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C57:E57"/>
    <mergeCell ref="B58:E58"/>
    <mergeCell ref="C56:E56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44:E44"/>
    <mergeCell ref="E17:F17"/>
    <mergeCell ref="G16:H16"/>
    <mergeCell ref="G17:H17"/>
    <mergeCell ref="G18:H18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C39:E39"/>
    <mergeCell ref="C40:E40"/>
    <mergeCell ref="C41:E41"/>
    <mergeCell ref="C42:E42"/>
    <mergeCell ref="C43:E43"/>
    <mergeCell ref="D13:G13"/>
    <mergeCell ref="E2:I4"/>
    <mergeCell ref="I17:J17"/>
    <mergeCell ref="I18:J18"/>
    <mergeCell ref="E18:F1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</mergeCells>
  <phoneticPr fontId="0" type="noConversion"/>
  <pageMargins left="0.39370078740157483" right="7.874015748031496E-2" top="0.78740157480314965" bottom="0.78740157480314965" header="0.31496062992125984" footer="0.31496062992125984"/>
  <pageSetup paperSize="9" fitToHeight="9999" orientation="portrait" horizontalDpi="300" verticalDpi="300" r:id="rId1"/>
  <rowBreaks count="1" manualBreakCount="1">
    <brk id="3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4996"/>
  <sheetViews>
    <sheetView topLeftCell="A19" workbookViewId="0">
      <selection activeCell="W29" sqref="W29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44</v>
      </c>
      <c r="C3" s="259" t="s">
        <v>1285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46</v>
      </c>
      <c r="C4" s="262" t="s">
        <v>48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46</v>
      </c>
      <c r="C7" s="143" t="s">
        <v>85</v>
      </c>
      <c r="D7" s="144"/>
      <c r="E7" s="149"/>
      <c r="F7" s="152"/>
      <c r="G7" s="152"/>
      <c r="H7" s="152"/>
      <c r="I7" s="152">
        <f>SUM(I8:I21)</f>
        <v>0</v>
      </c>
      <c r="J7" s="152"/>
      <c r="K7" s="152">
        <f>SUM(K8:K21)</f>
        <v>0</v>
      </c>
      <c r="L7" s="152"/>
      <c r="M7" s="152">
        <f>SUM(M8:M21)</f>
        <v>0</v>
      </c>
      <c r="N7" s="152"/>
      <c r="O7" s="152">
        <f>SUM(O8:O21)</f>
        <v>0</v>
      </c>
      <c r="P7" s="152"/>
      <c r="Q7" s="152">
        <f>SUM(Q8:Q21)</f>
        <v>0</v>
      </c>
      <c r="R7" s="152"/>
      <c r="S7" s="152"/>
      <c r="T7" s="153"/>
      <c r="U7" s="152">
        <f>SUM(U8:U21)</f>
        <v>668.8900000000001</v>
      </c>
      <c r="AE7" t="s">
        <v>178</v>
      </c>
    </row>
    <row r="8" spans="1:60" outlineLevel="1">
      <c r="A8" s="135">
        <v>1</v>
      </c>
      <c r="B8" s="145" t="s">
        <v>44</v>
      </c>
      <c r="C8" s="171" t="s">
        <v>308</v>
      </c>
      <c r="D8" s="147" t="s">
        <v>252</v>
      </c>
      <c r="E8" s="150">
        <v>16</v>
      </c>
      <c r="F8" s="154"/>
      <c r="G8" s="155"/>
      <c r="H8" s="154"/>
      <c r="I8" s="155">
        <f t="shared" ref="I8:I21" si="0">ROUND(E8*H8,2)</f>
        <v>0</v>
      </c>
      <c r="J8" s="154"/>
      <c r="K8" s="155">
        <f t="shared" ref="K8:K21" si="1">ROUND(E8*J8,2)</f>
        <v>0</v>
      </c>
      <c r="L8" s="155">
        <v>21</v>
      </c>
      <c r="M8" s="155">
        <f t="shared" ref="M8:M21" si="2">G8*(1+L8/100)</f>
        <v>0</v>
      </c>
      <c r="N8" s="155">
        <v>0</v>
      </c>
      <c r="O8" s="155">
        <f t="shared" ref="O8:O21" si="3">ROUND(E8*N8,2)</f>
        <v>0</v>
      </c>
      <c r="P8" s="155">
        <v>0</v>
      </c>
      <c r="Q8" s="155">
        <f t="shared" ref="Q8:Q21" si="4">ROUND(E8*P8,2)</f>
        <v>0</v>
      </c>
      <c r="R8" s="155"/>
      <c r="S8" s="155"/>
      <c r="T8" s="156">
        <v>0</v>
      </c>
      <c r="U8" s="155">
        <f t="shared" ref="U8:U21" si="5">ROUND(E8*T8,2)</f>
        <v>0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233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outlineLevel="1">
      <c r="A9" s="135">
        <v>2</v>
      </c>
      <c r="B9" s="145" t="s">
        <v>309</v>
      </c>
      <c r="C9" s="171" t="s">
        <v>310</v>
      </c>
      <c r="D9" s="147" t="s">
        <v>203</v>
      </c>
      <c r="E9" s="150">
        <v>89</v>
      </c>
      <c r="F9" s="154"/>
      <c r="G9" s="155"/>
      <c r="H9" s="154"/>
      <c r="I9" s="155">
        <f t="shared" si="0"/>
        <v>0</v>
      </c>
      <c r="J9" s="154"/>
      <c r="K9" s="155">
        <f t="shared" si="1"/>
        <v>0</v>
      </c>
      <c r="L9" s="155">
        <v>21</v>
      </c>
      <c r="M9" s="155">
        <f t="shared" si="2"/>
        <v>0</v>
      </c>
      <c r="N9" s="155">
        <v>0</v>
      </c>
      <c r="O9" s="155">
        <f t="shared" si="3"/>
        <v>0</v>
      </c>
      <c r="P9" s="155">
        <v>0</v>
      </c>
      <c r="Q9" s="155">
        <f t="shared" si="4"/>
        <v>0</v>
      </c>
      <c r="R9" s="155"/>
      <c r="S9" s="155"/>
      <c r="T9" s="156">
        <v>9.2999999999999999E-2</v>
      </c>
      <c r="U9" s="155">
        <f t="shared" si="5"/>
        <v>8.2799999999999994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194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outlineLevel="1">
      <c r="A10" s="135">
        <v>3</v>
      </c>
      <c r="B10" s="145" t="s">
        <v>311</v>
      </c>
      <c r="C10" s="171" t="s">
        <v>312</v>
      </c>
      <c r="D10" s="147" t="s">
        <v>203</v>
      </c>
      <c r="E10" s="150">
        <v>1955</v>
      </c>
      <c r="F10" s="154"/>
      <c r="G10" s="155"/>
      <c r="H10" s="154"/>
      <c r="I10" s="155">
        <f t="shared" si="0"/>
        <v>0</v>
      </c>
      <c r="J10" s="154"/>
      <c r="K10" s="155">
        <f t="shared" si="1"/>
        <v>0</v>
      </c>
      <c r="L10" s="155">
        <v>21</v>
      </c>
      <c r="M10" s="155">
        <f t="shared" si="2"/>
        <v>0</v>
      </c>
      <c r="N10" s="155">
        <v>0</v>
      </c>
      <c r="O10" s="155">
        <f t="shared" si="3"/>
        <v>0</v>
      </c>
      <c r="P10" s="155">
        <v>0</v>
      </c>
      <c r="Q10" s="155">
        <f t="shared" si="4"/>
        <v>0</v>
      </c>
      <c r="R10" s="155"/>
      <c r="S10" s="155"/>
      <c r="T10" s="156">
        <v>0.11700000000000001</v>
      </c>
      <c r="U10" s="155">
        <f t="shared" si="5"/>
        <v>228.74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194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ht="22.5" outlineLevel="1">
      <c r="A11" s="135">
        <v>4</v>
      </c>
      <c r="B11" s="145" t="s">
        <v>313</v>
      </c>
      <c r="C11" s="171" t="s">
        <v>314</v>
      </c>
      <c r="D11" s="147" t="s">
        <v>203</v>
      </c>
      <c r="E11" s="150">
        <v>283</v>
      </c>
      <c r="F11" s="154"/>
      <c r="G11" s="155"/>
      <c r="H11" s="154"/>
      <c r="I11" s="155">
        <f t="shared" si="0"/>
        <v>0</v>
      </c>
      <c r="J11" s="154"/>
      <c r="K11" s="155">
        <f t="shared" si="1"/>
        <v>0</v>
      </c>
      <c r="L11" s="155">
        <v>21</v>
      </c>
      <c r="M11" s="155">
        <f t="shared" si="2"/>
        <v>0</v>
      </c>
      <c r="N11" s="155">
        <v>0</v>
      </c>
      <c r="O11" s="155">
        <f t="shared" si="3"/>
        <v>0</v>
      </c>
      <c r="P11" s="155">
        <v>0</v>
      </c>
      <c r="Q11" s="155">
        <f t="shared" si="4"/>
        <v>0</v>
      </c>
      <c r="R11" s="155"/>
      <c r="S11" s="155"/>
      <c r="T11" s="156">
        <v>0.187</v>
      </c>
      <c r="U11" s="155">
        <f t="shared" si="5"/>
        <v>52.92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194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outlineLevel="1">
      <c r="A12" s="135">
        <v>5</v>
      </c>
      <c r="B12" s="145" t="s">
        <v>315</v>
      </c>
      <c r="C12" s="171" t="s">
        <v>316</v>
      </c>
      <c r="D12" s="147" t="s">
        <v>206</v>
      </c>
      <c r="E12" s="150">
        <v>1003</v>
      </c>
      <c r="F12" s="154"/>
      <c r="G12" s="155"/>
      <c r="H12" s="154"/>
      <c r="I12" s="155">
        <f t="shared" si="0"/>
        <v>0</v>
      </c>
      <c r="J12" s="154"/>
      <c r="K12" s="155">
        <f t="shared" si="1"/>
        <v>0</v>
      </c>
      <c r="L12" s="155">
        <v>21</v>
      </c>
      <c r="M12" s="155">
        <f t="shared" si="2"/>
        <v>0</v>
      </c>
      <c r="N12" s="155">
        <v>0</v>
      </c>
      <c r="O12" s="155">
        <f t="shared" si="3"/>
        <v>0</v>
      </c>
      <c r="P12" s="155">
        <v>0</v>
      </c>
      <c r="Q12" s="155">
        <f t="shared" si="4"/>
        <v>0</v>
      </c>
      <c r="R12" s="155"/>
      <c r="S12" s="155"/>
      <c r="T12" s="156">
        <v>8.5000000000000006E-2</v>
      </c>
      <c r="U12" s="155">
        <f t="shared" si="5"/>
        <v>85.26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194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 ht="22.5" outlineLevel="1">
      <c r="A13" s="135">
        <v>6</v>
      </c>
      <c r="B13" s="145" t="s">
        <v>317</v>
      </c>
      <c r="C13" s="171" t="s">
        <v>318</v>
      </c>
      <c r="D13" s="147" t="s">
        <v>203</v>
      </c>
      <c r="E13" s="150">
        <v>89</v>
      </c>
      <c r="F13" s="154"/>
      <c r="G13" s="155"/>
      <c r="H13" s="154"/>
      <c r="I13" s="155">
        <f t="shared" si="0"/>
        <v>0</v>
      </c>
      <c r="J13" s="154"/>
      <c r="K13" s="155">
        <f t="shared" si="1"/>
        <v>0</v>
      </c>
      <c r="L13" s="155">
        <v>21</v>
      </c>
      <c r="M13" s="155">
        <f t="shared" si="2"/>
        <v>0</v>
      </c>
      <c r="N13" s="155">
        <v>0</v>
      </c>
      <c r="O13" s="155">
        <f t="shared" si="3"/>
        <v>0</v>
      </c>
      <c r="P13" s="155">
        <v>0</v>
      </c>
      <c r="Q13" s="155">
        <f t="shared" si="4"/>
        <v>0</v>
      </c>
      <c r="R13" s="155"/>
      <c r="S13" s="155"/>
      <c r="T13" s="156">
        <v>1.0999999999999999E-2</v>
      </c>
      <c r="U13" s="155">
        <f t="shared" si="5"/>
        <v>0.98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 t="s">
        <v>194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</row>
    <row r="14" spans="1:60" ht="22.5" outlineLevel="1">
      <c r="A14" s="135">
        <v>7</v>
      </c>
      <c r="B14" s="145" t="s">
        <v>319</v>
      </c>
      <c r="C14" s="171" t="s">
        <v>320</v>
      </c>
      <c r="D14" s="147" t="s">
        <v>203</v>
      </c>
      <c r="E14" s="150">
        <v>11190</v>
      </c>
      <c r="F14" s="154"/>
      <c r="G14" s="155"/>
      <c r="H14" s="154"/>
      <c r="I14" s="155">
        <f t="shared" si="0"/>
        <v>0</v>
      </c>
      <c r="J14" s="154"/>
      <c r="K14" s="155">
        <f t="shared" si="1"/>
        <v>0</v>
      </c>
      <c r="L14" s="155">
        <v>21</v>
      </c>
      <c r="M14" s="155">
        <f t="shared" si="2"/>
        <v>0</v>
      </c>
      <c r="N14" s="155">
        <v>0</v>
      </c>
      <c r="O14" s="155">
        <f t="shared" si="3"/>
        <v>0</v>
      </c>
      <c r="P14" s="155">
        <v>0</v>
      </c>
      <c r="Q14" s="155">
        <f t="shared" si="4"/>
        <v>0</v>
      </c>
      <c r="R14" s="155"/>
      <c r="S14" s="155"/>
      <c r="T14" s="156">
        <v>0</v>
      </c>
      <c r="U14" s="155">
        <f t="shared" si="5"/>
        <v>0</v>
      </c>
      <c r="V14" s="134"/>
      <c r="W14" s="134"/>
      <c r="X14" s="134"/>
      <c r="Y14" s="134"/>
      <c r="Z14" s="134"/>
      <c r="AA14" s="134"/>
      <c r="AB14" s="134"/>
      <c r="AC14" s="134"/>
      <c r="AD14" s="134"/>
      <c r="AE14" s="134" t="s">
        <v>194</v>
      </c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</row>
    <row r="15" spans="1:60" outlineLevel="1">
      <c r="A15" s="135">
        <v>8</v>
      </c>
      <c r="B15" s="145" t="s">
        <v>321</v>
      </c>
      <c r="C15" s="171" t="s">
        <v>322</v>
      </c>
      <c r="D15" s="147" t="s">
        <v>203</v>
      </c>
      <c r="E15" s="150">
        <v>2238</v>
      </c>
      <c r="F15" s="154"/>
      <c r="G15" s="155"/>
      <c r="H15" s="154"/>
      <c r="I15" s="155">
        <f t="shared" si="0"/>
        <v>0</v>
      </c>
      <c r="J15" s="154"/>
      <c r="K15" s="155">
        <f t="shared" si="1"/>
        <v>0</v>
      </c>
      <c r="L15" s="155">
        <v>21</v>
      </c>
      <c r="M15" s="155">
        <f t="shared" si="2"/>
        <v>0</v>
      </c>
      <c r="N15" s="155">
        <v>0</v>
      </c>
      <c r="O15" s="155">
        <f t="shared" si="3"/>
        <v>0</v>
      </c>
      <c r="P15" s="155">
        <v>0</v>
      </c>
      <c r="Q15" s="155">
        <f t="shared" si="4"/>
        <v>0</v>
      </c>
      <c r="R15" s="155"/>
      <c r="S15" s="155"/>
      <c r="T15" s="156">
        <v>5.2999999999999999E-2</v>
      </c>
      <c r="U15" s="155">
        <f t="shared" si="5"/>
        <v>118.61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194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 outlineLevel="1">
      <c r="A16" s="135">
        <v>9</v>
      </c>
      <c r="B16" s="145" t="s">
        <v>323</v>
      </c>
      <c r="C16" s="171" t="s">
        <v>324</v>
      </c>
      <c r="D16" s="147" t="s">
        <v>203</v>
      </c>
      <c r="E16" s="150">
        <v>2238</v>
      </c>
      <c r="F16" s="154"/>
      <c r="G16" s="155"/>
      <c r="H16" s="154"/>
      <c r="I16" s="155">
        <f t="shared" si="0"/>
        <v>0</v>
      </c>
      <c r="J16" s="154"/>
      <c r="K16" s="155">
        <f t="shared" si="1"/>
        <v>0</v>
      </c>
      <c r="L16" s="155">
        <v>21</v>
      </c>
      <c r="M16" s="155">
        <f t="shared" si="2"/>
        <v>0</v>
      </c>
      <c r="N16" s="155">
        <v>0</v>
      </c>
      <c r="O16" s="155">
        <f t="shared" si="3"/>
        <v>0</v>
      </c>
      <c r="P16" s="155">
        <v>0</v>
      </c>
      <c r="Q16" s="155">
        <f t="shared" si="4"/>
        <v>0</v>
      </c>
      <c r="R16" s="155"/>
      <c r="S16" s="155"/>
      <c r="T16" s="156">
        <v>0</v>
      </c>
      <c r="U16" s="155">
        <f t="shared" si="5"/>
        <v>0</v>
      </c>
      <c r="V16" s="134"/>
      <c r="W16" s="134"/>
      <c r="X16" s="134"/>
      <c r="Y16" s="134"/>
      <c r="Z16" s="134"/>
      <c r="AA16" s="134"/>
      <c r="AB16" s="134"/>
      <c r="AC16" s="134"/>
      <c r="AD16" s="134"/>
      <c r="AE16" s="134" t="s">
        <v>194</v>
      </c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</row>
    <row r="17" spans="1:60" outlineLevel="1">
      <c r="A17" s="135">
        <v>10</v>
      </c>
      <c r="B17" s="145" t="s">
        <v>325</v>
      </c>
      <c r="C17" s="171" t="s">
        <v>326</v>
      </c>
      <c r="D17" s="147" t="s">
        <v>206</v>
      </c>
      <c r="E17" s="150">
        <v>1003</v>
      </c>
      <c r="F17" s="154"/>
      <c r="G17" s="155"/>
      <c r="H17" s="154"/>
      <c r="I17" s="155">
        <f t="shared" si="0"/>
        <v>0</v>
      </c>
      <c r="J17" s="154"/>
      <c r="K17" s="155">
        <f t="shared" si="1"/>
        <v>0</v>
      </c>
      <c r="L17" s="155">
        <v>21</v>
      </c>
      <c r="M17" s="155">
        <f t="shared" si="2"/>
        <v>0</v>
      </c>
      <c r="N17" s="155">
        <v>0</v>
      </c>
      <c r="O17" s="155">
        <f t="shared" si="3"/>
        <v>0</v>
      </c>
      <c r="P17" s="155">
        <v>0</v>
      </c>
      <c r="Q17" s="155">
        <f t="shared" si="4"/>
        <v>0</v>
      </c>
      <c r="R17" s="155"/>
      <c r="S17" s="155"/>
      <c r="T17" s="156">
        <v>0.01</v>
      </c>
      <c r="U17" s="155">
        <f t="shared" si="5"/>
        <v>10.029999999999999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194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 outlineLevel="1">
      <c r="A18" s="135">
        <v>11</v>
      </c>
      <c r="B18" s="145" t="s">
        <v>327</v>
      </c>
      <c r="C18" s="171" t="s">
        <v>328</v>
      </c>
      <c r="D18" s="147" t="s">
        <v>193</v>
      </c>
      <c r="E18" s="150">
        <v>8423</v>
      </c>
      <c r="F18" s="154"/>
      <c r="G18" s="155"/>
      <c r="H18" s="154"/>
      <c r="I18" s="155">
        <f t="shared" si="0"/>
        <v>0</v>
      </c>
      <c r="J18" s="154"/>
      <c r="K18" s="155">
        <f t="shared" si="1"/>
        <v>0</v>
      </c>
      <c r="L18" s="155">
        <v>21</v>
      </c>
      <c r="M18" s="155">
        <f t="shared" si="2"/>
        <v>0</v>
      </c>
      <c r="N18" s="155">
        <v>0</v>
      </c>
      <c r="O18" s="155">
        <f t="shared" si="3"/>
        <v>0</v>
      </c>
      <c r="P18" s="155">
        <v>0</v>
      </c>
      <c r="Q18" s="155">
        <f t="shared" si="4"/>
        <v>0</v>
      </c>
      <c r="R18" s="155"/>
      <c r="S18" s="155"/>
      <c r="T18" s="156">
        <v>1.7999999999999999E-2</v>
      </c>
      <c r="U18" s="155">
        <f t="shared" si="5"/>
        <v>151.61000000000001</v>
      </c>
      <c r="V18" s="134"/>
      <c r="W18" s="134"/>
      <c r="X18" s="134"/>
      <c r="Y18" s="134"/>
      <c r="Z18" s="134"/>
      <c r="AA18" s="134"/>
      <c r="AB18" s="134"/>
      <c r="AC18" s="134"/>
      <c r="AD18" s="134"/>
      <c r="AE18" s="134" t="s">
        <v>194</v>
      </c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</row>
    <row r="19" spans="1:60" outlineLevel="1">
      <c r="A19" s="135">
        <v>12</v>
      </c>
      <c r="B19" s="145" t="s">
        <v>329</v>
      </c>
      <c r="C19" s="171" t="s">
        <v>330</v>
      </c>
      <c r="D19" s="147" t="s">
        <v>193</v>
      </c>
      <c r="E19" s="150">
        <v>56</v>
      </c>
      <c r="F19" s="154"/>
      <c r="G19" s="155"/>
      <c r="H19" s="154"/>
      <c r="I19" s="155">
        <f t="shared" si="0"/>
        <v>0</v>
      </c>
      <c r="J19" s="154"/>
      <c r="K19" s="155">
        <f t="shared" si="1"/>
        <v>0</v>
      </c>
      <c r="L19" s="155">
        <v>21</v>
      </c>
      <c r="M19" s="155">
        <f t="shared" si="2"/>
        <v>0</v>
      </c>
      <c r="N19" s="155">
        <v>0</v>
      </c>
      <c r="O19" s="155">
        <f t="shared" si="3"/>
        <v>0</v>
      </c>
      <c r="P19" s="155">
        <v>0</v>
      </c>
      <c r="Q19" s="155">
        <f t="shared" si="4"/>
        <v>0</v>
      </c>
      <c r="R19" s="155"/>
      <c r="S19" s="155"/>
      <c r="T19" s="156">
        <v>0</v>
      </c>
      <c r="U19" s="155">
        <f t="shared" si="5"/>
        <v>0</v>
      </c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194</v>
      </c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 ht="22.5" outlineLevel="1">
      <c r="A20" s="135">
        <v>13</v>
      </c>
      <c r="B20" s="145" t="s">
        <v>331</v>
      </c>
      <c r="C20" s="171" t="s">
        <v>332</v>
      </c>
      <c r="D20" s="147" t="s">
        <v>193</v>
      </c>
      <c r="E20" s="150">
        <v>445</v>
      </c>
      <c r="F20" s="154"/>
      <c r="G20" s="155"/>
      <c r="H20" s="154"/>
      <c r="I20" s="155">
        <f t="shared" si="0"/>
        <v>0</v>
      </c>
      <c r="J20" s="154"/>
      <c r="K20" s="155">
        <f t="shared" si="1"/>
        <v>0</v>
      </c>
      <c r="L20" s="155">
        <v>21</v>
      </c>
      <c r="M20" s="155">
        <f t="shared" si="2"/>
        <v>0</v>
      </c>
      <c r="N20" s="155">
        <v>0</v>
      </c>
      <c r="O20" s="155">
        <f t="shared" si="3"/>
        <v>0</v>
      </c>
      <c r="P20" s="155">
        <v>0</v>
      </c>
      <c r="Q20" s="155">
        <f t="shared" si="4"/>
        <v>0</v>
      </c>
      <c r="R20" s="155"/>
      <c r="S20" s="155"/>
      <c r="T20" s="156">
        <v>2.8000000000000001E-2</v>
      </c>
      <c r="U20" s="155">
        <f t="shared" si="5"/>
        <v>12.46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 t="s">
        <v>194</v>
      </c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</row>
    <row r="21" spans="1:60" ht="22.5" outlineLevel="1">
      <c r="A21" s="135">
        <v>14</v>
      </c>
      <c r="B21" s="145" t="s">
        <v>333</v>
      </c>
      <c r="C21" s="171" t="s">
        <v>334</v>
      </c>
      <c r="D21" s="147" t="s">
        <v>289</v>
      </c>
      <c r="E21" s="150">
        <v>2238</v>
      </c>
      <c r="F21" s="154"/>
      <c r="G21" s="155"/>
      <c r="H21" s="154"/>
      <c r="I21" s="155">
        <f t="shared" si="0"/>
        <v>0</v>
      </c>
      <c r="J21" s="154"/>
      <c r="K21" s="155">
        <f t="shared" si="1"/>
        <v>0</v>
      </c>
      <c r="L21" s="155">
        <v>21</v>
      </c>
      <c r="M21" s="155">
        <f t="shared" si="2"/>
        <v>0</v>
      </c>
      <c r="N21" s="155">
        <v>0</v>
      </c>
      <c r="O21" s="155">
        <f t="shared" si="3"/>
        <v>0</v>
      </c>
      <c r="P21" s="155">
        <v>0</v>
      </c>
      <c r="Q21" s="155">
        <f t="shared" si="4"/>
        <v>0</v>
      </c>
      <c r="R21" s="155"/>
      <c r="S21" s="155"/>
      <c r="T21" s="156">
        <v>0</v>
      </c>
      <c r="U21" s="155">
        <f t="shared" si="5"/>
        <v>0</v>
      </c>
      <c r="V21" s="134"/>
      <c r="W21" s="134"/>
      <c r="X21" s="134"/>
      <c r="Y21" s="134"/>
      <c r="Z21" s="134"/>
      <c r="AA21" s="134"/>
      <c r="AB21" s="134"/>
      <c r="AC21" s="134"/>
      <c r="AD21" s="134"/>
      <c r="AE21" s="134" t="s">
        <v>194</v>
      </c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</row>
    <row r="22" spans="1:60">
      <c r="A22" s="141" t="s">
        <v>177</v>
      </c>
      <c r="B22" s="146" t="s">
        <v>49</v>
      </c>
      <c r="C22" s="172" t="s">
        <v>87</v>
      </c>
      <c r="D22" s="148"/>
      <c r="E22" s="151"/>
      <c r="F22" s="157"/>
      <c r="G22" s="157"/>
      <c r="H22" s="157"/>
      <c r="I22" s="157">
        <f>SUM(I23:I34)</f>
        <v>0</v>
      </c>
      <c r="J22" s="157"/>
      <c r="K22" s="157">
        <f>SUM(K23:K34)</f>
        <v>0</v>
      </c>
      <c r="L22" s="157"/>
      <c r="M22" s="157">
        <f>SUM(M23:M34)</f>
        <v>0</v>
      </c>
      <c r="N22" s="157"/>
      <c r="O22" s="157">
        <f>SUM(O23:O34)</f>
        <v>0</v>
      </c>
      <c r="P22" s="157"/>
      <c r="Q22" s="157">
        <f>SUM(Q23:Q34)</f>
        <v>0</v>
      </c>
      <c r="R22" s="157"/>
      <c r="S22" s="157"/>
      <c r="T22" s="158"/>
      <c r="U22" s="157">
        <f>SUM(U23:U34)</f>
        <v>135.13999999999999</v>
      </c>
      <c r="AE22" t="s">
        <v>178</v>
      </c>
    </row>
    <row r="23" spans="1:60" ht="22.5" outlineLevel="1">
      <c r="A23" s="135">
        <v>15</v>
      </c>
      <c r="B23" s="145" t="s">
        <v>44</v>
      </c>
      <c r="C23" s="171" t="s">
        <v>335</v>
      </c>
      <c r="D23" s="147" t="s">
        <v>336</v>
      </c>
      <c r="E23" s="150">
        <v>2</v>
      </c>
      <c r="F23" s="154"/>
      <c r="G23" s="155"/>
      <c r="H23" s="154"/>
      <c r="I23" s="155">
        <f t="shared" ref="I23:I34" si="6">ROUND(E23*H23,2)</f>
        <v>0</v>
      </c>
      <c r="J23" s="154"/>
      <c r="K23" s="155">
        <f t="shared" ref="K23:K34" si="7">ROUND(E23*J23,2)</f>
        <v>0</v>
      </c>
      <c r="L23" s="155">
        <v>21</v>
      </c>
      <c r="M23" s="155">
        <f t="shared" ref="M23:M34" si="8">G23*(1+L23/100)</f>
        <v>0</v>
      </c>
      <c r="N23" s="155">
        <v>0</v>
      </c>
      <c r="O23" s="155">
        <f t="shared" ref="O23:O34" si="9">ROUND(E23*N23,2)</f>
        <v>0</v>
      </c>
      <c r="P23" s="155">
        <v>0</v>
      </c>
      <c r="Q23" s="155">
        <f t="shared" ref="Q23:Q34" si="10">ROUND(E23*P23,2)</f>
        <v>0</v>
      </c>
      <c r="R23" s="155"/>
      <c r="S23" s="155"/>
      <c r="T23" s="156">
        <v>0</v>
      </c>
      <c r="U23" s="155">
        <f t="shared" ref="U23:U34" si="11">ROUND(E23*T23,2)</f>
        <v>0</v>
      </c>
      <c r="V23" s="134"/>
      <c r="W23" s="134"/>
      <c r="X23" s="134"/>
      <c r="Y23" s="134"/>
      <c r="Z23" s="134"/>
      <c r="AA23" s="134"/>
      <c r="AB23" s="134"/>
      <c r="AC23" s="134"/>
      <c r="AD23" s="134"/>
      <c r="AE23" s="134" t="s">
        <v>233</v>
      </c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</row>
    <row r="24" spans="1:60" outlineLevel="1">
      <c r="A24" s="135">
        <v>16</v>
      </c>
      <c r="B24" s="145" t="s">
        <v>52</v>
      </c>
      <c r="C24" s="171" t="s">
        <v>337</v>
      </c>
      <c r="D24" s="147" t="s">
        <v>336</v>
      </c>
      <c r="E24" s="150">
        <v>3</v>
      </c>
      <c r="F24" s="154"/>
      <c r="G24" s="155"/>
      <c r="H24" s="154"/>
      <c r="I24" s="155">
        <f t="shared" si="6"/>
        <v>0</v>
      </c>
      <c r="J24" s="154"/>
      <c r="K24" s="155">
        <f t="shared" si="7"/>
        <v>0</v>
      </c>
      <c r="L24" s="155">
        <v>21</v>
      </c>
      <c r="M24" s="155">
        <f t="shared" si="8"/>
        <v>0</v>
      </c>
      <c r="N24" s="155">
        <v>0</v>
      </c>
      <c r="O24" s="155">
        <f t="shared" si="9"/>
        <v>0</v>
      </c>
      <c r="P24" s="155">
        <v>0</v>
      </c>
      <c r="Q24" s="155">
        <f t="shared" si="10"/>
        <v>0</v>
      </c>
      <c r="R24" s="155"/>
      <c r="S24" s="155"/>
      <c r="T24" s="156">
        <v>0</v>
      </c>
      <c r="U24" s="155">
        <f t="shared" si="11"/>
        <v>0</v>
      </c>
      <c r="V24" s="134"/>
      <c r="W24" s="134"/>
      <c r="X24" s="134"/>
      <c r="Y24" s="134"/>
      <c r="Z24" s="134"/>
      <c r="AA24" s="134"/>
      <c r="AB24" s="134"/>
      <c r="AC24" s="134"/>
      <c r="AD24" s="134"/>
      <c r="AE24" s="134" t="s">
        <v>194</v>
      </c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</row>
    <row r="25" spans="1:60" outlineLevel="1">
      <c r="A25" s="135">
        <v>17</v>
      </c>
      <c r="B25" s="145" t="s">
        <v>338</v>
      </c>
      <c r="C25" s="171" t="s">
        <v>339</v>
      </c>
      <c r="D25" s="147" t="s">
        <v>206</v>
      </c>
      <c r="E25" s="150">
        <v>1003</v>
      </c>
      <c r="F25" s="154"/>
      <c r="G25" s="155"/>
      <c r="H25" s="154"/>
      <c r="I25" s="155">
        <f t="shared" si="6"/>
        <v>0</v>
      </c>
      <c r="J25" s="154"/>
      <c r="K25" s="155">
        <f t="shared" si="7"/>
        <v>0</v>
      </c>
      <c r="L25" s="155">
        <v>21</v>
      </c>
      <c r="M25" s="155">
        <f t="shared" si="8"/>
        <v>0</v>
      </c>
      <c r="N25" s="155">
        <v>0</v>
      </c>
      <c r="O25" s="155">
        <f t="shared" si="9"/>
        <v>0</v>
      </c>
      <c r="P25" s="155">
        <v>0</v>
      </c>
      <c r="Q25" s="155">
        <f t="shared" si="10"/>
        <v>0</v>
      </c>
      <c r="R25" s="155"/>
      <c r="S25" s="155"/>
      <c r="T25" s="156">
        <v>3.3000000000000002E-2</v>
      </c>
      <c r="U25" s="155">
        <f t="shared" si="11"/>
        <v>33.1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 t="s">
        <v>194</v>
      </c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</row>
    <row r="26" spans="1:60" outlineLevel="1">
      <c r="A26" s="135">
        <v>18</v>
      </c>
      <c r="B26" s="145" t="s">
        <v>340</v>
      </c>
      <c r="C26" s="171" t="s">
        <v>341</v>
      </c>
      <c r="D26" s="147" t="s">
        <v>203</v>
      </c>
      <c r="E26" s="150">
        <v>5.44</v>
      </c>
      <c r="F26" s="154"/>
      <c r="G26" s="155"/>
      <c r="H26" s="154"/>
      <c r="I26" s="155">
        <f t="shared" si="6"/>
        <v>0</v>
      </c>
      <c r="J26" s="154"/>
      <c r="K26" s="155">
        <f t="shared" si="7"/>
        <v>0</v>
      </c>
      <c r="L26" s="155">
        <v>21</v>
      </c>
      <c r="M26" s="155">
        <f t="shared" si="8"/>
        <v>0</v>
      </c>
      <c r="N26" s="155">
        <v>0</v>
      </c>
      <c r="O26" s="155">
        <f t="shared" si="9"/>
        <v>0</v>
      </c>
      <c r="P26" s="155">
        <v>0</v>
      </c>
      <c r="Q26" s="155">
        <f t="shared" si="10"/>
        <v>0</v>
      </c>
      <c r="R26" s="155"/>
      <c r="S26" s="155"/>
      <c r="T26" s="156">
        <v>0.47699999999999998</v>
      </c>
      <c r="U26" s="155">
        <f t="shared" si="11"/>
        <v>2.59</v>
      </c>
      <c r="V26" s="134"/>
      <c r="W26" s="134"/>
      <c r="X26" s="134"/>
      <c r="Y26" s="134"/>
      <c r="Z26" s="134"/>
      <c r="AA26" s="134"/>
      <c r="AB26" s="134"/>
      <c r="AC26" s="134"/>
      <c r="AD26" s="134"/>
      <c r="AE26" s="134" t="s">
        <v>194</v>
      </c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</row>
    <row r="27" spans="1:60" outlineLevel="1">
      <c r="A27" s="135">
        <v>19</v>
      </c>
      <c r="B27" s="145" t="s">
        <v>342</v>
      </c>
      <c r="C27" s="171" t="s">
        <v>343</v>
      </c>
      <c r="D27" s="147" t="s">
        <v>193</v>
      </c>
      <c r="E27" s="150">
        <v>27.2</v>
      </c>
      <c r="F27" s="154"/>
      <c r="G27" s="155"/>
      <c r="H27" s="154"/>
      <c r="I27" s="155">
        <f t="shared" si="6"/>
        <v>0</v>
      </c>
      <c r="J27" s="154"/>
      <c r="K27" s="155">
        <f t="shared" si="7"/>
        <v>0</v>
      </c>
      <c r="L27" s="155">
        <v>21</v>
      </c>
      <c r="M27" s="155">
        <f t="shared" si="8"/>
        <v>0</v>
      </c>
      <c r="N27" s="155">
        <v>0</v>
      </c>
      <c r="O27" s="155">
        <f t="shared" si="9"/>
        <v>0</v>
      </c>
      <c r="P27" s="155">
        <v>0</v>
      </c>
      <c r="Q27" s="155">
        <f t="shared" si="10"/>
        <v>0</v>
      </c>
      <c r="R27" s="155"/>
      <c r="S27" s="155"/>
      <c r="T27" s="156">
        <v>1.05</v>
      </c>
      <c r="U27" s="155">
        <f t="shared" si="11"/>
        <v>28.56</v>
      </c>
      <c r="V27" s="134"/>
      <c r="W27" s="134"/>
      <c r="X27" s="134"/>
      <c r="Y27" s="134"/>
      <c r="Z27" s="134"/>
      <c r="AA27" s="134"/>
      <c r="AB27" s="134"/>
      <c r="AC27" s="134"/>
      <c r="AD27" s="134"/>
      <c r="AE27" s="134" t="s">
        <v>194</v>
      </c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</row>
    <row r="28" spans="1:60" outlineLevel="1">
      <c r="A28" s="135">
        <v>20</v>
      </c>
      <c r="B28" s="145" t="s">
        <v>344</v>
      </c>
      <c r="C28" s="171" t="s">
        <v>345</v>
      </c>
      <c r="D28" s="147" t="s">
        <v>193</v>
      </c>
      <c r="E28" s="150">
        <v>27.2</v>
      </c>
      <c r="F28" s="154"/>
      <c r="G28" s="155"/>
      <c r="H28" s="154"/>
      <c r="I28" s="155">
        <f t="shared" si="6"/>
        <v>0</v>
      </c>
      <c r="J28" s="154"/>
      <c r="K28" s="155">
        <f t="shared" si="7"/>
        <v>0</v>
      </c>
      <c r="L28" s="155">
        <v>21</v>
      </c>
      <c r="M28" s="155">
        <f t="shared" si="8"/>
        <v>0</v>
      </c>
      <c r="N28" s="155">
        <v>0</v>
      </c>
      <c r="O28" s="155">
        <f t="shared" si="9"/>
        <v>0</v>
      </c>
      <c r="P28" s="155">
        <v>0</v>
      </c>
      <c r="Q28" s="155">
        <f t="shared" si="10"/>
        <v>0</v>
      </c>
      <c r="R28" s="155"/>
      <c r="S28" s="155"/>
      <c r="T28" s="156">
        <v>0.32</v>
      </c>
      <c r="U28" s="155">
        <f t="shared" si="11"/>
        <v>8.6999999999999993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194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</row>
    <row r="29" spans="1:60" outlineLevel="1">
      <c r="A29" s="135">
        <v>21</v>
      </c>
      <c r="B29" s="145" t="s">
        <v>346</v>
      </c>
      <c r="C29" s="171" t="s">
        <v>347</v>
      </c>
      <c r="D29" s="147" t="s">
        <v>193</v>
      </c>
      <c r="E29" s="150">
        <v>2006</v>
      </c>
      <c r="F29" s="154"/>
      <c r="G29" s="155"/>
      <c r="H29" s="154"/>
      <c r="I29" s="155">
        <f t="shared" si="6"/>
        <v>0</v>
      </c>
      <c r="J29" s="154"/>
      <c r="K29" s="155">
        <f t="shared" si="7"/>
        <v>0</v>
      </c>
      <c r="L29" s="155">
        <v>21</v>
      </c>
      <c r="M29" s="155">
        <f t="shared" si="8"/>
        <v>0</v>
      </c>
      <c r="N29" s="155">
        <v>0</v>
      </c>
      <c r="O29" s="155">
        <f t="shared" si="9"/>
        <v>0</v>
      </c>
      <c r="P29" s="155">
        <v>0</v>
      </c>
      <c r="Q29" s="155">
        <f t="shared" si="10"/>
        <v>0</v>
      </c>
      <c r="R29" s="155"/>
      <c r="S29" s="155"/>
      <c r="T29" s="156">
        <v>3.1E-2</v>
      </c>
      <c r="U29" s="155">
        <f t="shared" si="11"/>
        <v>62.19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194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</row>
    <row r="30" spans="1:60" outlineLevel="1">
      <c r="A30" s="135">
        <v>22</v>
      </c>
      <c r="B30" s="145" t="s">
        <v>348</v>
      </c>
      <c r="C30" s="171" t="s">
        <v>349</v>
      </c>
      <c r="D30" s="147" t="s">
        <v>206</v>
      </c>
      <c r="E30" s="150">
        <v>885</v>
      </c>
      <c r="F30" s="154"/>
      <c r="G30" s="155"/>
      <c r="H30" s="154"/>
      <c r="I30" s="155">
        <f t="shared" si="6"/>
        <v>0</v>
      </c>
      <c r="J30" s="154"/>
      <c r="K30" s="155">
        <f t="shared" si="7"/>
        <v>0</v>
      </c>
      <c r="L30" s="155">
        <v>21</v>
      </c>
      <c r="M30" s="155">
        <f t="shared" si="8"/>
        <v>0</v>
      </c>
      <c r="N30" s="155">
        <v>0</v>
      </c>
      <c r="O30" s="155">
        <f t="shared" si="9"/>
        <v>0</v>
      </c>
      <c r="P30" s="155">
        <v>0</v>
      </c>
      <c r="Q30" s="155">
        <f t="shared" si="10"/>
        <v>0</v>
      </c>
      <c r="R30" s="155"/>
      <c r="S30" s="155"/>
      <c r="T30" s="156">
        <v>0</v>
      </c>
      <c r="U30" s="155">
        <f t="shared" si="11"/>
        <v>0</v>
      </c>
      <c r="V30" s="134"/>
      <c r="W30" s="134"/>
      <c r="X30" s="134"/>
      <c r="Y30" s="134"/>
      <c r="Z30" s="134"/>
      <c r="AA30" s="134"/>
      <c r="AB30" s="134"/>
      <c r="AC30" s="134"/>
      <c r="AD30" s="134"/>
      <c r="AE30" s="134" t="s">
        <v>233</v>
      </c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</row>
    <row r="31" spans="1:60" outlineLevel="1">
      <c r="A31" s="135">
        <v>23</v>
      </c>
      <c r="B31" s="145" t="s">
        <v>350</v>
      </c>
      <c r="C31" s="171" t="s">
        <v>351</v>
      </c>
      <c r="D31" s="147" t="s">
        <v>206</v>
      </c>
      <c r="E31" s="150">
        <v>118</v>
      </c>
      <c r="F31" s="154"/>
      <c r="G31" s="155"/>
      <c r="H31" s="154"/>
      <c r="I31" s="155">
        <f t="shared" si="6"/>
        <v>0</v>
      </c>
      <c r="J31" s="154"/>
      <c r="K31" s="155">
        <f t="shared" si="7"/>
        <v>0</v>
      </c>
      <c r="L31" s="155">
        <v>21</v>
      </c>
      <c r="M31" s="155">
        <f t="shared" si="8"/>
        <v>0</v>
      </c>
      <c r="N31" s="155">
        <v>0</v>
      </c>
      <c r="O31" s="155">
        <f t="shared" si="9"/>
        <v>0</v>
      </c>
      <c r="P31" s="155">
        <v>0</v>
      </c>
      <c r="Q31" s="155">
        <f t="shared" si="10"/>
        <v>0</v>
      </c>
      <c r="R31" s="155"/>
      <c r="S31" s="155"/>
      <c r="T31" s="156">
        <v>0</v>
      </c>
      <c r="U31" s="155">
        <f t="shared" si="11"/>
        <v>0</v>
      </c>
      <c r="V31" s="134"/>
      <c r="W31" s="134"/>
      <c r="X31" s="134"/>
      <c r="Y31" s="134"/>
      <c r="Z31" s="134"/>
      <c r="AA31" s="134"/>
      <c r="AB31" s="134"/>
      <c r="AC31" s="134"/>
      <c r="AD31" s="134"/>
      <c r="AE31" s="134" t="s">
        <v>233</v>
      </c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</row>
    <row r="32" spans="1:60" outlineLevel="1">
      <c r="A32" s="135">
        <v>24</v>
      </c>
      <c r="B32" s="145" t="s">
        <v>352</v>
      </c>
      <c r="C32" s="171" t="s">
        <v>353</v>
      </c>
      <c r="D32" s="147" t="s">
        <v>354</v>
      </c>
      <c r="E32" s="150">
        <v>180.5</v>
      </c>
      <c r="F32" s="154"/>
      <c r="G32" s="155"/>
      <c r="H32" s="154"/>
      <c r="I32" s="155">
        <f t="shared" si="6"/>
        <v>0</v>
      </c>
      <c r="J32" s="154"/>
      <c r="K32" s="155">
        <f t="shared" si="7"/>
        <v>0</v>
      </c>
      <c r="L32" s="155">
        <v>21</v>
      </c>
      <c r="M32" s="155">
        <f t="shared" si="8"/>
        <v>0</v>
      </c>
      <c r="N32" s="155">
        <v>0</v>
      </c>
      <c r="O32" s="155">
        <f t="shared" si="9"/>
        <v>0</v>
      </c>
      <c r="P32" s="155">
        <v>0</v>
      </c>
      <c r="Q32" s="155">
        <f t="shared" si="10"/>
        <v>0</v>
      </c>
      <c r="R32" s="155"/>
      <c r="S32" s="155"/>
      <c r="T32" s="156">
        <v>0</v>
      </c>
      <c r="U32" s="155">
        <f t="shared" si="11"/>
        <v>0</v>
      </c>
      <c r="V32" s="134"/>
      <c r="W32" s="134"/>
      <c r="X32" s="134"/>
      <c r="Y32" s="134"/>
      <c r="Z32" s="134"/>
      <c r="AA32" s="134"/>
      <c r="AB32" s="134"/>
      <c r="AC32" s="134"/>
      <c r="AD32" s="134"/>
      <c r="AE32" s="134" t="s">
        <v>194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</row>
    <row r="33" spans="1:60" outlineLevel="1">
      <c r="A33" s="135">
        <v>25</v>
      </c>
      <c r="B33" s="145" t="s">
        <v>355</v>
      </c>
      <c r="C33" s="171" t="s">
        <v>356</v>
      </c>
      <c r="D33" s="147" t="s">
        <v>354</v>
      </c>
      <c r="E33" s="150">
        <v>180.5</v>
      </c>
      <c r="F33" s="154"/>
      <c r="G33" s="155"/>
      <c r="H33" s="154"/>
      <c r="I33" s="155">
        <f t="shared" si="6"/>
        <v>0</v>
      </c>
      <c r="J33" s="154"/>
      <c r="K33" s="155">
        <f t="shared" si="7"/>
        <v>0</v>
      </c>
      <c r="L33" s="155">
        <v>21</v>
      </c>
      <c r="M33" s="155">
        <f t="shared" si="8"/>
        <v>0</v>
      </c>
      <c r="N33" s="155">
        <v>0</v>
      </c>
      <c r="O33" s="155">
        <f t="shared" si="9"/>
        <v>0</v>
      </c>
      <c r="P33" s="155">
        <v>0</v>
      </c>
      <c r="Q33" s="155">
        <f t="shared" si="10"/>
        <v>0</v>
      </c>
      <c r="R33" s="155"/>
      <c r="S33" s="155"/>
      <c r="T33" s="156">
        <v>0</v>
      </c>
      <c r="U33" s="155">
        <f t="shared" si="11"/>
        <v>0</v>
      </c>
      <c r="V33" s="134"/>
      <c r="W33" s="134"/>
      <c r="X33" s="134"/>
      <c r="Y33" s="134"/>
      <c r="Z33" s="134"/>
      <c r="AA33" s="134"/>
      <c r="AB33" s="134"/>
      <c r="AC33" s="134"/>
      <c r="AD33" s="134"/>
      <c r="AE33" s="134" t="s">
        <v>194</v>
      </c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</row>
    <row r="34" spans="1:60" outlineLevel="1">
      <c r="A34" s="135">
        <v>26</v>
      </c>
      <c r="B34" s="145" t="s">
        <v>357</v>
      </c>
      <c r="C34" s="171" t="s">
        <v>358</v>
      </c>
      <c r="D34" s="147" t="s">
        <v>193</v>
      </c>
      <c r="E34" s="150">
        <v>2006</v>
      </c>
      <c r="F34" s="154"/>
      <c r="G34" s="155"/>
      <c r="H34" s="154"/>
      <c r="I34" s="155">
        <f t="shared" si="6"/>
        <v>0</v>
      </c>
      <c r="J34" s="154"/>
      <c r="K34" s="155">
        <f t="shared" si="7"/>
        <v>0</v>
      </c>
      <c r="L34" s="155">
        <v>21</v>
      </c>
      <c r="M34" s="155">
        <f t="shared" si="8"/>
        <v>0</v>
      </c>
      <c r="N34" s="155">
        <v>0</v>
      </c>
      <c r="O34" s="155">
        <f t="shared" si="9"/>
        <v>0</v>
      </c>
      <c r="P34" s="155">
        <v>0</v>
      </c>
      <c r="Q34" s="155">
        <f t="shared" si="10"/>
        <v>0</v>
      </c>
      <c r="R34" s="155"/>
      <c r="S34" s="155"/>
      <c r="T34" s="156">
        <v>0</v>
      </c>
      <c r="U34" s="155">
        <f t="shared" si="11"/>
        <v>0</v>
      </c>
      <c r="V34" s="134"/>
      <c r="W34" s="134"/>
      <c r="X34" s="134"/>
      <c r="Y34" s="134"/>
      <c r="Z34" s="134"/>
      <c r="AA34" s="134"/>
      <c r="AB34" s="134"/>
      <c r="AC34" s="134"/>
      <c r="AD34" s="134"/>
      <c r="AE34" s="134" t="s">
        <v>233</v>
      </c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</row>
    <row r="35" spans="1:60">
      <c r="A35" s="141" t="s">
        <v>177</v>
      </c>
      <c r="B35" s="146" t="s">
        <v>92</v>
      </c>
      <c r="C35" s="172" t="s">
        <v>93</v>
      </c>
      <c r="D35" s="148"/>
      <c r="E35" s="151"/>
      <c r="F35" s="157"/>
      <c r="G35" s="157"/>
      <c r="H35" s="157"/>
      <c r="I35" s="157">
        <f>SUM(I36:I52)</f>
        <v>0</v>
      </c>
      <c r="J35" s="157"/>
      <c r="K35" s="157">
        <f>SUM(K36:K52)</f>
        <v>0</v>
      </c>
      <c r="L35" s="157"/>
      <c r="M35" s="157">
        <f>SUM(M36:M52)</f>
        <v>0</v>
      </c>
      <c r="N35" s="157"/>
      <c r="O35" s="157">
        <f>SUM(O36:O52)</f>
        <v>0</v>
      </c>
      <c r="P35" s="157"/>
      <c r="Q35" s="157">
        <f>SUM(Q36:Q52)</f>
        <v>0</v>
      </c>
      <c r="R35" s="157"/>
      <c r="S35" s="157"/>
      <c r="T35" s="158"/>
      <c r="U35" s="157">
        <f>SUM(U36:U52)</f>
        <v>721.45999999999992</v>
      </c>
      <c r="AE35" t="s">
        <v>178</v>
      </c>
    </row>
    <row r="36" spans="1:60" outlineLevel="1">
      <c r="A36" s="135">
        <v>27</v>
      </c>
      <c r="B36" s="145" t="s">
        <v>359</v>
      </c>
      <c r="C36" s="171" t="s">
        <v>360</v>
      </c>
      <c r="D36" s="147" t="s">
        <v>193</v>
      </c>
      <c r="E36" s="150">
        <v>7704</v>
      </c>
      <c r="F36" s="154"/>
      <c r="G36" s="155"/>
      <c r="H36" s="154"/>
      <c r="I36" s="155">
        <f t="shared" ref="I36:I52" si="12">ROUND(E36*H36,2)</f>
        <v>0</v>
      </c>
      <c r="J36" s="154"/>
      <c r="K36" s="155">
        <f t="shared" ref="K36:K52" si="13">ROUND(E36*J36,2)</f>
        <v>0</v>
      </c>
      <c r="L36" s="155">
        <v>21</v>
      </c>
      <c r="M36" s="155">
        <f t="shared" ref="M36:M52" si="14">G36*(1+L36/100)</f>
        <v>0</v>
      </c>
      <c r="N36" s="155">
        <v>0</v>
      </c>
      <c r="O36" s="155">
        <f t="shared" ref="O36:O52" si="15">ROUND(E36*N36,2)</f>
        <v>0</v>
      </c>
      <c r="P36" s="155">
        <v>0</v>
      </c>
      <c r="Q36" s="155">
        <f t="shared" ref="Q36:Q52" si="16">ROUND(E36*P36,2)</f>
        <v>0</v>
      </c>
      <c r="R36" s="155"/>
      <c r="S36" s="155"/>
      <c r="T36" s="156">
        <v>2.5000000000000001E-2</v>
      </c>
      <c r="U36" s="155">
        <f t="shared" ref="U36:U52" si="17">ROUND(E36*T36,2)</f>
        <v>192.6</v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 t="s">
        <v>194</v>
      </c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</row>
    <row r="37" spans="1:60" outlineLevel="1">
      <c r="A37" s="135">
        <v>28</v>
      </c>
      <c r="B37" s="145" t="s">
        <v>359</v>
      </c>
      <c r="C37" s="171" t="s">
        <v>360</v>
      </c>
      <c r="D37" s="147" t="s">
        <v>193</v>
      </c>
      <c r="E37" s="150">
        <v>7479</v>
      </c>
      <c r="F37" s="154"/>
      <c r="G37" s="155"/>
      <c r="H37" s="154"/>
      <c r="I37" s="155">
        <f t="shared" si="12"/>
        <v>0</v>
      </c>
      <c r="J37" s="154"/>
      <c r="K37" s="155">
        <f t="shared" si="13"/>
        <v>0</v>
      </c>
      <c r="L37" s="155">
        <v>21</v>
      </c>
      <c r="M37" s="155">
        <f t="shared" si="14"/>
        <v>0</v>
      </c>
      <c r="N37" s="155">
        <v>0</v>
      </c>
      <c r="O37" s="155">
        <f t="shared" si="15"/>
        <v>0</v>
      </c>
      <c r="P37" s="155">
        <v>0</v>
      </c>
      <c r="Q37" s="155">
        <f t="shared" si="16"/>
        <v>0</v>
      </c>
      <c r="R37" s="155"/>
      <c r="S37" s="155"/>
      <c r="T37" s="156">
        <v>2.5000000000000001E-2</v>
      </c>
      <c r="U37" s="155">
        <f t="shared" si="17"/>
        <v>186.98</v>
      </c>
      <c r="V37" s="134"/>
      <c r="W37" s="134"/>
      <c r="X37" s="134"/>
      <c r="Y37" s="134"/>
      <c r="Z37" s="134"/>
      <c r="AA37" s="134"/>
      <c r="AB37" s="134"/>
      <c r="AC37" s="134"/>
      <c r="AD37" s="134"/>
      <c r="AE37" s="134" t="s">
        <v>194</v>
      </c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</row>
    <row r="38" spans="1:60" ht="22.5" outlineLevel="1">
      <c r="A38" s="135">
        <v>29</v>
      </c>
      <c r="B38" s="145" t="s">
        <v>361</v>
      </c>
      <c r="C38" s="171" t="s">
        <v>362</v>
      </c>
      <c r="D38" s="147" t="s">
        <v>193</v>
      </c>
      <c r="E38" s="150">
        <v>7479</v>
      </c>
      <c r="F38" s="154"/>
      <c r="G38" s="155"/>
      <c r="H38" s="154"/>
      <c r="I38" s="155">
        <f t="shared" si="12"/>
        <v>0</v>
      </c>
      <c r="J38" s="154"/>
      <c r="K38" s="155">
        <f t="shared" si="13"/>
        <v>0</v>
      </c>
      <c r="L38" s="155">
        <v>21</v>
      </c>
      <c r="M38" s="155">
        <f t="shared" si="14"/>
        <v>0</v>
      </c>
      <c r="N38" s="155">
        <v>0</v>
      </c>
      <c r="O38" s="155">
        <f t="shared" si="15"/>
        <v>0</v>
      </c>
      <c r="P38" s="155">
        <v>0</v>
      </c>
      <c r="Q38" s="155">
        <f t="shared" si="16"/>
        <v>0</v>
      </c>
      <c r="R38" s="155"/>
      <c r="S38" s="155"/>
      <c r="T38" s="156">
        <v>0</v>
      </c>
      <c r="U38" s="155">
        <f t="shared" si="17"/>
        <v>0</v>
      </c>
      <c r="V38" s="134"/>
      <c r="W38" s="134"/>
      <c r="X38" s="134"/>
      <c r="Y38" s="134"/>
      <c r="Z38" s="134"/>
      <c r="AA38" s="134"/>
      <c r="AB38" s="134"/>
      <c r="AC38" s="134"/>
      <c r="AD38" s="134"/>
      <c r="AE38" s="134" t="s">
        <v>194</v>
      </c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</row>
    <row r="39" spans="1:60" ht="22.5" outlineLevel="1">
      <c r="A39" s="135">
        <v>30</v>
      </c>
      <c r="B39" s="145" t="s">
        <v>363</v>
      </c>
      <c r="C39" s="171" t="s">
        <v>364</v>
      </c>
      <c r="D39" s="147" t="s">
        <v>193</v>
      </c>
      <c r="E39" s="150">
        <v>7479</v>
      </c>
      <c r="F39" s="154"/>
      <c r="G39" s="155"/>
      <c r="H39" s="154"/>
      <c r="I39" s="155">
        <f t="shared" si="12"/>
        <v>0</v>
      </c>
      <c r="J39" s="154"/>
      <c r="K39" s="155">
        <f t="shared" si="13"/>
        <v>0</v>
      </c>
      <c r="L39" s="155">
        <v>21</v>
      </c>
      <c r="M39" s="155">
        <f t="shared" si="14"/>
        <v>0</v>
      </c>
      <c r="N39" s="155">
        <v>0</v>
      </c>
      <c r="O39" s="155">
        <f t="shared" si="15"/>
        <v>0</v>
      </c>
      <c r="P39" s="155">
        <v>0</v>
      </c>
      <c r="Q39" s="155">
        <f t="shared" si="16"/>
        <v>0</v>
      </c>
      <c r="R39" s="155"/>
      <c r="S39" s="155"/>
      <c r="T39" s="156">
        <v>0</v>
      </c>
      <c r="U39" s="155">
        <f t="shared" si="17"/>
        <v>0</v>
      </c>
      <c r="V39" s="134"/>
      <c r="W39" s="134"/>
      <c r="X39" s="134"/>
      <c r="Y39" s="134"/>
      <c r="Z39" s="134"/>
      <c r="AA39" s="134"/>
      <c r="AB39" s="134"/>
      <c r="AC39" s="134"/>
      <c r="AD39" s="134"/>
      <c r="AE39" s="134" t="s">
        <v>194</v>
      </c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</row>
    <row r="40" spans="1:60" ht="22.5" outlineLevel="1">
      <c r="A40" s="135">
        <v>31</v>
      </c>
      <c r="B40" s="145" t="s">
        <v>365</v>
      </c>
      <c r="C40" s="171" t="s">
        <v>366</v>
      </c>
      <c r="D40" s="147" t="s">
        <v>193</v>
      </c>
      <c r="E40" s="150">
        <v>7479</v>
      </c>
      <c r="F40" s="154"/>
      <c r="G40" s="155"/>
      <c r="H40" s="154"/>
      <c r="I40" s="155">
        <f t="shared" si="12"/>
        <v>0</v>
      </c>
      <c r="J40" s="154"/>
      <c r="K40" s="155">
        <f t="shared" si="13"/>
        <v>0</v>
      </c>
      <c r="L40" s="155">
        <v>21</v>
      </c>
      <c r="M40" s="155">
        <f t="shared" si="14"/>
        <v>0</v>
      </c>
      <c r="N40" s="155">
        <v>0</v>
      </c>
      <c r="O40" s="155">
        <f t="shared" si="15"/>
        <v>0</v>
      </c>
      <c r="P40" s="155">
        <v>0</v>
      </c>
      <c r="Q40" s="155">
        <f t="shared" si="16"/>
        <v>0</v>
      </c>
      <c r="R40" s="155"/>
      <c r="S40" s="155"/>
      <c r="T40" s="156">
        <v>0</v>
      </c>
      <c r="U40" s="155">
        <f t="shared" si="17"/>
        <v>0</v>
      </c>
      <c r="V40" s="134"/>
      <c r="W40" s="134"/>
      <c r="X40" s="134"/>
      <c r="Y40" s="134"/>
      <c r="Z40" s="134"/>
      <c r="AA40" s="134"/>
      <c r="AB40" s="134"/>
      <c r="AC40" s="134"/>
      <c r="AD40" s="134"/>
      <c r="AE40" s="134" t="s">
        <v>194</v>
      </c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</row>
    <row r="41" spans="1:60" ht="22.5" outlineLevel="1">
      <c r="A41" s="135">
        <v>32</v>
      </c>
      <c r="B41" s="145" t="s">
        <v>367</v>
      </c>
      <c r="C41" s="171" t="s">
        <v>368</v>
      </c>
      <c r="D41" s="147" t="s">
        <v>193</v>
      </c>
      <c r="E41" s="150">
        <v>7479</v>
      </c>
      <c r="F41" s="154"/>
      <c r="G41" s="155"/>
      <c r="H41" s="154"/>
      <c r="I41" s="155">
        <f t="shared" si="12"/>
        <v>0</v>
      </c>
      <c r="J41" s="154"/>
      <c r="K41" s="155">
        <f t="shared" si="13"/>
        <v>0</v>
      </c>
      <c r="L41" s="155">
        <v>21</v>
      </c>
      <c r="M41" s="155">
        <f t="shared" si="14"/>
        <v>0</v>
      </c>
      <c r="N41" s="155">
        <v>0</v>
      </c>
      <c r="O41" s="155">
        <f t="shared" si="15"/>
        <v>0</v>
      </c>
      <c r="P41" s="155">
        <v>0</v>
      </c>
      <c r="Q41" s="155">
        <f t="shared" si="16"/>
        <v>0</v>
      </c>
      <c r="R41" s="155"/>
      <c r="S41" s="155"/>
      <c r="T41" s="156">
        <v>0</v>
      </c>
      <c r="U41" s="155">
        <f t="shared" si="17"/>
        <v>0</v>
      </c>
      <c r="V41" s="134"/>
      <c r="W41" s="134"/>
      <c r="X41" s="134"/>
      <c r="Y41" s="134"/>
      <c r="Z41" s="134"/>
      <c r="AA41" s="134"/>
      <c r="AB41" s="134"/>
      <c r="AC41" s="134"/>
      <c r="AD41" s="134"/>
      <c r="AE41" s="134" t="s">
        <v>194</v>
      </c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</row>
    <row r="42" spans="1:60" outlineLevel="1">
      <c r="A42" s="135">
        <v>33</v>
      </c>
      <c r="B42" s="145" t="s">
        <v>369</v>
      </c>
      <c r="C42" s="171" t="s">
        <v>370</v>
      </c>
      <c r="D42" s="147" t="s">
        <v>193</v>
      </c>
      <c r="E42" s="150">
        <v>663</v>
      </c>
      <c r="F42" s="154"/>
      <c r="G42" s="155"/>
      <c r="H42" s="154"/>
      <c r="I42" s="155">
        <f t="shared" si="12"/>
        <v>0</v>
      </c>
      <c r="J42" s="154"/>
      <c r="K42" s="155">
        <f t="shared" si="13"/>
        <v>0</v>
      </c>
      <c r="L42" s="155">
        <v>21</v>
      </c>
      <c r="M42" s="155">
        <f t="shared" si="14"/>
        <v>0</v>
      </c>
      <c r="N42" s="155">
        <v>0</v>
      </c>
      <c r="O42" s="155">
        <f t="shared" si="15"/>
        <v>0</v>
      </c>
      <c r="P42" s="155">
        <v>0</v>
      </c>
      <c r="Q42" s="155">
        <f t="shared" si="16"/>
        <v>0</v>
      </c>
      <c r="R42" s="155"/>
      <c r="S42" s="155"/>
      <c r="T42" s="156">
        <v>2.5999999999999999E-2</v>
      </c>
      <c r="U42" s="155">
        <f t="shared" si="17"/>
        <v>17.239999999999998</v>
      </c>
      <c r="V42" s="134"/>
      <c r="W42" s="134"/>
      <c r="X42" s="134"/>
      <c r="Y42" s="134"/>
      <c r="Z42" s="134"/>
      <c r="AA42" s="134"/>
      <c r="AB42" s="134"/>
      <c r="AC42" s="134"/>
      <c r="AD42" s="134"/>
      <c r="AE42" s="134" t="s">
        <v>194</v>
      </c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</row>
    <row r="43" spans="1:60" outlineLevel="1">
      <c r="A43" s="135">
        <v>34</v>
      </c>
      <c r="B43" s="145" t="s">
        <v>371</v>
      </c>
      <c r="C43" s="171" t="s">
        <v>372</v>
      </c>
      <c r="D43" s="147" t="s">
        <v>193</v>
      </c>
      <c r="E43" s="150">
        <v>168</v>
      </c>
      <c r="F43" s="154"/>
      <c r="G43" s="155"/>
      <c r="H43" s="154"/>
      <c r="I43" s="155">
        <f t="shared" si="12"/>
        <v>0</v>
      </c>
      <c r="J43" s="154"/>
      <c r="K43" s="155">
        <f t="shared" si="13"/>
        <v>0</v>
      </c>
      <c r="L43" s="155">
        <v>21</v>
      </c>
      <c r="M43" s="155">
        <f t="shared" si="14"/>
        <v>0</v>
      </c>
      <c r="N43" s="155">
        <v>0</v>
      </c>
      <c r="O43" s="155">
        <f t="shared" si="15"/>
        <v>0</v>
      </c>
      <c r="P43" s="155">
        <v>0</v>
      </c>
      <c r="Q43" s="155">
        <f t="shared" si="16"/>
        <v>0</v>
      </c>
      <c r="R43" s="155"/>
      <c r="S43" s="155"/>
      <c r="T43" s="156">
        <v>2.5000000000000001E-2</v>
      </c>
      <c r="U43" s="155">
        <f t="shared" si="17"/>
        <v>4.2</v>
      </c>
      <c r="V43" s="134"/>
      <c r="W43" s="134"/>
      <c r="X43" s="134"/>
      <c r="Y43" s="134"/>
      <c r="Z43" s="134"/>
      <c r="AA43" s="134"/>
      <c r="AB43" s="134"/>
      <c r="AC43" s="134"/>
      <c r="AD43" s="134"/>
      <c r="AE43" s="134" t="s">
        <v>194</v>
      </c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</row>
    <row r="44" spans="1:60" outlineLevel="1">
      <c r="A44" s="135">
        <v>35</v>
      </c>
      <c r="B44" s="145" t="s">
        <v>373</v>
      </c>
      <c r="C44" s="171" t="s">
        <v>374</v>
      </c>
      <c r="D44" s="147" t="s">
        <v>193</v>
      </c>
      <c r="E44" s="150">
        <v>663</v>
      </c>
      <c r="F44" s="154"/>
      <c r="G44" s="155"/>
      <c r="H44" s="154"/>
      <c r="I44" s="155">
        <f t="shared" si="12"/>
        <v>0</v>
      </c>
      <c r="J44" s="154"/>
      <c r="K44" s="155">
        <f t="shared" si="13"/>
        <v>0</v>
      </c>
      <c r="L44" s="155">
        <v>21</v>
      </c>
      <c r="M44" s="155">
        <f t="shared" si="14"/>
        <v>0</v>
      </c>
      <c r="N44" s="155">
        <v>0</v>
      </c>
      <c r="O44" s="155">
        <f t="shared" si="15"/>
        <v>0</v>
      </c>
      <c r="P44" s="155">
        <v>0</v>
      </c>
      <c r="Q44" s="155">
        <f t="shared" si="16"/>
        <v>0</v>
      </c>
      <c r="R44" s="155"/>
      <c r="S44" s="155"/>
      <c r="T44" s="156">
        <v>0</v>
      </c>
      <c r="U44" s="155">
        <f t="shared" si="17"/>
        <v>0</v>
      </c>
      <c r="V44" s="134"/>
      <c r="W44" s="134"/>
      <c r="X44" s="134"/>
      <c r="Y44" s="134"/>
      <c r="Z44" s="134"/>
      <c r="AA44" s="134"/>
      <c r="AB44" s="134"/>
      <c r="AC44" s="134"/>
      <c r="AD44" s="134"/>
      <c r="AE44" s="134" t="s">
        <v>194</v>
      </c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</row>
    <row r="45" spans="1:60" outlineLevel="1">
      <c r="A45" s="135">
        <v>36</v>
      </c>
      <c r="B45" s="145" t="s">
        <v>375</v>
      </c>
      <c r="C45" s="171" t="s">
        <v>376</v>
      </c>
      <c r="D45" s="147" t="s">
        <v>193</v>
      </c>
      <c r="E45" s="150">
        <v>168</v>
      </c>
      <c r="F45" s="154"/>
      <c r="G45" s="155"/>
      <c r="H45" s="154"/>
      <c r="I45" s="155">
        <f t="shared" si="12"/>
        <v>0</v>
      </c>
      <c r="J45" s="154"/>
      <c r="K45" s="155">
        <f t="shared" si="13"/>
        <v>0</v>
      </c>
      <c r="L45" s="155">
        <v>21</v>
      </c>
      <c r="M45" s="155">
        <f t="shared" si="14"/>
        <v>0</v>
      </c>
      <c r="N45" s="155">
        <v>0</v>
      </c>
      <c r="O45" s="155">
        <f t="shared" si="15"/>
        <v>0</v>
      </c>
      <c r="P45" s="155">
        <v>0</v>
      </c>
      <c r="Q45" s="155">
        <f t="shared" si="16"/>
        <v>0</v>
      </c>
      <c r="R45" s="155"/>
      <c r="S45" s="155"/>
      <c r="T45" s="156">
        <v>0.47799999999999998</v>
      </c>
      <c r="U45" s="155">
        <f t="shared" si="17"/>
        <v>80.3</v>
      </c>
      <c r="V45" s="134"/>
      <c r="W45" s="134"/>
      <c r="X45" s="134"/>
      <c r="Y45" s="134"/>
      <c r="Z45" s="134"/>
      <c r="AA45" s="134"/>
      <c r="AB45" s="134"/>
      <c r="AC45" s="134"/>
      <c r="AD45" s="134"/>
      <c r="AE45" s="134" t="s">
        <v>194</v>
      </c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</row>
    <row r="46" spans="1:60" outlineLevel="1">
      <c r="A46" s="135">
        <v>37</v>
      </c>
      <c r="B46" s="145" t="s">
        <v>377</v>
      </c>
      <c r="C46" s="171" t="s">
        <v>378</v>
      </c>
      <c r="D46" s="147" t="s">
        <v>193</v>
      </c>
      <c r="E46" s="150">
        <v>168</v>
      </c>
      <c r="F46" s="154"/>
      <c r="G46" s="155"/>
      <c r="H46" s="154"/>
      <c r="I46" s="155">
        <f t="shared" si="12"/>
        <v>0</v>
      </c>
      <c r="J46" s="154"/>
      <c r="K46" s="155">
        <f t="shared" si="13"/>
        <v>0</v>
      </c>
      <c r="L46" s="155">
        <v>21</v>
      </c>
      <c r="M46" s="155">
        <f t="shared" si="14"/>
        <v>0</v>
      </c>
      <c r="N46" s="155">
        <v>0</v>
      </c>
      <c r="O46" s="155">
        <f t="shared" si="15"/>
        <v>0</v>
      </c>
      <c r="P46" s="155">
        <v>0</v>
      </c>
      <c r="Q46" s="155">
        <f t="shared" si="16"/>
        <v>0</v>
      </c>
      <c r="R46" s="155"/>
      <c r="S46" s="155"/>
      <c r="T46" s="156">
        <v>0</v>
      </c>
      <c r="U46" s="155">
        <f t="shared" si="17"/>
        <v>0</v>
      </c>
      <c r="V46" s="134"/>
      <c r="W46" s="134"/>
      <c r="X46" s="134"/>
      <c r="Y46" s="134"/>
      <c r="Z46" s="134"/>
      <c r="AA46" s="134"/>
      <c r="AB46" s="134"/>
      <c r="AC46" s="134"/>
      <c r="AD46" s="134"/>
      <c r="AE46" s="134" t="s">
        <v>233</v>
      </c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</row>
    <row r="47" spans="1:60" outlineLevel="1">
      <c r="A47" s="135">
        <v>38</v>
      </c>
      <c r="B47" s="145" t="s">
        <v>379</v>
      </c>
      <c r="C47" s="171" t="s">
        <v>380</v>
      </c>
      <c r="D47" s="147" t="s">
        <v>193</v>
      </c>
      <c r="E47" s="150">
        <v>495</v>
      </c>
      <c r="F47" s="154"/>
      <c r="G47" s="155"/>
      <c r="H47" s="154"/>
      <c r="I47" s="155">
        <f t="shared" si="12"/>
        <v>0</v>
      </c>
      <c r="J47" s="154"/>
      <c r="K47" s="155">
        <f t="shared" si="13"/>
        <v>0</v>
      </c>
      <c r="L47" s="155">
        <v>21</v>
      </c>
      <c r="M47" s="155">
        <f t="shared" si="14"/>
        <v>0</v>
      </c>
      <c r="N47" s="155">
        <v>0</v>
      </c>
      <c r="O47" s="155">
        <f t="shared" si="15"/>
        <v>0</v>
      </c>
      <c r="P47" s="155">
        <v>0</v>
      </c>
      <c r="Q47" s="155">
        <f t="shared" si="16"/>
        <v>0</v>
      </c>
      <c r="R47" s="155"/>
      <c r="S47" s="155"/>
      <c r="T47" s="156">
        <v>0.45200000000000001</v>
      </c>
      <c r="U47" s="155">
        <f t="shared" si="17"/>
        <v>223.74</v>
      </c>
      <c r="V47" s="134"/>
      <c r="W47" s="134"/>
      <c r="X47" s="134"/>
      <c r="Y47" s="134"/>
      <c r="Z47" s="134"/>
      <c r="AA47" s="134"/>
      <c r="AB47" s="134"/>
      <c r="AC47" s="134"/>
      <c r="AD47" s="134"/>
      <c r="AE47" s="134" t="s">
        <v>194</v>
      </c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</row>
    <row r="48" spans="1:60" outlineLevel="1">
      <c r="A48" s="135">
        <v>39</v>
      </c>
      <c r="B48" s="145" t="s">
        <v>381</v>
      </c>
      <c r="C48" s="171" t="s">
        <v>382</v>
      </c>
      <c r="D48" s="147" t="s">
        <v>193</v>
      </c>
      <c r="E48" s="150">
        <v>495</v>
      </c>
      <c r="F48" s="154"/>
      <c r="G48" s="155"/>
      <c r="H48" s="154"/>
      <c r="I48" s="155">
        <f t="shared" si="12"/>
        <v>0</v>
      </c>
      <c r="J48" s="154"/>
      <c r="K48" s="155">
        <f t="shared" si="13"/>
        <v>0</v>
      </c>
      <c r="L48" s="155">
        <v>21</v>
      </c>
      <c r="M48" s="155">
        <f t="shared" si="14"/>
        <v>0</v>
      </c>
      <c r="N48" s="155">
        <v>0</v>
      </c>
      <c r="O48" s="155">
        <f t="shared" si="15"/>
        <v>0</v>
      </c>
      <c r="P48" s="155">
        <v>0</v>
      </c>
      <c r="Q48" s="155">
        <f t="shared" si="16"/>
        <v>0</v>
      </c>
      <c r="R48" s="155"/>
      <c r="S48" s="155"/>
      <c r="T48" s="156">
        <v>0</v>
      </c>
      <c r="U48" s="155">
        <f t="shared" si="17"/>
        <v>0</v>
      </c>
      <c r="V48" s="134"/>
      <c r="W48" s="134"/>
      <c r="X48" s="134"/>
      <c r="Y48" s="134"/>
      <c r="Z48" s="134"/>
      <c r="AA48" s="134"/>
      <c r="AB48" s="134"/>
      <c r="AC48" s="134"/>
      <c r="AD48" s="134"/>
      <c r="AE48" s="134" t="s">
        <v>233</v>
      </c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</row>
    <row r="49" spans="1:60" outlineLevel="1">
      <c r="A49" s="135">
        <v>40</v>
      </c>
      <c r="B49" s="145" t="s">
        <v>240</v>
      </c>
      <c r="C49" s="171" t="s">
        <v>241</v>
      </c>
      <c r="D49" s="147" t="s">
        <v>193</v>
      </c>
      <c r="E49" s="150">
        <v>56</v>
      </c>
      <c r="F49" s="154"/>
      <c r="G49" s="155"/>
      <c r="H49" s="154"/>
      <c r="I49" s="155">
        <f t="shared" si="12"/>
        <v>0</v>
      </c>
      <c r="J49" s="154"/>
      <c r="K49" s="155">
        <f t="shared" si="13"/>
        <v>0</v>
      </c>
      <c r="L49" s="155">
        <v>21</v>
      </c>
      <c r="M49" s="155">
        <f t="shared" si="14"/>
        <v>0</v>
      </c>
      <c r="N49" s="155">
        <v>0</v>
      </c>
      <c r="O49" s="155">
        <f t="shared" si="15"/>
        <v>0</v>
      </c>
      <c r="P49" s="155">
        <v>0</v>
      </c>
      <c r="Q49" s="155">
        <f t="shared" si="16"/>
        <v>0</v>
      </c>
      <c r="R49" s="155"/>
      <c r="S49" s="155"/>
      <c r="T49" s="156">
        <v>1.6E-2</v>
      </c>
      <c r="U49" s="155">
        <f t="shared" si="17"/>
        <v>0.9</v>
      </c>
      <c r="V49" s="134"/>
      <c r="W49" s="134"/>
      <c r="X49" s="134"/>
      <c r="Y49" s="134"/>
      <c r="Z49" s="134"/>
      <c r="AA49" s="134"/>
      <c r="AB49" s="134"/>
      <c r="AC49" s="134"/>
      <c r="AD49" s="134"/>
      <c r="AE49" s="134" t="s">
        <v>194</v>
      </c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</row>
    <row r="50" spans="1:60" outlineLevel="1">
      <c r="A50" s="135">
        <v>41</v>
      </c>
      <c r="B50" s="145" t="s">
        <v>244</v>
      </c>
      <c r="C50" s="171" t="s">
        <v>245</v>
      </c>
      <c r="D50" s="147" t="s">
        <v>193</v>
      </c>
      <c r="E50" s="150">
        <v>56</v>
      </c>
      <c r="F50" s="154"/>
      <c r="G50" s="155"/>
      <c r="H50" s="154"/>
      <c r="I50" s="155">
        <f t="shared" si="12"/>
        <v>0</v>
      </c>
      <c r="J50" s="154"/>
      <c r="K50" s="155">
        <f t="shared" si="13"/>
        <v>0</v>
      </c>
      <c r="L50" s="155">
        <v>21</v>
      </c>
      <c r="M50" s="155">
        <f t="shared" si="14"/>
        <v>0</v>
      </c>
      <c r="N50" s="155">
        <v>0</v>
      </c>
      <c r="O50" s="155">
        <f t="shared" si="15"/>
        <v>0</v>
      </c>
      <c r="P50" s="155">
        <v>0</v>
      </c>
      <c r="Q50" s="155">
        <f t="shared" si="16"/>
        <v>0</v>
      </c>
      <c r="R50" s="155"/>
      <c r="S50" s="155"/>
      <c r="T50" s="156">
        <v>2.7E-2</v>
      </c>
      <c r="U50" s="155">
        <f t="shared" si="17"/>
        <v>1.51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4" t="s">
        <v>194</v>
      </c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</row>
    <row r="51" spans="1:60" outlineLevel="1">
      <c r="A51" s="135">
        <v>42</v>
      </c>
      <c r="B51" s="145" t="s">
        <v>242</v>
      </c>
      <c r="C51" s="171" t="s">
        <v>243</v>
      </c>
      <c r="D51" s="147" t="s">
        <v>193</v>
      </c>
      <c r="E51" s="150">
        <v>56</v>
      </c>
      <c r="F51" s="154"/>
      <c r="G51" s="155"/>
      <c r="H51" s="154"/>
      <c r="I51" s="155">
        <f t="shared" si="12"/>
        <v>0</v>
      </c>
      <c r="J51" s="154"/>
      <c r="K51" s="155">
        <f t="shared" si="13"/>
        <v>0</v>
      </c>
      <c r="L51" s="155">
        <v>21</v>
      </c>
      <c r="M51" s="155">
        <f t="shared" si="14"/>
        <v>0</v>
      </c>
      <c r="N51" s="155">
        <v>0</v>
      </c>
      <c r="O51" s="155">
        <f t="shared" si="15"/>
        <v>0</v>
      </c>
      <c r="P51" s="155">
        <v>0</v>
      </c>
      <c r="Q51" s="155">
        <f t="shared" si="16"/>
        <v>0</v>
      </c>
      <c r="R51" s="155"/>
      <c r="S51" s="155"/>
      <c r="T51" s="156">
        <v>8.4000000000000005E-2</v>
      </c>
      <c r="U51" s="155">
        <f t="shared" si="17"/>
        <v>4.7</v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 t="s">
        <v>194</v>
      </c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</row>
    <row r="52" spans="1:60" outlineLevel="1">
      <c r="A52" s="135">
        <v>43</v>
      </c>
      <c r="B52" s="145" t="s">
        <v>248</v>
      </c>
      <c r="C52" s="171" t="s">
        <v>249</v>
      </c>
      <c r="D52" s="147" t="s">
        <v>193</v>
      </c>
      <c r="E52" s="150">
        <v>129</v>
      </c>
      <c r="F52" s="154"/>
      <c r="G52" s="155"/>
      <c r="H52" s="154"/>
      <c r="I52" s="155">
        <f t="shared" si="12"/>
        <v>0</v>
      </c>
      <c r="J52" s="154"/>
      <c r="K52" s="155">
        <f t="shared" si="13"/>
        <v>0</v>
      </c>
      <c r="L52" s="155">
        <v>21</v>
      </c>
      <c r="M52" s="155">
        <f t="shared" si="14"/>
        <v>0</v>
      </c>
      <c r="N52" s="155">
        <v>0</v>
      </c>
      <c r="O52" s="155">
        <f t="shared" si="15"/>
        <v>0</v>
      </c>
      <c r="P52" s="155">
        <v>0</v>
      </c>
      <c r="Q52" s="155">
        <f t="shared" si="16"/>
        <v>0</v>
      </c>
      <c r="R52" s="155"/>
      <c r="S52" s="155"/>
      <c r="T52" s="156">
        <v>7.1999999999999995E-2</v>
      </c>
      <c r="U52" s="155">
        <f t="shared" si="17"/>
        <v>9.2899999999999991</v>
      </c>
      <c r="V52" s="134"/>
      <c r="W52" s="134"/>
      <c r="X52" s="134"/>
      <c r="Y52" s="134"/>
      <c r="Z52" s="134"/>
      <c r="AA52" s="134"/>
      <c r="AB52" s="134"/>
      <c r="AC52" s="134"/>
      <c r="AD52" s="134"/>
      <c r="AE52" s="134" t="s">
        <v>194</v>
      </c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</row>
    <row r="53" spans="1:60">
      <c r="A53" s="141" t="s">
        <v>177</v>
      </c>
      <c r="B53" s="146" t="s">
        <v>109</v>
      </c>
      <c r="C53" s="172" t="s">
        <v>110</v>
      </c>
      <c r="D53" s="148"/>
      <c r="E53" s="151"/>
      <c r="F53" s="157"/>
      <c r="G53" s="157"/>
      <c r="H53" s="157"/>
      <c r="I53" s="157">
        <f>SUM(I54:I61)</f>
        <v>0</v>
      </c>
      <c r="J53" s="157"/>
      <c r="K53" s="157">
        <f>SUM(K54:K61)</f>
        <v>0</v>
      </c>
      <c r="L53" s="157"/>
      <c r="M53" s="157">
        <f>SUM(M54:M61)</f>
        <v>0</v>
      </c>
      <c r="N53" s="157"/>
      <c r="O53" s="157">
        <f>SUM(O54:O61)</f>
        <v>0</v>
      </c>
      <c r="P53" s="157"/>
      <c r="Q53" s="157">
        <f>SUM(Q54:Q61)</f>
        <v>0</v>
      </c>
      <c r="R53" s="157"/>
      <c r="S53" s="157"/>
      <c r="T53" s="158"/>
      <c r="U53" s="157">
        <f>SUM(U54:U61)</f>
        <v>43.26</v>
      </c>
      <c r="AE53" t="s">
        <v>178</v>
      </c>
    </row>
    <row r="54" spans="1:60" outlineLevel="1">
      <c r="A54" s="135">
        <v>44</v>
      </c>
      <c r="B54" s="145" t="s">
        <v>383</v>
      </c>
      <c r="C54" s="171" t="s">
        <v>384</v>
      </c>
      <c r="D54" s="147" t="s">
        <v>206</v>
      </c>
      <c r="E54" s="150">
        <v>540</v>
      </c>
      <c r="F54" s="154"/>
      <c r="G54" s="155"/>
      <c r="H54" s="154"/>
      <c r="I54" s="155">
        <f t="shared" ref="I54:I61" si="18">ROUND(E54*H54,2)</f>
        <v>0</v>
      </c>
      <c r="J54" s="154"/>
      <c r="K54" s="155">
        <f t="shared" ref="K54:K61" si="19">ROUND(E54*J54,2)</f>
        <v>0</v>
      </c>
      <c r="L54" s="155">
        <v>21</v>
      </c>
      <c r="M54" s="155">
        <f t="shared" ref="M54:M61" si="20">G54*(1+L54/100)</f>
        <v>0</v>
      </c>
      <c r="N54" s="155">
        <v>0</v>
      </c>
      <c r="O54" s="155">
        <f t="shared" ref="O54:O61" si="21">ROUND(E54*N54,2)</f>
        <v>0</v>
      </c>
      <c r="P54" s="155">
        <v>0</v>
      </c>
      <c r="Q54" s="155">
        <f t="shared" ref="Q54:Q61" si="22">ROUND(E54*P54,2)</f>
        <v>0</v>
      </c>
      <c r="R54" s="155"/>
      <c r="S54" s="155"/>
      <c r="T54" s="156">
        <v>0</v>
      </c>
      <c r="U54" s="155">
        <f t="shared" ref="U54:U61" si="23">ROUND(E54*T54,2)</f>
        <v>0</v>
      </c>
      <c r="V54" s="134"/>
      <c r="W54" s="134"/>
      <c r="X54" s="134"/>
      <c r="Y54" s="134"/>
      <c r="Z54" s="134"/>
      <c r="AA54" s="134"/>
      <c r="AB54" s="134"/>
      <c r="AC54" s="134"/>
      <c r="AD54" s="134"/>
      <c r="AE54" s="134" t="s">
        <v>194</v>
      </c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</row>
    <row r="55" spans="1:60" outlineLevel="1">
      <c r="A55" s="135">
        <v>45</v>
      </c>
      <c r="B55" s="145" t="s">
        <v>385</v>
      </c>
      <c r="C55" s="171" t="s">
        <v>386</v>
      </c>
      <c r="D55" s="147" t="s">
        <v>206</v>
      </c>
      <c r="E55" s="150">
        <v>60</v>
      </c>
      <c r="F55" s="154"/>
      <c r="G55" s="155"/>
      <c r="H55" s="154"/>
      <c r="I55" s="155">
        <f t="shared" si="18"/>
        <v>0</v>
      </c>
      <c r="J55" s="154"/>
      <c r="K55" s="155">
        <f t="shared" si="19"/>
        <v>0</v>
      </c>
      <c r="L55" s="155">
        <v>21</v>
      </c>
      <c r="M55" s="155">
        <f t="shared" si="20"/>
        <v>0</v>
      </c>
      <c r="N55" s="155">
        <v>0</v>
      </c>
      <c r="O55" s="155">
        <f t="shared" si="21"/>
        <v>0</v>
      </c>
      <c r="P55" s="155">
        <v>0</v>
      </c>
      <c r="Q55" s="155">
        <f t="shared" si="22"/>
        <v>0</v>
      </c>
      <c r="R55" s="155"/>
      <c r="S55" s="155"/>
      <c r="T55" s="156">
        <v>0</v>
      </c>
      <c r="U55" s="155">
        <f t="shared" si="23"/>
        <v>0</v>
      </c>
      <c r="V55" s="134"/>
      <c r="W55" s="134"/>
      <c r="X55" s="134"/>
      <c r="Y55" s="134"/>
      <c r="Z55" s="134"/>
      <c r="AA55" s="134"/>
      <c r="AB55" s="134"/>
      <c r="AC55" s="134"/>
      <c r="AD55" s="134"/>
      <c r="AE55" s="134" t="s">
        <v>194</v>
      </c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</row>
    <row r="56" spans="1:60" outlineLevel="1">
      <c r="A56" s="135">
        <v>46</v>
      </c>
      <c r="B56" s="145" t="s">
        <v>44</v>
      </c>
      <c r="C56" s="171" t="s">
        <v>387</v>
      </c>
      <c r="D56" s="147" t="s">
        <v>206</v>
      </c>
      <c r="E56" s="150">
        <v>79</v>
      </c>
      <c r="F56" s="154"/>
      <c r="G56" s="155"/>
      <c r="H56" s="154"/>
      <c r="I56" s="155">
        <f t="shared" si="18"/>
        <v>0</v>
      </c>
      <c r="J56" s="154"/>
      <c r="K56" s="155">
        <f t="shared" si="19"/>
        <v>0</v>
      </c>
      <c r="L56" s="155">
        <v>21</v>
      </c>
      <c r="M56" s="155">
        <f t="shared" si="20"/>
        <v>0</v>
      </c>
      <c r="N56" s="155">
        <v>0</v>
      </c>
      <c r="O56" s="155">
        <f t="shared" si="21"/>
        <v>0</v>
      </c>
      <c r="P56" s="155">
        <v>0</v>
      </c>
      <c r="Q56" s="155">
        <f t="shared" si="22"/>
        <v>0</v>
      </c>
      <c r="R56" s="155"/>
      <c r="S56" s="155"/>
      <c r="T56" s="156">
        <v>0</v>
      </c>
      <c r="U56" s="155">
        <f t="shared" si="23"/>
        <v>0</v>
      </c>
      <c r="V56" s="134"/>
      <c r="W56" s="134"/>
      <c r="X56" s="134"/>
      <c r="Y56" s="134"/>
      <c r="Z56" s="134"/>
      <c r="AA56" s="134"/>
      <c r="AB56" s="134"/>
      <c r="AC56" s="134"/>
      <c r="AD56" s="134"/>
      <c r="AE56" s="134" t="s">
        <v>194</v>
      </c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</row>
    <row r="57" spans="1:60" ht="22.5" outlineLevel="1">
      <c r="A57" s="135">
        <v>47</v>
      </c>
      <c r="B57" s="145" t="s">
        <v>388</v>
      </c>
      <c r="C57" s="171" t="s">
        <v>389</v>
      </c>
      <c r="D57" s="147" t="s">
        <v>203</v>
      </c>
      <c r="E57" s="150">
        <v>30</v>
      </c>
      <c r="F57" s="154"/>
      <c r="G57" s="155"/>
      <c r="H57" s="154"/>
      <c r="I57" s="155">
        <f t="shared" si="18"/>
        <v>0</v>
      </c>
      <c r="J57" s="154"/>
      <c r="K57" s="155">
        <f t="shared" si="19"/>
        <v>0</v>
      </c>
      <c r="L57" s="155">
        <v>21</v>
      </c>
      <c r="M57" s="155">
        <f t="shared" si="20"/>
        <v>0</v>
      </c>
      <c r="N57" s="155">
        <v>0</v>
      </c>
      <c r="O57" s="155">
        <f t="shared" si="21"/>
        <v>0</v>
      </c>
      <c r="P57" s="155">
        <v>0</v>
      </c>
      <c r="Q57" s="155">
        <f t="shared" si="22"/>
        <v>0</v>
      </c>
      <c r="R57" s="155"/>
      <c r="S57" s="155"/>
      <c r="T57" s="156">
        <v>1.4419999999999999</v>
      </c>
      <c r="U57" s="155">
        <f t="shared" si="23"/>
        <v>43.26</v>
      </c>
      <c r="V57" s="134"/>
      <c r="W57" s="134"/>
      <c r="X57" s="134"/>
      <c r="Y57" s="134"/>
      <c r="Z57" s="134"/>
      <c r="AA57" s="134"/>
      <c r="AB57" s="134"/>
      <c r="AC57" s="134"/>
      <c r="AD57" s="134"/>
      <c r="AE57" s="134" t="s">
        <v>194</v>
      </c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</row>
    <row r="58" spans="1:60" outlineLevel="1">
      <c r="A58" s="135">
        <v>48</v>
      </c>
      <c r="B58" s="145" t="s">
        <v>390</v>
      </c>
      <c r="C58" s="171" t="s">
        <v>391</v>
      </c>
      <c r="D58" s="147" t="s">
        <v>252</v>
      </c>
      <c r="E58" s="150">
        <v>7</v>
      </c>
      <c r="F58" s="154"/>
      <c r="G58" s="155"/>
      <c r="H58" s="154"/>
      <c r="I58" s="155">
        <f t="shared" si="18"/>
        <v>0</v>
      </c>
      <c r="J58" s="154"/>
      <c r="K58" s="155">
        <f t="shared" si="19"/>
        <v>0</v>
      </c>
      <c r="L58" s="155">
        <v>21</v>
      </c>
      <c r="M58" s="155">
        <f t="shared" si="20"/>
        <v>0</v>
      </c>
      <c r="N58" s="155">
        <v>0</v>
      </c>
      <c r="O58" s="155">
        <f t="shared" si="21"/>
        <v>0</v>
      </c>
      <c r="P58" s="155">
        <v>0</v>
      </c>
      <c r="Q58" s="155">
        <f t="shared" si="22"/>
        <v>0</v>
      </c>
      <c r="R58" s="155"/>
      <c r="S58" s="155"/>
      <c r="T58" s="156">
        <v>0</v>
      </c>
      <c r="U58" s="155">
        <f t="shared" si="23"/>
        <v>0</v>
      </c>
      <c r="V58" s="134"/>
      <c r="W58" s="134"/>
      <c r="X58" s="134"/>
      <c r="Y58" s="134"/>
      <c r="Z58" s="134"/>
      <c r="AA58" s="134"/>
      <c r="AB58" s="134"/>
      <c r="AC58" s="134"/>
      <c r="AD58" s="134"/>
      <c r="AE58" s="134" t="s">
        <v>233</v>
      </c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</row>
    <row r="59" spans="1:60" outlineLevel="1">
      <c r="A59" s="135">
        <v>49</v>
      </c>
      <c r="B59" s="145" t="s">
        <v>392</v>
      </c>
      <c r="C59" s="171" t="s">
        <v>393</v>
      </c>
      <c r="D59" s="147" t="s">
        <v>252</v>
      </c>
      <c r="E59" s="150">
        <v>53</v>
      </c>
      <c r="F59" s="154"/>
      <c r="G59" s="155"/>
      <c r="H59" s="154"/>
      <c r="I59" s="155">
        <f t="shared" si="18"/>
        <v>0</v>
      </c>
      <c r="J59" s="154"/>
      <c r="K59" s="155">
        <f t="shared" si="19"/>
        <v>0</v>
      </c>
      <c r="L59" s="155">
        <v>21</v>
      </c>
      <c r="M59" s="155">
        <f t="shared" si="20"/>
        <v>0</v>
      </c>
      <c r="N59" s="155">
        <v>0</v>
      </c>
      <c r="O59" s="155">
        <f t="shared" si="21"/>
        <v>0</v>
      </c>
      <c r="P59" s="155">
        <v>0</v>
      </c>
      <c r="Q59" s="155">
        <f t="shared" si="22"/>
        <v>0</v>
      </c>
      <c r="R59" s="155"/>
      <c r="S59" s="155"/>
      <c r="T59" s="156">
        <v>0</v>
      </c>
      <c r="U59" s="155">
        <f t="shared" si="23"/>
        <v>0</v>
      </c>
      <c r="V59" s="134"/>
      <c r="W59" s="134"/>
      <c r="X59" s="134"/>
      <c r="Y59" s="134"/>
      <c r="Z59" s="134"/>
      <c r="AA59" s="134"/>
      <c r="AB59" s="134"/>
      <c r="AC59" s="134"/>
      <c r="AD59" s="134"/>
      <c r="AE59" s="134" t="s">
        <v>233</v>
      </c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</row>
    <row r="60" spans="1:60" outlineLevel="1">
      <c r="A60" s="135">
        <v>50</v>
      </c>
      <c r="B60" s="145" t="s">
        <v>52</v>
      </c>
      <c r="C60" s="171" t="s">
        <v>394</v>
      </c>
      <c r="D60" s="147" t="s">
        <v>252</v>
      </c>
      <c r="E60" s="150">
        <v>460</v>
      </c>
      <c r="F60" s="154"/>
      <c r="G60" s="155"/>
      <c r="H60" s="154"/>
      <c r="I60" s="155">
        <f t="shared" si="18"/>
        <v>0</v>
      </c>
      <c r="J60" s="154"/>
      <c r="K60" s="155">
        <f t="shared" si="19"/>
        <v>0</v>
      </c>
      <c r="L60" s="155">
        <v>21</v>
      </c>
      <c r="M60" s="155">
        <f t="shared" si="20"/>
        <v>0</v>
      </c>
      <c r="N60" s="155">
        <v>0</v>
      </c>
      <c r="O60" s="155">
        <f t="shared" si="21"/>
        <v>0</v>
      </c>
      <c r="P60" s="155">
        <v>0</v>
      </c>
      <c r="Q60" s="155">
        <f t="shared" si="22"/>
        <v>0</v>
      </c>
      <c r="R60" s="155"/>
      <c r="S60" s="155"/>
      <c r="T60" s="156">
        <v>0</v>
      </c>
      <c r="U60" s="155">
        <f t="shared" si="23"/>
        <v>0</v>
      </c>
      <c r="V60" s="134"/>
      <c r="W60" s="134"/>
      <c r="X60" s="134"/>
      <c r="Y60" s="134"/>
      <c r="Z60" s="134"/>
      <c r="AA60" s="134"/>
      <c r="AB60" s="134"/>
      <c r="AC60" s="134"/>
      <c r="AD60" s="134"/>
      <c r="AE60" s="134" t="s">
        <v>233</v>
      </c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</row>
    <row r="61" spans="1:60" outlineLevel="1">
      <c r="A61" s="135">
        <v>51</v>
      </c>
      <c r="B61" s="145" t="s">
        <v>395</v>
      </c>
      <c r="C61" s="171" t="s">
        <v>396</v>
      </c>
      <c r="D61" s="147" t="s">
        <v>252</v>
      </c>
      <c r="E61" s="150">
        <v>540</v>
      </c>
      <c r="F61" s="154"/>
      <c r="G61" s="155"/>
      <c r="H61" s="154"/>
      <c r="I61" s="155">
        <f t="shared" si="18"/>
        <v>0</v>
      </c>
      <c r="J61" s="154"/>
      <c r="K61" s="155">
        <f t="shared" si="19"/>
        <v>0</v>
      </c>
      <c r="L61" s="155">
        <v>21</v>
      </c>
      <c r="M61" s="155">
        <f t="shared" si="20"/>
        <v>0</v>
      </c>
      <c r="N61" s="155">
        <v>0</v>
      </c>
      <c r="O61" s="155">
        <f t="shared" si="21"/>
        <v>0</v>
      </c>
      <c r="P61" s="155">
        <v>0</v>
      </c>
      <c r="Q61" s="155">
        <f t="shared" si="22"/>
        <v>0</v>
      </c>
      <c r="R61" s="155"/>
      <c r="S61" s="155"/>
      <c r="T61" s="156">
        <v>0</v>
      </c>
      <c r="U61" s="155">
        <f t="shared" si="23"/>
        <v>0</v>
      </c>
      <c r="V61" s="134"/>
      <c r="W61" s="134"/>
      <c r="X61" s="134"/>
      <c r="Y61" s="134"/>
      <c r="Z61" s="134"/>
      <c r="AA61" s="134"/>
      <c r="AB61" s="134"/>
      <c r="AC61" s="134"/>
      <c r="AD61" s="134"/>
      <c r="AE61" s="134" t="s">
        <v>233</v>
      </c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</row>
    <row r="62" spans="1:60">
      <c r="A62" s="141" t="s">
        <v>177</v>
      </c>
      <c r="B62" s="146" t="s">
        <v>111</v>
      </c>
      <c r="C62" s="172" t="s">
        <v>112</v>
      </c>
      <c r="D62" s="148"/>
      <c r="E62" s="151"/>
      <c r="F62" s="157"/>
      <c r="G62" s="157"/>
      <c r="H62" s="157"/>
      <c r="I62" s="157">
        <f>SUM(I63:I80)</f>
        <v>0</v>
      </c>
      <c r="J62" s="157"/>
      <c r="K62" s="157">
        <f>SUM(K63:K80)</f>
        <v>0</v>
      </c>
      <c r="L62" s="157"/>
      <c r="M62" s="157">
        <f>SUM(M63:M80)</f>
        <v>0</v>
      </c>
      <c r="N62" s="157"/>
      <c r="O62" s="157">
        <f>SUM(O63:O80)</f>
        <v>0</v>
      </c>
      <c r="P62" s="157"/>
      <c r="Q62" s="157">
        <f>SUM(Q63:Q80)</f>
        <v>0</v>
      </c>
      <c r="R62" s="157"/>
      <c r="S62" s="157"/>
      <c r="T62" s="158"/>
      <c r="U62" s="157">
        <f>SUM(U63:U80)</f>
        <v>229.11999999999995</v>
      </c>
      <c r="AE62" t="s">
        <v>178</v>
      </c>
    </row>
    <row r="63" spans="1:60" ht="22.5" outlineLevel="1">
      <c r="A63" s="135">
        <v>52</v>
      </c>
      <c r="B63" s="145" t="s">
        <v>44</v>
      </c>
      <c r="C63" s="171" t="s">
        <v>397</v>
      </c>
      <c r="D63" s="147" t="s">
        <v>206</v>
      </c>
      <c r="E63" s="150">
        <v>37</v>
      </c>
      <c r="F63" s="154"/>
      <c r="G63" s="155"/>
      <c r="H63" s="154"/>
      <c r="I63" s="155">
        <f t="shared" ref="I63:I80" si="24">ROUND(E63*H63,2)</f>
        <v>0</v>
      </c>
      <c r="J63" s="154"/>
      <c r="K63" s="155">
        <f t="shared" ref="K63:K80" si="25">ROUND(E63*J63,2)</f>
        <v>0</v>
      </c>
      <c r="L63" s="155">
        <v>21</v>
      </c>
      <c r="M63" s="155">
        <f t="shared" ref="M63:M80" si="26">G63*(1+L63/100)</f>
        <v>0</v>
      </c>
      <c r="N63" s="155">
        <v>0</v>
      </c>
      <c r="O63" s="155">
        <f t="shared" ref="O63:O80" si="27">ROUND(E63*N63,2)</f>
        <v>0</v>
      </c>
      <c r="P63" s="155">
        <v>0</v>
      </c>
      <c r="Q63" s="155">
        <f t="shared" ref="Q63:Q80" si="28">ROUND(E63*P63,2)</f>
        <v>0</v>
      </c>
      <c r="R63" s="155"/>
      <c r="S63" s="155"/>
      <c r="T63" s="156">
        <v>0</v>
      </c>
      <c r="U63" s="155">
        <f t="shared" ref="U63:U80" si="29">ROUND(E63*T63,2)</f>
        <v>0</v>
      </c>
      <c r="V63" s="134"/>
      <c r="W63" s="134"/>
      <c r="X63" s="134"/>
      <c r="Y63" s="134"/>
      <c r="Z63" s="134"/>
      <c r="AA63" s="134"/>
      <c r="AB63" s="134"/>
      <c r="AC63" s="134"/>
      <c r="AD63" s="134"/>
      <c r="AE63" s="134" t="s">
        <v>233</v>
      </c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</row>
    <row r="64" spans="1:60" ht="22.5" outlineLevel="1">
      <c r="A64" s="135">
        <v>53</v>
      </c>
      <c r="B64" s="145" t="s">
        <v>52</v>
      </c>
      <c r="C64" s="171" t="s">
        <v>398</v>
      </c>
      <c r="D64" s="147" t="s">
        <v>206</v>
      </c>
      <c r="E64" s="150">
        <v>265</v>
      </c>
      <c r="F64" s="154"/>
      <c r="G64" s="155"/>
      <c r="H64" s="154"/>
      <c r="I64" s="155">
        <f t="shared" si="24"/>
        <v>0</v>
      </c>
      <c r="J64" s="154"/>
      <c r="K64" s="155">
        <f t="shared" si="25"/>
        <v>0</v>
      </c>
      <c r="L64" s="155">
        <v>21</v>
      </c>
      <c r="M64" s="155">
        <f t="shared" si="26"/>
        <v>0</v>
      </c>
      <c r="N64" s="155">
        <v>0</v>
      </c>
      <c r="O64" s="155">
        <f t="shared" si="27"/>
        <v>0</v>
      </c>
      <c r="P64" s="155">
        <v>0</v>
      </c>
      <c r="Q64" s="155">
        <f t="shared" si="28"/>
        <v>0</v>
      </c>
      <c r="R64" s="155"/>
      <c r="S64" s="155"/>
      <c r="T64" s="156">
        <v>0</v>
      </c>
      <c r="U64" s="155">
        <f t="shared" si="29"/>
        <v>0</v>
      </c>
      <c r="V64" s="134"/>
      <c r="W64" s="134"/>
      <c r="X64" s="134"/>
      <c r="Y64" s="134"/>
      <c r="Z64" s="134"/>
      <c r="AA64" s="134"/>
      <c r="AB64" s="134"/>
      <c r="AC64" s="134"/>
      <c r="AD64" s="134"/>
      <c r="AE64" s="134" t="s">
        <v>233</v>
      </c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</row>
    <row r="65" spans="1:60" outlineLevel="1">
      <c r="A65" s="135">
        <v>54</v>
      </c>
      <c r="B65" s="145" t="s">
        <v>57</v>
      </c>
      <c r="C65" s="171" t="s">
        <v>399</v>
      </c>
      <c r="D65" s="147" t="s">
        <v>336</v>
      </c>
      <c r="E65" s="150">
        <v>2</v>
      </c>
      <c r="F65" s="154"/>
      <c r="G65" s="155"/>
      <c r="H65" s="154"/>
      <c r="I65" s="155">
        <f t="shared" si="24"/>
        <v>0</v>
      </c>
      <c r="J65" s="154"/>
      <c r="K65" s="155">
        <f t="shared" si="25"/>
        <v>0</v>
      </c>
      <c r="L65" s="155">
        <v>21</v>
      </c>
      <c r="M65" s="155">
        <f t="shared" si="26"/>
        <v>0</v>
      </c>
      <c r="N65" s="155">
        <v>0</v>
      </c>
      <c r="O65" s="155">
        <f t="shared" si="27"/>
        <v>0</v>
      </c>
      <c r="P65" s="155">
        <v>0</v>
      </c>
      <c r="Q65" s="155">
        <f t="shared" si="28"/>
        <v>0</v>
      </c>
      <c r="R65" s="155"/>
      <c r="S65" s="155"/>
      <c r="T65" s="156">
        <v>0</v>
      </c>
      <c r="U65" s="155">
        <f t="shared" si="29"/>
        <v>0</v>
      </c>
      <c r="V65" s="134"/>
      <c r="W65" s="134"/>
      <c r="X65" s="134"/>
      <c r="Y65" s="134"/>
      <c r="Z65" s="134"/>
      <c r="AA65" s="134"/>
      <c r="AB65" s="134"/>
      <c r="AC65" s="134"/>
      <c r="AD65" s="134"/>
      <c r="AE65" s="134" t="s">
        <v>233</v>
      </c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</row>
    <row r="66" spans="1:60" ht="22.5" outlineLevel="1">
      <c r="A66" s="135">
        <v>55</v>
      </c>
      <c r="B66" s="145" t="s">
        <v>59</v>
      </c>
      <c r="C66" s="171" t="s">
        <v>398</v>
      </c>
      <c r="D66" s="147" t="s">
        <v>206</v>
      </c>
      <c r="E66" s="150">
        <v>65</v>
      </c>
      <c r="F66" s="154"/>
      <c r="G66" s="155"/>
      <c r="H66" s="154"/>
      <c r="I66" s="155">
        <f t="shared" si="24"/>
        <v>0</v>
      </c>
      <c r="J66" s="154"/>
      <c r="K66" s="155">
        <f t="shared" si="25"/>
        <v>0</v>
      </c>
      <c r="L66" s="155">
        <v>21</v>
      </c>
      <c r="M66" s="155">
        <f t="shared" si="26"/>
        <v>0</v>
      </c>
      <c r="N66" s="155">
        <v>0</v>
      </c>
      <c r="O66" s="155">
        <f t="shared" si="27"/>
        <v>0</v>
      </c>
      <c r="P66" s="155">
        <v>0</v>
      </c>
      <c r="Q66" s="155">
        <f t="shared" si="28"/>
        <v>0</v>
      </c>
      <c r="R66" s="155"/>
      <c r="S66" s="155"/>
      <c r="T66" s="156">
        <v>0</v>
      </c>
      <c r="U66" s="155">
        <f t="shared" si="29"/>
        <v>0</v>
      </c>
      <c r="V66" s="134"/>
      <c r="W66" s="134"/>
      <c r="X66" s="134"/>
      <c r="Y66" s="134"/>
      <c r="Z66" s="134"/>
      <c r="AA66" s="134"/>
      <c r="AB66" s="134"/>
      <c r="AC66" s="134"/>
      <c r="AD66" s="134"/>
      <c r="AE66" s="134" t="s">
        <v>233</v>
      </c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</row>
    <row r="67" spans="1:60" ht="22.5" outlineLevel="1">
      <c r="A67" s="135">
        <v>56</v>
      </c>
      <c r="B67" s="145" t="s">
        <v>400</v>
      </c>
      <c r="C67" s="171" t="s">
        <v>401</v>
      </c>
      <c r="D67" s="147" t="s">
        <v>336</v>
      </c>
      <c r="E67" s="150">
        <v>10</v>
      </c>
      <c r="F67" s="154"/>
      <c r="G67" s="155"/>
      <c r="H67" s="154"/>
      <c r="I67" s="155">
        <f t="shared" si="24"/>
        <v>0</v>
      </c>
      <c r="J67" s="154"/>
      <c r="K67" s="155">
        <f t="shared" si="25"/>
        <v>0</v>
      </c>
      <c r="L67" s="155">
        <v>21</v>
      </c>
      <c r="M67" s="155">
        <f t="shared" si="26"/>
        <v>0</v>
      </c>
      <c r="N67" s="155">
        <v>0</v>
      </c>
      <c r="O67" s="155">
        <f t="shared" si="27"/>
        <v>0</v>
      </c>
      <c r="P67" s="155">
        <v>0</v>
      </c>
      <c r="Q67" s="155">
        <f t="shared" si="28"/>
        <v>0</v>
      </c>
      <c r="R67" s="155"/>
      <c r="S67" s="155"/>
      <c r="T67" s="156">
        <v>0</v>
      </c>
      <c r="U67" s="155">
        <f t="shared" si="29"/>
        <v>0</v>
      </c>
      <c r="V67" s="134"/>
      <c r="W67" s="134"/>
      <c r="X67" s="134"/>
      <c r="Y67" s="134"/>
      <c r="Z67" s="134"/>
      <c r="AA67" s="134"/>
      <c r="AB67" s="134"/>
      <c r="AC67" s="134"/>
      <c r="AD67" s="134"/>
      <c r="AE67" s="134" t="s">
        <v>233</v>
      </c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</row>
    <row r="68" spans="1:60" outlineLevel="1">
      <c r="A68" s="135">
        <v>57</v>
      </c>
      <c r="B68" s="145" t="s">
        <v>402</v>
      </c>
      <c r="C68" s="171" t="s">
        <v>403</v>
      </c>
      <c r="D68" s="147" t="s">
        <v>336</v>
      </c>
      <c r="E68" s="150">
        <v>2</v>
      </c>
      <c r="F68" s="154"/>
      <c r="G68" s="155"/>
      <c r="H68" s="154"/>
      <c r="I68" s="155">
        <f t="shared" si="24"/>
        <v>0</v>
      </c>
      <c r="J68" s="154"/>
      <c r="K68" s="155">
        <f t="shared" si="25"/>
        <v>0</v>
      </c>
      <c r="L68" s="155">
        <v>21</v>
      </c>
      <c r="M68" s="155">
        <f t="shared" si="26"/>
        <v>0</v>
      </c>
      <c r="N68" s="155">
        <v>0</v>
      </c>
      <c r="O68" s="155">
        <f t="shared" si="27"/>
        <v>0</v>
      </c>
      <c r="P68" s="155">
        <v>0</v>
      </c>
      <c r="Q68" s="155">
        <f t="shared" si="28"/>
        <v>0</v>
      </c>
      <c r="R68" s="155"/>
      <c r="S68" s="155"/>
      <c r="T68" s="156">
        <v>0</v>
      </c>
      <c r="U68" s="155">
        <f t="shared" si="29"/>
        <v>0</v>
      </c>
      <c r="V68" s="134"/>
      <c r="W68" s="134"/>
      <c r="X68" s="134"/>
      <c r="Y68" s="134"/>
      <c r="Z68" s="134"/>
      <c r="AA68" s="134"/>
      <c r="AB68" s="134"/>
      <c r="AC68" s="134"/>
      <c r="AD68" s="134"/>
      <c r="AE68" s="134" t="s">
        <v>194</v>
      </c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</row>
    <row r="69" spans="1:60" outlineLevel="1">
      <c r="A69" s="135">
        <v>58</v>
      </c>
      <c r="B69" s="145" t="s">
        <v>404</v>
      </c>
      <c r="C69" s="171" t="s">
        <v>285</v>
      </c>
      <c r="D69" s="147" t="s">
        <v>336</v>
      </c>
      <c r="E69" s="150">
        <v>1</v>
      </c>
      <c r="F69" s="154"/>
      <c r="G69" s="155"/>
      <c r="H69" s="154"/>
      <c r="I69" s="155">
        <f t="shared" si="24"/>
        <v>0</v>
      </c>
      <c r="J69" s="154"/>
      <c r="K69" s="155">
        <f t="shared" si="25"/>
        <v>0</v>
      </c>
      <c r="L69" s="155">
        <v>21</v>
      </c>
      <c r="M69" s="155">
        <f t="shared" si="26"/>
        <v>0</v>
      </c>
      <c r="N69" s="155">
        <v>0</v>
      </c>
      <c r="O69" s="155">
        <f t="shared" si="27"/>
        <v>0</v>
      </c>
      <c r="P69" s="155">
        <v>0</v>
      </c>
      <c r="Q69" s="155">
        <f t="shared" si="28"/>
        <v>0</v>
      </c>
      <c r="R69" s="155"/>
      <c r="S69" s="155"/>
      <c r="T69" s="156">
        <v>0</v>
      </c>
      <c r="U69" s="155">
        <f t="shared" si="29"/>
        <v>0</v>
      </c>
      <c r="V69" s="134"/>
      <c r="W69" s="134"/>
      <c r="X69" s="134"/>
      <c r="Y69" s="134"/>
      <c r="Z69" s="134"/>
      <c r="AA69" s="134"/>
      <c r="AB69" s="134"/>
      <c r="AC69" s="134"/>
      <c r="AD69" s="134"/>
      <c r="AE69" s="134" t="s">
        <v>233</v>
      </c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</row>
    <row r="70" spans="1:60" outlineLevel="1">
      <c r="A70" s="135">
        <v>59</v>
      </c>
      <c r="B70" s="145" t="s">
        <v>405</v>
      </c>
      <c r="C70" s="171" t="s">
        <v>406</v>
      </c>
      <c r="D70" s="147" t="s">
        <v>193</v>
      </c>
      <c r="E70" s="150">
        <v>199</v>
      </c>
      <c r="F70" s="154"/>
      <c r="G70" s="155"/>
      <c r="H70" s="154"/>
      <c r="I70" s="155">
        <f t="shared" si="24"/>
        <v>0</v>
      </c>
      <c r="J70" s="154"/>
      <c r="K70" s="155">
        <f t="shared" si="25"/>
        <v>0</v>
      </c>
      <c r="L70" s="155">
        <v>21</v>
      </c>
      <c r="M70" s="155">
        <f t="shared" si="26"/>
        <v>0</v>
      </c>
      <c r="N70" s="155">
        <v>0</v>
      </c>
      <c r="O70" s="155">
        <f t="shared" si="27"/>
        <v>0</v>
      </c>
      <c r="P70" s="155">
        <v>0</v>
      </c>
      <c r="Q70" s="155">
        <f t="shared" si="28"/>
        <v>0</v>
      </c>
      <c r="R70" s="155"/>
      <c r="S70" s="155"/>
      <c r="T70" s="156">
        <v>0.16</v>
      </c>
      <c r="U70" s="155">
        <f t="shared" si="29"/>
        <v>31.84</v>
      </c>
      <c r="V70" s="134"/>
      <c r="W70" s="134"/>
      <c r="X70" s="134"/>
      <c r="Y70" s="134"/>
      <c r="Z70" s="134"/>
      <c r="AA70" s="134"/>
      <c r="AB70" s="134"/>
      <c r="AC70" s="134"/>
      <c r="AD70" s="134"/>
      <c r="AE70" s="134" t="s">
        <v>194</v>
      </c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</row>
    <row r="71" spans="1:60" outlineLevel="1">
      <c r="A71" s="135">
        <v>60</v>
      </c>
      <c r="B71" s="145" t="s">
        <v>407</v>
      </c>
      <c r="C71" s="171" t="s">
        <v>408</v>
      </c>
      <c r="D71" s="147" t="s">
        <v>206</v>
      </c>
      <c r="E71" s="150">
        <v>216</v>
      </c>
      <c r="F71" s="154"/>
      <c r="G71" s="155"/>
      <c r="H71" s="154"/>
      <c r="I71" s="155">
        <f t="shared" si="24"/>
        <v>0</v>
      </c>
      <c r="J71" s="154"/>
      <c r="K71" s="155">
        <f t="shared" si="25"/>
        <v>0</v>
      </c>
      <c r="L71" s="155">
        <v>21</v>
      </c>
      <c r="M71" s="155">
        <f t="shared" si="26"/>
        <v>0</v>
      </c>
      <c r="N71" s="155">
        <v>0</v>
      </c>
      <c r="O71" s="155">
        <f t="shared" si="27"/>
        <v>0</v>
      </c>
      <c r="P71" s="155">
        <v>0</v>
      </c>
      <c r="Q71" s="155">
        <f t="shared" si="28"/>
        <v>0</v>
      </c>
      <c r="R71" s="155"/>
      <c r="S71" s="155"/>
      <c r="T71" s="156">
        <v>0.13300000000000001</v>
      </c>
      <c r="U71" s="155">
        <f t="shared" si="29"/>
        <v>28.73</v>
      </c>
      <c r="V71" s="134"/>
      <c r="W71" s="134"/>
      <c r="X71" s="134"/>
      <c r="Y71" s="134"/>
      <c r="Z71" s="134"/>
      <c r="AA71" s="134"/>
      <c r="AB71" s="134"/>
      <c r="AC71" s="134"/>
      <c r="AD71" s="134"/>
      <c r="AE71" s="134" t="s">
        <v>194</v>
      </c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</row>
    <row r="72" spans="1:60" outlineLevel="1">
      <c r="A72" s="135">
        <v>61</v>
      </c>
      <c r="B72" s="145" t="s">
        <v>409</v>
      </c>
      <c r="C72" s="171" t="s">
        <v>410</v>
      </c>
      <c r="D72" s="147" t="s">
        <v>206</v>
      </c>
      <c r="E72" s="150">
        <v>57</v>
      </c>
      <c r="F72" s="154"/>
      <c r="G72" s="155"/>
      <c r="H72" s="154"/>
      <c r="I72" s="155">
        <f t="shared" si="24"/>
        <v>0</v>
      </c>
      <c r="J72" s="154"/>
      <c r="K72" s="155">
        <f t="shared" si="25"/>
        <v>0</v>
      </c>
      <c r="L72" s="155">
        <v>21</v>
      </c>
      <c r="M72" s="155">
        <f t="shared" si="26"/>
        <v>0</v>
      </c>
      <c r="N72" s="155">
        <v>0</v>
      </c>
      <c r="O72" s="155">
        <f t="shared" si="27"/>
        <v>0</v>
      </c>
      <c r="P72" s="155">
        <v>0</v>
      </c>
      <c r="Q72" s="155">
        <f t="shared" si="28"/>
        <v>0</v>
      </c>
      <c r="R72" s="155"/>
      <c r="S72" s="155"/>
      <c r="T72" s="156">
        <v>2.2879200000000002</v>
      </c>
      <c r="U72" s="155">
        <f t="shared" si="29"/>
        <v>130.41</v>
      </c>
      <c r="V72" s="134"/>
      <c r="W72" s="134"/>
      <c r="X72" s="134"/>
      <c r="Y72" s="134"/>
      <c r="Z72" s="134"/>
      <c r="AA72" s="134"/>
      <c r="AB72" s="134"/>
      <c r="AC72" s="134"/>
      <c r="AD72" s="134"/>
      <c r="AE72" s="134" t="s">
        <v>411</v>
      </c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</row>
    <row r="73" spans="1:60" outlineLevel="1">
      <c r="A73" s="135">
        <v>62</v>
      </c>
      <c r="B73" s="145" t="s">
        <v>412</v>
      </c>
      <c r="C73" s="171" t="s">
        <v>413</v>
      </c>
      <c r="D73" s="147" t="s">
        <v>203</v>
      </c>
      <c r="E73" s="150">
        <v>3.2</v>
      </c>
      <c r="F73" s="154"/>
      <c r="G73" s="155"/>
      <c r="H73" s="154"/>
      <c r="I73" s="155">
        <f t="shared" si="24"/>
        <v>0</v>
      </c>
      <c r="J73" s="154"/>
      <c r="K73" s="155">
        <f t="shared" si="25"/>
        <v>0</v>
      </c>
      <c r="L73" s="155">
        <v>21</v>
      </c>
      <c r="M73" s="155">
        <f t="shared" si="26"/>
        <v>0</v>
      </c>
      <c r="N73" s="155">
        <v>0</v>
      </c>
      <c r="O73" s="155">
        <f t="shared" si="27"/>
        <v>0</v>
      </c>
      <c r="P73" s="155">
        <v>0</v>
      </c>
      <c r="Q73" s="155">
        <f t="shared" si="28"/>
        <v>0</v>
      </c>
      <c r="R73" s="155"/>
      <c r="S73" s="155"/>
      <c r="T73" s="156">
        <v>6.4359999999999999</v>
      </c>
      <c r="U73" s="155">
        <f t="shared" si="29"/>
        <v>20.6</v>
      </c>
      <c r="V73" s="134"/>
      <c r="W73" s="134"/>
      <c r="X73" s="134"/>
      <c r="Y73" s="134"/>
      <c r="Z73" s="134"/>
      <c r="AA73" s="134"/>
      <c r="AB73" s="134"/>
      <c r="AC73" s="134"/>
      <c r="AD73" s="134"/>
      <c r="AE73" s="134" t="s">
        <v>194</v>
      </c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</row>
    <row r="74" spans="1:60" outlineLevel="1">
      <c r="A74" s="135">
        <v>63</v>
      </c>
      <c r="B74" s="145" t="s">
        <v>297</v>
      </c>
      <c r="C74" s="171" t="s">
        <v>298</v>
      </c>
      <c r="D74" s="147" t="s">
        <v>289</v>
      </c>
      <c r="E74" s="150">
        <v>6.78</v>
      </c>
      <c r="F74" s="154"/>
      <c r="G74" s="155"/>
      <c r="H74" s="154"/>
      <c r="I74" s="155">
        <f t="shared" si="24"/>
        <v>0</v>
      </c>
      <c r="J74" s="154"/>
      <c r="K74" s="155">
        <f t="shared" si="25"/>
        <v>0</v>
      </c>
      <c r="L74" s="155">
        <v>21</v>
      </c>
      <c r="M74" s="155">
        <f t="shared" si="26"/>
        <v>0</v>
      </c>
      <c r="N74" s="155">
        <v>0</v>
      </c>
      <c r="O74" s="155">
        <f t="shared" si="27"/>
        <v>0</v>
      </c>
      <c r="P74" s="155">
        <v>0</v>
      </c>
      <c r="Q74" s="155">
        <f t="shared" si="28"/>
        <v>0</v>
      </c>
      <c r="R74" s="155"/>
      <c r="S74" s="155"/>
      <c r="T74" s="156">
        <v>0.94199999999999995</v>
      </c>
      <c r="U74" s="155">
        <f t="shared" si="29"/>
        <v>6.39</v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 t="s">
        <v>194</v>
      </c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</row>
    <row r="75" spans="1:60" outlineLevel="1">
      <c r="A75" s="135">
        <v>64</v>
      </c>
      <c r="B75" s="145" t="s">
        <v>299</v>
      </c>
      <c r="C75" s="171" t="s">
        <v>300</v>
      </c>
      <c r="D75" s="147" t="s">
        <v>289</v>
      </c>
      <c r="E75" s="150">
        <v>67.8</v>
      </c>
      <c r="F75" s="154"/>
      <c r="G75" s="155"/>
      <c r="H75" s="154"/>
      <c r="I75" s="155">
        <f t="shared" si="24"/>
        <v>0</v>
      </c>
      <c r="J75" s="154"/>
      <c r="K75" s="155">
        <f t="shared" si="25"/>
        <v>0</v>
      </c>
      <c r="L75" s="155">
        <v>21</v>
      </c>
      <c r="M75" s="155">
        <f t="shared" si="26"/>
        <v>0</v>
      </c>
      <c r="N75" s="155">
        <v>0</v>
      </c>
      <c r="O75" s="155">
        <f t="shared" si="27"/>
        <v>0</v>
      </c>
      <c r="P75" s="155">
        <v>0</v>
      </c>
      <c r="Q75" s="155">
        <f t="shared" si="28"/>
        <v>0</v>
      </c>
      <c r="R75" s="155"/>
      <c r="S75" s="155"/>
      <c r="T75" s="156">
        <v>0.105</v>
      </c>
      <c r="U75" s="155">
        <f t="shared" si="29"/>
        <v>7.12</v>
      </c>
      <c r="V75" s="134"/>
      <c r="W75" s="134"/>
      <c r="X75" s="134"/>
      <c r="Y75" s="134"/>
      <c r="Z75" s="134"/>
      <c r="AA75" s="134"/>
      <c r="AB75" s="134"/>
      <c r="AC75" s="134"/>
      <c r="AD75" s="134"/>
      <c r="AE75" s="134" t="s">
        <v>194</v>
      </c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</row>
    <row r="76" spans="1:60" outlineLevel="1">
      <c r="A76" s="135">
        <v>65</v>
      </c>
      <c r="B76" s="145" t="s">
        <v>414</v>
      </c>
      <c r="C76" s="171" t="s">
        <v>415</v>
      </c>
      <c r="D76" s="147" t="s">
        <v>289</v>
      </c>
      <c r="E76" s="150">
        <v>6.78</v>
      </c>
      <c r="F76" s="154"/>
      <c r="G76" s="155"/>
      <c r="H76" s="154"/>
      <c r="I76" s="155">
        <f t="shared" si="24"/>
        <v>0</v>
      </c>
      <c r="J76" s="154"/>
      <c r="K76" s="155">
        <f t="shared" si="25"/>
        <v>0</v>
      </c>
      <c r="L76" s="155">
        <v>21</v>
      </c>
      <c r="M76" s="155">
        <f t="shared" si="26"/>
        <v>0</v>
      </c>
      <c r="N76" s="155">
        <v>0</v>
      </c>
      <c r="O76" s="155">
        <f t="shared" si="27"/>
        <v>0</v>
      </c>
      <c r="P76" s="155">
        <v>0</v>
      </c>
      <c r="Q76" s="155">
        <f t="shared" si="28"/>
        <v>0</v>
      </c>
      <c r="R76" s="155"/>
      <c r="S76" s="155"/>
      <c r="T76" s="156">
        <v>9.9000000000000005E-2</v>
      </c>
      <c r="U76" s="155">
        <f t="shared" si="29"/>
        <v>0.67</v>
      </c>
      <c r="V76" s="134"/>
      <c r="W76" s="134"/>
      <c r="X76" s="134"/>
      <c r="Y76" s="134"/>
      <c r="Z76" s="134"/>
      <c r="AA76" s="134"/>
      <c r="AB76" s="134"/>
      <c r="AC76" s="134"/>
      <c r="AD76" s="134"/>
      <c r="AE76" s="134" t="s">
        <v>194</v>
      </c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</row>
    <row r="77" spans="1:60" outlineLevel="1">
      <c r="A77" s="135">
        <v>66</v>
      </c>
      <c r="B77" s="145" t="s">
        <v>293</v>
      </c>
      <c r="C77" s="171" t="s">
        <v>294</v>
      </c>
      <c r="D77" s="147" t="s">
        <v>289</v>
      </c>
      <c r="E77" s="150">
        <v>6.78</v>
      </c>
      <c r="F77" s="154"/>
      <c r="G77" s="155"/>
      <c r="H77" s="154"/>
      <c r="I77" s="155">
        <f t="shared" si="24"/>
        <v>0</v>
      </c>
      <c r="J77" s="154"/>
      <c r="K77" s="155">
        <f t="shared" si="25"/>
        <v>0</v>
      </c>
      <c r="L77" s="155">
        <v>21</v>
      </c>
      <c r="M77" s="155">
        <f t="shared" si="26"/>
        <v>0</v>
      </c>
      <c r="N77" s="155">
        <v>0</v>
      </c>
      <c r="O77" s="155">
        <f t="shared" si="27"/>
        <v>0</v>
      </c>
      <c r="P77" s="155">
        <v>0</v>
      </c>
      <c r="Q77" s="155">
        <f t="shared" si="28"/>
        <v>0</v>
      </c>
      <c r="R77" s="155"/>
      <c r="S77" s="155"/>
      <c r="T77" s="156">
        <v>0.49</v>
      </c>
      <c r="U77" s="155">
        <f t="shared" si="29"/>
        <v>3.32</v>
      </c>
      <c r="V77" s="134"/>
      <c r="W77" s="134"/>
      <c r="X77" s="134"/>
      <c r="Y77" s="134"/>
      <c r="Z77" s="134"/>
      <c r="AA77" s="134"/>
      <c r="AB77" s="134"/>
      <c r="AC77" s="134"/>
      <c r="AD77" s="134"/>
      <c r="AE77" s="134" t="s">
        <v>194</v>
      </c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</row>
    <row r="78" spans="1:60" outlineLevel="1">
      <c r="A78" s="135">
        <v>67</v>
      </c>
      <c r="B78" s="145" t="s">
        <v>295</v>
      </c>
      <c r="C78" s="171" t="s">
        <v>296</v>
      </c>
      <c r="D78" s="147" t="s">
        <v>289</v>
      </c>
      <c r="E78" s="150">
        <v>67.8</v>
      </c>
      <c r="F78" s="154"/>
      <c r="G78" s="155"/>
      <c r="H78" s="154"/>
      <c r="I78" s="155">
        <f t="shared" si="24"/>
        <v>0</v>
      </c>
      <c r="J78" s="154"/>
      <c r="K78" s="155">
        <f t="shared" si="25"/>
        <v>0</v>
      </c>
      <c r="L78" s="155">
        <v>21</v>
      </c>
      <c r="M78" s="155">
        <f t="shared" si="26"/>
        <v>0</v>
      </c>
      <c r="N78" s="155">
        <v>0</v>
      </c>
      <c r="O78" s="155">
        <f t="shared" si="27"/>
        <v>0</v>
      </c>
      <c r="P78" s="155">
        <v>0</v>
      </c>
      <c r="Q78" s="155">
        <f t="shared" si="28"/>
        <v>0</v>
      </c>
      <c r="R78" s="155"/>
      <c r="S78" s="155"/>
      <c r="T78" s="156">
        <v>0</v>
      </c>
      <c r="U78" s="155">
        <f t="shared" si="29"/>
        <v>0</v>
      </c>
      <c r="V78" s="134"/>
      <c r="W78" s="134"/>
      <c r="X78" s="134"/>
      <c r="Y78" s="134"/>
      <c r="Z78" s="134"/>
      <c r="AA78" s="134"/>
      <c r="AB78" s="134"/>
      <c r="AC78" s="134"/>
      <c r="AD78" s="134"/>
      <c r="AE78" s="134" t="s">
        <v>194</v>
      </c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</row>
    <row r="79" spans="1:60" outlineLevel="1">
      <c r="A79" s="135">
        <v>68</v>
      </c>
      <c r="B79" s="145" t="s">
        <v>416</v>
      </c>
      <c r="C79" s="171" t="s">
        <v>417</v>
      </c>
      <c r="D79" s="147" t="s">
        <v>289</v>
      </c>
      <c r="E79" s="150">
        <v>6.78</v>
      </c>
      <c r="F79" s="154"/>
      <c r="G79" s="155"/>
      <c r="H79" s="154"/>
      <c r="I79" s="155">
        <f t="shared" si="24"/>
        <v>0</v>
      </c>
      <c r="J79" s="154"/>
      <c r="K79" s="155">
        <f t="shared" si="25"/>
        <v>0</v>
      </c>
      <c r="L79" s="155">
        <v>21</v>
      </c>
      <c r="M79" s="155">
        <f t="shared" si="26"/>
        <v>0</v>
      </c>
      <c r="N79" s="155">
        <v>0</v>
      </c>
      <c r="O79" s="155">
        <f t="shared" si="27"/>
        <v>0</v>
      </c>
      <c r="P79" s="155">
        <v>0</v>
      </c>
      <c r="Q79" s="155">
        <f t="shared" si="28"/>
        <v>0</v>
      </c>
      <c r="R79" s="155"/>
      <c r="S79" s="155"/>
      <c r="T79" s="156">
        <v>6.0000000000000001E-3</v>
      </c>
      <c r="U79" s="155">
        <f t="shared" si="29"/>
        <v>0.04</v>
      </c>
      <c r="V79" s="134"/>
      <c r="W79" s="134"/>
      <c r="X79" s="134"/>
      <c r="Y79" s="134"/>
      <c r="Z79" s="134"/>
      <c r="AA79" s="134"/>
      <c r="AB79" s="134"/>
      <c r="AC79" s="134"/>
      <c r="AD79" s="134"/>
      <c r="AE79" s="134" t="s">
        <v>194</v>
      </c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</row>
    <row r="80" spans="1:60" outlineLevel="1">
      <c r="A80" s="135">
        <v>69</v>
      </c>
      <c r="B80" s="145" t="s">
        <v>418</v>
      </c>
      <c r="C80" s="171" t="s">
        <v>419</v>
      </c>
      <c r="D80" s="147" t="s">
        <v>289</v>
      </c>
      <c r="E80" s="150">
        <v>6.78</v>
      </c>
      <c r="F80" s="154"/>
      <c r="G80" s="155"/>
      <c r="H80" s="154"/>
      <c r="I80" s="155">
        <f t="shared" si="24"/>
        <v>0</v>
      </c>
      <c r="J80" s="154"/>
      <c r="K80" s="155">
        <f t="shared" si="25"/>
        <v>0</v>
      </c>
      <c r="L80" s="155">
        <v>21</v>
      </c>
      <c r="M80" s="155">
        <f t="shared" si="26"/>
        <v>0</v>
      </c>
      <c r="N80" s="155">
        <v>0</v>
      </c>
      <c r="O80" s="155">
        <f t="shared" si="27"/>
        <v>0</v>
      </c>
      <c r="P80" s="155">
        <v>0</v>
      </c>
      <c r="Q80" s="155">
        <f t="shared" si="28"/>
        <v>0</v>
      </c>
      <c r="R80" s="155"/>
      <c r="S80" s="155"/>
      <c r="T80" s="156">
        <v>0</v>
      </c>
      <c r="U80" s="155">
        <f t="shared" si="29"/>
        <v>0</v>
      </c>
      <c r="V80" s="134"/>
      <c r="W80" s="134"/>
      <c r="X80" s="134"/>
      <c r="Y80" s="134"/>
      <c r="Z80" s="134"/>
      <c r="AA80" s="134"/>
      <c r="AB80" s="134"/>
      <c r="AC80" s="134"/>
      <c r="AD80" s="134"/>
      <c r="AE80" s="134" t="s">
        <v>194</v>
      </c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/>
      <c r="BE80" s="134"/>
      <c r="BF80" s="134"/>
      <c r="BG80" s="134"/>
      <c r="BH80" s="134"/>
    </row>
    <row r="81" spans="1:60">
      <c r="A81" s="141" t="s">
        <v>177</v>
      </c>
      <c r="B81" s="146" t="s">
        <v>113</v>
      </c>
      <c r="C81" s="172" t="s">
        <v>115</v>
      </c>
      <c r="D81" s="148"/>
      <c r="E81" s="151"/>
      <c r="F81" s="157"/>
      <c r="G81" s="157"/>
      <c r="H81" s="157"/>
      <c r="I81" s="157">
        <f>SUM(I82:I82)</f>
        <v>0</v>
      </c>
      <c r="J81" s="157"/>
      <c r="K81" s="157">
        <f>SUM(K82:K82)</f>
        <v>0</v>
      </c>
      <c r="L81" s="157"/>
      <c r="M81" s="157">
        <f>SUM(M82:M82)</f>
        <v>0</v>
      </c>
      <c r="N81" s="157"/>
      <c r="O81" s="157">
        <f>SUM(O82:O82)</f>
        <v>0</v>
      </c>
      <c r="P81" s="157"/>
      <c r="Q81" s="157">
        <f>SUM(Q82:Q82)</f>
        <v>0</v>
      </c>
      <c r="R81" s="157"/>
      <c r="S81" s="157"/>
      <c r="T81" s="158"/>
      <c r="U81" s="157">
        <f>SUM(U82:U82)</f>
        <v>75.739999999999995</v>
      </c>
      <c r="AE81" t="s">
        <v>178</v>
      </c>
    </row>
    <row r="82" spans="1:60" outlineLevel="1">
      <c r="A82" s="135">
        <v>70</v>
      </c>
      <c r="B82" s="145" t="s">
        <v>420</v>
      </c>
      <c r="C82" s="171" t="s">
        <v>421</v>
      </c>
      <c r="D82" s="147" t="s">
        <v>289</v>
      </c>
      <c r="E82" s="150">
        <v>3787</v>
      </c>
      <c r="F82" s="154"/>
      <c r="G82" s="155"/>
      <c r="H82" s="154"/>
      <c r="I82" s="155">
        <f>ROUND(E82*H82,2)</f>
        <v>0</v>
      </c>
      <c r="J82" s="154"/>
      <c r="K82" s="155">
        <f>ROUND(E82*J82,2)</f>
        <v>0</v>
      </c>
      <c r="L82" s="155">
        <v>21</v>
      </c>
      <c r="M82" s="155">
        <f>G82*(1+L82/100)</f>
        <v>0</v>
      </c>
      <c r="N82" s="155">
        <v>0</v>
      </c>
      <c r="O82" s="155">
        <f>ROUND(E82*N82,2)</f>
        <v>0</v>
      </c>
      <c r="P82" s="155">
        <v>0</v>
      </c>
      <c r="Q82" s="155">
        <f>ROUND(E82*P82,2)</f>
        <v>0</v>
      </c>
      <c r="R82" s="155"/>
      <c r="S82" s="155"/>
      <c r="T82" s="156">
        <v>0.02</v>
      </c>
      <c r="U82" s="155">
        <f>ROUND(E82*T82,2)</f>
        <v>75.739999999999995</v>
      </c>
      <c r="V82" s="134"/>
      <c r="W82" s="134"/>
      <c r="X82" s="134"/>
      <c r="Y82" s="134"/>
      <c r="Z82" s="134"/>
      <c r="AA82" s="134"/>
      <c r="AB82" s="134"/>
      <c r="AC82" s="134"/>
      <c r="AD82" s="134"/>
      <c r="AE82" s="134" t="s">
        <v>194</v>
      </c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</row>
    <row r="83" spans="1:60">
      <c r="A83" s="141" t="s">
        <v>177</v>
      </c>
      <c r="B83" s="146" t="s">
        <v>75</v>
      </c>
      <c r="C83" s="172" t="s">
        <v>76</v>
      </c>
      <c r="D83" s="148"/>
      <c r="E83" s="151"/>
      <c r="F83" s="157"/>
      <c r="G83" s="157"/>
      <c r="H83" s="157"/>
      <c r="I83" s="157">
        <f>SUM(I84:I87)</f>
        <v>0</v>
      </c>
      <c r="J83" s="157"/>
      <c r="K83" s="157">
        <f>SUM(K84:K87)</f>
        <v>0</v>
      </c>
      <c r="L83" s="157"/>
      <c r="M83" s="157">
        <f>SUM(M84:M87)</f>
        <v>0</v>
      </c>
      <c r="N83" s="157"/>
      <c r="O83" s="157">
        <f>SUM(O84:O87)</f>
        <v>0</v>
      </c>
      <c r="P83" s="157"/>
      <c r="Q83" s="157">
        <f>SUM(Q84:Q87)</f>
        <v>0</v>
      </c>
      <c r="R83" s="157"/>
      <c r="S83" s="157"/>
      <c r="T83" s="158"/>
      <c r="U83" s="157">
        <f>SUM(U84:U87)</f>
        <v>0</v>
      </c>
      <c r="AE83" t="s">
        <v>178</v>
      </c>
    </row>
    <row r="84" spans="1:60" outlineLevel="1">
      <c r="A84" s="135">
        <v>71</v>
      </c>
      <c r="B84" s="145" t="s">
        <v>44</v>
      </c>
      <c r="C84" s="171" t="s">
        <v>422</v>
      </c>
      <c r="D84" s="147" t="s">
        <v>193</v>
      </c>
      <c r="E84" s="150">
        <v>6969</v>
      </c>
      <c r="F84" s="154"/>
      <c r="G84" s="155"/>
      <c r="H84" s="154"/>
      <c r="I84" s="155">
        <f>ROUND(E84*H84,2)</f>
        <v>0</v>
      </c>
      <c r="J84" s="154"/>
      <c r="K84" s="155">
        <f>ROUND(E84*J84,2)</f>
        <v>0</v>
      </c>
      <c r="L84" s="155">
        <v>21</v>
      </c>
      <c r="M84" s="155">
        <f>G84*(1+L84/100)</f>
        <v>0</v>
      </c>
      <c r="N84" s="155">
        <v>0</v>
      </c>
      <c r="O84" s="155">
        <f>ROUND(E84*N84,2)</f>
        <v>0</v>
      </c>
      <c r="P84" s="155">
        <v>0</v>
      </c>
      <c r="Q84" s="155">
        <f>ROUND(E84*P84,2)</f>
        <v>0</v>
      </c>
      <c r="R84" s="155"/>
      <c r="S84" s="155"/>
      <c r="T84" s="156">
        <v>0</v>
      </c>
      <c r="U84" s="155">
        <f>ROUND(E84*T84,2)</f>
        <v>0</v>
      </c>
      <c r="V84" s="134"/>
      <c r="W84" s="134"/>
      <c r="X84" s="134"/>
      <c r="Y84" s="134"/>
      <c r="Z84" s="134"/>
      <c r="AA84" s="134"/>
      <c r="AB84" s="134"/>
      <c r="AC84" s="134"/>
      <c r="AD84" s="134"/>
      <c r="AE84" s="134" t="s">
        <v>233</v>
      </c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</row>
    <row r="85" spans="1:60" outlineLevel="1">
      <c r="A85" s="135">
        <v>72</v>
      </c>
      <c r="B85" s="145" t="s">
        <v>52</v>
      </c>
      <c r="C85" s="171" t="s">
        <v>423</v>
      </c>
      <c r="D85" s="147" t="s">
        <v>193</v>
      </c>
      <c r="E85" s="150">
        <v>510</v>
      </c>
      <c r="F85" s="154"/>
      <c r="G85" s="155"/>
      <c r="H85" s="154"/>
      <c r="I85" s="155">
        <f>ROUND(E85*H85,2)</f>
        <v>0</v>
      </c>
      <c r="J85" s="154"/>
      <c r="K85" s="155">
        <f>ROUND(E85*J85,2)</f>
        <v>0</v>
      </c>
      <c r="L85" s="155">
        <v>21</v>
      </c>
      <c r="M85" s="155">
        <f>G85*(1+L85/100)</f>
        <v>0</v>
      </c>
      <c r="N85" s="155">
        <v>0</v>
      </c>
      <c r="O85" s="155">
        <f>ROUND(E85*N85,2)</f>
        <v>0</v>
      </c>
      <c r="P85" s="155">
        <v>0</v>
      </c>
      <c r="Q85" s="155">
        <f>ROUND(E85*P85,2)</f>
        <v>0</v>
      </c>
      <c r="R85" s="155"/>
      <c r="S85" s="155"/>
      <c r="T85" s="156">
        <v>0</v>
      </c>
      <c r="U85" s="155">
        <f>ROUND(E85*T85,2)</f>
        <v>0</v>
      </c>
      <c r="V85" s="134"/>
      <c r="W85" s="134"/>
      <c r="X85" s="134"/>
      <c r="Y85" s="134"/>
      <c r="Z85" s="134"/>
      <c r="AA85" s="134"/>
      <c r="AB85" s="134"/>
      <c r="AC85" s="134"/>
      <c r="AD85" s="134"/>
      <c r="AE85" s="134" t="s">
        <v>233</v>
      </c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</row>
    <row r="86" spans="1:60" outlineLevel="1">
      <c r="A86" s="135">
        <v>73</v>
      </c>
      <c r="B86" s="145" t="s">
        <v>57</v>
      </c>
      <c r="C86" s="171" t="s">
        <v>424</v>
      </c>
      <c r="D86" s="147" t="s">
        <v>206</v>
      </c>
      <c r="E86" s="150">
        <v>770</v>
      </c>
      <c r="F86" s="154"/>
      <c r="G86" s="155"/>
      <c r="H86" s="154"/>
      <c r="I86" s="155">
        <f>ROUND(E86*H86,2)</f>
        <v>0</v>
      </c>
      <c r="J86" s="154"/>
      <c r="K86" s="155">
        <f>ROUND(E86*J86,2)</f>
        <v>0</v>
      </c>
      <c r="L86" s="155">
        <v>21</v>
      </c>
      <c r="M86" s="155">
        <f>G86*(1+L86/100)</f>
        <v>0</v>
      </c>
      <c r="N86" s="155">
        <v>0</v>
      </c>
      <c r="O86" s="155">
        <f>ROUND(E86*N86,2)</f>
        <v>0</v>
      </c>
      <c r="P86" s="155">
        <v>0</v>
      </c>
      <c r="Q86" s="155">
        <f>ROUND(E86*P86,2)</f>
        <v>0</v>
      </c>
      <c r="R86" s="155"/>
      <c r="S86" s="155"/>
      <c r="T86" s="156">
        <v>0</v>
      </c>
      <c r="U86" s="155">
        <f>ROUND(E86*T86,2)</f>
        <v>0</v>
      </c>
      <c r="V86" s="134"/>
      <c r="W86" s="134"/>
      <c r="X86" s="134"/>
      <c r="Y86" s="134"/>
      <c r="Z86" s="134"/>
      <c r="AA86" s="134"/>
      <c r="AB86" s="134"/>
      <c r="AC86" s="134"/>
      <c r="AD86" s="134"/>
      <c r="AE86" s="134" t="s">
        <v>233</v>
      </c>
      <c r="AF86" s="134"/>
      <c r="AG86" s="134"/>
      <c r="AH86" s="134"/>
      <c r="AI86" s="134"/>
      <c r="AJ86" s="134"/>
      <c r="AK86" s="134"/>
      <c r="AL86" s="134"/>
      <c r="AM86" s="134"/>
      <c r="AN86" s="134"/>
      <c r="AO86" s="134"/>
      <c r="AP86" s="134"/>
      <c r="AQ86" s="134"/>
      <c r="AR86" s="134"/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/>
      <c r="BG86" s="134"/>
      <c r="BH86" s="134"/>
    </row>
    <row r="87" spans="1:60" outlineLevel="1">
      <c r="A87" s="135">
        <v>74</v>
      </c>
      <c r="B87" s="145" t="s">
        <v>59</v>
      </c>
      <c r="C87" s="171" t="s">
        <v>425</v>
      </c>
      <c r="D87" s="147" t="s">
        <v>193</v>
      </c>
      <c r="E87" s="150">
        <v>6969</v>
      </c>
      <c r="F87" s="154"/>
      <c r="G87" s="155"/>
      <c r="H87" s="154"/>
      <c r="I87" s="155">
        <f>ROUND(E87*H87,2)</f>
        <v>0</v>
      </c>
      <c r="J87" s="154"/>
      <c r="K87" s="155">
        <f>ROUND(E87*J87,2)</f>
        <v>0</v>
      </c>
      <c r="L87" s="155">
        <v>21</v>
      </c>
      <c r="M87" s="155">
        <f>G87*(1+L87/100)</f>
        <v>0</v>
      </c>
      <c r="N87" s="155">
        <v>0</v>
      </c>
      <c r="O87" s="155">
        <f>ROUND(E87*N87,2)</f>
        <v>0</v>
      </c>
      <c r="P87" s="155">
        <v>0</v>
      </c>
      <c r="Q87" s="155">
        <f>ROUND(E87*P87,2)</f>
        <v>0</v>
      </c>
      <c r="R87" s="155"/>
      <c r="S87" s="155"/>
      <c r="T87" s="156">
        <v>0</v>
      </c>
      <c r="U87" s="155">
        <f>ROUND(E87*T87,2)</f>
        <v>0</v>
      </c>
      <c r="V87" s="134"/>
      <c r="W87" s="134"/>
      <c r="X87" s="134"/>
      <c r="Y87" s="134"/>
      <c r="Z87" s="134"/>
      <c r="AA87" s="134"/>
      <c r="AB87" s="134"/>
      <c r="AC87" s="134"/>
      <c r="AD87" s="134"/>
      <c r="AE87" s="134" t="s">
        <v>233</v>
      </c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</row>
    <row r="88" spans="1:60">
      <c r="A88" s="141" t="s">
        <v>177</v>
      </c>
      <c r="B88" s="146" t="s">
        <v>78</v>
      </c>
      <c r="C88" s="172" t="s">
        <v>80</v>
      </c>
      <c r="D88" s="148"/>
      <c r="E88" s="151"/>
      <c r="F88" s="157"/>
      <c r="G88" s="157"/>
      <c r="H88" s="157"/>
      <c r="I88" s="157">
        <f>SUM(I89:I94)</f>
        <v>0</v>
      </c>
      <c r="J88" s="157"/>
      <c r="K88" s="157">
        <f>SUM(K89:K94)</f>
        <v>0</v>
      </c>
      <c r="L88" s="157"/>
      <c r="M88" s="157">
        <f>SUM(M89:M94)</f>
        <v>0</v>
      </c>
      <c r="N88" s="157"/>
      <c r="O88" s="157">
        <f>SUM(O89:O94)</f>
        <v>0</v>
      </c>
      <c r="P88" s="157"/>
      <c r="Q88" s="157">
        <f>SUM(Q89:Q94)</f>
        <v>0</v>
      </c>
      <c r="R88" s="157"/>
      <c r="S88" s="157"/>
      <c r="T88" s="158"/>
      <c r="U88" s="157">
        <f>SUM(U89:U94)</f>
        <v>0</v>
      </c>
      <c r="AE88" t="s">
        <v>178</v>
      </c>
    </row>
    <row r="89" spans="1:60" ht="22.5" outlineLevel="1">
      <c r="A89" s="135">
        <v>75</v>
      </c>
      <c r="B89" s="145" t="s">
        <v>44</v>
      </c>
      <c r="C89" s="171" t="s">
        <v>426</v>
      </c>
      <c r="D89" s="147" t="s">
        <v>336</v>
      </c>
      <c r="E89" s="150">
        <v>2</v>
      </c>
      <c r="F89" s="154"/>
      <c r="G89" s="155"/>
      <c r="H89" s="154"/>
      <c r="I89" s="155">
        <f t="shared" ref="I89:I94" si="30">ROUND(E89*H89,2)</f>
        <v>0</v>
      </c>
      <c r="J89" s="154"/>
      <c r="K89" s="155">
        <f t="shared" ref="K89:K94" si="31">ROUND(E89*J89,2)</f>
        <v>0</v>
      </c>
      <c r="L89" s="155">
        <v>21</v>
      </c>
      <c r="M89" s="155">
        <f t="shared" ref="M89:M94" si="32">G89*(1+L89/100)</f>
        <v>0</v>
      </c>
      <c r="N89" s="155">
        <v>0</v>
      </c>
      <c r="O89" s="155">
        <f t="shared" ref="O89:O94" si="33">ROUND(E89*N89,2)</f>
        <v>0</v>
      </c>
      <c r="P89" s="155">
        <v>0</v>
      </c>
      <c r="Q89" s="155">
        <f t="shared" ref="Q89:Q94" si="34">ROUND(E89*P89,2)</f>
        <v>0</v>
      </c>
      <c r="R89" s="155"/>
      <c r="S89" s="155"/>
      <c r="T89" s="156">
        <v>0</v>
      </c>
      <c r="U89" s="155">
        <f t="shared" ref="U89:U94" si="35">ROUND(E89*T89,2)</f>
        <v>0</v>
      </c>
      <c r="V89" s="134"/>
      <c r="W89" s="134"/>
      <c r="X89" s="134"/>
      <c r="Y89" s="134"/>
      <c r="Z89" s="134"/>
      <c r="AA89" s="134"/>
      <c r="AB89" s="134"/>
      <c r="AC89" s="134"/>
      <c r="AD89" s="134"/>
      <c r="AE89" s="134" t="s">
        <v>233</v>
      </c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</row>
    <row r="90" spans="1:60" ht="22.5" outlineLevel="1">
      <c r="A90" s="135">
        <v>76</v>
      </c>
      <c r="B90" s="145" t="s">
        <v>52</v>
      </c>
      <c r="C90" s="171" t="s">
        <v>427</v>
      </c>
      <c r="D90" s="147" t="s">
        <v>336</v>
      </c>
      <c r="E90" s="150">
        <v>2</v>
      </c>
      <c r="F90" s="154"/>
      <c r="G90" s="155"/>
      <c r="H90" s="154"/>
      <c r="I90" s="155">
        <f t="shared" si="30"/>
        <v>0</v>
      </c>
      <c r="J90" s="154"/>
      <c r="K90" s="155">
        <f t="shared" si="31"/>
        <v>0</v>
      </c>
      <c r="L90" s="155">
        <v>21</v>
      </c>
      <c r="M90" s="155">
        <f t="shared" si="32"/>
        <v>0</v>
      </c>
      <c r="N90" s="155">
        <v>0</v>
      </c>
      <c r="O90" s="155">
        <f t="shared" si="33"/>
        <v>0</v>
      </c>
      <c r="P90" s="155">
        <v>0</v>
      </c>
      <c r="Q90" s="155">
        <f t="shared" si="34"/>
        <v>0</v>
      </c>
      <c r="R90" s="155"/>
      <c r="S90" s="155"/>
      <c r="T90" s="156">
        <v>0</v>
      </c>
      <c r="U90" s="155">
        <f t="shared" si="35"/>
        <v>0</v>
      </c>
      <c r="V90" s="134"/>
      <c r="W90" s="134"/>
      <c r="X90" s="134"/>
      <c r="Y90" s="134"/>
      <c r="Z90" s="134"/>
      <c r="AA90" s="134"/>
      <c r="AB90" s="134"/>
      <c r="AC90" s="134"/>
      <c r="AD90" s="134"/>
      <c r="AE90" s="134" t="s">
        <v>233</v>
      </c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</row>
    <row r="91" spans="1:60" ht="22.5" outlineLevel="1">
      <c r="A91" s="135">
        <v>77</v>
      </c>
      <c r="B91" s="145" t="s">
        <v>57</v>
      </c>
      <c r="C91" s="171" t="s">
        <v>428</v>
      </c>
      <c r="D91" s="147" t="s">
        <v>336</v>
      </c>
      <c r="E91" s="150">
        <v>2</v>
      </c>
      <c r="F91" s="154"/>
      <c r="G91" s="155"/>
      <c r="H91" s="154"/>
      <c r="I91" s="155">
        <f t="shared" si="30"/>
        <v>0</v>
      </c>
      <c r="J91" s="154"/>
      <c r="K91" s="155">
        <f t="shared" si="31"/>
        <v>0</v>
      </c>
      <c r="L91" s="155">
        <v>21</v>
      </c>
      <c r="M91" s="155">
        <f t="shared" si="32"/>
        <v>0</v>
      </c>
      <c r="N91" s="155">
        <v>0</v>
      </c>
      <c r="O91" s="155">
        <f t="shared" si="33"/>
        <v>0</v>
      </c>
      <c r="P91" s="155">
        <v>0</v>
      </c>
      <c r="Q91" s="155">
        <f t="shared" si="34"/>
        <v>0</v>
      </c>
      <c r="R91" s="155"/>
      <c r="S91" s="155"/>
      <c r="T91" s="156">
        <v>0</v>
      </c>
      <c r="U91" s="155">
        <f t="shared" si="35"/>
        <v>0</v>
      </c>
      <c r="V91" s="134"/>
      <c r="W91" s="134"/>
      <c r="X91" s="134"/>
      <c r="Y91" s="134"/>
      <c r="Z91" s="134"/>
      <c r="AA91" s="134"/>
      <c r="AB91" s="134"/>
      <c r="AC91" s="134"/>
      <c r="AD91" s="134"/>
      <c r="AE91" s="134" t="s">
        <v>233</v>
      </c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</row>
    <row r="92" spans="1:60" ht="22.5" outlineLevel="1">
      <c r="A92" s="135">
        <v>78</v>
      </c>
      <c r="B92" s="145" t="s">
        <v>59</v>
      </c>
      <c r="C92" s="171" t="s">
        <v>429</v>
      </c>
      <c r="D92" s="147" t="s">
        <v>336</v>
      </c>
      <c r="E92" s="150">
        <v>6</v>
      </c>
      <c r="F92" s="154"/>
      <c r="G92" s="155"/>
      <c r="H92" s="154"/>
      <c r="I92" s="155">
        <f t="shared" si="30"/>
        <v>0</v>
      </c>
      <c r="J92" s="154"/>
      <c r="K92" s="155">
        <f t="shared" si="31"/>
        <v>0</v>
      </c>
      <c r="L92" s="155">
        <v>21</v>
      </c>
      <c r="M92" s="155">
        <f t="shared" si="32"/>
        <v>0</v>
      </c>
      <c r="N92" s="155">
        <v>0</v>
      </c>
      <c r="O92" s="155">
        <f t="shared" si="33"/>
        <v>0</v>
      </c>
      <c r="P92" s="155">
        <v>0</v>
      </c>
      <c r="Q92" s="155">
        <f t="shared" si="34"/>
        <v>0</v>
      </c>
      <c r="R92" s="155"/>
      <c r="S92" s="155"/>
      <c r="T92" s="156">
        <v>0</v>
      </c>
      <c r="U92" s="155">
        <f t="shared" si="35"/>
        <v>0</v>
      </c>
      <c r="V92" s="134"/>
      <c r="W92" s="134"/>
      <c r="X92" s="134"/>
      <c r="Y92" s="134"/>
      <c r="Z92" s="134"/>
      <c r="AA92" s="134"/>
      <c r="AB92" s="134"/>
      <c r="AC92" s="134"/>
      <c r="AD92" s="134"/>
      <c r="AE92" s="134" t="s">
        <v>233</v>
      </c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</row>
    <row r="93" spans="1:60" ht="22.5" outlineLevel="1">
      <c r="A93" s="135">
        <v>79</v>
      </c>
      <c r="B93" s="145" t="s">
        <v>400</v>
      </c>
      <c r="C93" s="171" t="s">
        <v>430</v>
      </c>
      <c r="D93" s="147" t="s">
        <v>336</v>
      </c>
      <c r="E93" s="150">
        <v>1</v>
      </c>
      <c r="F93" s="154"/>
      <c r="G93" s="155"/>
      <c r="H93" s="154"/>
      <c r="I93" s="155">
        <f t="shared" si="30"/>
        <v>0</v>
      </c>
      <c r="J93" s="154"/>
      <c r="K93" s="155">
        <f t="shared" si="31"/>
        <v>0</v>
      </c>
      <c r="L93" s="155">
        <v>21</v>
      </c>
      <c r="M93" s="155">
        <f t="shared" si="32"/>
        <v>0</v>
      </c>
      <c r="N93" s="155">
        <v>0</v>
      </c>
      <c r="O93" s="155">
        <f t="shared" si="33"/>
        <v>0</v>
      </c>
      <c r="P93" s="155">
        <v>0</v>
      </c>
      <c r="Q93" s="155">
        <f t="shared" si="34"/>
        <v>0</v>
      </c>
      <c r="R93" s="155"/>
      <c r="S93" s="155"/>
      <c r="T93" s="156">
        <v>0</v>
      </c>
      <c r="U93" s="155">
        <f t="shared" si="35"/>
        <v>0</v>
      </c>
      <c r="V93" s="134"/>
      <c r="W93" s="134"/>
      <c r="X93" s="134"/>
      <c r="Y93" s="134"/>
      <c r="Z93" s="134"/>
      <c r="AA93" s="134"/>
      <c r="AB93" s="134"/>
      <c r="AC93" s="134"/>
      <c r="AD93" s="134"/>
      <c r="AE93" s="134" t="s">
        <v>233</v>
      </c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</row>
    <row r="94" spans="1:60" outlineLevel="1">
      <c r="A94" s="135">
        <v>80</v>
      </c>
      <c r="B94" s="145" t="s">
        <v>402</v>
      </c>
      <c r="C94" s="171" t="s">
        <v>431</v>
      </c>
      <c r="D94" s="147" t="s">
        <v>336</v>
      </c>
      <c r="E94" s="150">
        <v>2</v>
      </c>
      <c r="F94" s="154"/>
      <c r="G94" s="155"/>
      <c r="H94" s="154"/>
      <c r="I94" s="155">
        <f t="shared" si="30"/>
        <v>0</v>
      </c>
      <c r="J94" s="154"/>
      <c r="K94" s="155">
        <f t="shared" si="31"/>
        <v>0</v>
      </c>
      <c r="L94" s="155">
        <v>21</v>
      </c>
      <c r="M94" s="155">
        <f t="shared" si="32"/>
        <v>0</v>
      </c>
      <c r="N94" s="155">
        <v>0</v>
      </c>
      <c r="O94" s="155">
        <f t="shared" si="33"/>
        <v>0</v>
      </c>
      <c r="P94" s="155">
        <v>0</v>
      </c>
      <c r="Q94" s="155">
        <f t="shared" si="34"/>
        <v>0</v>
      </c>
      <c r="R94" s="155"/>
      <c r="S94" s="155"/>
      <c r="T94" s="156">
        <v>0</v>
      </c>
      <c r="U94" s="155">
        <f t="shared" si="35"/>
        <v>0</v>
      </c>
      <c r="V94" s="134"/>
      <c r="W94" s="134"/>
      <c r="X94" s="134"/>
      <c r="Y94" s="134"/>
      <c r="Z94" s="134"/>
      <c r="AA94" s="134"/>
      <c r="AB94" s="134"/>
      <c r="AC94" s="134"/>
      <c r="AD94" s="134"/>
      <c r="AE94" s="134" t="s">
        <v>233</v>
      </c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</row>
    <row r="95" spans="1:60">
      <c r="A95" s="141" t="s">
        <v>177</v>
      </c>
      <c r="B95" s="146" t="s">
        <v>81</v>
      </c>
      <c r="C95" s="172" t="s">
        <v>82</v>
      </c>
      <c r="D95" s="148"/>
      <c r="E95" s="151"/>
      <c r="F95" s="157"/>
      <c r="G95" s="157"/>
      <c r="H95" s="157"/>
      <c r="I95" s="157">
        <f>SUM(I96:I102)</f>
        <v>0</v>
      </c>
      <c r="J95" s="157"/>
      <c r="K95" s="157">
        <f>SUM(K96:K102)</f>
        <v>0</v>
      </c>
      <c r="L95" s="157"/>
      <c r="M95" s="157">
        <f>SUM(M96:M102)</f>
        <v>0</v>
      </c>
      <c r="N95" s="157"/>
      <c r="O95" s="157">
        <f>SUM(O96:O102)</f>
        <v>0</v>
      </c>
      <c r="P95" s="157"/>
      <c r="Q95" s="157">
        <f>SUM(Q96:Q102)</f>
        <v>0</v>
      </c>
      <c r="R95" s="157"/>
      <c r="S95" s="157"/>
      <c r="T95" s="158"/>
      <c r="U95" s="157">
        <f>SUM(U96:U102)</f>
        <v>0</v>
      </c>
      <c r="AE95" t="s">
        <v>178</v>
      </c>
    </row>
    <row r="96" spans="1:60" outlineLevel="1">
      <c r="A96" s="135">
        <v>81</v>
      </c>
      <c r="B96" s="145" t="s">
        <v>44</v>
      </c>
      <c r="C96" s="171" t="s">
        <v>432</v>
      </c>
      <c r="D96" s="147" t="s">
        <v>336</v>
      </c>
      <c r="E96" s="150">
        <v>30</v>
      </c>
      <c r="F96" s="154"/>
      <c r="G96" s="155"/>
      <c r="H96" s="154"/>
      <c r="I96" s="155">
        <f t="shared" ref="I96:I102" si="36">ROUND(E96*H96,2)</f>
        <v>0</v>
      </c>
      <c r="J96" s="154"/>
      <c r="K96" s="155">
        <f t="shared" ref="K96:K102" si="37">ROUND(E96*J96,2)</f>
        <v>0</v>
      </c>
      <c r="L96" s="155">
        <v>21</v>
      </c>
      <c r="M96" s="155">
        <f t="shared" ref="M96:M102" si="38">G96*(1+L96/100)</f>
        <v>0</v>
      </c>
      <c r="N96" s="155">
        <v>0</v>
      </c>
      <c r="O96" s="155">
        <f t="shared" ref="O96:O102" si="39">ROUND(E96*N96,2)</f>
        <v>0</v>
      </c>
      <c r="P96" s="155">
        <v>0</v>
      </c>
      <c r="Q96" s="155">
        <f t="shared" ref="Q96:Q102" si="40">ROUND(E96*P96,2)</f>
        <v>0</v>
      </c>
      <c r="R96" s="155"/>
      <c r="S96" s="155"/>
      <c r="T96" s="156">
        <v>0</v>
      </c>
      <c r="U96" s="155">
        <f t="shared" ref="U96:U102" si="41">ROUND(E96*T96,2)</f>
        <v>0</v>
      </c>
      <c r="V96" s="134"/>
      <c r="W96" s="134"/>
      <c r="X96" s="134"/>
      <c r="Y96" s="134"/>
      <c r="Z96" s="134"/>
      <c r="AA96" s="134"/>
      <c r="AB96" s="134"/>
      <c r="AC96" s="134"/>
      <c r="AD96" s="134"/>
      <c r="AE96" s="134" t="s">
        <v>233</v>
      </c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</row>
    <row r="97" spans="1:60" outlineLevel="1">
      <c r="A97" s="135">
        <v>82</v>
      </c>
      <c r="B97" s="145" t="s">
        <v>52</v>
      </c>
      <c r="C97" s="171" t="s">
        <v>433</v>
      </c>
      <c r="D97" s="147" t="s">
        <v>336</v>
      </c>
      <c r="E97" s="150">
        <v>8</v>
      </c>
      <c r="F97" s="154"/>
      <c r="G97" s="155"/>
      <c r="H97" s="154"/>
      <c r="I97" s="155">
        <f t="shared" si="36"/>
        <v>0</v>
      </c>
      <c r="J97" s="154"/>
      <c r="K97" s="155">
        <f t="shared" si="37"/>
        <v>0</v>
      </c>
      <c r="L97" s="155">
        <v>21</v>
      </c>
      <c r="M97" s="155">
        <f t="shared" si="38"/>
        <v>0</v>
      </c>
      <c r="N97" s="155">
        <v>0</v>
      </c>
      <c r="O97" s="155">
        <f t="shared" si="39"/>
        <v>0</v>
      </c>
      <c r="P97" s="155">
        <v>0</v>
      </c>
      <c r="Q97" s="155">
        <f t="shared" si="40"/>
        <v>0</v>
      </c>
      <c r="R97" s="155"/>
      <c r="S97" s="155"/>
      <c r="T97" s="156">
        <v>0</v>
      </c>
      <c r="U97" s="155">
        <f t="shared" si="41"/>
        <v>0</v>
      </c>
      <c r="V97" s="134"/>
      <c r="W97" s="134"/>
      <c r="X97" s="134"/>
      <c r="Y97" s="134"/>
      <c r="Z97" s="134"/>
      <c r="AA97" s="134"/>
      <c r="AB97" s="134"/>
      <c r="AC97" s="134"/>
      <c r="AD97" s="134"/>
      <c r="AE97" s="134" t="s">
        <v>233</v>
      </c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</row>
    <row r="98" spans="1:60" outlineLevel="1">
      <c r="A98" s="135">
        <v>83</v>
      </c>
      <c r="B98" s="145" t="s">
        <v>57</v>
      </c>
      <c r="C98" s="171" t="s">
        <v>434</v>
      </c>
      <c r="D98" s="147" t="s">
        <v>193</v>
      </c>
      <c r="E98" s="150">
        <v>504</v>
      </c>
      <c r="F98" s="154"/>
      <c r="G98" s="155"/>
      <c r="H98" s="154"/>
      <c r="I98" s="155">
        <f t="shared" si="36"/>
        <v>0</v>
      </c>
      <c r="J98" s="154"/>
      <c r="K98" s="155">
        <f t="shared" si="37"/>
        <v>0</v>
      </c>
      <c r="L98" s="155">
        <v>21</v>
      </c>
      <c r="M98" s="155">
        <f t="shared" si="38"/>
        <v>0</v>
      </c>
      <c r="N98" s="155">
        <v>0</v>
      </c>
      <c r="O98" s="155">
        <f t="shared" si="39"/>
        <v>0</v>
      </c>
      <c r="P98" s="155">
        <v>0</v>
      </c>
      <c r="Q98" s="155">
        <f t="shared" si="40"/>
        <v>0</v>
      </c>
      <c r="R98" s="155"/>
      <c r="S98" s="155"/>
      <c r="T98" s="156">
        <v>0</v>
      </c>
      <c r="U98" s="155">
        <f t="shared" si="41"/>
        <v>0</v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 t="s">
        <v>233</v>
      </c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</row>
    <row r="99" spans="1:60" outlineLevel="1">
      <c r="A99" s="135">
        <v>84</v>
      </c>
      <c r="B99" s="145" t="s">
        <v>59</v>
      </c>
      <c r="C99" s="171" t="s">
        <v>435</v>
      </c>
      <c r="D99" s="147" t="s">
        <v>336</v>
      </c>
      <c r="E99" s="150">
        <v>30</v>
      </c>
      <c r="F99" s="154"/>
      <c r="G99" s="155"/>
      <c r="H99" s="154"/>
      <c r="I99" s="155">
        <f t="shared" si="36"/>
        <v>0</v>
      </c>
      <c r="J99" s="154"/>
      <c r="K99" s="155">
        <f t="shared" si="37"/>
        <v>0</v>
      </c>
      <c r="L99" s="155">
        <v>21</v>
      </c>
      <c r="M99" s="155">
        <f t="shared" si="38"/>
        <v>0</v>
      </c>
      <c r="N99" s="155">
        <v>0</v>
      </c>
      <c r="O99" s="155">
        <f t="shared" si="39"/>
        <v>0</v>
      </c>
      <c r="P99" s="155">
        <v>0</v>
      </c>
      <c r="Q99" s="155">
        <f t="shared" si="40"/>
        <v>0</v>
      </c>
      <c r="R99" s="155"/>
      <c r="S99" s="155"/>
      <c r="T99" s="156">
        <v>0</v>
      </c>
      <c r="U99" s="155">
        <f t="shared" si="41"/>
        <v>0</v>
      </c>
      <c r="V99" s="134"/>
      <c r="W99" s="134"/>
      <c r="X99" s="134"/>
      <c r="Y99" s="134"/>
      <c r="Z99" s="134"/>
      <c r="AA99" s="134"/>
      <c r="AB99" s="134"/>
      <c r="AC99" s="134"/>
      <c r="AD99" s="134"/>
      <c r="AE99" s="134" t="s">
        <v>194</v>
      </c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</row>
    <row r="100" spans="1:60" ht="22.5" outlineLevel="1">
      <c r="A100" s="135">
        <v>85</v>
      </c>
      <c r="B100" s="145" t="s">
        <v>400</v>
      </c>
      <c r="C100" s="171" t="s">
        <v>436</v>
      </c>
      <c r="D100" s="147" t="s">
        <v>336</v>
      </c>
      <c r="E100" s="150">
        <v>30</v>
      </c>
      <c r="F100" s="154"/>
      <c r="G100" s="155"/>
      <c r="H100" s="154"/>
      <c r="I100" s="155">
        <f t="shared" si="36"/>
        <v>0</v>
      </c>
      <c r="J100" s="154"/>
      <c r="K100" s="155">
        <f t="shared" si="37"/>
        <v>0</v>
      </c>
      <c r="L100" s="155">
        <v>21</v>
      </c>
      <c r="M100" s="155">
        <f t="shared" si="38"/>
        <v>0</v>
      </c>
      <c r="N100" s="155">
        <v>0</v>
      </c>
      <c r="O100" s="155">
        <f t="shared" si="39"/>
        <v>0</v>
      </c>
      <c r="P100" s="155">
        <v>0</v>
      </c>
      <c r="Q100" s="155">
        <f t="shared" si="40"/>
        <v>0</v>
      </c>
      <c r="R100" s="155"/>
      <c r="S100" s="155"/>
      <c r="T100" s="156">
        <v>0</v>
      </c>
      <c r="U100" s="155">
        <f t="shared" si="41"/>
        <v>0</v>
      </c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 t="s">
        <v>194</v>
      </c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/>
      <c r="BG100" s="134"/>
      <c r="BH100" s="134"/>
    </row>
    <row r="101" spans="1:60" outlineLevel="1">
      <c r="A101" s="135">
        <v>86</v>
      </c>
      <c r="B101" s="145" t="s">
        <v>402</v>
      </c>
      <c r="C101" s="171" t="s">
        <v>437</v>
      </c>
      <c r="D101" s="147" t="s">
        <v>336</v>
      </c>
      <c r="E101" s="150">
        <v>8</v>
      </c>
      <c r="F101" s="154"/>
      <c r="G101" s="155"/>
      <c r="H101" s="154"/>
      <c r="I101" s="155">
        <f t="shared" si="36"/>
        <v>0</v>
      </c>
      <c r="J101" s="154"/>
      <c r="K101" s="155">
        <f t="shared" si="37"/>
        <v>0</v>
      </c>
      <c r="L101" s="155">
        <v>21</v>
      </c>
      <c r="M101" s="155">
        <f t="shared" si="38"/>
        <v>0</v>
      </c>
      <c r="N101" s="155">
        <v>0</v>
      </c>
      <c r="O101" s="155">
        <f t="shared" si="39"/>
        <v>0</v>
      </c>
      <c r="P101" s="155">
        <v>0</v>
      </c>
      <c r="Q101" s="155">
        <f t="shared" si="40"/>
        <v>0</v>
      </c>
      <c r="R101" s="155"/>
      <c r="S101" s="155"/>
      <c r="T101" s="156">
        <v>0</v>
      </c>
      <c r="U101" s="155">
        <f t="shared" si="41"/>
        <v>0</v>
      </c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 t="s">
        <v>194</v>
      </c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</row>
    <row r="102" spans="1:60" outlineLevel="1">
      <c r="A102" s="135">
        <v>87</v>
      </c>
      <c r="B102" s="145" t="s">
        <v>404</v>
      </c>
      <c r="C102" s="171" t="s">
        <v>438</v>
      </c>
      <c r="D102" s="147" t="s">
        <v>286</v>
      </c>
      <c r="E102" s="150">
        <v>1</v>
      </c>
      <c r="F102" s="154"/>
      <c r="G102" s="155"/>
      <c r="H102" s="154"/>
      <c r="I102" s="155">
        <f t="shared" si="36"/>
        <v>0</v>
      </c>
      <c r="J102" s="154"/>
      <c r="K102" s="155">
        <f t="shared" si="37"/>
        <v>0</v>
      </c>
      <c r="L102" s="155">
        <v>21</v>
      </c>
      <c r="M102" s="155">
        <f t="shared" si="38"/>
        <v>0</v>
      </c>
      <c r="N102" s="155">
        <v>0</v>
      </c>
      <c r="O102" s="155">
        <f t="shared" si="39"/>
        <v>0</v>
      </c>
      <c r="P102" s="155">
        <v>0</v>
      </c>
      <c r="Q102" s="155">
        <f t="shared" si="40"/>
        <v>0</v>
      </c>
      <c r="R102" s="155"/>
      <c r="S102" s="155"/>
      <c r="T102" s="156">
        <v>0</v>
      </c>
      <c r="U102" s="155">
        <f t="shared" si="41"/>
        <v>0</v>
      </c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 t="s">
        <v>233</v>
      </c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</row>
    <row r="103" spans="1:60">
      <c r="A103" s="141" t="s">
        <v>177</v>
      </c>
      <c r="B103" s="146" t="s">
        <v>61</v>
      </c>
      <c r="C103" s="172" t="s">
        <v>62</v>
      </c>
      <c r="D103" s="148"/>
      <c r="E103" s="151"/>
      <c r="F103" s="157"/>
      <c r="G103" s="157"/>
      <c r="H103" s="157"/>
      <c r="I103" s="157">
        <f>SUM(I104:I108)</f>
        <v>0</v>
      </c>
      <c r="J103" s="157"/>
      <c r="K103" s="157">
        <f>SUM(K104:K108)</f>
        <v>0</v>
      </c>
      <c r="L103" s="157"/>
      <c r="M103" s="157">
        <f>SUM(M104:M108)</f>
        <v>0</v>
      </c>
      <c r="N103" s="157"/>
      <c r="O103" s="157">
        <f>SUM(O104:O108)</f>
        <v>0</v>
      </c>
      <c r="P103" s="157"/>
      <c r="Q103" s="157">
        <f>SUM(Q104:Q108)</f>
        <v>0</v>
      </c>
      <c r="R103" s="157"/>
      <c r="S103" s="157"/>
      <c r="T103" s="158"/>
      <c r="U103" s="157">
        <f>SUM(U104:U108)</f>
        <v>0</v>
      </c>
      <c r="AE103" t="s">
        <v>178</v>
      </c>
    </row>
    <row r="104" spans="1:60" outlineLevel="1">
      <c r="A104" s="135">
        <v>88</v>
      </c>
      <c r="B104" s="145" t="s">
        <v>44</v>
      </c>
      <c r="C104" s="171" t="s">
        <v>439</v>
      </c>
      <c r="D104" s="147" t="s">
        <v>336</v>
      </c>
      <c r="E104" s="150">
        <v>89</v>
      </c>
      <c r="F104" s="154"/>
      <c r="G104" s="155"/>
      <c r="H104" s="154"/>
      <c r="I104" s="155">
        <f>ROUND(E104*H104,2)</f>
        <v>0</v>
      </c>
      <c r="J104" s="154"/>
      <c r="K104" s="155">
        <f>ROUND(E104*J104,2)</f>
        <v>0</v>
      </c>
      <c r="L104" s="155">
        <v>21</v>
      </c>
      <c r="M104" s="155">
        <f>G104*(1+L104/100)</f>
        <v>0</v>
      </c>
      <c r="N104" s="155">
        <v>0</v>
      </c>
      <c r="O104" s="155">
        <f>ROUND(E104*N104,2)</f>
        <v>0</v>
      </c>
      <c r="P104" s="155">
        <v>0</v>
      </c>
      <c r="Q104" s="155">
        <f>ROUND(E104*P104,2)</f>
        <v>0</v>
      </c>
      <c r="R104" s="155"/>
      <c r="S104" s="155"/>
      <c r="T104" s="156">
        <v>0</v>
      </c>
      <c r="U104" s="155">
        <f>ROUND(E104*T104,2)</f>
        <v>0</v>
      </c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 t="s">
        <v>233</v>
      </c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</row>
    <row r="105" spans="1:60" outlineLevel="1">
      <c r="A105" s="135">
        <v>89</v>
      </c>
      <c r="B105" s="145" t="s">
        <v>52</v>
      </c>
      <c r="C105" s="171" t="s">
        <v>440</v>
      </c>
      <c r="D105" s="147" t="s">
        <v>206</v>
      </c>
      <c r="E105" s="150">
        <v>263</v>
      </c>
      <c r="F105" s="154"/>
      <c r="G105" s="155"/>
      <c r="H105" s="154"/>
      <c r="I105" s="155">
        <f>ROUND(E105*H105,2)</f>
        <v>0</v>
      </c>
      <c r="J105" s="154"/>
      <c r="K105" s="155">
        <f>ROUND(E105*J105,2)</f>
        <v>0</v>
      </c>
      <c r="L105" s="155">
        <v>21</v>
      </c>
      <c r="M105" s="155">
        <f>G105*(1+L105/100)</f>
        <v>0</v>
      </c>
      <c r="N105" s="155">
        <v>0</v>
      </c>
      <c r="O105" s="155">
        <f>ROUND(E105*N105,2)</f>
        <v>0</v>
      </c>
      <c r="P105" s="155">
        <v>0</v>
      </c>
      <c r="Q105" s="155">
        <f>ROUND(E105*P105,2)</f>
        <v>0</v>
      </c>
      <c r="R105" s="155"/>
      <c r="S105" s="155"/>
      <c r="T105" s="156">
        <v>0</v>
      </c>
      <c r="U105" s="155">
        <f>ROUND(E105*T105,2)</f>
        <v>0</v>
      </c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 t="s">
        <v>233</v>
      </c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/>
      <c r="BG105" s="134"/>
      <c r="BH105" s="134"/>
    </row>
    <row r="106" spans="1:60" outlineLevel="1">
      <c r="A106" s="135">
        <v>90</v>
      </c>
      <c r="B106" s="145" t="s">
        <v>59</v>
      </c>
      <c r="C106" s="171" t="s">
        <v>441</v>
      </c>
      <c r="D106" s="147" t="s">
        <v>336</v>
      </c>
      <c r="E106" s="150">
        <v>89</v>
      </c>
      <c r="F106" s="154"/>
      <c r="G106" s="155"/>
      <c r="H106" s="154"/>
      <c r="I106" s="155">
        <f>ROUND(E106*H106,2)</f>
        <v>0</v>
      </c>
      <c r="J106" s="154"/>
      <c r="K106" s="155">
        <f>ROUND(E106*J106,2)</f>
        <v>0</v>
      </c>
      <c r="L106" s="155">
        <v>21</v>
      </c>
      <c r="M106" s="155">
        <f>G106*(1+L106/100)</f>
        <v>0</v>
      </c>
      <c r="N106" s="155">
        <v>0</v>
      </c>
      <c r="O106" s="155">
        <f>ROUND(E106*N106,2)</f>
        <v>0</v>
      </c>
      <c r="P106" s="155">
        <v>0</v>
      </c>
      <c r="Q106" s="155">
        <f>ROUND(E106*P106,2)</f>
        <v>0</v>
      </c>
      <c r="R106" s="155"/>
      <c r="S106" s="155"/>
      <c r="T106" s="156">
        <v>0</v>
      </c>
      <c r="U106" s="155">
        <f>ROUND(E106*T106,2)</f>
        <v>0</v>
      </c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 t="s">
        <v>194</v>
      </c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</row>
    <row r="107" spans="1:60" ht="22.5" outlineLevel="1">
      <c r="A107" s="135">
        <v>91</v>
      </c>
      <c r="B107" s="145" t="s">
        <v>400</v>
      </c>
      <c r="C107" s="171" t="s">
        <v>436</v>
      </c>
      <c r="D107" s="147" t="s">
        <v>336</v>
      </c>
      <c r="E107" s="150">
        <v>89</v>
      </c>
      <c r="F107" s="154"/>
      <c r="G107" s="155"/>
      <c r="H107" s="154"/>
      <c r="I107" s="155">
        <f>ROUND(E107*H107,2)</f>
        <v>0</v>
      </c>
      <c r="J107" s="154"/>
      <c r="K107" s="155">
        <f>ROUND(E107*J107,2)</f>
        <v>0</v>
      </c>
      <c r="L107" s="155">
        <v>21</v>
      </c>
      <c r="M107" s="155">
        <f>G107*(1+L107/100)</f>
        <v>0</v>
      </c>
      <c r="N107" s="155">
        <v>0</v>
      </c>
      <c r="O107" s="155">
        <f>ROUND(E107*N107,2)</f>
        <v>0</v>
      </c>
      <c r="P107" s="155">
        <v>0</v>
      </c>
      <c r="Q107" s="155">
        <f>ROUND(E107*P107,2)</f>
        <v>0</v>
      </c>
      <c r="R107" s="155"/>
      <c r="S107" s="155"/>
      <c r="T107" s="156">
        <v>0</v>
      </c>
      <c r="U107" s="155">
        <f>ROUND(E107*T107,2)</f>
        <v>0</v>
      </c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 t="s">
        <v>194</v>
      </c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</row>
    <row r="108" spans="1:60" outlineLevel="1">
      <c r="A108" s="135">
        <v>92</v>
      </c>
      <c r="B108" s="145" t="s">
        <v>402</v>
      </c>
      <c r="C108" s="171" t="s">
        <v>33</v>
      </c>
      <c r="D108" s="147" t="s">
        <v>336</v>
      </c>
      <c r="E108" s="150">
        <v>89</v>
      </c>
      <c r="F108" s="154"/>
      <c r="G108" s="155"/>
      <c r="H108" s="154"/>
      <c r="I108" s="155">
        <f>ROUND(E108*H108,2)</f>
        <v>0</v>
      </c>
      <c r="J108" s="154"/>
      <c r="K108" s="155">
        <f>ROUND(E108*J108,2)</f>
        <v>0</v>
      </c>
      <c r="L108" s="155">
        <v>21</v>
      </c>
      <c r="M108" s="155">
        <f>G108*(1+L108/100)</f>
        <v>0</v>
      </c>
      <c r="N108" s="155">
        <v>0</v>
      </c>
      <c r="O108" s="155">
        <f>ROUND(E108*N108,2)</f>
        <v>0</v>
      </c>
      <c r="P108" s="155">
        <v>0</v>
      </c>
      <c r="Q108" s="155">
        <f>ROUND(E108*P108,2)</f>
        <v>0</v>
      </c>
      <c r="R108" s="155"/>
      <c r="S108" s="155"/>
      <c r="T108" s="156">
        <v>0</v>
      </c>
      <c r="U108" s="155">
        <f>ROUND(E108*T108,2)</f>
        <v>0</v>
      </c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 t="s">
        <v>194</v>
      </c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</row>
    <row r="109" spans="1:60">
      <c r="A109" s="141" t="s">
        <v>177</v>
      </c>
      <c r="B109" s="146" t="s">
        <v>153</v>
      </c>
      <c r="C109" s="172" t="s">
        <v>29</v>
      </c>
      <c r="D109" s="148"/>
      <c r="E109" s="151"/>
      <c r="F109" s="157"/>
      <c r="G109" s="157"/>
      <c r="H109" s="157"/>
      <c r="I109" s="157">
        <f>SUM(I110:I117)</f>
        <v>0</v>
      </c>
      <c r="J109" s="157"/>
      <c r="K109" s="157">
        <f>SUM(K110:K117)</f>
        <v>0</v>
      </c>
      <c r="L109" s="157"/>
      <c r="M109" s="157">
        <f>SUM(M110:M117)</f>
        <v>0</v>
      </c>
      <c r="N109" s="157"/>
      <c r="O109" s="157">
        <f>SUM(O110:O117)</f>
        <v>0</v>
      </c>
      <c r="P109" s="157"/>
      <c r="Q109" s="157">
        <f>SUM(Q110:Q117)</f>
        <v>0</v>
      </c>
      <c r="R109" s="157"/>
      <c r="S109" s="157"/>
      <c r="T109" s="158"/>
      <c r="U109" s="157">
        <f>SUM(U110:U117)</f>
        <v>0</v>
      </c>
      <c r="AE109" t="s">
        <v>178</v>
      </c>
    </row>
    <row r="110" spans="1:60" outlineLevel="1">
      <c r="A110" s="135">
        <v>93</v>
      </c>
      <c r="B110" s="145" t="s">
        <v>179</v>
      </c>
      <c r="C110" s="171" t="s">
        <v>180</v>
      </c>
      <c r="D110" s="147" t="s">
        <v>181</v>
      </c>
      <c r="E110" s="150">
        <v>1</v>
      </c>
      <c r="F110" s="154"/>
      <c r="G110" s="155"/>
      <c r="H110" s="154"/>
      <c r="I110" s="155">
        <f t="shared" ref="I110:I117" si="42">ROUND(E110*H110,2)</f>
        <v>0</v>
      </c>
      <c r="J110" s="154"/>
      <c r="K110" s="155">
        <f t="shared" ref="K110:K117" si="43">ROUND(E110*J110,2)</f>
        <v>0</v>
      </c>
      <c r="L110" s="155">
        <v>21</v>
      </c>
      <c r="M110" s="155">
        <f t="shared" ref="M110:M117" si="44">G110*(1+L110/100)</f>
        <v>0</v>
      </c>
      <c r="N110" s="155">
        <v>0</v>
      </c>
      <c r="O110" s="155">
        <f t="shared" ref="O110:O117" si="45">ROUND(E110*N110,2)</f>
        <v>0</v>
      </c>
      <c r="P110" s="155">
        <v>0</v>
      </c>
      <c r="Q110" s="155">
        <f t="shared" ref="Q110:Q117" si="46">ROUND(E110*P110,2)</f>
        <v>0</v>
      </c>
      <c r="R110" s="155"/>
      <c r="S110" s="155"/>
      <c r="T110" s="156">
        <v>0</v>
      </c>
      <c r="U110" s="155">
        <f t="shared" ref="U110:U117" si="47">ROUND(E110*T110,2)</f>
        <v>0</v>
      </c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 t="s">
        <v>182</v>
      </c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</row>
    <row r="111" spans="1:60" outlineLevel="1">
      <c r="A111" s="135">
        <v>94</v>
      </c>
      <c r="B111" s="145" t="s">
        <v>442</v>
      </c>
      <c r="C111" s="171" t="s">
        <v>443</v>
      </c>
      <c r="D111" s="147" t="s">
        <v>181</v>
      </c>
      <c r="E111" s="150">
        <v>1</v>
      </c>
      <c r="F111" s="154"/>
      <c r="G111" s="155"/>
      <c r="H111" s="154"/>
      <c r="I111" s="155">
        <f t="shared" si="42"/>
        <v>0</v>
      </c>
      <c r="J111" s="154"/>
      <c r="K111" s="155">
        <f t="shared" si="43"/>
        <v>0</v>
      </c>
      <c r="L111" s="155">
        <v>21</v>
      </c>
      <c r="M111" s="155">
        <f t="shared" si="44"/>
        <v>0</v>
      </c>
      <c r="N111" s="155">
        <v>0</v>
      </c>
      <c r="O111" s="155">
        <f t="shared" si="45"/>
        <v>0</v>
      </c>
      <c r="P111" s="155">
        <v>0</v>
      </c>
      <c r="Q111" s="155">
        <f t="shared" si="46"/>
        <v>0</v>
      </c>
      <c r="R111" s="155"/>
      <c r="S111" s="155"/>
      <c r="T111" s="156">
        <v>0</v>
      </c>
      <c r="U111" s="155">
        <f t="shared" si="47"/>
        <v>0</v>
      </c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 t="s">
        <v>182</v>
      </c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</row>
    <row r="112" spans="1:60" outlineLevel="1">
      <c r="A112" s="135">
        <v>95</v>
      </c>
      <c r="B112" s="145" t="s">
        <v>444</v>
      </c>
      <c r="C112" s="171" t="s">
        <v>445</v>
      </c>
      <c r="D112" s="147" t="s">
        <v>181</v>
      </c>
      <c r="E112" s="150">
        <v>1</v>
      </c>
      <c r="F112" s="154"/>
      <c r="G112" s="155"/>
      <c r="H112" s="154"/>
      <c r="I112" s="155">
        <f t="shared" si="42"/>
        <v>0</v>
      </c>
      <c r="J112" s="154"/>
      <c r="K112" s="155">
        <f t="shared" si="43"/>
        <v>0</v>
      </c>
      <c r="L112" s="155">
        <v>21</v>
      </c>
      <c r="M112" s="155">
        <f t="shared" si="44"/>
        <v>0</v>
      </c>
      <c r="N112" s="155">
        <v>0</v>
      </c>
      <c r="O112" s="155">
        <f t="shared" si="45"/>
        <v>0</v>
      </c>
      <c r="P112" s="155">
        <v>0</v>
      </c>
      <c r="Q112" s="155">
        <f t="shared" si="46"/>
        <v>0</v>
      </c>
      <c r="R112" s="155"/>
      <c r="S112" s="155"/>
      <c r="T112" s="156">
        <v>0</v>
      </c>
      <c r="U112" s="155">
        <f t="shared" si="47"/>
        <v>0</v>
      </c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 t="s">
        <v>182</v>
      </c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4"/>
      <c r="BG112" s="134"/>
      <c r="BH112" s="134"/>
    </row>
    <row r="113" spans="1:60" outlineLevel="1">
      <c r="A113" s="135">
        <v>96</v>
      </c>
      <c r="B113" s="145" t="s">
        <v>446</v>
      </c>
      <c r="C113" s="171" t="s">
        <v>447</v>
      </c>
      <c r="D113" s="147" t="s">
        <v>181</v>
      </c>
      <c r="E113" s="150">
        <v>1</v>
      </c>
      <c r="F113" s="154"/>
      <c r="G113" s="155"/>
      <c r="H113" s="154"/>
      <c r="I113" s="155">
        <f t="shared" si="42"/>
        <v>0</v>
      </c>
      <c r="J113" s="154"/>
      <c r="K113" s="155">
        <f t="shared" si="43"/>
        <v>0</v>
      </c>
      <c r="L113" s="155">
        <v>21</v>
      </c>
      <c r="M113" s="155">
        <f t="shared" si="44"/>
        <v>0</v>
      </c>
      <c r="N113" s="155">
        <v>0</v>
      </c>
      <c r="O113" s="155">
        <f t="shared" si="45"/>
        <v>0</v>
      </c>
      <c r="P113" s="155">
        <v>0</v>
      </c>
      <c r="Q113" s="155">
        <f t="shared" si="46"/>
        <v>0</v>
      </c>
      <c r="R113" s="155"/>
      <c r="S113" s="155"/>
      <c r="T113" s="156">
        <v>0</v>
      </c>
      <c r="U113" s="155">
        <f t="shared" si="47"/>
        <v>0</v>
      </c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 t="s">
        <v>182</v>
      </c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</row>
    <row r="114" spans="1:60" outlineLevel="1">
      <c r="A114" s="135">
        <v>97</v>
      </c>
      <c r="B114" s="145" t="s">
        <v>183</v>
      </c>
      <c r="C114" s="171" t="s">
        <v>184</v>
      </c>
      <c r="D114" s="147" t="s">
        <v>181</v>
      </c>
      <c r="E114" s="150">
        <v>1</v>
      </c>
      <c r="F114" s="154"/>
      <c r="G114" s="155"/>
      <c r="H114" s="154"/>
      <c r="I114" s="155">
        <f t="shared" si="42"/>
        <v>0</v>
      </c>
      <c r="J114" s="154"/>
      <c r="K114" s="155">
        <f t="shared" si="43"/>
        <v>0</v>
      </c>
      <c r="L114" s="155">
        <v>21</v>
      </c>
      <c r="M114" s="155">
        <f t="shared" si="44"/>
        <v>0</v>
      </c>
      <c r="N114" s="155">
        <v>0</v>
      </c>
      <c r="O114" s="155">
        <f t="shared" si="45"/>
        <v>0</v>
      </c>
      <c r="P114" s="155">
        <v>0</v>
      </c>
      <c r="Q114" s="155">
        <f t="shared" si="46"/>
        <v>0</v>
      </c>
      <c r="R114" s="155"/>
      <c r="S114" s="155"/>
      <c r="T114" s="156">
        <v>0</v>
      </c>
      <c r="U114" s="155">
        <f t="shared" si="47"/>
        <v>0</v>
      </c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 t="s">
        <v>182</v>
      </c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</row>
    <row r="115" spans="1:60" outlineLevel="1">
      <c r="A115" s="135">
        <v>98</v>
      </c>
      <c r="B115" s="145" t="s">
        <v>185</v>
      </c>
      <c r="C115" s="171" t="s">
        <v>186</v>
      </c>
      <c r="D115" s="147" t="s">
        <v>181</v>
      </c>
      <c r="E115" s="150">
        <v>1</v>
      </c>
      <c r="F115" s="154"/>
      <c r="G115" s="155"/>
      <c r="H115" s="154"/>
      <c r="I115" s="155">
        <f t="shared" si="42"/>
        <v>0</v>
      </c>
      <c r="J115" s="154"/>
      <c r="K115" s="155">
        <f t="shared" si="43"/>
        <v>0</v>
      </c>
      <c r="L115" s="155">
        <v>21</v>
      </c>
      <c r="M115" s="155">
        <f t="shared" si="44"/>
        <v>0</v>
      </c>
      <c r="N115" s="155">
        <v>0</v>
      </c>
      <c r="O115" s="155">
        <f t="shared" si="45"/>
        <v>0</v>
      </c>
      <c r="P115" s="155">
        <v>0</v>
      </c>
      <c r="Q115" s="155">
        <f t="shared" si="46"/>
        <v>0</v>
      </c>
      <c r="R115" s="155"/>
      <c r="S115" s="155"/>
      <c r="T115" s="156">
        <v>0</v>
      </c>
      <c r="U115" s="155">
        <f t="shared" si="47"/>
        <v>0</v>
      </c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 t="s">
        <v>182</v>
      </c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4"/>
      <c r="BG115" s="134"/>
      <c r="BH115" s="134"/>
    </row>
    <row r="116" spans="1:60" outlineLevel="1">
      <c r="A116" s="135">
        <v>99</v>
      </c>
      <c r="B116" s="145" t="s">
        <v>187</v>
      </c>
      <c r="C116" s="171" t="s">
        <v>188</v>
      </c>
      <c r="D116" s="147" t="s">
        <v>181</v>
      </c>
      <c r="E116" s="150">
        <v>1</v>
      </c>
      <c r="F116" s="154"/>
      <c r="G116" s="155"/>
      <c r="H116" s="154"/>
      <c r="I116" s="155">
        <f t="shared" si="42"/>
        <v>0</v>
      </c>
      <c r="J116" s="154"/>
      <c r="K116" s="155">
        <f t="shared" si="43"/>
        <v>0</v>
      </c>
      <c r="L116" s="155">
        <v>21</v>
      </c>
      <c r="M116" s="155">
        <f t="shared" si="44"/>
        <v>0</v>
      </c>
      <c r="N116" s="155">
        <v>0</v>
      </c>
      <c r="O116" s="155">
        <f t="shared" si="45"/>
        <v>0</v>
      </c>
      <c r="P116" s="155">
        <v>0</v>
      </c>
      <c r="Q116" s="155">
        <f t="shared" si="46"/>
        <v>0</v>
      </c>
      <c r="R116" s="155"/>
      <c r="S116" s="155"/>
      <c r="T116" s="156">
        <v>0</v>
      </c>
      <c r="U116" s="155">
        <f t="shared" si="47"/>
        <v>0</v>
      </c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 t="s">
        <v>182</v>
      </c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  <c r="BG116" s="134"/>
      <c r="BH116" s="134"/>
    </row>
    <row r="117" spans="1:60" outlineLevel="1">
      <c r="A117" s="159">
        <v>100</v>
      </c>
      <c r="B117" s="160" t="s">
        <v>448</v>
      </c>
      <c r="C117" s="173" t="s">
        <v>190</v>
      </c>
      <c r="D117" s="161" t="s">
        <v>181</v>
      </c>
      <c r="E117" s="162">
        <v>1</v>
      </c>
      <c r="F117" s="163"/>
      <c r="G117" s="164"/>
      <c r="H117" s="163"/>
      <c r="I117" s="164">
        <f t="shared" si="42"/>
        <v>0</v>
      </c>
      <c r="J117" s="163"/>
      <c r="K117" s="164">
        <f t="shared" si="43"/>
        <v>0</v>
      </c>
      <c r="L117" s="164">
        <v>21</v>
      </c>
      <c r="M117" s="164">
        <f t="shared" si="44"/>
        <v>0</v>
      </c>
      <c r="N117" s="164">
        <v>0</v>
      </c>
      <c r="O117" s="164">
        <f t="shared" si="45"/>
        <v>0</v>
      </c>
      <c r="P117" s="164">
        <v>0</v>
      </c>
      <c r="Q117" s="164">
        <f t="shared" si="46"/>
        <v>0</v>
      </c>
      <c r="R117" s="164"/>
      <c r="S117" s="164"/>
      <c r="T117" s="165">
        <v>0</v>
      </c>
      <c r="U117" s="164">
        <f t="shared" si="47"/>
        <v>0</v>
      </c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 t="s">
        <v>182</v>
      </c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/>
      <c r="AZ117" s="134"/>
      <c r="BA117" s="134"/>
      <c r="BB117" s="134"/>
      <c r="BC117" s="134"/>
      <c r="BD117" s="134"/>
      <c r="BE117" s="134"/>
      <c r="BF117" s="134"/>
      <c r="BG117" s="134"/>
      <c r="BH117" s="134"/>
    </row>
    <row r="118" spans="1:60">
      <c r="A118" s="6"/>
      <c r="B118" s="7" t="s">
        <v>303</v>
      </c>
      <c r="C118" s="174" t="s">
        <v>303</v>
      </c>
      <c r="D118" s="8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AC118">
        <v>15</v>
      </c>
      <c r="AD118">
        <v>21</v>
      </c>
    </row>
    <row r="119" spans="1:60">
      <c r="A119" s="166"/>
      <c r="B119" s="167" t="s">
        <v>31</v>
      </c>
      <c r="C119" s="175" t="s">
        <v>303</v>
      </c>
      <c r="D119" s="168"/>
      <c r="E119" s="169"/>
      <c r="F119" s="169"/>
      <c r="G119" s="170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AC119">
        <f>SUMIF(L7:L117,AC118,G7:G117)</f>
        <v>0</v>
      </c>
      <c r="AD119">
        <f>SUMIF(L7:L117,AD118,G7:G117)</f>
        <v>0</v>
      </c>
      <c r="AE119" t="s">
        <v>304</v>
      </c>
    </row>
    <row r="120" spans="1:60">
      <c r="A120" s="6"/>
      <c r="B120" s="7" t="s">
        <v>303</v>
      </c>
      <c r="C120" s="174" t="s">
        <v>303</v>
      </c>
      <c r="D120" s="8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60">
      <c r="A121" s="6"/>
      <c r="B121" s="7" t="s">
        <v>303</v>
      </c>
      <c r="C121" s="174" t="s">
        <v>303</v>
      </c>
      <c r="D121" s="8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60">
      <c r="A122" s="265" t="s">
        <v>305</v>
      </c>
      <c r="B122" s="265"/>
      <c r="C122" s="266"/>
      <c r="D122" s="8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60">
      <c r="A123" s="246"/>
      <c r="B123" s="247"/>
      <c r="C123" s="248"/>
      <c r="D123" s="247"/>
      <c r="E123" s="247"/>
      <c r="F123" s="247"/>
      <c r="G123" s="249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AE123" t="s">
        <v>306</v>
      </c>
    </row>
    <row r="124" spans="1:60">
      <c r="A124" s="250"/>
      <c r="B124" s="251"/>
      <c r="C124" s="252"/>
      <c r="D124" s="251"/>
      <c r="E124" s="251"/>
      <c r="F124" s="251"/>
      <c r="G124" s="253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60">
      <c r="A125" s="250"/>
      <c r="B125" s="251"/>
      <c r="C125" s="252"/>
      <c r="D125" s="251"/>
      <c r="E125" s="251"/>
      <c r="F125" s="251"/>
      <c r="G125" s="253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60">
      <c r="A126" s="250"/>
      <c r="B126" s="251"/>
      <c r="C126" s="252"/>
      <c r="D126" s="251"/>
      <c r="E126" s="251"/>
      <c r="F126" s="251"/>
      <c r="G126" s="253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60">
      <c r="A127" s="254"/>
      <c r="B127" s="255"/>
      <c r="C127" s="256"/>
      <c r="D127" s="255"/>
      <c r="E127" s="255"/>
      <c r="F127" s="255"/>
      <c r="G127" s="25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60">
      <c r="A128" s="6"/>
      <c r="B128" s="7" t="s">
        <v>303</v>
      </c>
      <c r="C128" s="174" t="s">
        <v>303</v>
      </c>
      <c r="D128" s="8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3:31">
      <c r="C129" s="176"/>
      <c r="D129" s="128"/>
      <c r="AE129" t="s">
        <v>307</v>
      </c>
    </row>
    <row r="130" spans="3:31">
      <c r="D130" s="128"/>
    </row>
    <row r="131" spans="3:31">
      <c r="D131" s="128"/>
    </row>
    <row r="132" spans="3:31">
      <c r="D132" s="128"/>
    </row>
    <row r="133" spans="3:31">
      <c r="D133" s="128"/>
    </row>
    <row r="134" spans="3:31">
      <c r="D134" s="128"/>
    </row>
    <row r="135" spans="3:31">
      <c r="D135" s="128"/>
    </row>
    <row r="136" spans="3:31">
      <c r="D136" s="128"/>
    </row>
    <row r="137" spans="3:31">
      <c r="D137" s="128"/>
    </row>
    <row r="138" spans="3:31">
      <c r="D138" s="128"/>
    </row>
    <row r="139" spans="3:31">
      <c r="D139" s="128"/>
    </row>
    <row r="140" spans="3:31">
      <c r="D140" s="128"/>
    </row>
    <row r="141" spans="3:31">
      <c r="D141" s="128"/>
    </row>
    <row r="142" spans="3:31">
      <c r="D142" s="128"/>
    </row>
    <row r="143" spans="3:31">
      <c r="D143" s="128"/>
    </row>
    <row r="144" spans="3:31">
      <c r="D144" s="128"/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</sheetData>
  <mergeCells count="6">
    <mergeCell ref="A123:G127"/>
    <mergeCell ref="A1:G1"/>
    <mergeCell ref="C2:G2"/>
    <mergeCell ref="C3:G3"/>
    <mergeCell ref="C4:G4"/>
    <mergeCell ref="A122:C122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topLeftCell="A58" workbookViewId="0">
      <selection activeCell="G26" sqref="G26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44</v>
      </c>
      <c r="C3" s="259" t="s">
        <v>1284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46</v>
      </c>
      <c r="C4" s="262" t="s">
        <v>47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153</v>
      </c>
      <c r="C7" s="143" t="s">
        <v>29</v>
      </c>
      <c r="D7" s="144"/>
      <c r="E7" s="149"/>
      <c r="F7" s="152"/>
      <c r="G7" s="152"/>
      <c r="H7" s="152"/>
      <c r="I7" s="152">
        <f>SUM(I8:I12)</f>
        <v>0</v>
      </c>
      <c r="J7" s="152"/>
      <c r="K7" s="152">
        <f>SUM(K8:K12)</f>
        <v>0</v>
      </c>
      <c r="L7" s="152"/>
      <c r="M7" s="152">
        <f>SUM(M8:M12)</f>
        <v>0</v>
      </c>
      <c r="N7" s="152"/>
      <c r="O7" s="152">
        <f>SUM(O8:O12)</f>
        <v>0</v>
      </c>
      <c r="P7" s="152"/>
      <c r="Q7" s="152">
        <f>SUM(Q8:Q12)</f>
        <v>0</v>
      </c>
      <c r="R7" s="152"/>
      <c r="S7" s="152"/>
      <c r="T7" s="153"/>
      <c r="U7" s="152">
        <f>SUM(U8:U12)</f>
        <v>0</v>
      </c>
      <c r="AE7" t="s">
        <v>178</v>
      </c>
    </row>
    <row r="8" spans="1:60" outlineLevel="1">
      <c r="A8" s="135">
        <v>1</v>
      </c>
      <c r="B8" s="145" t="s">
        <v>179</v>
      </c>
      <c r="C8" s="171" t="s">
        <v>180</v>
      </c>
      <c r="D8" s="147" t="s">
        <v>181</v>
      </c>
      <c r="E8" s="150">
        <v>1</v>
      </c>
      <c r="F8" s="154"/>
      <c r="G8" s="155"/>
      <c r="H8" s="154"/>
      <c r="I8" s="155">
        <f>ROUND(E8*H8,2)</f>
        <v>0</v>
      </c>
      <c r="J8" s="154"/>
      <c r="K8" s="155">
        <f>ROUND(E8*J8,2)</f>
        <v>0</v>
      </c>
      <c r="L8" s="155">
        <v>21</v>
      </c>
      <c r="M8" s="155">
        <f>G8*(1+L8/100)</f>
        <v>0</v>
      </c>
      <c r="N8" s="155">
        <v>0</v>
      </c>
      <c r="O8" s="155">
        <f>ROUND(E8*N8,2)</f>
        <v>0</v>
      </c>
      <c r="P8" s="155">
        <v>0</v>
      </c>
      <c r="Q8" s="155">
        <f>ROUND(E8*P8,2)</f>
        <v>0</v>
      </c>
      <c r="R8" s="155"/>
      <c r="S8" s="155"/>
      <c r="T8" s="156">
        <v>0</v>
      </c>
      <c r="U8" s="155">
        <f>ROUND(E8*T8,2)</f>
        <v>0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182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outlineLevel="1">
      <c r="A9" s="135">
        <v>2</v>
      </c>
      <c r="B9" s="145" t="s">
        <v>183</v>
      </c>
      <c r="C9" s="171" t="s">
        <v>184</v>
      </c>
      <c r="D9" s="147" t="s">
        <v>181</v>
      </c>
      <c r="E9" s="150">
        <v>1</v>
      </c>
      <c r="F9" s="154"/>
      <c r="G9" s="155"/>
      <c r="H9" s="154"/>
      <c r="I9" s="155">
        <f>ROUND(E9*H9,2)</f>
        <v>0</v>
      </c>
      <c r="J9" s="154"/>
      <c r="K9" s="155">
        <f>ROUND(E9*J9,2)</f>
        <v>0</v>
      </c>
      <c r="L9" s="155">
        <v>21</v>
      </c>
      <c r="M9" s="155">
        <f>G9*(1+L9/100)</f>
        <v>0</v>
      </c>
      <c r="N9" s="155">
        <v>0</v>
      </c>
      <c r="O9" s="155">
        <f>ROUND(E9*N9,2)</f>
        <v>0</v>
      </c>
      <c r="P9" s="155">
        <v>0</v>
      </c>
      <c r="Q9" s="155">
        <f>ROUND(E9*P9,2)</f>
        <v>0</v>
      </c>
      <c r="R9" s="155"/>
      <c r="S9" s="155"/>
      <c r="T9" s="156">
        <v>0</v>
      </c>
      <c r="U9" s="155">
        <f>ROUND(E9*T9,2)</f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182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outlineLevel="1">
      <c r="A10" s="135">
        <v>3</v>
      </c>
      <c r="B10" s="145" t="s">
        <v>185</v>
      </c>
      <c r="C10" s="171" t="s">
        <v>186</v>
      </c>
      <c r="D10" s="147" t="s">
        <v>181</v>
      </c>
      <c r="E10" s="150">
        <v>1</v>
      </c>
      <c r="F10" s="154"/>
      <c r="G10" s="155"/>
      <c r="H10" s="154"/>
      <c r="I10" s="155">
        <f>ROUND(E10*H10,2)</f>
        <v>0</v>
      </c>
      <c r="J10" s="154"/>
      <c r="K10" s="155">
        <f>ROUND(E10*J10,2)</f>
        <v>0</v>
      </c>
      <c r="L10" s="155">
        <v>21</v>
      </c>
      <c r="M10" s="155">
        <f>G10*(1+L10/100)</f>
        <v>0</v>
      </c>
      <c r="N10" s="155">
        <v>0</v>
      </c>
      <c r="O10" s="155">
        <f>ROUND(E10*N10,2)</f>
        <v>0</v>
      </c>
      <c r="P10" s="155">
        <v>0</v>
      </c>
      <c r="Q10" s="155">
        <f>ROUND(E10*P10,2)</f>
        <v>0</v>
      </c>
      <c r="R10" s="155"/>
      <c r="S10" s="155"/>
      <c r="T10" s="156">
        <v>0</v>
      </c>
      <c r="U10" s="155">
        <f>ROUND(E10*T10,2)</f>
        <v>0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182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outlineLevel="1">
      <c r="A11" s="135">
        <v>4</v>
      </c>
      <c r="B11" s="145" t="s">
        <v>187</v>
      </c>
      <c r="C11" s="171" t="s">
        <v>188</v>
      </c>
      <c r="D11" s="147" t="s">
        <v>181</v>
      </c>
      <c r="E11" s="150">
        <v>1</v>
      </c>
      <c r="F11" s="154"/>
      <c r="G11" s="155"/>
      <c r="H11" s="154"/>
      <c r="I11" s="155">
        <f>ROUND(E11*H11,2)</f>
        <v>0</v>
      </c>
      <c r="J11" s="154"/>
      <c r="K11" s="155">
        <f>ROUND(E11*J11,2)</f>
        <v>0</v>
      </c>
      <c r="L11" s="155">
        <v>21</v>
      </c>
      <c r="M11" s="155">
        <f>G11*(1+L11/100)</f>
        <v>0</v>
      </c>
      <c r="N11" s="155">
        <v>0</v>
      </c>
      <c r="O11" s="155">
        <f>ROUND(E11*N11,2)</f>
        <v>0</v>
      </c>
      <c r="P11" s="155">
        <v>0</v>
      </c>
      <c r="Q11" s="155">
        <f>ROUND(E11*P11,2)</f>
        <v>0</v>
      </c>
      <c r="R11" s="155"/>
      <c r="S11" s="155"/>
      <c r="T11" s="156">
        <v>0</v>
      </c>
      <c r="U11" s="155">
        <f>ROUND(E11*T11,2)</f>
        <v>0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182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outlineLevel="1">
      <c r="A12" s="135">
        <v>5</v>
      </c>
      <c r="B12" s="145" t="s">
        <v>189</v>
      </c>
      <c r="C12" s="171" t="s">
        <v>190</v>
      </c>
      <c r="D12" s="147" t="s">
        <v>181</v>
      </c>
      <c r="E12" s="150">
        <v>1</v>
      </c>
      <c r="F12" s="154"/>
      <c r="G12" s="155"/>
      <c r="H12" s="154"/>
      <c r="I12" s="155">
        <f>ROUND(E12*H12,2)</f>
        <v>0</v>
      </c>
      <c r="J12" s="154"/>
      <c r="K12" s="155">
        <f>ROUND(E12*J12,2)</f>
        <v>0</v>
      </c>
      <c r="L12" s="155">
        <v>21</v>
      </c>
      <c r="M12" s="155">
        <f>G12*(1+L12/100)</f>
        <v>0</v>
      </c>
      <c r="N12" s="155">
        <v>0</v>
      </c>
      <c r="O12" s="155">
        <f>ROUND(E12*N12,2)</f>
        <v>0</v>
      </c>
      <c r="P12" s="155">
        <v>0</v>
      </c>
      <c r="Q12" s="155">
        <f>ROUND(E12*P12,2)</f>
        <v>0</v>
      </c>
      <c r="R12" s="155"/>
      <c r="S12" s="155"/>
      <c r="T12" s="156">
        <v>0</v>
      </c>
      <c r="U12" s="155">
        <f>ROUND(E12*T12,2)</f>
        <v>0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182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>
      <c r="A13" s="141" t="s">
        <v>177</v>
      </c>
      <c r="B13" s="146" t="s">
        <v>46</v>
      </c>
      <c r="C13" s="172" t="s">
        <v>85</v>
      </c>
      <c r="D13" s="148"/>
      <c r="E13" s="151"/>
      <c r="F13" s="157"/>
      <c r="G13" s="157"/>
      <c r="H13" s="157"/>
      <c r="I13" s="157">
        <f>SUM(I14:I32)</f>
        <v>0</v>
      </c>
      <c r="J13" s="157"/>
      <c r="K13" s="157">
        <f>SUM(K14:K32)</f>
        <v>0</v>
      </c>
      <c r="L13" s="157"/>
      <c r="M13" s="157">
        <f>SUM(M14:M32)</f>
        <v>0</v>
      </c>
      <c r="N13" s="157"/>
      <c r="O13" s="157">
        <f>SUM(O14:O32)</f>
        <v>0</v>
      </c>
      <c r="P13" s="157"/>
      <c r="Q13" s="157">
        <f>SUM(Q14:Q32)</f>
        <v>0</v>
      </c>
      <c r="R13" s="157"/>
      <c r="S13" s="157"/>
      <c r="T13" s="158"/>
      <c r="U13" s="157">
        <f>SUM(U14:U32)</f>
        <v>267.35000000000002</v>
      </c>
      <c r="AE13" t="s">
        <v>178</v>
      </c>
    </row>
    <row r="14" spans="1:60" outlineLevel="1">
      <c r="A14" s="135">
        <v>6</v>
      </c>
      <c r="B14" s="145" t="s">
        <v>191</v>
      </c>
      <c r="C14" s="171" t="s">
        <v>192</v>
      </c>
      <c r="D14" s="147" t="s">
        <v>193</v>
      </c>
      <c r="E14" s="150">
        <v>3.6</v>
      </c>
      <c r="F14" s="154"/>
      <c r="G14" s="155"/>
      <c r="H14" s="154"/>
      <c r="I14" s="155">
        <f t="shared" ref="I14:I32" si="0">ROUND(E14*H14,2)</f>
        <v>0</v>
      </c>
      <c r="J14" s="154"/>
      <c r="K14" s="155">
        <f t="shared" ref="K14:K32" si="1">ROUND(E14*J14,2)</f>
        <v>0</v>
      </c>
      <c r="L14" s="155">
        <v>21</v>
      </c>
      <c r="M14" s="155">
        <f t="shared" ref="M14:M32" si="2">G14*(1+L14/100)</f>
        <v>0</v>
      </c>
      <c r="N14" s="155">
        <v>0</v>
      </c>
      <c r="O14" s="155">
        <f t="shared" ref="O14:O32" si="3">ROUND(E14*N14,2)</f>
        <v>0</v>
      </c>
      <c r="P14" s="155">
        <v>0</v>
      </c>
      <c r="Q14" s="155">
        <f t="shared" ref="Q14:Q32" si="4">ROUND(E14*P14,2)</f>
        <v>0</v>
      </c>
      <c r="R14" s="155"/>
      <c r="S14" s="155"/>
      <c r="T14" s="156">
        <v>0</v>
      </c>
      <c r="U14" s="155">
        <f t="shared" ref="U14:U32" si="5">ROUND(E14*T14,2)</f>
        <v>0</v>
      </c>
      <c r="V14" s="134"/>
      <c r="W14" s="134"/>
      <c r="X14" s="134"/>
      <c r="Y14" s="134"/>
      <c r="Z14" s="134"/>
      <c r="AA14" s="134"/>
      <c r="AB14" s="134"/>
      <c r="AC14" s="134"/>
      <c r="AD14" s="134"/>
      <c r="AE14" s="134" t="s">
        <v>194</v>
      </c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</row>
    <row r="15" spans="1:60" outlineLevel="1">
      <c r="A15" s="135">
        <v>7</v>
      </c>
      <c r="B15" s="145" t="s">
        <v>195</v>
      </c>
      <c r="C15" s="171" t="s">
        <v>196</v>
      </c>
      <c r="D15" s="147" t="s">
        <v>193</v>
      </c>
      <c r="E15" s="150">
        <v>3.6</v>
      </c>
      <c r="F15" s="154"/>
      <c r="G15" s="155"/>
      <c r="H15" s="154"/>
      <c r="I15" s="155">
        <f t="shared" si="0"/>
        <v>0</v>
      </c>
      <c r="J15" s="154"/>
      <c r="K15" s="155">
        <f t="shared" si="1"/>
        <v>0</v>
      </c>
      <c r="L15" s="155">
        <v>21</v>
      </c>
      <c r="M15" s="155">
        <f t="shared" si="2"/>
        <v>0</v>
      </c>
      <c r="N15" s="155">
        <v>0</v>
      </c>
      <c r="O15" s="155">
        <f t="shared" si="3"/>
        <v>0</v>
      </c>
      <c r="P15" s="155">
        <v>0</v>
      </c>
      <c r="Q15" s="155">
        <f t="shared" si="4"/>
        <v>0</v>
      </c>
      <c r="R15" s="155"/>
      <c r="S15" s="155"/>
      <c r="T15" s="156">
        <v>0</v>
      </c>
      <c r="U15" s="155">
        <f t="shared" si="5"/>
        <v>0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194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 outlineLevel="1">
      <c r="A16" s="135">
        <v>8</v>
      </c>
      <c r="B16" s="145" t="s">
        <v>197</v>
      </c>
      <c r="C16" s="171" t="s">
        <v>198</v>
      </c>
      <c r="D16" s="147" t="s">
        <v>193</v>
      </c>
      <c r="E16" s="150">
        <v>3.6</v>
      </c>
      <c r="F16" s="154"/>
      <c r="G16" s="155"/>
      <c r="H16" s="154"/>
      <c r="I16" s="155">
        <f t="shared" si="0"/>
        <v>0</v>
      </c>
      <c r="J16" s="154"/>
      <c r="K16" s="155">
        <f t="shared" si="1"/>
        <v>0</v>
      </c>
      <c r="L16" s="155">
        <v>21</v>
      </c>
      <c r="M16" s="155">
        <f t="shared" si="2"/>
        <v>0</v>
      </c>
      <c r="N16" s="155">
        <v>0</v>
      </c>
      <c r="O16" s="155">
        <f t="shared" si="3"/>
        <v>0</v>
      </c>
      <c r="P16" s="155">
        <v>0</v>
      </c>
      <c r="Q16" s="155">
        <f t="shared" si="4"/>
        <v>0</v>
      </c>
      <c r="R16" s="155"/>
      <c r="S16" s="155"/>
      <c r="T16" s="156">
        <v>0</v>
      </c>
      <c r="U16" s="155">
        <f t="shared" si="5"/>
        <v>0</v>
      </c>
      <c r="V16" s="134"/>
      <c r="W16" s="134"/>
      <c r="X16" s="134"/>
      <c r="Y16" s="134"/>
      <c r="Z16" s="134"/>
      <c r="AA16" s="134"/>
      <c r="AB16" s="134"/>
      <c r="AC16" s="134"/>
      <c r="AD16" s="134"/>
      <c r="AE16" s="134" t="s">
        <v>194</v>
      </c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</row>
    <row r="17" spans="1:60" outlineLevel="1">
      <c r="A17" s="135">
        <v>9</v>
      </c>
      <c r="B17" s="145" t="s">
        <v>199</v>
      </c>
      <c r="C17" s="171" t="s">
        <v>200</v>
      </c>
      <c r="D17" s="147" t="s">
        <v>193</v>
      </c>
      <c r="E17" s="150">
        <v>3.6</v>
      </c>
      <c r="F17" s="154"/>
      <c r="G17" s="155"/>
      <c r="H17" s="154"/>
      <c r="I17" s="155">
        <f t="shared" si="0"/>
        <v>0</v>
      </c>
      <c r="J17" s="154"/>
      <c r="K17" s="155">
        <f t="shared" si="1"/>
        <v>0</v>
      </c>
      <c r="L17" s="155">
        <v>21</v>
      </c>
      <c r="M17" s="155">
        <f t="shared" si="2"/>
        <v>0</v>
      </c>
      <c r="N17" s="155">
        <v>0</v>
      </c>
      <c r="O17" s="155">
        <f t="shared" si="3"/>
        <v>0</v>
      </c>
      <c r="P17" s="155">
        <v>0</v>
      </c>
      <c r="Q17" s="155">
        <f t="shared" si="4"/>
        <v>0</v>
      </c>
      <c r="R17" s="155"/>
      <c r="S17" s="155"/>
      <c r="T17" s="156">
        <v>8.0000000000000002E-3</v>
      </c>
      <c r="U17" s="155">
        <f t="shared" si="5"/>
        <v>0.03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194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 outlineLevel="1">
      <c r="A18" s="135">
        <v>10</v>
      </c>
      <c r="B18" s="145" t="s">
        <v>201</v>
      </c>
      <c r="C18" s="171" t="s">
        <v>202</v>
      </c>
      <c r="D18" s="147" t="s">
        <v>203</v>
      </c>
      <c r="E18" s="150">
        <v>0.36</v>
      </c>
      <c r="F18" s="154"/>
      <c r="G18" s="155"/>
      <c r="H18" s="154"/>
      <c r="I18" s="155">
        <f t="shared" si="0"/>
        <v>0</v>
      </c>
      <c r="J18" s="154"/>
      <c r="K18" s="155">
        <f t="shared" si="1"/>
        <v>0</v>
      </c>
      <c r="L18" s="155">
        <v>21</v>
      </c>
      <c r="M18" s="155">
        <f t="shared" si="2"/>
        <v>0</v>
      </c>
      <c r="N18" s="155">
        <v>0</v>
      </c>
      <c r="O18" s="155">
        <f t="shared" si="3"/>
        <v>0</v>
      </c>
      <c r="P18" s="155">
        <v>0</v>
      </c>
      <c r="Q18" s="155">
        <f t="shared" si="4"/>
        <v>0</v>
      </c>
      <c r="R18" s="155"/>
      <c r="S18" s="155"/>
      <c r="T18" s="156">
        <v>8.1809999999999992</v>
      </c>
      <c r="U18" s="155">
        <f t="shared" si="5"/>
        <v>2.95</v>
      </c>
      <c r="V18" s="134"/>
      <c r="W18" s="134"/>
      <c r="X18" s="134"/>
      <c r="Y18" s="134"/>
      <c r="Z18" s="134"/>
      <c r="AA18" s="134"/>
      <c r="AB18" s="134"/>
      <c r="AC18" s="134"/>
      <c r="AD18" s="134"/>
      <c r="AE18" s="134" t="s">
        <v>194</v>
      </c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</row>
    <row r="19" spans="1:60" outlineLevel="1">
      <c r="A19" s="135">
        <v>11</v>
      </c>
      <c r="B19" s="145" t="s">
        <v>204</v>
      </c>
      <c r="C19" s="171" t="s">
        <v>205</v>
      </c>
      <c r="D19" s="147" t="s">
        <v>206</v>
      </c>
      <c r="E19" s="150">
        <v>8</v>
      </c>
      <c r="F19" s="154"/>
      <c r="G19" s="155"/>
      <c r="H19" s="154"/>
      <c r="I19" s="155">
        <f t="shared" si="0"/>
        <v>0</v>
      </c>
      <c r="J19" s="154"/>
      <c r="K19" s="155">
        <f t="shared" si="1"/>
        <v>0</v>
      </c>
      <c r="L19" s="155">
        <v>21</v>
      </c>
      <c r="M19" s="155">
        <f t="shared" si="2"/>
        <v>0</v>
      </c>
      <c r="N19" s="155">
        <v>0</v>
      </c>
      <c r="O19" s="155">
        <f t="shared" si="3"/>
        <v>0</v>
      </c>
      <c r="P19" s="155">
        <v>0</v>
      </c>
      <c r="Q19" s="155">
        <f t="shared" si="4"/>
        <v>0</v>
      </c>
      <c r="R19" s="155"/>
      <c r="S19" s="155"/>
      <c r="T19" s="156">
        <v>0.22700000000000001</v>
      </c>
      <c r="U19" s="155">
        <f t="shared" si="5"/>
        <v>1.82</v>
      </c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194</v>
      </c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 outlineLevel="1">
      <c r="A20" s="135">
        <v>12</v>
      </c>
      <c r="B20" s="145" t="s">
        <v>207</v>
      </c>
      <c r="C20" s="171" t="s">
        <v>208</v>
      </c>
      <c r="D20" s="147" t="s">
        <v>206</v>
      </c>
      <c r="E20" s="150">
        <v>1.5</v>
      </c>
      <c r="F20" s="154"/>
      <c r="G20" s="155"/>
      <c r="H20" s="154"/>
      <c r="I20" s="155">
        <f t="shared" si="0"/>
        <v>0</v>
      </c>
      <c r="J20" s="154"/>
      <c r="K20" s="155">
        <f t="shared" si="1"/>
        <v>0</v>
      </c>
      <c r="L20" s="155">
        <v>21</v>
      </c>
      <c r="M20" s="155">
        <f t="shared" si="2"/>
        <v>0</v>
      </c>
      <c r="N20" s="155">
        <v>0</v>
      </c>
      <c r="O20" s="155">
        <f t="shared" si="3"/>
        <v>0</v>
      </c>
      <c r="P20" s="155">
        <v>0</v>
      </c>
      <c r="Q20" s="155">
        <f t="shared" si="4"/>
        <v>0</v>
      </c>
      <c r="R20" s="155"/>
      <c r="S20" s="155"/>
      <c r="T20" s="156">
        <v>0.70299999999999996</v>
      </c>
      <c r="U20" s="155">
        <f t="shared" si="5"/>
        <v>1.05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 t="s">
        <v>194</v>
      </c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</row>
    <row r="21" spans="1:60" outlineLevel="1">
      <c r="A21" s="135">
        <v>13</v>
      </c>
      <c r="B21" s="145" t="s">
        <v>209</v>
      </c>
      <c r="C21" s="171" t="s">
        <v>210</v>
      </c>
      <c r="D21" s="147" t="s">
        <v>206</v>
      </c>
      <c r="E21" s="150">
        <v>1.5</v>
      </c>
      <c r="F21" s="154"/>
      <c r="G21" s="155"/>
      <c r="H21" s="154"/>
      <c r="I21" s="155">
        <f t="shared" si="0"/>
        <v>0</v>
      </c>
      <c r="J21" s="154"/>
      <c r="K21" s="155">
        <f t="shared" si="1"/>
        <v>0</v>
      </c>
      <c r="L21" s="155">
        <v>21</v>
      </c>
      <c r="M21" s="155">
        <f t="shared" si="2"/>
        <v>0</v>
      </c>
      <c r="N21" s="155">
        <v>0</v>
      </c>
      <c r="O21" s="155">
        <f t="shared" si="3"/>
        <v>0</v>
      </c>
      <c r="P21" s="155">
        <v>0</v>
      </c>
      <c r="Q21" s="155">
        <f t="shared" si="4"/>
        <v>0</v>
      </c>
      <c r="R21" s="155"/>
      <c r="S21" s="155"/>
      <c r="T21" s="156">
        <v>0.753</v>
      </c>
      <c r="U21" s="155">
        <f t="shared" si="5"/>
        <v>1.1299999999999999</v>
      </c>
      <c r="V21" s="134"/>
      <c r="W21" s="134"/>
      <c r="X21" s="134"/>
      <c r="Y21" s="134"/>
      <c r="Z21" s="134"/>
      <c r="AA21" s="134"/>
      <c r="AB21" s="134"/>
      <c r="AC21" s="134"/>
      <c r="AD21" s="134"/>
      <c r="AE21" s="134" t="s">
        <v>194</v>
      </c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</row>
    <row r="22" spans="1:60" outlineLevel="1">
      <c r="A22" s="135">
        <v>14</v>
      </c>
      <c r="B22" s="145" t="s">
        <v>211</v>
      </c>
      <c r="C22" s="171" t="s">
        <v>212</v>
      </c>
      <c r="D22" s="147" t="s">
        <v>203</v>
      </c>
      <c r="E22" s="150">
        <v>8</v>
      </c>
      <c r="F22" s="154"/>
      <c r="G22" s="155"/>
      <c r="H22" s="154"/>
      <c r="I22" s="155">
        <f t="shared" si="0"/>
        <v>0</v>
      </c>
      <c r="J22" s="154"/>
      <c r="K22" s="155">
        <f t="shared" si="1"/>
        <v>0</v>
      </c>
      <c r="L22" s="155">
        <v>21</v>
      </c>
      <c r="M22" s="155">
        <f t="shared" si="2"/>
        <v>0</v>
      </c>
      <c r="N22" s="155">
        <v>0</v>
      </c>
      <c r="O22" s="155">
        <f t="shared" si="3"/>
        <v>0</v>
      </c>
      <c r="P22" s="155">
        <v>0</v>
      </c>
      <c r="Q22" s="155">
        <f t="shared" si="4"/>
        <v>0</v>
      </c>
      <c r="R22" s="155"/>
      <c r="S22" s="155"/>
      <c r="T22" s="156">
        <v>1.548</v>
      </c>
      <c r="U22" s="155">
        <f t="shared" si="5"/>
        <v>12.38</v>
      </c>
      <c r="V22" s="134"/>
      <c r="W22" s="134"/>
      <c r="X22" s="134"/>
      <c r="Y22" s="134"/>
      <c r="Z22" s="134"/>
      <c r="AA22" s="134"/>
      <c r="AB22" s="134"/>
      <c r="AC22" s="134"/>
      <c r="AD22" s="134"/>
      <c r="AE22" s="134" t="s">
        <v>194</v>
      </c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</row>
    <row r="23" spans="1:60" outlineLevel="1">
      <c r="A23" s="135">
        <v>15</v>
      </c>
      <c r="B23" s="145" t="s">
        <v>213</v>
      </c>
      <c r="C23" s="171" t="s">
        <v>214</v>
      </c>
      <c r="D23" s="147" t="s">
        <v>203</v>
      </c>
      <c r="E23" s="150">
        <v>104.6</v>
      </c>
      <c r="F23" s="154"/>
      <c r="G23" s="155"/>
      <c r="H23" s="154"/>
      <c r="I23" s="155">
        <f t="shared" si="0"/>
        <v>0</v>
      </c>
      <c r="J23" s="154"/>
      <c r="K23" s="155">
        <f t="shared" si="1"/>
        <v>0</v>
      </c>
      <c r="L23" s="155">
        <v>21</v>
      </c>
      <c r="M23" s="155">
        <f t="shared" si="2"/>
        <v>0</v>
      </c>
      <c r="N23" s="155">
        <v>0</v>
      </c>
      <c r="O23" s="155">
        <f t="shared" si="3"/>
        <v>0</v>
      </c>
      <c r="P23" s="155">
        <v>0</v>
      </c>
      <c r="Q23" s="155">
        <f t="shared" si="4"/>
        <v>0</v>
      </c>
      <c r="R23" s="155"/>
      <c r="S23" s="155"/>
      <c r="T23" s="156">
        <v>0.35</v>
      </c>
      <c r="U23" s="155">
        <f t="shared" si="5"/>
        <v>36.61</v>
      </c>
      <c r="V23" s="134"/>
      <c r="W23" s="134"/>
      <c r="X23" s="134"/>
      <c r="Y23" s="134"/>
      <c r="Z23" s="134"/>
      <c r="AA23" s="134"/>
      <c r="AB23" s="134"/>
      <c r="AC23" s="134"/>
      <c r="AD23" s="134"/>
      <c r="AE23" s="134" t="s">
        <v>194</v>
      </c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</row>
    <row r="24" spans="1:60" outlineLevel="1">
      <c r="A24" s="135">
        <v>16</v>
      </c>
      <c r="B24" s="145" t="s">
        <v>215</v>
      </c>
      <c r="C24" s="171" t="s">
        <v>216</v>
      </c>
      <c r="D24" s="147" t="s">
        <v>203</v>
      </c>
      <c r="E24" s="150">
        <v>104.6</v>
      </c>
      <c r="F24" s="154"/>
      <c r="G24" s="155"/>
      <c r="H24" s="154"/>
      <c r="I24" s="155">
        <f t="shared" si="0"/>
        <v>0</v>
      </c>
      <c r="J24" s="154"/>
      <c r="K24" s="155">
        <f t="shared" si="1"/>
        <v>0</v>
      </c>
      <c r="L24" s="155">
        <v>21</v>
      </c>
      <c r="M24" s="155">
        <f t="shared" si="2"/>
        <v>0</v>
      </c>
      <c r="N24" s="155">
        <v>0</v>
      </c>
      <c r="O24" s="155">
        <f t="shared" si="3"/>
        <v>0</v>
      </c>
      <c r="P24" s="155">
        <v>0</v>
      </c>
      <c r="Q24" s="155">
        <f t="shared" si="4"/>
        <v>0</v>
      </c>
      <c r="R24" s="155"/>
      <c r="S24" s="155"/>
      <c r="T24" s="156">
        <v>0.152</v>
      </c>
      <c r="U24" s="155">
        <f t="shared" si="5"/>
        <v>15.9</v>
      </c>
      <c r="V24" s="134"/>
      <c r="W24" s="134"/>
      <c r="X24" s="134"/>
      <c r="Y24" s="134"/>
      <c r="Z24" s="134"/>
      <c r="AA24" s="134"/>
      <c r="AB24" s="134"/>
      <c r="AC24" s="134"/>
      <c r="AD24" s="134"/>
      <c r="AE24" s="134" t="s">
        <v>194</v>
      </c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</row>
    <row r="25" spans="1:60" outlineLevel="1">
      <c r="A25" s="135">
        <v>17</v>
      </c>
      <c r="B25" s="145" t="s">
        <v>217</v>
      </c>
      <c r="C25" s="171" t="s">
        <v>218</v>
      </c>
      <c r="D25" s="147" t="s">
        <v>193</v>
      </c>
      <c r="E25" s="150">
        <v>68</v>
      </c>
      <c r="F25" s="154"/>
      <c r="G25" s="155"/>
      <c r="H25" s="154"/>
      <c r="I25" s="155">
        <f t="shared" si="0"/>
        <v>0</v>
      </c>
      <c r="J25" s="154"/>
      <c r="K25" s="155">
        <f t="shared" si="1"/>
        <v>0</v>
      </c>
      <c r="L25" s="155">
        <v>21</v>
      </c>
      <c r="M25" s="155">
        <f t="shared" si="2"/>
        <v>0</v>
      </c>
      <c r="N25" s="155">
        <v>0</v>
      </c>
      <c r="O25" s="155">
        <f t="shared" si="3"/>
        <v>0</v>
      </c>
      <c r="P25" s="155">
        <v>0</v>
      </c>
      <c r="Q25" s="155">
        <f t="shared" si="4"/>
        <v>0</v>
      </c>
      <c r="R25" s="155"/>
      <c r="S25" s="155"/>
      <c r="T25" s="156">
        <v>0.23599999999999999</v>
      </c>
      <c r="U25" s="155">
        <f t="shared" si="5"/>
        <v>16.05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 t="s">
        <v>194</v>
      </c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</row>
    <row r="26" spans="1:60" outlineLevel="1">
      <c r="A26" s="135">
        <v>18</v>
      </c>
      <c r="B26" s="145" t="s">
        <v>219</v>
      </c>
      <c r="C26" s="171" t="s">
        <v>220</v>
      </c>
      <c r="D26" s="147" t="s">
        <v>193</v>
      </c>
      <c r="E26" s="150">
        <v>112</v>
      </c>
      <c r="F26" s="154"/>
      <c r="G26" s="155"/>
      <c r="H26" s="154"/>
      <c r="I26" s="155">
        <f t="shared" si="0"/>
        <v>0</v>
      </c>
      <c r="J26" s="154"/>
      <c r="K26" s="155">
        <f t="shared" si="1"/>
        <v>0</v>
      </c>
      <c r="L26" s="155">
        <v>21</v>
      </c>
      <c r="M26" s="155">
        <f t="shared" si="2"/>
        <v>0</v>
      </c>
      <c r="N26" s="155">
        <v>0</v>
      </c>
      <c r="O26" s="155">
        <f t="shared" si="3"/>
        <v>0</v>
      </c>
      <c r="P26" s="155">
        <v>0</v>
      </c>
      <c r="Q26" s="155">
        <f t="shared" si="4"/>
        <v>0</v>
      </c>
      <c r="R26" s="155"/>
      <c r="S26" s="155"/>
      <c r="T26" s="156">
        <v>0.47899999999999998</v>
      </c>
      <c r="U26" s="155">
        <f t="shared" si="5"/>
        <v>53.65</v>
      </c>
      <c r="V26" s="134"/>
      <c r="W26" s="134"/>
      <c r="X26" s="134"/>
      <c r="Y26" s="134"/>
      <c r="Z26" s="134"/>
      <c r="AA26" s="134"/>
      <c r="AB26" s="134"/>
      <c r="AC26" s="134"/>
      <c r="AD26" s="134"/>
      <c r="AE26" s="134" t="s">
        <v>194</v>
      </c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</row>
    <row r="27" spans="1:60" outlineLevel="1">
      <c r="A27" s="135">
        <v>19</v>
      </c>
      <c r="B27" s="145" t="s">
        <v>221</v>
      </c>
      <c r="C27" s="171" t="s">
        <v>222</v>
      </c>
      <c r="D27" s="147" t="s">
        <v>193</v>
      </c>
      <c r="E27" s="150">
        <v>68</v>
      </c>
      <c r="F27" s="154"/>
      <c r="G27" s="155"/>
      <c r="H27" s="154"/>
      <c r="I27" s="155">
        <f t="shared" si="0"/>
        <v>0</v>
      </c>
      <c r="J27" s="154"/>
      <c r="K27" s="155">
        <f t="shared" si="1"/>
        <v>0</v>
      </c>
      <c r="L27" s="155">
        <v>21</v>
      </c>
      <c r="M27" s="155">
        <f t="shared" si="2"/>
        <v>0</v>
      </c>
      <c r="N27" s="155">
        <v>0</v>
      </c>
      <c r="O27" s="155">
        <f t="shared" si="3"/>
        <v>0</v>
      </c>
      <c r="P27" s="155">
        <v>0</v>
      </c>
      <c r="Q27" s="155">
        <f t="shared" si="4"/>
        <v>0</v>
      </c>
      <c r="R27" s="155"/>
      <c r="S27" s="155"/>
      <c r="T27" s="156">
        <v>0</v>
      </c>
      <c r="U27" s="155">
        <f t="shared" si="5"/>
        <v>0</v>
      </c>
      <c r="V27" s="134"/>
      <c r="W27" s="134"/>
      <c r="X27" s="134"/>
      <c r="Y27" s="134"/>
      <c r="Z27" s="134"/>
      <c r="AA27" s="134"/>
      <c r="AB27" s="134"/>
      <c r="AC27" s="134"/>
      <c r="AD27" s="134"/>
      <c r="AE27" s="134" t="s">
        <v>194</v>
      </c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</row>
    <row r="28" spans="1:60" outlineLevel="1">
      <c r="A28" s="135">
        <v>20</v>
      </c>
      <c r="B28" s="145" t="s">
        <v>223</v>
      </c>
      <c r="C28" s="171" t="s">
        <v>224</v>
      </c>
      <c r="D28" s="147" t="s">
        <v>193</v>
      </c>
      <c r="E28" s="150">
        <v>112</v>
      </c>
      <c r="F28" s="154"/>
      <c r="G28" s="155"/>
      <c r="H28" s="154"/>
      <c r="I28" s="155">
        <f t="shared" si="0"/>
        <v>0</v>
      </c>
      <c r="J28" s="154"/>
      <c r="K28" s="155">
        <f t="shared" si="1"/>
        <v>0</v>
      </c>
      <c r="L28" s="155">
        <v>21</v>
      </c>
      <c r="M28" s="155">
        <f t="shared" si="2"/>
        <v>0</v>
      </c>
      <c r="N28" s="155">
        <v>0</v>
      </c>
      <c r="O28" s="155">
        <f t="shared" si="3"/>
        <v>0</v>
      </c>
      <c r="P28" s="155">
        <v>0</v>
      </c>
      <c r="Q28" s="155">
        <f t="shared" si="4"/>
        <v>0</v>
      </c>
      <c r="R28" s="155"/>
      <c r="S28" s="155"/>
      <c r="T28" s="156">
        <v>0.32700000000000001</v>
      </c>
      <c r="U28" s="155">
        <f t="shared" si="5"/>
        <v>36.619999999999997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194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</row>
    <row r="29" spans="1:60" outlineLevel="1">
      <c r="A29" s="135">
        <v>21</v>
      </c>
      <c r="B29" s="145" t="s">
        <v>225</v>
      </c>
      <c r="C29" s="171" t="s">
        <v>226</v>
      </c>
      <c r="D29" s="147" t="s">
        <v>203</v>
      </c>
      <c r="E29" s="150">
        <v>104.6</v>
      </c>
      <c r="F29" s="154"/>
      <c r="G29" s="155"/>
      <c r="H29" s="154"/>
      <c r="I29" s="155">
        <f t="shared" si="0"/>
        <v>0</v>
      </c>
      <c r="J29" s="154"/>
      <c r="K29" s="155">
        <f t="shared" si="1"/>
        <v>0</v>
      </c>
      <c r="L29" s="155">
        <v>21</v>
      </c>
      <c r="M29" s="155">
        <f t="shared" si="2"/>
        <v>0</v>
      </c>
      <c r="N29" s="155">
        <v>0</v>
      </c>
      <c r="O29" s="155">
        <f t="shared" si="3"/>
        <v>0</v>
      </c>
      <c r="P29" s="155">
        <v>0</v>
      </c>
      <c r="Q29" s="155">
        <f t="shared" si="4"/>
        <v>0</v>
      </c>
      <c r="R29" s="155"/>
      <c r="S29" s="155"/>
      <c r="T29" s="156">
        <v>0.34499999999999997</v>
      </c>
      <c r="U29" s="155">
        <f t="shared" si="5"/>
        <v>36.090000000000003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194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</row>
    <row r="30" spans="1:60" outlineLevel="1">
      <c r="A30" s="135">
        <v>22</v>
      </c>
      <c r="B30" s="145" t="s">
        <v>227</v>
      </c>
      <c r="C30" s="171" t="s">
        <v>228</v>
      </c>
      <c r="D30" s="147" t="s">
        <v>203</v>
      </c>
      <c r="E30" s="150">
        <v>21</v>
      </c>
      <c r="F30" s="154"/>
      <c r="G30" s="155"/>
      <c r="H30" s="154"/>
      <c r="I30" s="155">
        <f t="shared" si="0"/>
        <v>0</v>
      </c>
      <c r="J30" s="154"/>
      <c r="K30" s="155">
        <f t="shared" si="1"/>
        <v>0</v>
      </c>
      <c r="L30" s="155">
        <v>21</v>
      </c>
      <c r="M30" s="155">
        <f t="shared" si="2"/>
        <v>0</v>
      </c>
      <c r="N30" s="155">
        <v>0</v>
      </c>
      <c r="O30" s="155">
        <f t="shared" si="3"/>
        <v>0</v>
      </c>
      <c r="P30" s="155">
        <v>0</v>
      </c>
      <c r="Q30" s="155">
        <f t="shared" si="4"/>
        <v>0</v>
      </c>
      <c r="R30" s="155"/>
      <c r="S30" s="155"/>
      <c r="T30" s="156">
        <v>1.587</v>
      </c>
      <c r="U30" s="155">
        <f t="shared" si="5"/>
        <v>33.33</v>
      </c>
      <c r="V30" s="134"/>
      <c r="W30" s="134"/>
      <c r="X30" s="134"/>
      <c r="Y30" s="134"/>
      <c r="Z30" s="134"/>
      <c r="AA30" s="134"/>
      <c r="AB30" s="134"/>
      <c r="AC30" s="134"/>
      <c r="AD30" s="134"/>
      <c r="AE30" s="134" t="s">
        <v>194</v>
      </c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</row>
    <row r="31" spans="1:60" outlineLevel="1">
      <c r="A31" s="135">
        <v>23</v>
      </c>
      <c r="B31" s="145" t="s">
        <v>229</v>
      </c>
      <c r="C31" s="171" t="s">
        <v>230</v>
      </c>
      <c r="D31" s="147" t="s">
        <v>203</v>
      </c>
      <c r="E31" s="150">
        <v>21</v>
      </c>
      <c r="F31" s="154"/>
      <c r="G31" s="155"/>
      <c r="H31" s="154"/>
      <c r="I31" s="155">
        <f t="shared" si="0"/>
        <v>0</v>
      </c>
      <c r="J31" s="154"/>
      <c r="K31" s="155">
        <f t="shared" si="1"/>
        <v>0</v>
      </c>
      <c r="L31" s="155">
        <v>21</v>
      </c>
      <c r="M31" s="155">
        <f t="shared" si="2"/>
        <v>0</v>
      </c>
      <c r="N31" s="155">
        <v>0</v>
      </c>
      <c r="O31" s="155">
        <f t="shared" si="3"/>
        <v>0</v>
      </c>
      <c r="P31" s="155">
        <v>0</v>
      </c>
      <c r="Q31" s="155">
        <f t="shared" si="4"/>
        <v>0</v>
      </c>
      <c r="R31" s="155"/>
      <c r="S31" s="155"/>
      <c r="T31" s="156">
        <v>0.94</v>
      </c>
      <c r="U31" s="155">
        <f t="shared" si="5"/>
        <v>19.739999999999998</v>
      </c>
      <c r="V31" s="134"/>
      <c r="W31" s="134"/>
      <c r="X31" s="134"/>
      <c r="Y31" s="134"/>
      <c r="Z31" s="134"/>
      <c r="AA31" s="134"/>
      <c r="AB31" s="134"/>
      <c r="AC31" s="134"/>
      <c r="AD31" s="134"/>
      <c r="AE31" s="134" t="s">
        <v>194</v>
      </c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</row>
    <row r="32" spans="1:60" outlineLevel="1">
      <c r="A32" s="135">
        <v>24</v>
      </c>
      <c r="B32" s="145" t="s">
        <v>231</v>
      </c>
      <c r="C32" s="171" t="s">
        <v>232</v>
      </c>
      <c r="D32" s="147" t="s">
        <v>203</v>
      </c>
      <c r="E32" s="150">
        <v>21</v>
      </c>
      <c r="F32" s="154"/>
      <c r="G32" s="155"/>
      <c r="H32" s="154"/>
      <c r="I32" s="155">
        <f t="shared" si="0"/>
        <v>0</v>
      </c>
      <c r="J32" s="154"/>
      <c r="K32" s="155">
        <f t="shared" si="1"/>
        <v>0</v>
      </c>
      <c r="L32" s="155">
        <v>21</v>
      </c>
      <c r="M32" s="155">
        <f t="shared" si="2"/>
        <v>0</v>
      </c>
      <c r="N32" s="155">
        <v>0</v>
      </c>
      <c r="O32" s="155">
        <f t="shared" si="3"/>
        <v>0</v>
      </c>
      <c r="P32" s="155">
        <v>0</v>
      </c>
      <c r="Q32" s="155">
        <f t="shared" si="4"/>
        <v>0</v>
      </c>
      <c r="R32" s="155"/>
      <c r="S32" s="155"/>
      <c r="T32" s="156">
        <v>0</v>
      </c>
      <c r="U32" s="155">
        <f t="shared" si="5"/>
        <v>0</v>
      </c>
      <c r="V32" s="134"/>
      <c r="W32" s="134"/>
      <c r="X32" s="134"/>
      <c r="Y32" s="134"/>
      <c r="Z32" s="134"/>
      <c r="AA32" s="134"/>
      <c r="AB32" s="134"/>
      <c r="AC32" s="134"/>
      <c r="AD32" s="134"/>
      <c r="AE32" s="134" t="s">
        <v>233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</row>
    <row r="33" spans="1:60">
      <c r="A33" s="141" t="s">
        <v>177</v>
      </c>
      <c r="B33" s="146" t="s">
        <v>51</v>
      </c>
      <c r="C33" s="172" t="s">
        <v>89</v>
      </c>
      <c r="D33" s="148"/>
      <c r="E33" s="151"/>
      <c r="F33" s="157"/>
      <c r="G33" s="157"/>
      <c r="H33" s="157"/>
      <c r="I33" s="157">
        <f>SUM(I34:I34)</f>
        <v>0</v>
      </c>
      <c r="J33" s="157"/>
      <c r="K33" s="157">
        <f>SUM(K34:K34)</f>
        <v>0</v>
      </c>
      <c r="L33" s="157"/>
      <c r="M33" s="157">
        <f>SUM(M34:M34)</f>
        <v>0</v>
      </c>
      <c r="N33" s="157"/>
      <c r="O33" s="157">
        <f>SUM(O34:O34)</f>
        <v>0</v>
      </c>
      <c r="P33" s="157"/>
      <c r="Q33" s="157">
        <f>SUM(Q34:Q34)</f>
        <v>0</v>
      </c>
      <c r="R33" s="157"/>
      <c r="S33" s="157"/>
      <c r="T33" s="158"/>
      <c r="U33" s="157">
        <f>SUM(U34:U34)</f>
        <v>18.16</v>
      </c>
      <c r="AE33" t="s">
        <v>178</v>
      </c>
    </row>
    <row r="34" spans="1:60" ht="22.5" outlineLevel="1">
      <c r="A34" s="135">
        <v>25</v>
      </c>
      <c r="B34" s="145" t="s">
        <v>234</v>
      </c>
      <c r="C34" s="171" t="s">
        <v>235</v>
      </c>
      <c r="D34" s="147" t="s">
        <v>193</v>
      </c>
      <c r="E34" s="150">
        <v>7.6</v>
      </c>
      <c r="F34" s="154"/>
      <c r="G34" s="155"/>
      <c r="H34" s="154"/>
      <c r="I34" s="155">
        <f>ROUND(E34*H34,2)</f>
        <v>0</v>
      </c>
      <c r="J34" s="154"/>
      <c r="K34" s="155">
        <f>ROUND(E34*J34,2)</f>
        <v>0</v>
      </c>
      <c r="L34" s="155">
        <v>21</v>
      </c>
      <c r="M34" s="155">
        <f>G34*(1+L34/100)</f>
        <v>0</v>
      </c>
      <c r="N34" s="155">
        <v>0</v>
      </c>
      <c r="O34" s="155">
        <f>ROUND(E34*N34,2)</f>
        <v>0</v>
      </c>
      <c r="P34" s="155">
        <v>0</v>
      </c>
      <c r="Q34" s="155">
        <f>ROUND(E34*P34,2)</f>
        <v>0</v>
      </c>
      <c r="R34" s="155"/>
      <c r="S34" s="155"/>
      <c r="T34" s="156">
        <v>2.39</v>
      </c>
      <c r="U34" s="155">
        <f>ROUND(E34*T34,2)</f>
        <v>18.16</v>
      </c>
      <c r="V34" s="134"/>
      <c r="W34" s="134"/>
      <c r="X34" s="134"/>
      <c r="Y34" s="134"/>
      <c r="Z34" s="134"/>
      <c r="AA34" s="134"/>
      <c r="AB34" s="134"/>
      <c r="AC34" s="134"/>
      <c r="AD34" s="134"/>
      <c r="AE34" s="134" t="s">
        <v>194</v>
      </c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</row>
    <row r="35" spans="1:60">
      <c r="A35" s="141" t="s">
        <v>177</v>
      </c>
      <c r="B35" s="146" t="s">
        <v>90</v>
      </c>
      <c r="C35" s="172" t="s">
        <v>91</v>
      </c>
      <c r="D35" s="148"/>
      <c r="E35" s="151"/>
      <c r="F35" s="157"/>
      <c r="G35" s="157"/>
      <c r="H35" s="157"/>
      <c r="I35" s="157">
        <f>SUM(I36:I36)</f>
        <v>0</v>
      </c>
      <c r="J35" s="157"/>
      <c r="K35" s="157">
        <f>SUM(K36:K36)</f>
        <v>0</v>
      </c>
      <c r="L35" s="157"/>
      <c r="M35" s="157">
        <f>SUM(M36:M36)</f>
        <v>0</v>
      </c>
      <c r="N35" s="157"/>
      <c r="O35" s="157">
        <f>SUM(O36:O36)</f>
        <v>0</v>
      </c>
      <c r="P35" s="157"/>
      <c r="Q35" s="157">
        <f>SUM(Q36:Q36)</f>
        <v>0</v>
      </c>
      <c r="R35" s="157"/>
      <c r="S35" s="157"/>
      <c r="T35" s="158"/>
      <c r="U35" s="157">
        <f>SUM(U36:U36)</f>
        <v>6.06</v>
      </c>
      <c r="AE35" t="s">
        <v>178</v>
      </c>
    </row>
    <row r="36" spans="1:60" outlineLevel="1">
      <c r="A36" s="135">
        <v>26</v>
      </c>
      <c r="B36" s="145" t="s">
        <v>236</v>
      </c>
      <c r="C36" s="171" t="s">
        <v>237</v>
      </c>
      <c r="D36" s="147" t="s">
        <v>203</v>
      </c>
      <c r="E36" s="150">
        <v>4.5999999999999996</v>
      </c>
      <c r="F36" s="154"/>
      <c r="G36" s="155"/>
      <c r="H36" s="154"/>
      <c r="I36" s="155">
        <f>ROUND(E36*H36,2)</f>
        <v>0</v>
      </c>
      <c r="J36" s="154"/>
      <c r="K36" s="155">
        <f>ROUND(E36*J36,2)</f>
        <v>0</v>
      </c>
      <c r="L36" s="155">
        <v>21</v>
      </c>
      <c r="M36" s="155">
        <f>G36*(1+L36/100)</f>
        <v>0</v>
      </c>
      <c r="N36" s="155">
        <v>0</v>
      </c>
      <c r="O36" s="155">
        <f>ROUND(E36*N36,2)</f>
        <v>0</v>
      </c>
      <c r="P36" s="155">
        <v>0</v>
      </c>
      <c r="Q36" s="155">
        <f>ROUND(E36*P36,2)</f>
        <v>0</v>
      </c>
      <c r="R36" s="155"/>
      <c r="S36" s="155"/>
      <c r="T36" s="156">
        <v>1.3169999999999999</v>
      </c>
      <c r="U36" s="155">
        <f>ROUND(E36*T36,2)</f>
        <v>6.06</v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 t="s">
        <v>194</v>
      </c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</row>
    <row r="37" spans="1:60">
      <c r="A37" s="141" t="s">
        <v>177</v>
      </c>
      <c r="B37" s="146" t="s">
        <v>92</v>
      </c>
      <c r="C37" s="172" t="s">
        <v>93</v>
      </c>
      <c r="D37" s="148"/>
      <c r="E37" s="151"/>
      <c r="F37" s="157"/>
      <c r="G37" s="157"/>
      <c r="H37" s="157"/>
      <c r="I37" s="157">
        <f>SUM(I38:I50)</f>
        <v>0</v>
      </c>
      <c r="J37" s="157"/>
      <c r="K37" s="157">
        <f>SUM(K38:K50)</f>
        <v>0</v>
      </c>
      <c r="L37" s="157"/>
      <c r="M37" s="157">
        <f>SUM(M38:M50)</f>
        <v>0</v>
      </c>
      <c r="N37" s="157"/>
      <c r="O37" s="157">
        <f>SUM(O38:O50)</f>
        <v>0</v>
      </c>
      <c r="P37" s="157"/>
      <c r="Q37" s="157">
        <f>SUM(Q38:Q50)</f>
        <v>0</v>
      </c>
      <c r="R37" s="157"/>
      <c r="S37" s="157"/>
      <c r="T37" s="158"/>
      <c r="U37" s="157">
        <f>SUM(U38:U50)</f>
        <v>6.57</v>
      </c>
      <c r="AE37" t="s">
        <v>178</v>
      </c>
    </row>
    <row r="38" spans="1:60" outlineLevel="1">
      <c r="A38" s="135">
        <v>27</v>
      </c>
      <c r="B38" s="145" t="s">
        <v>238</v>
      </c>
      <c r="C38" s="171" t="s">
        <v>239</v>
      </c>
      <c r="D38" s="147" t="s">
        <v>193</v>
      </c>
      <c r="E38" s="150">
        <v>7.6</v>
      </c>
      <c r="F38" s="154"/>
      <c r="G38" s="155"/>
      <c r="H38" s="154"/>
      <c r="I38" s="155">
        <f t="shared" ref="I38:I50" si="6">ROUND(E38*H38,2)</f>
        <v>0</v>
      </c>
      <c r="J38" s="154"/>
      <c r="K38" s="155">
        <f t="shared" ref="K38:K50" si="7">ROUND(E38*J38,2)</f>
        <v>0</v>
      </c>
      <c r="L38" s="155">
        <v>21</v>
      </c>
      <c r="M38" s="155">
        <f t="shared" ref="M38:M50" si="8">G38*(1+L38/100)</f>
        <v>0</v>
      </c>
      <c r="N38" s="155">
        <v>0</v>
      </c>
      <c r="O38" s="155">
        <f t="shared" ref="O38:O50" si="9">ROUND(E38*N38,2)</f>
        <v>0</v>
      </c>
      <c r="P38" s="155">
        <v>0</v>
      </c>
      <c r="Q38" s="155">
        <f t="shared" ref="Q38:Q50" si="10">ROUND(E38*P38,2)</f>
        <v>0</v>
      </c>
      <c r="R38" s="155"/>
      <c r="S38" s="155"/>
      <c r="T38" s="156">
        <v>2.5999999999999999E-2</v>
      </c>
      <c r="U38" s="155">
        <f t="shared" ref="U38:U50" si="11">ROUND(E38*T38,2)</f>
        <v>0.2</v>
      </c>
      <c r="V38" s="134"/>
      <c r="W38" s="134"/>
      <c r="X38" s="134"/>
      <c r="Y38" s="134"/>
      <c r="Z38" s="134"/>
      <c r="AA38" s="134"/>
      <c r="AB38" s="134"/>
      <c r="AC38" s="134"/>
      <c r="AD38" s="134"/>
      <c r="AE38" s="134" t="s">
        <v>194</v>
      </c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</row>
    <row r="39" spans="1:60" outlineLevel="1">
      <c r="A39" s="135">
        <v>28</v>
      </c>
      <c r="B39" s="145" t="s">
        <v>240</v>
      </c>
      <c r="C39" s="171" t="s">
        <v>241</v>
      </c>
      <c r="D39" s="147" t="s">
        <v>193</v>
      </c>
      <c r="E39" s="150">
        <v>3.6</v>
      </c>
      <c r="F39" s="154"/>
      <c r="G39" s="155"/>
      <c r="H39" s="154"/>
      <c r="I39" s="155">
        <f t="shared" si="6"/>
        <v>0</v>
      </c>
      <c r="J39" s="154"/>
      <c r="K39" s="155">
        <f t="shared" si="7"/>
        <v>0</v>
      </c>
      <c r="L39" s="155">
        <v>21</v>
      </c>
      <c r="M39" s="155">
        <f t="shared" si="8"/>
        <v>0</v>
      </c>
      <c r="N39" s="155">
        <v>0</v>
      </c>
      <c r="O39" s="155">
        <f t="shared" si="9"/>
        <v>0</v>
      </c>
      <c r="P39" s="155">
        <v>0</v>
      </c>
      <c r="Q39" s="155">
        <f t="shared" si="10"/>
        <v>0</v>
      </c>
      <c r="R39" s="155"/>
      <c r="S39" s="155"/>
      <c r="T39" s="156">
        <v>1.6E-2</v>
      </c>
      <c r="U39" s="155">
        <f t="shared" si="11"/>
        <v>0.06</v>
      </c>
      <c r="V39" s="134"/>
      <c r="W39" s="134"/>
      <c r="X39" s="134"/>
      <c r="Y39" s="134"/>
      <c r="Z39" s="134"/>
      <c r="AA39" s="134"/>
      <c r="AB39" s="134"/>
      <c r="AC39" s="134"/>
      <c r="AD39" s="134"/>
      <c r="AE39" s="134" t="s">
        <v>194</v>
      </c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</row>
    <row r="40" spans="1:60" outlineLevel="1">
      <c r="A40" s="135">
        <v>29</v>
      </c>
      <c r="B40" s="145" t="s">
        <v>242</v>
      </c>
      <c r="C40" s="171" t="s">
        <v>243</v>
      </c>
      <c r="D40" s="147" t="s">
        <v>193</v>
      </c>
      <c r="E40" s="150">
        <v>3.6</v>
      </c>
      <c r="F40" s="154"/>
      <c r="G40" s="155"/>
      <c r="H40" s="154"/>
      <c r="I40" s="155">
        <f t="shared" si="6"/>
        <v>0</v>
      </c>
      <c r="J40" s="154"/>
      <c r="K40" s="155">
        <f t="shared" si="7"/>
        <v>0</v>
      </c>
      <c r="L40" s="155">
        <v>21</v>
      </c>
      <c r="M40" s="155">
        <f t="shared" si="8"/>
        <v>0</v>
      </c>
      <c r="N40" s="155">
        <v>0</v>
      </c>
      <c r="O40" s="155">
        <f t="shared" si="9"/>
        <v>0</v>
      </c>
      <c r="P40" s="155">
        <v>0</v>
      </c>
      <c r="Q40" s="155">
        <f t="shared" si="10"/>
        <v>0</v>
      </c>
      <c r="R40" s="155"/>
      <c r="S40" s="155"/>
      <c r="T40" s="156">
        <v>8.4000000000000005E-2</v>
      </c>
      <c r="U40" s="155">
        <f t="shared" si="11"/>
        <v>0.3</v>
      </c>
      <c r="V40" s="134"/>
      <c r="W40" s="134"/>
      <c r="X40" s="134"/>
      <c r="Y40" s="134"/>
      <c r="Z40" s="134"/>
      <c r="AA40" s="134"/>
      <c r="AB40" s="134"/>
      <c r="AC40" s="134"/>
      <c r="AD40" s="134"/>
      <c r="AE40" s="134" t="s">
        <v>194</v>
      </c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</row>
    <row r="41" spans="1:60" outlineLevel="1">
      <c r="A41" s="135">
        <v>30</v>
      </c>
      <c r="B41" s="145" t="s">
        <v>244</v>
      </c>
      <c r="C41" s="171" t="s">
        <v>245</v>
      </c>
      <c r="D41" s="147" t="s">
        <v>193</v>
      </c>
      <c r="E41" s="150">
        <v>3.6</v>
      </c>
      <c r="F41" s="154"/>
      <c r="G41" s="155"/>
      <c r="H41" s="154"/>
      <c r="I41" s="155">
        <f t="shared" si="6"/>
        <v>0</v>
      </c>
      <c r="J41" s="154"/>
      <c r="K41" s="155">
        <f t="shared" si="7"/>
        <v>0</v>
      </c>
      <c r="L41" s="155">
        <v>21</v>
      </c>
      <c r="M41" s="155">
        <f t="shared" si="8"/>
        <v>0</v>
      </c>
      <c r="N41" s="155">
        <v>0</v>
      </c>
      <c r="O41" s="155">
        <f t="shared" si="9"/>
        <v>0</v>
      </c>
      <c r="P41" s="155">
        <v>0</v>
      </c>
      <c r="Q41" s="155">
        <f t="shared" si="10"/>
        <v>0</v>
      </c>
      <c r="R41" s="155"/>
      <c r="S41" s="155"/>
      <c r="T41" s="156">
        <v>2.7E-2</v>
      </c>
      <c r="U41" s="155">
        <f t="shared" si="11"/>
        <v>0.1</v>
      </c>
      <c r="V41" s="134"/>
      <c r="W41" s="134"/>
      <c r="X41" s="134"/>
      <c r="Y41" s="134"/>
      <c r="Z41" s="134"/>
      <c r="AA41" s="134"/>
      <c r="AB41" s="134"/>
      <c r="AC41" s="134"/>
      <c r="AD41" s="134"/>
      <c r="AE41" s="134" t="s">
        <v>194</v>
      </c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</row>
    <row r="42" spans="1:60" outlineLevel="1">
      <c r="A42" s="135">
        <v>31</v>
      </c>
      <c r="B42" s="145" t="s">
        <v>246</v>
      </c>
      <c r="C42" s="171" t="s">
        <v>247</v>
      </c>
      <c r="D42" s="147" t="s">
        <v>193</v>
      </c>
      <c r="E42" s="150">
        <v>7.6</v>
      </c>
      <c r="F42" s="154"/>
      <c r="G42" s="155"/>
      <c r="H42" s="154"/>
      <c r="I42" s="155">
        <f t="shared" si="6"/>
        <v>0</v>
      </c>
      <c r="J42" s="154"/>
      <c r="K42" s="155">
        <f t="shared" si="7"/>
        <v>0</v>
      </c>
      <c r="L42" s="155">
        <v>21</v>
      </c>
      <c r="M42" s="155">
        <f t="shared" si="8"/>
        <v>0</v>
      </c>
      <c r="N42" s="155">
        <v>0</v>
      </c>
      <c r="O42" s="155">
        <f t="shared" si="9"/>
        <v>0</v>
      </c>
      <c r="P42" s="155">
        <v>0</v>
      </c>
      <c r="Q42" s="155">
        <f t="shared" si="10"/>
        <v>0</v>
      </c>
      <c r="R42" s="155"/>
      <c r="S42" s="155"/>
      <c r="T42" s="156">
        <v>0.14199999999999999</v>
      </c>
      <c r="U42" s="155">
        <f t="shared" si="11"/>
        <v>1.08</v>
      </c>
      <c r="V42" s="134"/>
      <c r="W42" s="134"/>
      <c r="X42" s="134"/>
      <c r="Y42" s="134"/>
      <c r="Z42" s="134"/>
      <c r="AA42" s="134"/>
      <c r="AB42" s="134"/>
      <c r="AC42" s="134"/>
      <c r="AD42" s="134"/>
      <c r="AE42" s="134" t="s">
        <v>194</v>
      </c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</row>
    <row r="43" spans="1:60" outlineLevel="1">
      <c r="A43" s="135">
        <v>32</v>
      </c>
      <c r="B43" s="145" t="s">
        <v>248</v>
      </c>
      <c r="C43" s="171" t="s">
        <v>249</v>
      </c>
      <c r="D43" s="147" t="s">
        <v>193</v>
      </c>
      <c r="E43" s="150">
        <v>3.6</v>
      </c>
      <c r="F43" s="154"/>
      <c r="G43" s="155"/>
      <c r="H43" s="154"/>
      <c r="I43" s="155">
        <f t="shared" si="6"/>
        <v>0</v>
      </c>
      <c r="J43" s="154"/>
      <c r="K43" s="155">
        <f t="shared" si="7"/>
        <v>0</v>
      </c>
      <c r="L43" s="155">
        <v>21</v>
      </c>
      <c r="M43" s="155">
        <f t="shared" si="8"/>
        <v>0</v>
      </c>
      <c r="N43" s="155">
        <v>0</v>
      </c>
      <c r="O43" s="155">
        <f t="shared" si="9"/>
        <v>0</v>
      </c>
      <c r="P43" s="155">
        <v>0</v>
      </c>
      <c r="Q43" s="155">
        <f t="shared" si="10"/>
        <v>0</v>
      </c>
      <c r="R43" s="155"/>
      <c r="S43" s="155"/>
      <c r="T43" s="156">
        <v>7.1999999999999995E-2</v>
      </c>
      <c r="U43" s="155">
        <f t="shared" si="11"/>
        <v>0.26</v>
      </c>
      <c r="V43" s="134"/>
      <c r="W43" s="134"/>
      <c r="X43" s="134"/>
      <c r="Y43" s="134"/>
      <c r="Z43" s="134"/>
      <c r="AA43" s="134"/>
      <c r="AB43" s="134"/>
      <c r="AC43" s="134"/>
      <c r="AD43" s="134"/>
      <c r="AE43" s="134" t="s">
        <v>194</v>
      </c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</row>
    <row r="44" spans="1:60" ht="22.5" outlineLevel="1">
      <c r="A44" s="135">
        <v>33</v>
      </c>
      <c r="B44" s="145" t="s">
        <v>250</v>
      </c>
      <c r="C44" s="171" t="s">
        <v>251</v>
      </c>
      <c r="D44" s="147" t="s">
        <v>252</v>
      </c>
      <c r="E44" s="150">
        <v>5</v>
      </c>
      <c r="F44" s="154"/>
      <c r="G44" s="155"/>
      <c r="H44" s="154"/>
      <c r="I44" s="155">
        <f t="shared" si="6"/>
        <v>0</v>
      </c>
      <c r="J44" s="154"/>
      <c r="K44" s="155">
        <f t="shared" si="7"/>
        <v>0</v>
      </c>
      <c r="L44" s="155">
        <v>21</v>
      </c>
      <c r="M44" s="155">
        <f t="shared" si="8"/>
        <v>0</v>
      </c>
      <c r="N44" s="155">
        <v>0</v>
      </c>
      <c r="O44" s="155">
        <f t="shared" si="9"/>
        <v>0</v>
      </c>
      <c r="P44" s="155">
        <v>0</v>
      </c>
      <c r="Q44" s="155">
        <f t="shared" si="10"/>
        <v>0</v>
      </c>
      <c r="R44" s="155"/>
      <c r="S44" s="155"/>
      <c r="T44" s="156">
        <v>0.24782000000000001</v>
      </c>
      <c r="U44" s="155">
        <f t="shared" si="11"/>
        <v>1.24</v>
      </c>
      <c r="V44" s="134"/>
      <c r="W44" s="134"/>
      <c r="X44" s="134"/>
      <c r="Y44" s="134"/>
      <c r="Z44" s="134"/>
      <c r="AA44" s="134"/>
      <c r="AB44" s="134"/>
      <c r="AC44" s="134"/>
      <c r="AD44" s="134"/>
      <c r="AE44" s="134" t="s">
        <v>194</v>
      </c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</row>
    <row r="45" spans="1:60" outlineLevel="1">
      <c r="A45" s="135">
        <v>34</v>
      </c>
      <c r="B45" s="145" t="s">
        <v>253</v>
      </c>
      <c r="C45" s="171" t="s">
        <v>254</v>
      </c>
      <c r="D45" s="147" t="s">
        <v>252</v>
      </c>
      <c r="E45" s="150">
        <v>1</v>
      </c>
      <c r="F45" s="154"/>
      <c r="G45" s="155"/>
      <c r="H45" s="154"/>
      <c r="I45" s="155">
        <f t="shared" si="6"/>
        <v>0</v>
      </c>
      <c r="J45" s="154"/>
      <c r="K45" s="155">
        <f t="shared" si="7"/>
        <v>0</v>
      </c>
      <c r="L45" s="155">
        <v>21</v>
      </c>
      <c r="M45" s="155">
        <f t="shared" si="8"/>
        <v>0</v>
      </c>
      <c r="N45" s="155">
        <v>0</v>
      </c>
      <c r="O45" s="155">
        <f t="shared" si="9"/>
        <v>0</v>
      </c>
      <c r="P45" s="155">
        <v>0</v>
      </c>
      <c r="Q45" s="155">
        <f t="shared" si="10"/>
        <v>0</v>
      </c>
      <c r="R45" s="155"/>
      <c r="S45" s="155"/>
      <c r="T45" s="156">
        <v>0.12391000000000001</v>
      </c>
      <c r="U45" s="155">
        <f t="shared" si="11"/>
        <v>0.12</v>
      </c>
      <c r="V45" s="134"/>
      <c r="W45" s="134"/>
      <c r="X45" s="134"/>
      <c r="Y45" s="134"/>
      <c r="Z45" s="134"/>
      <c r="AA45" s="134"/>
      <c r="AB45" s="134"/>
      <c r="AC45" s="134"/>
      <c r="AD45" s="134"/>
      <c r="AE45" s="134" t="s">
        <v>194</v>
      </c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</row>
    <row r="46" spans="1:60" outlineLevel="1">
      <c r="A46" s="135">
        <v>35</v>
      </c>
      <c r="B46" s="145" t="s">
        <v>255</v>
      </c>
      <c r="C46" s="171" t="s">
        <v>256</v>
      </c>
      <c r="D46" s="147" t="s">
        <v>252</v>
      </c>
      <c r="E46" s="150">
        <v>2</v>
      </c>
      <c r="F46" s="154"/>
      <c r="G46" s="155"/>
      <c r="H46" s="154"/>
      <c r="I46" s="155">
        <f t="shared" si="6"/>
        <v>0</v>
      </c>
      <c r="J46" s="154"/>
      <c r="K46" s="155">
        <f t="shared" si="7"/>
        <v>0</v>
      </c>
      <c r="L46" s="155">
        <v>21</v>
      </c>
      <c r="M46" s="155">
        <f t="shared" si="8"/>
        <v>0</v>
      </c>
      <c r="N46" s="155">
        <v>0</v>
      </c>
      <c r="O46" s="155">
        <f t="shared" si="9"/>
        <v>0</v>
      </c>
      <c r="P46" s="155">
        <v>0</v>
      </c>
      <c r="Q46" s="155">
        <f t="shared" si="10"/>
        <v>0</v>
      </c>
      <c r="R46" s="155"/>
      <c r="S46" s="155"/>
      <c r="T46" s="156">
        <v>0.02</v>
      </c>
      <c r="U46" s="155">
        <f t="shared" si="11"/>
        <v>0.04</v>
      </c>
      <c r="V46" s="134"/>
      <c r="W46" s="134"/>
      <c r="X46" s="134"/>
      <c r="Y46" s="134"/>
      <c r="Z46" s="134"/>
      <c r="AA46" s="134"/>
      <c r="AB46" s="134"/>
      <c r="AC46" s="134"/>
      <c r="AD46" s="134"/>
      <c r="AE46" s="134" t="s">
        <v>194</v>
      </c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</row>
    <row r="47" spans="1:60" outlineLevel="1">
      <c r="A47" s="135">
        <v>36</v>
      </c>
      <c r="B47" s="145" t="s">
        <v>257</v>
      </c>
      <c r="C47" s="171" t="s">
        <v>258</v>
      </c>
      <c r="D47" s="147" t="s">
        <v>252</v>
      </c>
      <c r="E47" s="150">
        <v>1</v>
      </c>
      <c r="F47" s="154"/>
      <c r="G47" s="155"/>
      <c r="H47" s="154"/>
      <c r="I47" s="155">
        <f t="shared" si="6"/>
        <v>0</v>
      </c>
      <c r="J47" s="154"/>
      <c r="K47" s="155">
        <f t="shared" si="7"/>
        <v>0</v>
      </c>
      <c r="L47" s="155">
        <v>21</v>
      </c>
      <c r="M47" s="155">
        <f t="shared" si="8"/>
        <v>0</v>
      </c>
      <c r="N47" s="155">
        <v>0</v>
      </c>
      <c r="O47" s="155">
        <f t="shared" si="9"/>
        <v>0</v>
      </c>
      <c r="P47" s="155">
        <v>0</v>
      </c>
      <c r="Q47" s="155">
        <f t="shared" si="10"/>
        <v>0</v>
      </c>
      <c r="R47" s="155"/>
      <c r="S47" s="155"/>
      <c r="T47" s="156">
        <v>0.05</v>
      </c>
      <c r="U47" s="155">
        <f t="shared" si="11"/>
        <v>0.05</v>
      </c>
      <c r="V47" s="134"/>
      <c r="W47" s="134"/>
      <c r="X47" s="134"/>
      <c r="Y47" s="134"/>
      <c r="Z47" s="134"/>
      <c r="AA47" s="134"/>
      <c r="AB47" s="134"/>
      <c r="AC47" s="134"/>
      <c r="AD47" s="134"/>
      <c r="AE47" s="134" t="s">
        <v>194</v>
      </c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</row>
    <row r="48" spans="1:60" outlineLevel="1">
      <c r="A48" s="135">
        <v>37</v>
      </c>
      <c r="B48" s="145" t="s">
        <v>259</v>
      </c>
      <c r="C48" s="171" t="s">
        <v>260</v>
      </c>
      <c r="D48" s="147" t="s">
        <v>206</v>
      </c>
      <c r="E48" s="150">
        <v>8</v>
      </c>
      <c r="F48" s="154"/>
      <c r="G48" s="155"/>
      <c r="H48" s="154"/>
      <c r="I48" s="155">
        <f t="shared" si="6"/>
        <v>0</v>
      </c>
      <c r="J48" s="154"/>
      <c r="K48" s="155">
        <f t="shared" si="7"/>
        <v>0</v>
      </c>
      <c r="L48" s="155">
        <v>21</v>
      </c>
      <c r="M48" s="155">
        <f t="shared" si="8"/>
        <v>0</v>
      </c>
      <c r="N48" s="155">
        <v>0</v>
      </c>
      <c r="O48" s="155">
        <f t="shared" si="9"/>
        <v>0</v>
      </c>
      <c r="P48" s="155">
        <v>0</v>
      </c>
      <c r="Q48" s="155">
        <f t="shared" si="10"/>
        <v>0</v>
      </c>
      <c r="R48" s="155"/>
      <c r="S48" s="155"/>
      <c r="T48" s="156">
        <v>0.27200000000000002</v>
      </c>
      <c r="U48" s="155">
        <f t="shared" si="11"/>
        <v>2.1800000000000002</v>
      </c>
      <c r="V48" s="134"/>
      <c r="W48" s="134"/>
      <c r="X48" s="134"/>
      <c r="Y48" s="134"/>
      <c r="Z48" s="134"/>
      <c r="AA48" s="134"/>
      <c r="AB48" s="134"/>
      <c r="AC48" s="134"/>
      <c r="AD48" s="134"/>
      <c r="AE48" s="134" t="s">
        <v>194</v>
      </c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</row>
    <row r="49" spans="1:60" outlineLevel="1">
      <c r="A49" s="135">
        <v>38</v>
      </c>
      <c r="B49" s="145" t="s">
        <v>261</v>
      </c>
      <c r="C49" s="171" t="s">
        <v>262</v>
      </c>
      <c r="D49" s="147" t="s">
        <v>206</v>
      </c>
      <c r="E49" s="150">
        <v>6</v>
      </c>
      <c r="F49" s="154"/>
      <c r="G49" s="155"/>
      <c r="H49" s="154"/>
      <c r="I49" s="155">
        <f t="shared" si="6"/>
        <v>0</v>
      </c>
      <c r="J49" s="154"/>
      <c r="K49" s="155">
        <f t="shared" si="7"/>
        <v>0</v>
      </c>
      <c r="L49" s="155">
        <v>21</v>
      </c>
      <c r="M49" s="155">
        <f t="shared" si="8"/>
        <v>0</v>
      </c>
      <c r="N49" s="155">
        <v>0</v>
      </c>
      <c r="O49" s="155">
        <f t="shared" si="9"/>
        <v>0</v>
      </c>
      <c r="P49" s="155">
        <v>0</v>
      </c>
      <c r="Q49" s="155">
        <f t="shared" si="10"/>
        <v>0</v>
      </c>
      <c r="R49" s="155"/>
      <c r="S49" s="155"/>
      <c r="T49" s="156">
        <v>3.6999999999999998E-2</v>
      </c>
      <c r="U49" s="155">
        <f t="shared" si="11"/>
        <v>0.22</v>
      </c>
      <c r="V49" s="134"/>
      <c r="W49" s="134"/>
      <c r="X49" s="134"/>
      <c r="Y49" s="134"/>
      <c r="Z49" s="134"/>
      <c r="AA49" s="134"/>
      <c r="AB49" s="134"/>
      <c r="AC49" s="134"/>
      <c r="AD49" s="134"/>
      <c r="AE49" s="134" t="s">
        <v>194</v>
      </c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</row>
    <row r="50" spans="1:60" outlineLevel="1">
      <c r="A50" s="135">
        <v>39</v>
      </c>
      <c r="B50" s="145" t="s">
        <v>263</v>
      </c>
      <c r="C50" s="171" t="s">
        <v>264</v>
      </c>
      <c r="D50" s="147" t="s">
        <v>206</v>
      </c>
      <c r="E50" s="150">
        <v>8</v>
      </c>
      <c r="F50" s="154"/>
      <c r="G50" s="155"/>
      <c r="H50" s="154"/>
      <c r="I50" s="155">
        <f t="shared" si="6"/>
        <v>0</v>
      </c>
      <c r="J50" s="154"/>
      <c r="K50" s="155">
        <f t="shared" si="7"/>
        <v>0</v>
      </c>
      <c r="L50" s="155">
        <v>21</v>
      </c>
      <c r="M50" s="155">
        <f t="shared" si="8"/>
        <v>0</v>
      </c>
      <c r="N50" s="155">
        <v>0</v>
      </c>
      <c r="O50" s="155">
        <f t="shared" si="9"/>
        <v>0</v>
      </c>
      <c r="P50" s="155">
        <v>0</v>
      </c>
      <c r="Q50" s="155">
        <f t="shared" si="10"/>
        <v>0</v>
      </c>
      <c r="R50" s="155"/>
      <c r="S50" s="155"/>
      <c r="T50" s="156">
        <v>0.09</v>
      </c>
      <c r="U50" s="155">
        <f t="shared" si="11"/>
        <v>0.72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4" t="s">
        <v>194</v>
      </c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</row>
    <row r="51" spans="1:60">
      <c r="A51" s="141" t="s">
        <v>177</v>
      </c>
      <c r="B51" s="146" t="s">
        <v>98</v>
      </c>
      <c r="C51" s="172" t="s">
        <v>99</v>
      </c>
      <c r="D51" s="148"/>
      <c r="E51" s="151"/>
      <c r="F51" s="157"/>
      <c r="G51" s="157"/>
      <c r="H51" s="157"/>
      <c r="I51" s="157">
        <f>SUM(I52:I58)</f>
        <v>0</v>
      </c>
      <c r="J51" s="157"/>
      <c r="K51" s="157">
        <f>SUM(K52:K58)</f>
        <v>0</v>
      </c>
      <c r="L51" s="157"/>
      <c r="M51" s="157">
        <f>SUM(M52:M58)</f>
        <v>0</v>
      </c>
      <c r="N51" s="157"/>
      <c r="O51" s="157">
        <f>SUM(O52:O58)</f>
        <v>0</v>
      </c>
      <c r="P51" s="157"/>
      <c r="Q51" s="157">
        <f>SUM(Q52:Q58)</f>
        <v>0</v>
      </c>
      <c r="R51" s="157"/>
      <c r="S51" s="157"/>
      <c r="T51" s="158"/>
      <c r="U51" s="157">
        <f>SUM(U52:U58)</f>
        <v>4.51</v>
      </c>
      <c r="AE51" t="s">
        <v>178</v>
      </c>
    </row>
    <row r="52" spans="1:60" ht="22.5" outlineLevel="1">
      <c r="A52" s="135">
        <v>40</v>
      </c>
      <c r="B52" s="145" t="s">
        <v>265</v>
      </c>
      <c r="C52" s="171" t="s">
        <v>266</v>
      </c>
      <c r="D52" s="147" t="s">
        <v>206</v>
      </c>
      <c r="E52" s="150">
        <v>20</v>
      </c>
      <c r="F52" s="154"/>
      <c r="G52" s="155"/>
      <c r="H52" s="154"/>
      <c r="I52" s="155">
        <f t="shared" ref="I52:I58" si="12">ROUND(E52*H52,2)</f>
        <v>0</v>
      </c>
      <c r="J52" s="154"/>
      <c r="K52" s="155">
        <f t="shared" ref="K52:K58" si="13">ROUND(E52*J52,2)</f>
        <v>0</v>
      </c>
      <c r="L52" s="155">
        <v>21</v>
      </c>
      <c r="M52" s="155">
        <f t="shared" ref="M52:M58" si="14">G52*(1+L52/100)</f>
        <v>0</v>
      </c>
      <c r="N52" s="155">
        <v>0</v>
      </c>
      <c r="O52" s="155">
        <f t="shared" ref="O52:O58" si="15">ROUND(E52*N52,2)</f>
        <v>0</v>
      </c>
      <c r="P52" s="155">
        <v>0</v>
      </c>
      <c r="Q52" s="155">
        <f t="shared" ref="Q52:Q58" si="16">ROUND(E52*P52,2)</f>
        <v>0</v>
      </c>
      <c r="R52" s="155"/>
      <c r="S52" s="155"/>
      <c r="T52" s="156">
        <v>6.6000000000000003E-2</v>
      </c>
      <c r="U52" s="155">
        <f t="shared" ref="U52:U58" si="17">ROUND(E52*T52,2)</f>
        <v>1.32</v>
      </c>
      <c r="V52" s="134"/>
      <c r="W52" s="134"/>
      <c r="X52" s="134"/>
      <c r="Y52" s="134"/>
      <c r="Z52" s="134"/>
      <c r="AA52" s="134"/>
      <c r="AB52" s="134"/>
      <c r="AC52" s="134"/>
      <c r="AD52" s="134"/>
      <c r="AE52" s="134" t="s">
        <v>194</v>
      </c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</row>
    <row r="53" spans="1:60" ht="22.5" outlineLevel="1">
      <c r="A53" s="135">
        <v>41</v>
      </c>
      <c r="B53" s="145" t="s">
        <v>267</v>
      </c>
      <c r="C53" s="171" t="s">
        <v>268</v>
      </c>
      <c r="D53" s="147" t="s">
        <v>206</v>
      </c>
      <c r="E53" s="150">
        <v>20</v>
      </c>
      <c r="F53" s="154"/>
      <c r="G53" s="155"/>
      <c r="H53" s="154"/>
      <c r="I53" s="155">
        <f t="shared" si="12"/>
        <v>0</v>
      </c>
      <c r="J53" s="154"/>
      <c r="K53" s="155">
        <f t="shared" si="13"/>
        <v>0</v>
      </c>
      <c r="L53" s="155">
        <v>21</v>
      </c>
      <c r="M53" s="155">
        <f t="shared" si="14"/>
        <v>0</v>
      </c>
      <c r="N53" s="155">
        <v>0</v>
      </c>
      <c r="O53" s="155">
        <f t="shared" si="15"/>
        <v>0</v>
      </c>
      <c r="P53" s="155">
        <v>0</v>
      </c>
      <c r="Q53" s="155">
        <f t="shared" si="16"/>
        <v>0</v>
      </c>
      <c r="R53" s="155"/>
      <c r="S53" s="155"/>
      <c r="T53" s="156">
        <v>9.7000000000000003E-2</v>
      </c>
      <c r="U53" s="155">
        <f t="shared" si="17"/>
        <v>1.94</v>
      </c>
      <c r="V53" s="134"/>
      <c r="W53" s="134"/>
      <c r="X53" s="134"/>
      <c r="Y53" s="134"/>
      <c r="Z53" s="134"/>
      <c r="AA53" s="134"/>
      <c r="AB53" s="134"/>
      <c r="AC53" s="134"/>
      <c r="AD53" s="134"/>
      <c r="AE53" s="134" t="s">
        <v>194</v>
      </c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</row>
    <row r="54" spans="1:60" outlineLevel="1">
      <c r="A54" s="135">
        <v>42</v>
      </c>
      <c r="B54" s="145" t="s">
        <v>269</v>
      </c>
      <c r="C54" s="171" t="s">
        <v>270</v>
      </c>
      <c r="D54" s="147" t="s">
        <v>252</v>
      </c>
      <c r="E54" s="150">
        <v>1</v>
      </c>
      <c r="F54" s="154"/>
      <c r="G54" s="155"/>
      <c r="H54" s="154"/>
      <c r="I54" s="155">
        <f t="shared" si="12"/>
        <v>0</v>
      </c>
      <c r="J54" s="154"/>
      <c r="K54" s="155">
        <f t="shared" si="13"/>
        <v>0</v>
      </c>
      <c r="L54" s="155">
        <v>21</v>
      </c>
      <c r="M54" s="155">
        <f t="shared" si="14"/>
        <v>0</v>
      </c>
      <c r="N54" s="155">
        <v>0</v>
      </c>
      <c r="O54" s="155">
        <f t="shared" si="15"/>
        <v>0</v>
      </c>
      <c r="P54" s="155">
        <v>0</v>
      </c>
      <c r="Q54" s="155">
        <f t="shared" si="16"/>
        <v>0</v>
      </c>
      <c r="R54" s="155"/>
      <c r="S54" s="155"/>
      <c r="T54" s="156">
        <v>1.25</v>
      </c>
      <c r="U54" s="155">
        <f t="shared" si="17"/>
        <v>1.25</v>
      </c>
      <c r="V54" s="134"/>
      <c r="W54" s="134"/>
      <c r="X54" s="134"/>
      <c r="Y54" s="134"/>
      <c r="Z54" s="134"/>
      <c r="AA54" s="134"/>
      <c r="AB54" s="134"/>
      <c r="AC54" s="134"/>
      <c r="AD54" s="134"/>
      <c r="AE54" s="134" t="s">
        <v>194</v>
      </c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</row>
    <row r="55" spans="1:60" outlineLevel="1">
      <c r="A55" s="135">
        <v>43</v>
      </c>
      <c r="B55" s="145" t="s">
        <v>271</v>
      </c>
      <c r="C55" s="171" t="s">
        <v>272</v>
      </c>
      <c r="D55" s="147" t="s">
        <v>252</v>
      </c>
      <c r="E55" s="150">
        <v>1</v>
      </c>
      <c r="F55" s="154"/>
      <c r="G55" s="155"/>
      <c r="H55" s="154"/>
      <c r="I55" s="155">
        <f t="shared" si="12"/>
        <v>0</v>
      </c>
      <c r="J55" s="154"/>
      <c r="K55" s="155">
        <f t="shared" si="13"/>
        <v>0</v>
      </c>
      <c r="L55" s="155">
        <v>21</v>
      </c>
      <c r="M55" s="155">
        <f t="shared" si="14"/>
        <v>0</v>
      </c>
      <c r="N55" s="155">
        <v>0</v>
      </c>
      <c r="O55" s="155">
        <f t="shared" si="15"/>
        <v>0</v>
      </c>
      <c r="P55" s="155">
        <v>0</v>
      </c>
      <c r="Q55" s="155">
        <f t="shared" si="16"/>
        <v>0</v>
      </c>
      <c r="R55" s="155"/>
      <c r="S55" s="155"/>
      <c r="T55" s="156">
        <v>0</v>
      </c>
      <c r="U55" s="155">
        <f t="shared" si="17"/>
        <v>0</v>
      </c>
      <c r="V55" s="134"/>
      <c r="W55" s="134"/>
      <c r="X55" s="134"/>
      <c r="Y55" s="134"/>
      <c r="Z55" s="134"/>
      <c r="AA55" s="134"/>
      <c r="AB55" s="134"/>
      <c r="AC55" s="134"/>
      <c r="AD55" s="134"/>
      <c r="AE55" s="134" t="s">
        <v>194</v>
      </c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</row>
    <row r="56" spans="1:60" outlineLevel="1">
      <c r="A56" s="135">
        <v>44</v>
      </c>
      <c r="B56" s="145" t="s">
        <v>273</v>
      </c>
      <c r="C56" s="171" t="s">
        <v>274</v>
      </c>
      <c r="D56" s="147" t="s">
        <v>252</v>
      </c>
      <c r="E56" s="150">
        <v>1</v>
      </c>
      <c r="F56" s="154"/>
      <c r="G56" s="155"/>
      <c r="H56" s="154"/>
      <c r="I56" s="155">
        <f t="shared" si="12"/>
        <v>0</v>
      </c>
      <c r="J56" s="154"/>
      <c r="K56" s="155">
        <f t="shared" si="13"/>
        <v>0</v>
      </c>
      <c r="L56" s="155">
        <v>21</v>
      </c>
      <c r="M56" s="155">
        <f t="shared" si="14"/>
        <v>0</v>
      </c>
      <c r="N56" s="155">
        <v>0</v>
      </c>
      <c r="O56" s="155">
        <f t="shared" si="15"/>
        <v>0</v>
      </c>
      <c r="P56" s="155">
        <v>0</v>
      </c>
      <c r="Q56" s="155">
        <f t="shared" si="16"/>
        <v>0</v>
      </c>
      <c r="R56" s="155"/>
      <c r="S56" s="155"/>
      <c r="T56" s="156">
        <v>0</v>
      </c>
      <c r="U56" s="155">
        <f t="shared" si="17"/>
        <v>0</v>
      </c>
      <c r="V56" s="134"/>
      <c r="W56" s="134"/>
      <c r="X56" s="134"/>
      <c r="Y56" s="134"/>
      <c r="Z56" s="134"/>
      <c r="AA56" s="134"/>
      <c r="AB56" s="134"/>
      <c r="AC56" s="134"/>
      <c r="AD56" s="134"/>
      <c r="AE56" s="134" t="s">
        <v>194</v>
      </c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</row>
    <row r="57" spans="1:60" outlineLevel="1">
      <c r="A57" s="135">
        <v>45</v>
      </c>
      <c r="B57" s="145" t="s">
        <v>275</v>
      </c>
      <c r="C57" s="171" t="s">
        <v>276</v>
      </c>
      <c r="D57" s="147" t="s">
        <v>252</v>
      </c>
      <c r="E57" s="150">
        <v>1</v>
      </c>
      <c r="F57" s="154"/>
      <c r="G57" s="155"/>
      <c r="H57" s="154"/>
      <c r="I57" s="155">
        <f t="shared" si="12"/>
        <v>0</v>
      </c>
      <c r="J57" s="154"/>
      <c r="K57" s="155">
        <f t="shared" si="13"/>
        <v>0</v>
      </c>
      <c r="L57" s="155">
        <v>21</v>
      </c>
      <c r="M57" s="155">
        <f t="shared" si="14"/>
        <v>0</v>
      </c>
      <c r="N57" s="155">
        <v>0</v>
      </c>
      <c r="O57" s="155">
        <f t="shared" si="15"/>
        <v>0</v>
      </c>
      <c r="P57" s="155">
        <v>0</v>
      </c>
      <c r="Q57" s="155">
        <f t="shared" si="16"/>
        <v>0</v>
      </c>
      <c r="R57" s="155"/>
      <c r="S57" s="155"/>
      <c r="T57" s="156">
        <v>0</v>
      </c>
      <c r="U57" s="155">
        <f t="shared" si="17"/>
        <v>0</v>
      </c>
      <c r="V57" s="134"/>
      <c r="W57" s="134"/>
      <c r="X57" s="134"/>
      <c r="Y57" s="134"/>
      <c r="Z57" s="134"/>
      <c r="AA57" s="134"/>
      <c r="AB57" s="134"/>
      <c r="AC57" s="134"/>
      <c r="AD57" s="134"/>
      <c r="AE57" s="134" t="s">
        <v>194</v>
      </c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</row>
    <row r="58" spans="1:60" outlineLevel="1">
      <c r="A58" s="135">
        <v>46</v>
      </c>
      <c r="B58" s="145" t="s">
        <v>277</v>
      </c>
      <c r="C58" s="171" t="s">
        <v>278</v>
      </c>
      <c r="D58" s="147" t="s">
        <v>252</v>
      </c>
      <c r="E58" s="150">
        <v>1</v>
      </c>
      <c r="F58" s="154"/>
      <c r="G58" s="155"/>
      <c r="H58" s="154"/>
      <c r="I58" s="155">
        <f t="shared" si="12"/>
        <v>0</v>
      </c>
      <c r="J58" s="154"/>
      <c r="K58" s="155">
        <f t="shared" si="13"/>
        <v>0</v>
      </c>
      <c r="L58" s="155">
        <v>21</v>
      </c>
      <c r="M58" s="155">
        <f t="shared" si="14"/>
        <v>0</v>
      </c>
      <c r="N58" s="155">
        <v>0</v>
      </c>
      <c r="O58" s="155">
        <f t="shared" si="15"/>
        <v>0</v>
      </c>
      <c r="P58" s="155">
        <v>0</v>
      </c>
      <c r="Q58" s="155">
        <f t="shared" si="16"/>
        <v>0</v>
      </c>
      <c r="R58" s="155"/>
      <c r="S58" s="155"/>
      <c r="T58" s="156">
        <v>0</v>
      </c>
      <c r="U58" s="155">
        <f t="shared" si="17"/>
        <v>0</v>
      </c>
      <c r="V58" s="134"/>
      <c r="W58" s="134"/>
      <c r="X58" s="134"/>
      <c r="Y58" s="134"/>
      <c r="Z58" s="134"/>
      <c r="AA58" s="134"/>
      <c r="AB58" s="134"/>
      <c r="AC58" s="134"/>
      <c r="AD58" s="134"/>
      <c r="AE58" s="134" t="s">
        <v>194</v>
      </c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</row>
    <row r="59" spans="1:60">
      <c r="A59" s="141" t="s">
        <v>177</v>
      </c>
      <c r="B59" s="146" t="s">
        <v>100</v>
      </c>
      <c r="C59" s="172" t="s">
        <v>101</v>
      </c>
      <c r="D59" s="148"/>
      <c r="E59" s="151"/>
      <c r="F59" s="157"/>
      <c r="G59" s="157"/>
      <c r="H59" s="157"/>
      <c r="I59" s="157">
        <f>SUM(I60:I60)</f>
        <v>0</v>
      </c>
      <c r="J59" s="157"/>
      <c r="K59" s="157">
        <f>SUM(K60:K60)</f>
        <v>0</v>
      </c>
      <c r="L59" s="157"/>
      <c r="M59" s="157">
        <f>SUM(M60:M60)</f>
        <v>0</v>
      </c>
      <c r="N59" s="157"/>
      <c r="O59" s="157">
        <f>SUM(O60:O60)</f>
        <v>0</v>
      </c>
      <c r="P59" s="157"/>
      <c r="Q59" s="157">
        <f>SUM(Q60:Q60)</f>
        <v>0</v>
      </c>
      <c r="R59" s="157"/>
      <c r="S59" s="157"/>
      <c r="T59" s="158"/>
      <c r="U59" s="157">
        <f>SUM(U60:U60)</f>
        <v>19.8</v>
      </c>
      <c r="AE59" t="s">
        <v>178</v>
      </c>
    </row>
    <row r="60" spans="1:60" ht="22.5" outlineLevel="1">
      <c r="A60" s="135">
        <v>47</v>
      </c>
      <c r="B60" s="145" t="s">
        <v>279</v>
      </c>
      <c r="C60" s="171" t="s">
        <v>280</v>
      </c>
      <c r="D60" s="147" t="s">
        <v>206</v>
      </c>
      <c r="E60" s="150">
        <v>20</v>
      </c>
      <c r="F60" s="154"/>
      <c r="G60" s="155"/>
      <c r="H60" s="154"/>
      <c r="I60" s="155">
        <f>ROUND(E60*H60,2)</f>
        <v>0</v>
      </c>
      <c r="J60" s="154"/>
      <c r="K60" s="155">
        <f>ROUND(E60*J60,2)</f>
        <v>0</v>
      </c>
      <c r="L60" s="155">
        <v>21</v>
      </c>
      <c r="M60" s="155">
        <f>G60*(1+L60/100)</f>
        <v>0</v>
      </c>
      <c r="N60" s="155">
        <v>0</v>
      </c>
      <c r="O60" s="155">
        <f>ROUND(E60*N60,2)</f>
        <v>0</v>
      </c>
      <c r="P60" s="155">
        <v>0</v>
      </c>
      <c r="Q60" s="155">
        <f>ROUND(E60*P60,2)</f>
        <v>0</v>
      </c>
      <c r="R60" s="155"/>
      <c r="S60" s="155"/>
      <c r="T60" s="156">
        <v>0.99</v>
      </c>
      <c r="U60" s="155">
        <f>ROUND(E60*T60,2)</f>
        <v>19.8</v>
      </c>
      <c r="V60" s="134"/>
      <c r="W60" s="134"/>
      <c r="X60" s="134"/>
      <c r="Y60" s="134"/>
      <c r="Z60" s="134"/>
      <c r="AA60" s="134"/>
      <c r="AB60" s="134"/>
      <c r="AC60" s="134"/>
      <c r="AD60" s="134"/>
      <c r="AE60" s="134" t="s">
        <v>194</v>
      </c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</row>
    <row r="61" spans="1:60">
      <c r="A61" s="141" t="s">
        <v>177</v>
      </c>
      <c r="B61" s="146" t="s">
        <v>102</v>
      </c>
      <c r="C61" s="172" t="s">
        <v>103</v>
      </c>
      <c r="D61" s="148"/>
      <c r="E61" s="151"/>
      <c r="F61" s="157"/>
      <c r="G61" s="157"/>
      <c r="H61" s="157"/>
      <c r="I61" s="157">
        <f>SUM(I62:I62)</f>
        <v>0</v>
      </c>
      <c r="J61" s="157"/>
      <c r="K61" s="157">
        <f>SUM(K62:K62)</f>
        <v>0</v>
      </c>
      <c r="L61" s="157"/>
      <c r="M61" s="157">
        <f>SUM(M62:M62)</f>
        <v>0</v>
      </c>
      <c r="N61" s="157"/>
      <c r="O61" s="157">
        <f>SUM(O62:O62)</f>
        <v>0</v>
      </c>
      <c r="P61" s="157"/>
      <c r="Q61" s="157">
        <f>SUM(Q62:Q62)</f>
        <v>0</v>
      </c>
      <c r="R61" s="157"/>
      <c r="S61" s="157"/>
      <c r="T61" s="158"/>
      <c r="U61" s="157">
        <f>SUM(U62:U62)</f>
        <v>1.56</v>
      </c>
      <c r="AE61" t="s">
        <v>178</v>
      </c>
    </row>
    <row r="62" spans="1:60" outlineLevel="1">
      <c r="A62" s="135">
        <v>48</v>
      </c>
      <c r="B62" s="145" t="s">
        <v>281</v>
      </c>
      <c r="C62" s="171" t="s">
        <v>282</v>
      </c>
      <c r="D62" s="147" t="s">
        <v>252</v>
      </c>
      <c r="E62" s="150">
        <v>1</v>
      </c>
      <c r="F62" s="154"/>
      <c r="G62" s="155"/>
      <c r="H62" s="154"/>
      <c r="I62" s="155">
        <f>ROUND(E62*H62,2)</f>
        <v>0</v>
      </c>
      <c r="J62" s="154"/>
      <c r="K62" s="155">
        <f>ROUND(E62*J62,2)</f>
        <v>0</v>
      </c>
      <c r="L62" s="155">
        <v>21</v>
      </c>
      <c r="M62" s="155">
        <f>G62*(1+L62/100)</f>
        <v>0</v>
      </c>
      <c r="N62" s="155">
        <v>0</v>
      </c>
      <c r="O62" s="155">
        <f>ROUND(E62*N62,2)</f>
        <v>0</v>
      </c>
      <c r="P62" s="155">
        <v>0</v>
      </c>
      <c r="Q62" s="155">
        <f>ROUND(E62*P62,2)</f>
        <v>0</v>
      </c>
      <c r="R62" s="155"/>
      <c r="S62" s="155"/>
      <c r="T62" s="156">
        <v>1.56</v>
      </c>
      <c r="U62" s="155">
        <f>ROUND(E62*T62,2)</f>
        <v>1.56</v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 t="s">
        <v>194</v>
      </c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</row>
    <row r="63" spans="1:60">
      <c r="A63" s="141" t="s">
        <v>177</v>
      </c>
      <c r="B63" s="146" t="s">
        <v>104</v>
      </c>
      <c r="C63" s="172" t="s">
        <v>105</v>
      </c>
      <c r="D63" s="148"/>
      <c r="E63" s="151"/>
      <c r="F63" s="157"/>
      <c r="G63" s="157"/>
      <c r="H63" s="157"/>
      <c r="I63" s="157">
        <f>SUM(I64:I65)</f>
        <v>0</v>
      </c>
      <c r="J63" s="157"/>
      <c r="K63" s="157">
        <f>SUM(K64:K65)</f>
        <v>0</v>
      </c>
      <c r="L63" s="157"/>
      <c r="M63" s="157">
        <f>SUM(M64:M65)</f>
        <v>0</v>
      </c>
      <c r="N63" s="157"/>
      <c r="O63" s="157">
        <f>SUM(O64:O65)</f>
        <v>0</v>
      </c>
      <c r="P63" s="157"/>
      <c r="Q63" s="157">
        <f>SUM(Q64:Q65)</f>
        <v>0</v>
      </c>
      <c r="R63" s="157"/>
      <c r="S63" s="157"/>
      <c r="T63" s="158"/>
      <c r="U63" s="157">
        <f>SUM(U64:U65)</f>
        <v>1.31</v>
      </c>
      <c r="AE63" t="s">
        <v>178</v>
      </c>
    </row>
    <row r="64" spans="1:60" ht="22.5" outlineLevel="1">
      <c r="A64" s="135">
        <v>49</v>
      </c>
      <c r="B64" s="145" t="s">
        <v>283</v>
      </c>
      <c r="C64" s="171" t="s">
        <v>284</v>
      </c>
      <c r="D64" s="147" t="s">
        <v>252</v>
      </c>
      <c r="E64" s="150">
        <v>1</v>
      </c>
      <c r="F64" s="154"/>
      <c r="G64" s="155"/>
      <c r="H64" s="154"/>
      <c r="I64" s="155">
        <f>ROUND(E64*H64,2)</f>
        <v>0</v>
      </c>
      <c r="J64" s="154"/>
      <c r="K64" s="155">
        <f>ROUND(E64*J64,2)</f>
        <v>0</v>
      </c>
      <c r="L64" s="155">
        <v>21</v>
      </c>
      <c r="M64" s="155">
        <f>G64*(1+L64/100)</f>
        <v>0</v>
      </c>
      <c r="N64" s="155">
        <v>0</v>
      </c>
      <c r="O64" s="155">
        <f>ROUND(E64*N64,2)</f>
        <v>0</v>
      </c>
      <c r="P64" s="155">
        <v>0</v>
      </c>
      <c r="Q64" s="155">
        <f>ROUND(E64*P64,2)</f>
        <v>0</v>
      </c>
      <c r="R64" s="155"/>
      <c r="S64" s="155"/>
      <c r="T64" s="156">
        <v>1.3140000000000001</v>
      </c>
      <c r="U64" s="155">
        <f>ROUND(E64*T64,2)</f>
        <v>1.31</v>
      </c>
      <c r="V64" s="134"/>
      <c r="W64" s="134"/>
      <c r="X64" s="134"/>
      <c r="Y64" s="134"/>
      <c r="Z64" s="134"/>
      <c r="AA64" s="134"/>
      <c r="AB64" s="134"/>
      <c r="AC64" s="134"/>
      <c r="AD64" s="134"/>
      <c r="AE64" s="134" t="s">
        <v>194</v>
      </c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</row>
    <row r="65" spans="1:60" outlineLevel="1">
      <c r="A65" s="135">
        <v>50</v>
      </c>
      <c r="B65" s="145" t="s">
        <v>231</v>
      </c>
      <c r="C65" s="171" t="s">
        <v>285</v>
      </c>
      <c r="D65" s="147" t="s">
        <v>286</v>
      </c>
      <c r="E65" s="150">
        <v>1</v>
      </c>
      <c r="F65" s="154"/>
      <c r="G65" s="155"/>
      <c r="H65" s="154"/>
      <c r="I65" s="155">
        <f>ROUND(E65*H65,2)</f>
        <v>0</v>
      </c>
      <c r="J65" s="154"/>
      <c r="K65" s="155">
        <f>ROUND(E65*J65,2)</f>
        <v>0</v>
      </c>
      <c r="L65" s="155">
        <v>21</v>
      </c>
      <c r="M65" s="155">
        <f>G65*(1+L65/100)</f>
        <v>0</v>
      </c>
      <c r="N65" s="155">
        <v>0</v>
      </c>
      <c r="O65" s="155">
        <f>ROUND(E65*N65,2)</f>
        <v>0</v>
      </c>
      <c r="P65" s="155">
        <v>0</v>
      </c>
      <c r="Q65" s="155">
        <f>ROUND(E65*P65,2)</f>
        <v>0</v>
      </c>
      <c r="R65" s="155"/>
      <c r="S65" s="155"/>
      <c r="T65" s="156">
        <v>0</v>
      </c>
      <c r="U65" s="155">
        <f>ROUND(E65*T65,2)</f>
        <v>0</v>
      </c>
      <c r="V65" s="134"/>
      <c r="W65" s="134"/>
      <c r="X65" s="134"/>
      <c r="Y65" s="134"/>
      <c r="Z65" s="134"/>
      <c r="AA65" s="134"/>
      <c r="AB65" s="134"/>
      <c r="AC65" s="134"/>
      <c r="AD65" s="134"/>
      <c r="AE65" s="134" t="s">
        <v>233</v>
      </c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</row>
    <row r="66" spans="1:60">
      <c r="A66" s="141" t="s">
        <v>177</v>
      </c>
      <c r="B66" s="146" t="s">
        <v>113</v>
      </c>
      <c r="C66" s="172" t="s">
        <v>115</v>
      </c>
      <c r="D66" s="148"/>
      <c r="E66" s="151"/>
      <c r="F66" s="157"/>
      <c r="G66" s="157"/>
      <c r="H66" s="157"/>
      <c r="I66" s="157">
        <f>SUM(I67:I67)</f>
        <v>0</v>
      </c>
      <c r="J66" s="157"/>
      <c r="K66" s="157">
        <f>SUM(K67:K67)</f>
        <v>0</v>
      </c>
      <c r="L66" s="157"/>
      <c r="M66" s="157">
        <f>SUM(M67:M67)</f>
        <v>0</v>
      </c>
      <c r="N66" s="157"/>
      <c r="O66" s="157">
        <f>SUM(O67:O67)</f>
        <v>0</v>
      </c>
      <c r="P66" s="157"/>
      <c r="Q66" s="157">
        <f>SUM(Q67:Q67)</f>
        <v>0</v>
      </c>
      <c r="R66" s="157"/>
      <c r="S66" s="157"/>
      <c r="T66" s="158"/>
      <c r="U66" s="157">
        <f>SUM(U67:U67)</f>
        <v>5.36</v>
      </c>
      <c r="AE66" t="s">
        <v>178</v>
      </c>
    </row>
    <row r="67" spans="1:60" outlineLevel="1">
      <c r="A67" s="135">
        <v>51</v>
      </c>
      <c r="B67" s="145" t="s">
        <v>287</v>
      </c>
      <c r="C67" s="171" t="s">
        <v>288</v>
      </c>
      <c r="D67" s="147" t="s">
        <v>289</v>
      </c>
      <c r="E67" s="150">
        <v>25.32508</v>
      </c>
      <c r="F67" s="154"/>
      <c r="G67" s="155"/>
      <c r="H67" s="154"/>
      <c r="I67" s="155">
        <f>ROUND(E67*H67,2)</f>
        <v>0</v>
      </c>
      <c r="J67" s="154"/>
      <c r="K67" s="155">
        <f>ROUND(E67*J67,2)</f>
        <v>0</v>
      </c>
      <c r="L67" s="155">
        <v>21</v>
      </c>
      <c r="M67" s="155">
        <f>G67*(1+L67/100)</f>
        <v>0</v>
      </c>
      <c r="N67" s="155">
        <v>0</v>
      </c>
      <c r="O67" s="155">
        <f>ROUND(E67*N67,2)</f>
        <v>0</v>
      </c>
      <c r="P67" s="155">
        <v>0</v>
      </c>
      <c r="Q67" s="155">
        <f>ROUND(E67*P67,2)</f>
        <v>0</v>
      </c>
      <c r="R67" s="155"/>
      <c r="S67" s="155"/>
      <c r="T67" s="156">
        <v>0.21149999999999999</v>
      </c>
      <c r="U67" s="155">
        <f>ROUND(E67*T67,2)</f>
        <v>5.36</v>
      </c>
      <c r="V67" s="134"/>
      <c r="W67" s="134"/>
      <c r="X67" s="134"/>
      <c r="Y67" s="134"/>
      <c r="Z67" s="134"/>
      <c r="AA67" s="134"/>
      <c r="AB67" s="134"/>
      <c r="AC67" s="134"/>
      <c r="AD67" s="134"/>
      <c r="AE67" s="134" t="s">
        <v>194</v>
      </c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</row>
    <row r="68" spans="1:60">
      <c r="A68" s="141" t="s">
        <v>177</v>
      </c>
      <c r="B68" s="146" t="s">
        <v>151</v>
      </c>
      <c r="C68" s="172" t="s">
        <v>152</v>
      </c>
      <c r="D68" s="148"/>
      <c r="E68" s="151"/>
      <c r="F68" s="157"/>
      <c r="G68" s="157"/>
      <c r="H68" s="157"/>
      <c r="I68" s="157">
        <f>SUM(I69:I74)</f>
        <v>0</v>
      </c>
      <c r="J68" s="157"/>
      <c r="K68" s="157">
        <f>SUM(K69:K74)</f>
        <v>0</v>
      </c>
      <c r="L68" s="157"/>
      <c r="M68" s="157">
        <f>SUM(M69:M74)</f>
        <v>0</v>
      </c>
      <c r="N68" s="157"/>
      <c r="O68" s="157">
        <f>SUM(O69:O74)</f>
        <v>0</v>
      </c>
      <c r="P68" s="157"/>
      <c r="Q68" s="157">
        <f>SUM(Q69:Q74)</f>
        <v>0</v>
      </c>
      <c r="R68" s="157"/>
      <c r="S68" s="157"/>
      <c r="T68" s="158"/>
      <c r="U68" s="157">
        <f>SUM(U69:U74)</f>
        <v>12.89</v>
      </c>
      <c r="AE68" t="s">
        <v>178</v>
      </c>
    </row>
    <row r="69" spans="1:60" outlineLevel="1">
      <c r="A69" s="135">
        <v>52</v>
      </c>
      <c r="B69" s="145" t="s">
        <v>290</v>
      </c>
      <c r="C69" s="171" t="s">
        <v>291</v>
      </c>
      <c r="D69" s="147" t="s">
        <v>289</v>
      </c>
      <c r="E69" s="150">
        <v>4.9539600000000004</v>
      </c>
      <c r="F69" s="154"/>
      <c r="G69" s="155"/>
      <c r="H69" s="154"/>
      <c r="I69" s="155">
        <f t="shared" ref="I69:I74" si="18">ROUND(E69*H69,2)</f>
        <v>0</v>
      </c>
      <c r="J69" s="154"/>
      <c r="K69" s="155">
        <f t="shared" ref="K69:K74" si="19">ROUND(E69*J69,2)</f>
        <v>0</v>
      </c>
      <c r="L69" s="155">
        <v>21</v>
      </c>
      <c r="M69" s="155">
        <f t="shared" ref="M69:M74" si="20">G69*(1+L69/100)</f>
        <v>0</v>
      </c>
      <c r="N69" s="155">
        <v>0</v>
      </c>
      <c r="O69" s="155">
        <f t="shared" ref="O69:O74" si="21">ROUND(E69*N69,2)</f>
        <v>0</v>
      </c>
      <c r="P69" s="155">
        <v>0</v>
      </c>
      <c r="Q69" s="155">
        <f t="shared" ref="Q69:Q74" si="22">ROUND(E69*P69,2)</f>
        <v>0</v>
      </c>
      <c r="R69" s="155"/>
      <c r="S69" s="155"/>
      <c r="T69" s="156">
        <v>0.749</v>
      </c>
      <c r="U69" s="155">
        <f t="shared" ref="U69:U74" si="23">ROUND(E69*T69,2)</f>
        <v>3.71</v>
      </c>
      <c r="V69" s="134"/>
      <c r="W69" s="134"/>
      <c r="X69" s="134"/>
      <c r="Y69" s="134"/>
      <c r="Z69" s="134"/>
      <c r="AA69" s="134"/>
      <c r="AB69" s="134"/>
      <c r="AC69" s="134"/>
      <c r="AD69" s="134"/>
      <c r="AE69" s="134" t="s">
        <v>292</v>
      </c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</row>
    <row r="70" spans="1:60" outlineLevel="1">
      <c r="A70" s="135">
        <v>53</v>
      </c>
      <c r="B70" s="145" t="s">
        <v>293</v>
      </c>
      <c r="C70" s="171" t="s">
        <v>294</v>
      </c>
      <c r="D70" s="147" t="s">
        <v>289</v>
      </c>
      <c r="E70" s="150">
        <v>4.9539600000000004</v>
      </c>
      <c r="F70" s="154"/>
      <c r="G70" s="155"/>
      <c r="H70" s="154"/>
      <c r="I70" s="155">
        <f t="shared" si="18"/>
        <v>0</v>
      </c>
      <c r="J70" s="154"/>
      <c r="K70" s="155">
        <f t="shared" si="19"/>
        <v>0</v>
      </c>
      <c r="L70" s="155">
        <v>21</v>
      </c>
      <c r="M70" s="155">
        <f t="shared" si="20"/>
        <v>0</v>
      </c>
      <c r="N70" s="155">
        <v>0</v>
      </c>
      <c r="O70" s="155">
        <f t="shared" si="21"/>
        <v>0</v>
      </c>
      <c r="P70" s="155">
        <v>0</v>
      </c>
      <c r="Q70" s="155">
        <f t="shared" si="22"/>
        <v>0</v>
      </c>
      <c r="R70" s="155"/>
      <c r="S70" s="155"/>
      <c r="T70" s="156">
        <v>0.49</v>
      </c>
      <c r="U70" s="155">
        <f t="shared" si="23"/>
        <v>2.4300000000000002</v>
      </c>
      <c r="V70" s="134"/>
      <c r="W70" s="134"/>
      <c r="X70" s="134"/>
      <c r="Y70" s="134"/>
      <c r="Z70" s="134"/>
      <c r="AA70" s="134"/>
      <c r="AB70" s="134"/>
      <c r="AC70" s="134"/>
      <c r="AD70" s="134"/>
      <c r="AE70" s="134" t="s">
        <v>292</v>
      </c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</row>
    <row r="71" spans="1:60" outlineLevel="1">
      <c r="A71" s="135">
        <v>54</v>
      </c>
      <c r="B71" s="145" t="s">
        <v>295</v>
      </c>
      <c r="C71" s="171" t="s">
        <v>296</v>
      </c>
      <c r="D71" s="147" t="s">
        <v>289</v>
      </c>
      <c r="E71" s="150">
        <v>94.125240000000005</v>
      </c>
      <c r="F71" s="154"/>
      <c r="G71" s="155"/>
      <c r="H71" s="154"/>
      <c r="I71" s="155">
        <f t="shared" si="18"/>
        <v>0</v>
      </c>
      <c r="J71" s="154"/>
      <c r="K71" s="155">
        <f t="shared" si="19"/>
        <v>0</v>
      </c>
      <c r="L71" s="155">
        <v>21</v>
      </c>
      <c r="M71" s="155">
        <f t="shared" si="20"/>
        <v>0</v>
      </c>
      <c r="N71" s="155">
        <v>0</v>
      </c>
      <c r="O71" s="155">
        <f t="shared" si="21"/>
        <v>0</v>
      </c>
      <c r="P71" s="155">
        <v>0</v>
      </c>
      <c r="Q71" s="155">
        <f t="shared" si="22"/>
        <v>0</v>
      </c>
      <c r="R71" s="155"/>
      <c r="S71" s="155"/>
      <c r="T71" s="156">
        <v>0</v>
      </c>
      <c r="U71" s="155">
        <f t="shared" si="23"/>
        <v>0</v>
      </c>
      <c r="V71" s="134"/>
      <c r="W71" s="134"/>
      <c r="X71" s="134"/>
      <c r="Y71" s="134"/>
      <c r="Z71" s="134"/>
      <c r="AA71" s="134"/>
      <c r="AB71" s="134"/>
      <c r="AC71" s="134"/>
      <c r="AD71" s="134"/>
      <c r="AE71" s="134" t="s">
        <v>292</v>
      </c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</row>
    <row r="72" spans="1:60" outlineLevel="1">
      <c r="A72" s="135">
        <v>55</v>
      </c>
      <c r="B72" s="145" t="s">
        <v>297</v>
      </c>
      <c r="C72" s="171" t="s">
        <v>298</v>
      </c>
      <c r="D72" s="147" t="s">
        <v>289</v>
      </c>
      <c r="E72" s="150">
        <v>4.9539600000000004</v>
      </c>
      <c r="F72" s="154"/>
      <c r="G72" s="155"/>
      <c r="H72" s="154"/>
      <c r="I72" s="155">
        <f t="shared" si="18"/>
        <v>0</v>
      </c>
      <c r="J72" s="154"/>
      <c r="K72" s="155">
        <f t="shared" si="19"/>
        <v>0</v>
      </c>
      <c r="L72" s="155">
        <v>21</v>
      </c>
      <c r="M72" s="155">
        <f t="shared" si="20"/>
        <v>0</v>
      </c>
      <c r="N72" s="155">
        <v>0</v>
      </c>
      <c r="O72" s="155">
        <f t="shared" si="21"/>
        <v>0</v>
      </c>
      <c r="P72" s="155">
        <v>0</v>
      </c>
      <c r="Q72" s="155">
        <f t="shared" si="22"/>
        <v>0</v>
      </c>
      <c r="R72" s="155"/>
      <c r="S72" s="155"/>
      <c r="T72" s="156">
        <v>0.94199999999999995</v>
      </c>
      <c r="U72" s="155">
        <f t="shared" si="23"/>
        <v>4.67</v>
      </c>
      <c r="V72" s="134"/>
      <c r="W72" s="134"/>
      <c r="X72" s="134"/>
      <c r="Y72" s="134"/>
      <c r="Z72" s="134"/>
      <c r="AA72" s="134"/>
      <c r="AB72" s="134"/>
      <c r="AC72" s="134"/>
      <c r="AD72" s="134"/>
      <c r="AE72" s="134" t="s">
        <v>292</v>
      </c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</row>
    <row r="73" spans="1:60" outlineLevel="1">
      <c r="A73" s="135">
        <v>56</v>
      </c>
      <c r="B73" s="145" t="s">
        <v>299</v>
      </c>
      <c r="C73" s="171" t="s">
        <v>300</v>
      </c>
      <c r="D73" s="147" t="s">
        <v>289</v>
      </c>
      <c r="E73" s="150">
        <v>19.815840000000001</v>
      </c>
      <c r="F73" s="154"/>
      <c r="G73" s="155"/>
      <c r="H73" s="154"/>
      <c r="I73" s="155">
        <f t="shared" si="18"/>
        <v>0</v>
      </c>
      <c r="J73" s="154"/>
      <c r="K73" s="155">
        <f t="shared" si="19"/>
        <v>0</v>
      </c>
      <c r="L73" s="155">
        <v>21</v>
      </c>
      <c r="M73" s="155">
        <f t="shared" si="20"/>
        <v>0</v>
      </c>
      <c r="N73" s="155">
        <v>0</v>
      </c>
      <c r="O73" s="155">
        <f t="shared" si="21"/>
        <v>0</v>
      </c>
      <c r="P73" s="155">
        <v>0</v>
      </c>
      <c r="Q73" s="155">
        <f t="shared" si="22"/>
        <v>0</v>
      </c>
      <c r="R73" s="155"/>
      <c r="S73" s="155"/>
      <c r="T73" s="156">
        <v>0.105</v>
      </c>
      <c r="U73" s="155">
        <f t="shared" si="23"/>
        <v>2.08</v>
      </c>
      <c r="V73" s="134"/>
      <c r="W73" s="134"/>
      <c r="X73" s="134"/>
      <c r="Y73" s="134"/>
      <c r="Z73" s="134"/>
      <c r="AA73" s="134"/>
      <c r="AB73" s="134"/>
      <c r="AC73" s="134"/>
      <c r="AD73" s="134"/>
      <c r="AE73" s="134" t="s">
        <v>292</v>
      </c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</row>
    <row r="74" spans="1:60" outlineLevel="1">
      <c r="A74" s="159">
        <v>57</v>
      </c>
      <c r="B74" s="160" t="s">
        <v>301</v>
      </c>
      <c r="C74" s="173" t="s">
        <v>302</v>
      </c>
      <c r="D74" s="161" t="s">
        <v>289</v>
      </c>
      <c r="E74" s="162">
        <v>4.9539600000000004</v>
      </c>
      <c r="F74" s="163"/>
      <c r="G74" s="164"/>
      <c r="H74" s="163"/>
      <c r="I74" s="164">
        <f t="shared" si="18"/>
        <v>0</v>
      </c>
      <c r="J74" s="163"/>
      <c r="K74" s="164">
        <f t="shared" si="19"/>
        <v>0</v>
      </c>
      <c r="L74" s="164">
        <v>21</v>
      </c>
      <c r="M74" s="164">
        <f t="shared" si="20"/>
        <v>0</v>
      </c>
      <c r="N74" s="164">
        <v>0</v>
      </c>
      <c r="O74" s="164">
        <f t="shared" si="21"/>
        <v>0</v>
      </c>
      <c r="P74" s="164">
        <v>0</v>
      </c>
      <c r="Q74" s="164">
        <f t="shared" si="22"/>
        <v>0</v>
      </c>
      <c r="R74" s="164"/>
      <c r="S74" s="164"/>
      <c r="T74" s="165">
        <v>0</v>
      </c>
      <c r="U74" s="164">
        <f t="shared" si="23"/>
        <v>0</v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 t="s">
        <v>292</v>
      </c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</row>
    <row r="75" spans="1:60">
      <c r="A75" s="6"/>
      <c r="B75" s="7" t="s">
        <v>303</v>
      </c>
      <c r="C75" s="174" t="s">
        <v>303</v>
      </c>
      <c r="D75" s="8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AC75">
        <v>15</v>
      </c>
      <c r="AD75">
        <v>21</v>
      </c>
    </row>
    <row r="76" spans="1:60">
      <c r="A76" s="166"/>
      <c r="B76" s="167" t="s">
        <v>31</v>
      </c>
      <c r="C76" s="175" t="s">
        <v>303</v>
      </c>
      <c r="D76" s="168"/>
      <c r="E76" s="169"/>
      <c r="F76" s="169"/>
      <c r="G76" s="170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AC76">
        <f>SUMIF(L7:L74,AC75,G7:G74)</f>
        <v>0</v>
      </c>
      <c r="AD76">
        <f>SUMIF(L7:L74,AD75,G7:G74)</f>
        <v>0</v>
      </c>
      <c r="AE76" t="s">
        <v>304</v>
      </c>
    </row>
    <row r="77" spans="1:60">
      <c r="A77" s="6"/>
      <c r="B77" s="7" t="s">
        <v>303</v>
      </c>
      <c r="C77" s="174" t="s">
        <v>303</v>
      </c>
      <c r="D77" s="8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60">
      <c r="A78" s="6"/>
      <c r="B78" s="7" t="s">
        <v>303</v>
      </c>
      <c r="C78" s="174" t="s">
        <v>303</v>
      </c>
      <c r="D78" s="8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60">
      <c r="A79" s="265" t="s">
        <v>305</v>
      </c>
      <c r="B79" s="265"/>
      <c r="C79" s="266"/>
      <c r="D79" s="8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60">
      <c r="A80" s="246"/>
      <c r="B80" s="247"/>
      <c r="C80" s="248"/>
      <c r="D80" s="247"/>
      <c r="E80" s="247"/>
      <c r="F80" s="247"/>
      <c r="G80" s="249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AE80" t="s">
        <v>306</v>
      </c>
    </row>
    <row r="81" spans="1:31">
      <c r="A81" s="250"/>
      <c r="B81" s="251"/>
      <c r="C81" s="252"/>
      <c r="D81" s="251"/>
      <c r="E81" s="251"/>
      <c r="F81" s="251"/>
      <c r="G81" s="253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31">
      <c r="A82" s="250"/>
      <c r="B82" s="251"/>
      <c r="C82" s="252"/>
      <c r="D82" s="251"/>
      <c r="E82" s="251"/>
      <c r="F82" s="251"/>
      <c r="G82" s="253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31">
      <c r="A83" s="250"/>
      <c r="B83" s="251"/>
      <c r="C83" s="252"/>
      <c r="D83" s="251"/>
      <c r="E83" s="251"/>
      <c r="F83" s="251"/>
      <c r="G83" s="253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31">
      <c r="A84" s="254"/>
      <c r="B84" s="255"/>
      <c r="C84" s="256"/>
      <c r="D84" s="255"/>
      <c r="E84" s="255"/>
      <c r="F84" s="255"/>
      <c r="G84" s="25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31">
      <c r="A85" s="6"/>
      <c r="B85" s="7" t="s">
        <v>303</v>
      </c>
      <c r="C85" s="174" t="s">
        <v>303</v>
      </c>
      <c r="D85" s="8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31">
      <c r="C86" s="176"/>
      <c r="D86" s="128"/>
      <c r="AE86" t="s">
        <v>307</v>
      </c>
    </row>
    <row r="87" spans="1:31">
      <c r="D87" s="128"/>
    </row>
    <row r="88" spans="1:31">
      <c r="D88" s="128"/>
    </row>
    <row r="89" spans="1:31">
      <c r="D89" s="128"/>
    </row>
    <row r="90" spans="1:31">
      <c r="D90" s="128"/>
    </row>
    <row r="91" spans="1:31">
      <c r="D91" s="128"/>
    </row>
    <row r="92" spans="1:31">
      <c r="D92" s="128"/>
    </row>
    <row r="93" spans="1:31">
      <c r="D93" s="128"/>
    </row>
    <row r="94" spans="1:31">
      <c r="D94" s="128"/>
    </row>
    <row r="95" spans="1:31">
      <c r="D95" s="128"/>
    </row>
    <row r="96" spans="1:31">
      <c r="D96" s="128"/>
    </row>
    <row r="97" spans="4:4">
      <c r="D97" s="128"/>
    </row>
    <row r="98" spans="4:4">
      <c r="D98" s="128"/>
    </row>
    <row r="99" spans="4:4">
      <c r="D99" s="128"/>
    </row>
    <row r="100" spans="4:4">
      <c r="D100" s="128"/>
    </row>
    <row r="101" spans="4:4">
      <c r="D101" s="128"/>
    </row>
    <row r="102" spans="4:4">
      <c r="D102" s="128"/>
    </row>
    <row r="103" spans="4:4">
      <c r="D103" s="128"/>
    </row>
    <row r="104" spans="4:4">
      <c r="D104" s="128"/>
    </row>
    <row r="105" spans="4:4">
      <c r="D105" s="128"/>
    </row>
    <row r="106" spans="4:4">
      <c r="D106" s="128"/>
    </row>
    <row r="107" spans="4:4">
      <c r="D107" s="128"/>
    </row>
    <row r="108" spans="4:4">
      <c r="D108" s="128"/>
    </row>
    <row r="109" spans="4:4">
      <c r="D109" s="128"/>
    </row>
    <row r="110" spans="4:4">
      <c r="D110" s="128"/>
    </row>
    <row r="111" spans="4:4">
      <c r="D111" s="128"/>
    </row>
    <row r="112" spans="4:4">
      <c r="D112" s="128"/>
    </row>
    <row r="113" spans="4:4">
      <c r="D113" s="128"/>
    </row>
    <row r="114" spans="4:4">
      <c r="D114" s="128"/>
    </row>
    <row r="115" spans="4:4">
      <c r="D115" s="128"/>
    </row>
    <row r="116" spans="4:4">
      <c r="D116" s="128"/>
    </row>
    <row r="117" spans="4:4">
      <c r="D117" s="128"/>
    </row>
    <row r="118" spans="4:4">
      <c r="D118" s="128"/>
    </row>
    <row r="119" spans="4:4">
      <c r="D119" s="128"/>
    </row>
    <row r="120" spans="4:4">
      <c r="D120" s="128"/>
    </row>
    <row r="121" spans="4:4">
      <c r="D121" s="128"/>
    </row>
    <row r="122" spans="4:4">
      <c r="D122" s="128"/>
    </row>
    <row r="123" spans="4:4">
      <c r="D123" s="128"/>
    </row>
    <row r="124" spans="4:4">
      <c r="D124" s="128"/>
    </row>
    <row r="125" spans="4:4">
      <c r="D125" s="128"/>
    </row>
    <row r="126" spans="4:4">
      <c r="D126" s="128"/>
    </row>
    <row r="127" spans="4:4">
      <c r="D127" s="128"/>
    </row>
    <row r="128" spans="4:4">
      <c r="D128" s="128"/>
    </row>
    <row r="129" spans="4:4">
      <c r="D129" s="128"/>
    </row>
    <row r="130" spans="4:4">
      <c r="D130" s="128"/>
    </row>
    <row r="131" spans="4:4">
      <c r="D131" s="128"/>
    </row>
    <row r="132" spans="4:4">
      <c r="D132" s="128"/>
    </row>
    <row r="133" spans="4:4">
      <c r="D133" s="128"/>
    </row>
    <row r="134" spans="4:4">
      <c r="D134" s="128"/>
    </row>
    <row r="135" spans="4:4">
      <c r="D135" s="128"/>
    </row>
    <row r="136" spans="4:4">
      <c r="D136" s="128"/>
    </row>
    <row r="137" spans="4:4">
      <c r="D137" s="128"/>
    </row>
    <row r="138" spans="4:4">
      <c r="D138" s="128"/>
    </row>
    <row r="139" spans="4:4">
      <c r="D139" s="128"/>
    </row>
    <row r="140" spans="4:4">
      <c r="D140" s="128"/>
    </row>
    <row r="141" spans="4:4">
      <c r="D141" s="128"/>
    </row>
    <row r="142" spans="4:4">
      <c r="D142" s="128"/>
    </row>
    <row r="143" spans="4:4">
      <c r="D143" s="128"/>
    </row>
    <row r="144" spans="4:4">
      <c r="D144" s="128"/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</sheetData>
  <mergeCells count="6">
    <mergeCell ref="A80:G84"/>
    <mergeCell ref="A1:G1"/>
    <mergeCell ref="C2:G2"/>
    <mergeCell ref="C3:G3"/>
    <mergeCell ref="C4:G4"/>
    <mergeCell ref="A79:C79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C3" sqref="C3:G3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44</v>
      </c>
      <c r="C3" s="259" t="s">
        <v>1285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49</v>
      </c>
      <c r="C4" s="262" t="s">
        <v>1286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83</v>
      </c>
      <c r="C7" s="143" t="s">
        <v>84</v>
      </c>
      <c r="D7" s="144"/>
      <c r="E7" s="149"/>
      <c r="F7" s="152"/>
      <c r="G7" s="152"/>
      <c r="H7" s="152"/>
      <c r="I7" s="152">
        <f>SUM(I8:I27)</f>
        <v>0</v>
      </c>
      <c r="J7" s="152"/>
      <c r="K7" s="152">
        <f>SUM(K8:K27)</f>
        <v>0</v>
      </c>
      <c r="L7" s="152"/>
      <c r="M7" s="152">
        <f>SUM(M8:M27)</f>
        <v>0</v>
      </c>
      <c r="N7" s="152"/>
      <c r="O7" s="152">
        <f>SUM(O8:O27)</f>
        <v>0</v>
      </c>
      <c r="P7" s="152"/>
      <c r="Q7" s="152">
        <f>SUM(Q8:Q27)</f>
        <v>0</v>
      </c>
      <c r="R7" s="152"/>
      <c r="S7" s="152"/>
      <c r="T7" s="153"/>
      <c r="U7" s="152">
        <f>SUM(U8:U27)</f>
        <v>0</v>
      </c>
      <c r="AE7" t="s">
        <v>178</v>
      </c>
    </row>
    <row r="8" spans="1:60" ht="33.75" outlineLevel="1">
      <c r="A8" s="135">
        <v>1</v>
      </c>
      <c r="B8" s="145" t="s">
        <v>449</v>
      </c>
      <c r="C8" s="171" t="s">
        <v>450</v>
      </c>
      <c r="D8" s="147" t="s">
        <v>206</v>
      </c>
      <c r="E8" s="150">
        <v>450</v>
      </c>
      <c r="F8" s="154"/>
      <c r="G8" s="155"/>
      <c r="H8" s="154"/>
      <c r="I8" s="155">
        <f t="shared" ref="I8:I27" si="0">ROUND(E8*H8,2)</f>
        <v>0</v>
      </c>
      <c r="J8" s="154"/>
      <c r="K8" s="155">
        <f t="shared" ref="K8:K27" si="1">ROUND(E8*J8,2)</f>
        <v>0</v>
      </c>
      <c r="L8" s="155">
        <v>21</v>
      </c>
      <c r="M8" s="155">
        <f t="shared" ref="M8:M27" si="2">G8*(1+L8/100)</f>
        <v>0</v>
      </c>
      <c r="N8" s="155">
        <v>0</v>
      </c>
      <c r="O8" s="155">
        <f t="shared" ref="O8:O27" si="3">ROUND(E8*N8,2)</f>
        <v>0</v>
      </c>
      <c r="P8" s="155">
        <v>0</v>
      </c>
      <c r="Q8" s="155">
        <f t="shared" ref="Q8:Q27" si="4">ROUND(E8*P8,2)</f>
        <v>0</v>
      </c>
      <c r="R8" s="155"/>
      <c r="S8" s="155"/>
      <c r="T8" s="156">
        <v>0</v>
      </c>
      <c r="U8" s="155">
        <f t="shared" ref="U8:U27" si="5">ROUND(E8*T8,2)</f>
        <v>0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194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ht="33.75" outlineLevel="1">
      <c r="A9" s="135">
        <v>2</v>
      </c>
      <c r="B9" s="145" t="s">
        <v>449</v>
      </c>
      <c r="C9" s="171" t="s">
        <v>450</v>
      </c>
      <c r="D9" s="147" t="s">
        <v>206</v>
      </c>
      <c r="E9" s="150">
        <v>550</v>
      </c>
      <c r="F9" s="154"/>
      <c r="G9" s="155"/>
      <c r="H9" s="154"/>
      <c r="I9" s="155">
        <f t="shared" si="0"/>
        <v>0</v>
      </c>
      <c r="J9" s="154"/>
      <c r="K9" s="155">
        <f t="shared" si="1"/>
        <v>0</v>
      </c>
      <c r="L9" s="155">
        <v>21</v>
      </c>
      <c r="M9" s="155">
        <f t="shared" si="2"/>
        <v>0</v>
      </c>
      <c r="N9" s="155">
        <v>0</v>
      </c>
      <c r="O9" s="155">
        <f t="shared" si="3"/>
        <v>0</v>
      </c>
      <c r="P9" s="155">
        <v>0</v>
      </c>
      <c r="Q9" s="155">
        <f t="shared" si="4"/>
        <v>0</v>
      </c>
      <c r="R9" s="155"/>
      <c r="S9" s="155"/>
      <c r="T9" s="156">
        <v>0</v>
      </c>
      <c r="U9" s="155">
        <f t="shared" si="5"/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194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ht="33.75" outlineLevel="1">
      <c r="A10" s="135">
        <v>3</v>
      </c>
      <c r="B10" s="145" t="s">
        <v>449</v>
      </c>
      <c r="C10" s="171" t="s">
        <v>450</v>
      </c>
      <c r="D10" s="147" t="s">
        <v>206</v>
      </c>
      <c r="E10" s="150">
        <v>570</v>
      </c>
      <c r="F10" s="154"/>
      <c r="G10" s="155"/>
      <c r="H10" s="154"/>
      <c r="I10" s="155">
        <f t="shared" si="0"/>
        <v>0</v>
      </c>
      <c r="J10" s="154"/>
      <c r="K10" s="155">
        <f t="shared" si="1"/>
        <v>0</v>
      </c>
      <c r="L10" s="155">
        <v>21</v>
      </c>
      <c r="M10" s="155">
        <f t="shared" si="2"/>
        <v>0</v>
      </c>
      <c r="N10" s="155">
        <v>0</v>
      </c>
      <c r="O10" s="155">
        <f t="shared" si="3"/>
        <v>0</v>
      </c>
      <c r="P10" s="155">
        <v>0</v>
      </c>
      <c r="Q10" s="155">
        <f t="shared" si="4"/>
        <v>0</v>
      </c>
      <c r="R10" s="155"/>
      <c r="S10" s="155"/>
      <c r="T10" s="156">
        <v>0</v>
      </c>
      <c r="U10" s="155">
        <f t="shared" si="5"/>
        <v>0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194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ht="33.75" outlineLevel="1">
      <c r="A11" s="135">
        <v>4</v>
      </c>
      <c r="B11" s="145" t="s">
        <v>449</v>
      </c>
      <c r="C11" s="171" t="s">
        <v>450</v>
      </c>
      <c r="D11" s="147" t="s">
        <v>206</v>
      </c>
      <c r="E11" s="150">
        <v>110</v>
      </c>
      <c r="F11" s="154"/>
      <c r="G11" s="155"/>
      <c r="H11" s="154"/>
      <c r="I11" s="155">
        <f t="shared" si="0"/>
        <v>0</v>
      </c>
      <c r="J11" s="154"/>
      <c r="K11" s="155">
        <f t="shared" si="1"/>
        <v>0</v>
      </c>
      <c r="L11" s="155">
        <v>21</v>
      </c>
      <c r="M11" s="155">
        <f t="shared" si="2"/>
        <v>0</v>
      </c>
      <c r="N11" s="155">
        <v>0</v>
      </c>
      <c r="O11" s="155">
        <f t="shared" si="3"/>
        <v>0</v>
      </c>
      <c r="P11" s="155">
        <v>0</v>
      </c>
      <c r="Q11" s="155">
        <f t="shared" si="4"/>
        <v>0</v>
      </c>
      <c r="R11" s="155"/>
      <c r="S11" s="155"/>
      <c r="T11" s="156">
        <v>0</v>
      </c>
      <c r="U11" s="155">
        <f t="shared" si="5"/>
        <v>0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194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ht="22.5" outlineLevel="1">
      <c r="A12" s="135">
        <v>5</v>
      </c>
      <c r="B12" s="145" t="s">
        <v>449</v>
      </c>
      <c r="C12" s="171" t="s">
        <v>451</v>
      </c>
      <c r="D12" s="147" t="s">
        <v>206</v>
      </c>
      <c r="E12" s="150">
        <v>342</v>
      </c>
      <c r="F12" s="154"/>
      <c r="G12" s="155"/>
      <c r="H12" s="154"/>
      <c r="I12" s="155">
        <f t="shared" si="0"/>
        <v>0</v>
      </c>
      <c r="J12" s="154"/>
      <c r="K12" s="155">
        <f t="shared" si="1"/>
        <v>0</v>
      </c>
      <c r="L12" s="155">
        <v>21</v>
      </c>
      <c r="M12" s="155">
        <f t="shared" si="2"/>
        <v>0</v>
      </c>
      <c r="N12" s="155">
        <v>0</v>
      </c>
      <c r="O12" s="155">
        <f t="shared" si="3"/>
        <v>0</v>
      </c>
      <c r="P12" s="155">
        <v>0</v>
      </c>
      <c r="Q12" s="155">
        <f t="shared" si="4"/>
        <v>0</v>
      </c>
      <c r="R12" s="155"/>
      <c r="S12" s="155"/>
      <c r="T12" s="156">
        <v>0</v>
      </c>
      <c r="U12" s="155">
        <f t="shared" si="5"/>
        <v>0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194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 outlineLevel="1">
      <c r="A13" s="135">
        <v>6</v>
      </c>
      <c r="B13" s="145" t="s">
        <v>452</v>
      </c>
      <c r="C13" s="171" t="s">
        <v>453</v>
      </c>
      <c r="D13" s="147" t="s">
        <v>206</v>
      </c>
      <c r="E13" s="150">
        <v>290</v>
      </c>
      <c r="F13" s="154"/>
      <c r="G13" s="155"/>
      <c r="H13" s="154"/>
      <c r="I13" s="155">
        <f t="shared" si="0"/>
        <v>0</v>
      </c>
      <c r="J13" s="154"/>
      <c r="K13" s="155">
        <f t="shared" si="1"/>
        <v>0</v>
      </c>
      <c r="L13" s="155">
        <v>21</v>
      </c>
      <c r="M13" s="155">
        <f t="shared" si="2"/>
        <v>0</v>
      </c>
      <c r="N13" s="155">
        <v>0</v>
      </c>
      <c r="O13" s="155">
        <f t="shared" si="3"/>
        <v>0</v>
      </c>
      <c r="P13" s="155">
        <v>0</v>
      </c>
      <c r="Q13" s="155">
        <f t="shared" si="4"/>
        <v>0</v>
      </c>
      <c r="R13" s="155"/>
      <c r="S13" s="155"/>
      <c r="T13" s="156">
        <v>0</v>
      </c>
      <c r="U13" s="155">
        <f t="shared" si="5"/>
        <v>0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 t="s">
        <v>233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</row>
    <row r="14" spans="1:60" ht="22.5" outlineLevel="1">
      <c r="A14" s="135">
        <v>7</v>
      </c>
      <c r="B14" s="145" t="s">
        <v>454</v>
      </c>
      <c r="C14" s="171" t="s">
        <v>455</v>
      </c>
      <c r="D14" s="147" t="s">
        <v>206</v>
      </c>
      <c r="E14" s="150">
        <v>230</v>
      </c>
      <c r="F14" s="154"/>
      <c r="G14" s="155"/>
      <c r="H14" s="154"/>
      <c r="I14" s="155">
        <f t="shared" si="0"/>
        <v>0</v>
      </c>
      <c r="J14" s="154"/>
      <c r="K14" s="155">
        <f t="shared" si="1"/>
        <v>0</v>
      </c>
      <c r="L14" s="155">
        <v>21</v>
      </c>
      <c r="M14" s="155">
        <f t="shared" si="2"/>
        <v>0</v>
      </c>
      <c r="N14" s="155">
        <v>0</v>
      </c>
      <c r="O14" s="155">
        <f t="shared" si="3"/>
        <v>0</v>
      </c>
      <c r="P14" s="155">
        <v>0</v>
      </c>
      <c r="Q14" s="155">
        <f t="shared" si="4"/>
        <v>0</v>
      </c>
      <c r="R14" s="155"/>
      <c r="S14" s="155"/>
      <c r="T14" s="156">
        <v>0</v>
      </c>
      <c r="U14" s="155">
        <f t="shared" si="5"/>
        <v>0</v>
      </c>
      <c r="V14" s="134"/>
      <c r="W14" s="134"/>
      <c r="X14" s="134"/>
      <c r="Y14" s="134"/>
      <c r="Z14" s="134"/>
      <c r="AA14" s="134"/>
      <c r="AB14" s="134"/>
      <c r="AC14" s="134"/>
      <c r="AD14" s="134"/>
      <c r="AE14" s="134" t="s">
        <v>194</v>
      </c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</row>
    <row r="15" spans="1:60" ht="22.5" outlineLevel="1">
      <c r="A15" s="135">
        <v>8</v>
      </c>
      <c r="B15" s="145" t="s">
        <v>454</v>
      </c>
      <c r="C15" s="171" t="s">
        <v>456</v>
      </c>
      <c r="D15" s="147" t="s">
        <v>206</v>
      </c>
      <c r="E15" s="150">
        <v>320</v>
      </c>
      <c r="F15" s="154"/>
      <c r="G15" s="155"/>
      <c r="H15" s="154"/>
      <c r="I15" s="155">
        <f t="shared" si="0"/>
        <v>0</v>
      </c>
      <c r="J15" s="154"/>
      <c r="K15" s="155">
        <f t="shared" si="1"/>
        <v>0</v>
      </c>
      <c r="L15" s="155">
        <v>21</v>
      </c>
      <c r="M15" s="155">
        <f t="shared" si="2"/>
        <v>0</v>
      </c>
      <c r="N15" s="155">
        <v>0</v>
      </c>
      <c r="O15" s="155">
        <f t="shared" si="3"/>
        <v>0</v>
      </c>
      <c r="P15" s="155">
        <v>0</v>
      </c>
      <c r="Q15" s="155">
        <f t="shared" si="4"/>
        <v>0</v>
      </c>
      <c r="R15" s="155"/>
      <c r="S15" s="155"/>
      <c r="T15" s="156">
        <v>0</v>
      </c>
      <c r="U15" s="155">
        <f t="shared" si="5"/>
        <v>0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194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 ht="22.5" outlineLevel="1">
      <c r="A16" s="135">
        <v>9</v>
      </c>
      <c r="B16" s="145" t="s">
        <v>454</v>
      </c>
      <c r="C16" s="171" t="s">
        <v>457</v>
      </c>
      <c r="D16" s="147" t="s">
        <v>206</v>
      </c>
      <c r="E16" s="150">
        <v>10</v>
      </c>
      <c r="F16" s="154"/>
      <c r="G16" s="155"/>
      <c r="H16" s="154"/>
      <c r="I16" s="155">
        <f t="shared" si="0"/>
        <v>0</v>
      </c>
      <c r="J16" s="154"/>
      <c r="K16" s="155">
        <f t="shared" si="1"/>
        <v>0</v>
      </c>
      <c r="L16" s="155">
        <v>21</v>
      </c>
      <c r="M16" s="155">
        <f t="shared" si="2"/>
        <v>0</v>
      </c>
      <c r="N16" s="155">
        <v>0</v>
      </c>
      <c r="O16" s="155">
        <f t="shared" si="3"/>
        <v>0</v>
      </c>
      <c r="P16" s="155">
        <v>0</v>
      </c>
      <c r="Q16" s="155">
        <f t="shared" si="4"/>
        <v>0</v>
      </c>
      <c r="R16" s="155"/>
      <c r="S16" s="155"/>
      <c r="T16" s="156">
        <v>0</v>
      </c>
      <c r="U16" s="155">
        <f t="shared" si="5"/>
        <v>0</v>
      </c>
      <c r="V16" s="134"/>
      <c r="W16" s="134"/>
      <c r="X16" s="134"/>
      <c r="Y16" s="134"/>
      <c r="Z16" s="134"/>
      <c r="AA16" s="134"/>
      <c r="AB16" s="134"/>
      <c r="AC16" s="134"/>
      <c r="AD16" s="134"/>
      <c r="AE16" s="134" t="s">
        <v>194</v>
      </c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</row>
    <row r="17" spans="1:60" ht="33.75" outlineLevel="1">
      <c r="A17" s="135">
        <v>10</v>
      </c>
      <c r="B17" s="145" t="s">
        <v>452</v>
      </c>
      <c r="C17" s="171" t="s">
        <v>458</v>
      </c>
      <c r="D17" s="147" t="s">
        <v>206</v>
      </c>
      <c r="E17" s="150">
        <v>24</v>
      </c>
      <c r="F17" s="154"/>
      <c r="G17" s="155"/>
      <c r="H17" s="154"/>
      <c r="I17" s="155">
        <f t="shared" si="0"/>
        <v>0</v>
      </c>
      <c r="J17" s="154"/>
      <c r="K17" s="155">
        <f t="shared" si="1"/>
        <v>0</v>
      </c>
      <c r="L17" s="155">
        <v>21</v>
      </c>
      <c r="M17" s="155">
        <f t="shared" si="2"/>
        <v>0</v>
      </c>
      <c r="N17" s="155">
        <v>0</v>
      </c>
      <c r="O17" s="155">
        <f t="shared" si="3"/>
        <v>0</v>
      </c>
      <c r="P17" s="155">
        <v>0</v>
      </c>
      <c r="Q17" s="155">
        <f t="shared" si="4"/>
        <v>0</v>
      </c>
      <c r="R17" s="155"/>
      <c r="S17" s="155"/>
      <c r="T17" s="156">
        <v>0</v>
      </c>
      <c r="U17" s="155">
        <f t="shared" si="5"/>
        <v>0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194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 ht="22.5" outlineLevel="1">
      <c r="A18" s="135">
        <v>11</v>
      </c>
      <c r="B18" s="145" t="s">
        <v>452</v>
      </c>
      <c r="C18" s="171" t="s">
        <v>459</v>
      </c>
      <c r="D18" s="147" t="s">
        <v>206</v>
      </c>
      <c r="E18" s="150">
        <v>310</v>
      </c>
      <c r="F18" s="154"/>
      <c r="G18" s="155"/>
      <c r="H18" s="154"/>
      <c r="I18" s="155">
        <f t="shared" si="0"/>
        <v>0</v>
      </c>
      <c r="J18" s="154"/>
      <c r="K18" s="155">
        <f t="shared" si="1"/>
        <v>0</v>
      </c>
      <c r="L18" s="155">
        <v>21</v>
      </c>
      <c r="M18" s="155">
        <f t="shared" si="2"/>
        <v>0</v>
      </c>
      <c r="N18" s="155">
        <v>0</v>
      </c>
      <c r="O18" s="155">
        <f t="shared" si="3"/>
        <v>0</v>
      </c>
      <c r="P18" s="155">
        <v>0</v>
      </c>
      <c r="Q18" s="155">
        <f t="shared" si="4"/>
        <v>0</v>
      </c>
      <c r="R18" s="155"/>
      <c r="S18" s="155"/>
      <c r="T18" s="156">
        <v>0</v>
      </c>
      <c r="U18" s="155">
        <f t="shared" si="5"/>
        <v>0</v>
      </c>
      <c r="V18" s="134"/>
      <c r="W18" s="134"/>
      <c r="X18" s="134"/>
      <c r="Y18" s="134"/>
      <c r="Z18" s="134"/>
      <c r="AA18" s="134"/>
      <c r="AB18" s="134"/>
      <c r="AC18" s="134"/>
      <c r="AD18" s="134"/>
      <c r="AE18" s="134" t="s">
        <v>194</v>
      </c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</row>
    <row r="19" spans="1:60" ht="22.5" outlineLevel="1">
      <c r="A19" s="135">
        <v>12</v>
      </c>
      <c r="B19" s="145" t="s">
        <v>452</v>
      </c>
      <c r="C19" s="171" t="s">
        <v>460</v>
      </c>
      <c r="D19" s="147" t="s">
        <v>336</v>
      </c>
      <c r="E19" s="150">
        <v>20</v>
      </c>
      <c r="F19" s="154"/>
      <c r="G19" s="155"/>
      <c r="H19" s="154"/>
      <c r="I19" s="155">
        <f t="shared" si="0"/>
        <v>0</v>
      </c>
      <c r="J19" s="154"/>
      <c r="K19" s="155">
        <f t="shared" si="1"/>
        <v>0</v>
      </c>
      <c r="L19" s="155">
        <v>21</v>
      </c>
      <c r="M19" s="155">
        <f t="shared" si="2"/>
        <v>0</v>
      </c>
      <c r="N19" s="155">
        <v>0</v>
      </c>
      <c r="O19" s="155">
        <f t="shared" si="3"/>
        <v>0</v>
      </c>
      <c r="P19" s="155">
        <v>0</v>
      </c>
      <c r="Q19" s="155">
        <f t="shared" si="4"/>
        <v>0</v>
      </c>
      <c r="R19" s="155"/>
      <c r="S19" s="155"/>
      <c r="T19" s="156">
        <v>0</v>
      </c>
      <c r="U19" s="155">
        <f t="shared" si="5"/>
        <v>0</v>
      </c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194</v>
      </c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 ht="22.5" outlineLevel="1">
      <c r="A20" s="135">
        <v>13</v>
      </c>
      <c r="B20" s="145" t="s">
        <v>449</v>
      </c>
      <c r="C20" s="171" t="s">
        <v>461</v>
      </c>
      <c r="D20" s="147" t="s">
        <v>336</v>
      </c>
      <c r="E20" s="150">
        <v>12</v>
      </c>
      <c r="F20" s="154"/>
      <c r="G20" s="155"/>
      <c r="H20" s="154"/>
      <c r="I20" s="155">
        <f t="shared" si="0"/>
        <v>0</v>
      </c>
      <c r="J20" s="154"/>
      <c r="K20" s="155">
        <f t="shared" si="1"/>
        <v>0</v>
      </c>
      <c r="L20" s="155">
        <v>21</v>
      </c>
      <c r="M20" s="155">
        <f t="shared" si="2"/>
        <v>0</v>
      </c>
      <c r="N20" s="155">
        <v>0</v>
      </c>
      <c r="O20" s="155">
        <f t="shared" si="3"/>
        <v>0</v>
      </c>
      <c r="P20" s="155">
        <v>0</v>
      </c>
      <c r="Q20" s="155">
        <f t="shared" si="4"/>
        <v>0</v>
      </c>
      <c r="R20" s="155"/>
      <c r="S20" s="155"/>
      <c r="T20" s="156">
        <v>0</v>
      </c>
      <c r="U20" s="155">
        <f t="shared" si="5"/>
        <v>0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 t="s">
        <v>194</v>
      </c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</row>
    <row r="21" spans="1:60" ht="22.5" outlineLevel="1">
      <c r="A21" s="135">
        <v>14</v>
      </c>
      <c r="B21" s="145" t="s">
        <v>449</v>
      </c>
      <c r="C21" s="171" t="s">
        <v>462</v>
      </c>
      <c r="D21" s="147" t="s">
        <v>336</v>
      </c>
      <c r="E21" s="150">
        <v>12</v>
      </c>
      <c r="F21" s="154"/>
      <c r="G21" s="155"/>
      <c r="H21" s="154"/>
      <c r="I21" s="155">
        <f t="shared" si="0"/>
        <v>0</v>
      </c>
      <c r="J21" s="154"/>
      <c r="K21" s="155">
        <f t="shared" si="1"/>
        <v>0</v>
      </c>
      <c r="L21" s="155">
        <v>21</v>
      </c>
      <c r="M21" s="155">
        <f t="shared" si="2"/>
        <v>0</v>
      </c>
      <c r="N21" s="155">
        <v>0</v>
      </c>
      <c r="O21" s="155">
        <f t="shared" si="3"/>
        <v>0</v>
      </c>
      <c r="P21" s="155">
        <v>0</v>
      </c>
      <c r="Q21" s="155">
        <f t="shared" si="4"/>
        <v>0</v>
      </c>
      <c r="R21" s="155"/>
      <c r="S21" s="155"/>
      <c r="T21" s="156">
        <v>0</v>
      </c>
      <c r="U21" s="155">
        <f t="shared" si="5"/>
        <v>0</v>
      </c>
      <c r="V21" s="134"/>
      <c r="W21" s="134"/>
      <c r="X21" s="134"/>
      <c r="Y21" s="134"/>
      <c r="Z21" s="134"/>
      <c r="AA21" s="134"/>
      <c r="AB21" s="134"/>
      <c r="AC21" s="134"/>
      <c r="AD21" s="134"/>
      <c r="AE21" s="134" t="s">
        <v>194</v>
      </c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</row>
    <row r="22" spans="1:60" ht="22.5" outlineLevel="1">
      <c r="A22" s="135">
        <v>15</v>
      </c>
      <c r="B22" s="145" t="s">
        <v>449</v>
      </c>
      <c r="C22" s="171" t="s">
        <v>463</v>
      </c>
      <c r="D22" s="147" t="s">
        <v>336</v>
      </c>
      <c r="E22" s="150">
        <v>2</v>
      </c>
      <c r="F22" s="154"/>
      <c r="G22" s="155"/>
      <c r="H22" s="154"/>
      <c r="I22" s="155">
        <f t="shared" si="0"/>
        <v>0</v>
      </c>
      <c r="J22" s="154"/>
      <c r="K22" s="155">
        <f t="shared" si="1"/>
        <v>0</v>
      </c>
      <c r="L22" s="155">
        <v>21</v>
      </c>
      <c r="M22" s="155">
        <f t="shared" si="2"/>
        <v>0</v>
      </c>
      <c r="N22" s="155">
        <v>0</v>
      </c>
      <c r="O22" s="155">
        <f t="shared" si="3"/>
        <v>0</v>
      </c>
      <c r="P22" s="155">
        <v>0</v>
      </c>
      <c r="Q22" s="155">
        <f t="shared" si="4"/>
        <v>0</v>
      </c>
      <c r="R22" s="155"/>
      <c r="S22" s="155"/>
      <c r="T22" s="156">
        <v>0</v>
      </c>
      <c r="U22" s="155">
        <f t="shared" si="5"/>
        <v>0</v>
      </c>
      <c r="V22" s="134"/>
      <c r="W22" s="134"/>
      <c r="X22" s="134"/>
      <c r="Y22" s="134"/>
      <c r="Z22" s="134"/>
      <c r="AA22" s="134"/>
      <c r="AB22" s="134"/>
      <c r="AC22" s="134"/>
      <c r="AD22" s="134"/>
      <c r="AE22" s="134" t="s">
        <v>194</v>
      </c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</row>
    <row r="23" spans="1:60" outlineLevel="1">
      <c r="A23" s="135">
        <v>16</v>
      </c>
      <c r="B23" s="145" t="s">
        <v>464</v>
      </c>
      <c r="C23" s="171" t="s">
        <v>465</v>
      </c>
      <c r="D23" s="147" t="s">
        <v>466</v>
      </c>
      <c r="E23" s="150">
        <v>16</v>
      </c>
      <c r="F23" s="154"/>
      <c r="G23" s="155"/>
      <c r="H23" s="154"/>
      <c r="I23" s="155">
        <f t="shared" si="0"/>
        <v>0</v>
      </c>
      <c r="J23" s="154"/>
      <c r="K23" s="155">
        <f t="shared" si="1"/>
        <v>0</v>
      </c>
      <c r="L23" s="155">
        <v>21</v>
      </c>
      <c r="M23" s="155">
        <f t="shared" si="2"/>
        <v>0</v>
      </c>
      <c r="N23" s="155">
        <v>0</v>
      </c>
      <c r="O23" s="155">
        <f t="shared" si="3"/>
        <v>0</v>
      </c>
      <c r="P23" s="155">
        <v>0</v>
      </c>
      <c r="Q23" s="155">
        <f t="shared" si="4"/>
        <v>0</v>
      </c>
      <c r="R23" s="155"/>
      <c r="S23" s="155"/>
      <c r="T23" s="156">
        <v>0</v>
      </c>
      <c r="U23" s="155">
        <f t="shared" si="5"/>
        <v>0</v>
      </c>
      <c r="V23" s="134"/>
      <c r="W23" s="134"/>
      <c r="X23" s="134"/>
      <c r="Y23" s="134"/>
      <c r="Z23" s="134"/>
      <c r="AA23" s="134"/>
      <c r="AB23" s="134"/>
      <c r="AC23" s="134"/>
      <c r="AD23" s="134"/>
      <c r="AE23" s="134" t="s">
        <v>194</v>
      </c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</row>
    <row r="24" spans="1:60" outlineLevel="1">
      <c r="A24" s="135">
        <v>17</v>
      </c>
      <c r="B24" s="145" t="s">
        <v>464</v>
      </c>
      <c r="C24" s="171" t="s">
        <v>467</v>
      </c>
      <c r="D24" s="147" t="s">
        <v>466</v>
      </c>
      <c r="E24" s="150">
        <v>15</v>
      </c>
      <c r="F24" s="154"/>
      <c r="G24" s="155"/>
      <c r="H24" s="154"/>
      <c r="I24" s="155">
        <f t="shared" si="0"/>
        <v>0</v>
      </c>
      <c r="J24" s="154"/>
      <c r="K24" s="155">
        <f t="shared" si="1"/>
        <v>0</v>
      </c>
      <c r="L24" s="155">
        <v>21</v>
      </c>
      <c r="M24" s="155">
        <f t="shared" si="2"/>
        <v>0</v>
      </c>
      <c r="N24" s="155">
        <v>0</v>
      </c>
      <c r="O24" s="155">
        <f t="shared" si="3"/>
        <v>0</v>
      </c>
      <c r="P24" s="155">
        <v>0</v>
      </c>
      <c r="Q24" s="155">
        <f t="shared" si="4"/>
        <v>0</v>
      </c>
      <c r="R24" s="155"/>
      <c r="S24" s="155"/>
      <c r="T24" s="156">
        <v>0</v>
      </c>
      <c r="U24" s="155">
        <f t="shared" si="5"/>
        <v>0</v>
      </c>
      <c r="V24" s="134"/>
      <c r="W24" s="134"/>
      <c r="X24" s="134"/>
      <c r="Y24" s="134"/>
      <c r="Z24" s="134"/>
      <c r="AA24" s="134"/>
      <c r="AB24" s="134"/>
      <c r="AC24" s="134"/>
      <c r="AD24" s="134"/>
      <c r="AE24" s="134" t="s">
        <v>194</v>
      </c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</row>
    <row r="25" spans="1:60" outlineLevel="1">
      <c r="A25" s="135">
        <v>18</v>
      </c>
      <c r="B25" s="145" t="s">
        <v>464</v>
      </c>
      <c r="C25" s="171" t="s">
        <v>468</v>
      </c>
      <c r="D25" s="147" t="s">
        <v>466</v>
      </c>
      <c r="E25" s="150">
        <v>15</v>
      </c>
      <c r="F25" s="154"/>
      <c r="G25" s="155"/>
      <c r="H25" s="154"/>
      <c r="I25" s="155">
        <f t="shared" si="0"/>
        <v>0</v>
      </c>
      <c r="J25" s="154"/>
      <c r="K25" s="155">
        <f t="shared" si="1"/>
        <v>0</v>
      </c>
      <c r="L25" s="155">
        <v>21</v>
      </c>
      <c r="M25" s="155">
        <f t="shared" si="2"/>
        <v>0</v>
      </c>
      <c r="N25" s="155">
        <v>0</v>
      </c>
      <c r="O25" s="155">
        <f t="shared" si="3"/>
        <v>0</v>
      </c>
      <c r="P25" s="155">
        <v>0</v>
      </c>
      <c r="Q25" s="155">
        <f t="shared" si="4"/>
        <v>0</v>
      </c>
      <c r="R25" s="155"/>
      <c r="S25" s="155"/>
      <c r="T25" s="156">
        <v>0</v>
      </c>
      <c r="U25" s="155">
        <f t="shared" si="5"/>
        <v>0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 t="s">
        <v>194</v>
      </c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</row>
    <row r="26" spans="1:60" outlineLevel="1">
      <c r="A26" s="135">
        <v>19</v>
      </c>
      <c r="B26" s="145" t="s">
        <v>464</v>
      </c>
      <c r="C26" s="171" t="s">
        <v>469</v>
      </c>
      <c r="D26" s="147" t="s">
        <v>466</v>
      </c>
      <c r="E26" s="150">
        <v>10</v>
      </c>
      <c r="F26" s="154"/>
      <c r="G26" s="155"/>
      <c r="H26" s="154"/>
      <c r="I26" s="155">
        <f t="shared" si="0"/>
        <v>0</v>
      </c>
      <c r="J26" s="154"/>
      <c r="K26" s="155">
        <f t="shared" si="1"/>
        <v>0</v>
      </c>
      <c r="L26" s="155">
        <v>21</v>
      </c>
      <c r="M26" s="155">
        <f t="shared" si="2"/>
        <v>0</v>
      </c>
      <c r="N26" s="155">
        <v>0</v>
      </c>
      <c r="O26" s="155">
        <f t="shared" si="3"/>
        <v>0</v>
      </c>
      <c r="P26" s="155">
        <v>0</v>
      </c>
      <c r="Q26" s="155">
        <f t="shared" si="4"/>
        <v>0</v>
      </c>
      <c r="R26" s="155"/>
      <c r="S26" s="155"/>
      <c r="T26" s="156">
        <v>0</v>
      </c>
      <c r="U26" s="155">
        <f t="shared" si="5"/>
        <v>0</v>
      </c>
      <c r="V26" s="134"/>
      <c r="W26" s="134"/>
      <c r="X26" s="134"/>
      <c r="Y26" s="134"/>
      <c r="Z26" s="134"/>
      <c r="AA26" s="134"/>
      <c r="AB26" s="134"/>
      <c r="AC26" s="134"/>
      <c r="AD26" s="134"/>
      <c r="AE26" s="134" t="s">
        <v>194</v>
      </c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</row>
    <row r="27" spans="1:60" ht="22.5" outlineLevel="1">
      <c r="A27" s="159">
        <v>20</v>
      </c>
      <c r="B27" s="160" t="s">
        <v>464</v>
      </c>
      <c r="C27" s="173" t="s">
        <v>470</v>
      </c>
      <c r="D27" s="161" t="s">
        <v>466</v>
      </c>
      <c r="E27" s="162">
        <v>15</v>
      </c>
      <c r="F27" s="163"/>
      <c r="G27" s="164"/>
      <c r="H27" s="163"/>
      <c r="I27" s="164">
        <f t="shared" si="0"/>
        <v>0</v>
      </c>
      <c r="J27" s="163"/>
      <c r="K27" s="164">
        <f t="shared" si="1"/>
        <v>0</v>
      </c>
      <c r="L27" s="164">
        <v>21</v>
      </c>
      <c r="M27" s="164">
        <f t="shared" si="2"/>
        <v>0</v>
      </c>
      <c r="N27" s="164">
        <v>0</v>
      </c>
      <c r="O27" s="164">
        <f t="shared" si="3"/>
        <v>0</v>
      </c>
      <c r="P27" s="164">
        <v>0</v>
      </c>
      <c r="Q27" s="164">
        <f t="shared" si="4"/>
        <v>0</v>
      </c>
      <c r="R27" s="164"/>
      <c r="S27" s="164"/>
      <c r="T27" s="165">
        <v>0</v>
      </c>
      <c r="U27" s="164">
        <f t="shared" si="5"/>
        <v>0</v>
      </c>
      <c r="V27" s="134"/>
      <c r="W27" s="134"/>
      <c r="X27" s="134"/>
      <c r="Y27" s="134"/>
      <c r="Z27" s="134"/>
      <c r="AA27" s="134"/>
      <c r="AB27" s="134"/>
      <c r="AC27" s="134"/>
      <c r="AD27" s="134"/>
      <c r="AE27" s="134" t="s">
        <v>194</v>
      </c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</row>
    <row r="28" spans="1:60">
      <c r="A28" s="6"/>
      <c r="B28" s="7" t="s">
        <v>303</v>
      </c>
      <c r="C28" s="174" t="s">
        <v>303</v>
      </c>
      <c r="D28" s="8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AC28">
        <v>15</v>
      </c>
      <c r="AD28">
        <v>21</v>
      </c>
    </row>
    <row r="29" spans="1:60">
      <c r="A29" s="166"/>
      <c r="B29" s="167" t="s">
        <v>31</v>
      </c>
      <c r="C29" s="175" t="s">
        <v>303</v>
      </c>
      <c r="D29" s="168"/>
      <c r="E29" s="169"/>
      <c r="F29" s="169"/>
      <c r="G29" s="170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AC29">
        <f>SUMIF(L7:L27,AC28,G7:G27)</f>
        <v>0</v>
      </c>
      <c r="AD29">
        <f>SUMIF(L7:L27,AD28,G7:G27)</f>
        <v>0</v>
      </c>
      <c r="AE29" t="s">
        <v>304</v>
      </c>
    </row>
    <row r="30" spans="1:60">
      <c r="A30" s="6"/>
      <c r="B30" s="7" t="s">
        <v>303</v>
      </c>
      <c r="C30" s="174" t="s">
        <v>303</v>
      </c>
      <c r="D30" s="8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60">
      <c r="A31" s="6"/>
      <c r="B31" s="7" t="s">
        <v>303</v>
      </c>
      <c r="C31" s="174" t="s">
        <v>303</v>
      </c>
      <c r="D31" s="8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60">
      <c r="A32" s="265" t="s">
        <v>305</v>
      </c>
      <c r="B32" s="265"/>
      <c r="C32" s="266"/>
      <c r="D32" s="8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31">
      <c r="A33" s="246"/>
      <c r="B33" s="247"/>
      <c r="C33" s="248"/>
      <c r="D33" s="247"/>
      <c r="E33" s="247"/>
      <c r="F33" s="247"/>
      <c r="G33" s="249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AE33" t="s">
        <v>306</v>
      </c>
    </row>
    <row r="34" spans="1:31">
      <c r="A34" s="250"/>
      <c r="B34" s="251"/>
      <c r="C34" s="252"/>
      <c r="D34" s="251"/>
      <c r="E34" s="251"/>
      <c r="F34" s="251"/>
      <c r="G34" s="253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31">
      <c r="A35" s="250"/>
      <c r="B35" s="251"/>
      <c r="C35" s="252"/>
      <c r="D35" s="251"/>
      <c r="E35" s="251"/>
      <c r="F35" s="251"/>
      <c r="G35" s="253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31">
      <c r="A36" s="250"/>
      <c r="B36" s="251"/>
      <c r="C36" s="252"/>
      <c r="D36" s="251"/>
      <c r="E36" s="251"/>
      <c r="F36" s="251"/>
      <c r="G36" s="253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31">
      <c r="A37" s="254"/>
      <c r="B37" s="255"/>
      <c r="C37" s="256"/>
      <c r="D37" s="255"/>
      <c r="E37" s="255"/>
      <c r="F37" s="255"/>
      <c r="G37" s="25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31">
      <c r="A38" s="6"/>
      <c r="B38" s="7" t="s">
        <v>303</v>
      </c>
      <c r="C38" s="174" t="s">
        <v>303</v>
      </c>
      <c r="D38" s="8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31">
      <c r="C39" s="176"/>
      <c r="D39" s="128"/>
      <c r="AE39" t="s">
        <v>307</v>
      </c>
    </row>
    <row r="40" spans="1:31">
      <c r="D40" s="128"/>
    </row>
    <row r="41" spans="1:31">
      <c r="D41" s="128"/>
    </row>
    <row r="42" spans="1:31">
      <c r="D42" s="128"/>
    </row>
    <row r="43" spans="1:31">
      <c r="D43" s="128"/>
    </row>
    <row r="44" spans="1:31">
      <c r="D44" s="128"/>
    </row>
    <row r="45" spans="1:31">
      <c r="D45" s="128"/>
    </row>
    <row r="46" spans="1:31">
      <c r="D46" s="128"/>
    </row>
    <row r="47" spans="1:31">
      <c r="D47" s="128"/>
    </row>
    <row r="48" spans="1:31">
      <c r="D48" s="128"/>
    </row>
    <row r="49" spans="4:4">
      <c r="D49" s="128"/>
    </row>
    <row r="50" spans="4:4">
      <c r="D50" s="128"/>
    </row>
    <row r="51" spans="4:4">
      <c r="D51" s="128"/>
    </row>
    <row r="52" spans="4:4">
      <c r="D52" s="128"/>
    </row>
    <row r="53" spans="4:4">
      <c r="D53" s="128"/>
    </row>
    <row r="54" spans="4:4">
      <c r="D54" s="128"/>
    </row>
    <row r="55" spans="4:4">
      <c r="D55" s="128"/>
    </row>
    <row r="56" spans="4:4">
      <c r="D56" s="128"/>
    </row>
    <row r="57" spans="4:4">
      <c r="D57" s="128"/>
    </row>
    <row r="58" spans="4:4">
      <c r="D58" s="128"/>
    </row>
    <row r="59" spans="4:4">
      <c r="D59" s="128"/>
    </row>
    <row r="60" spans="4:4">
      <c r="D60" s="128"/>
    </row>
    <row r="61" spans="4:4">
      <c r="D61" s="128"/>
    </row>
    <row r="62" spans="4:4">
      <c r="D62" s="128"/>
    </row>
    <row r="63" spans="4:4">
      <c r="D63" s="128"/>
    </row>
    <row r="64" spans="4:4">
      <c r="D64" s="128"/>
    </row>
    <row r="65" spans="4:4">
      <c r="D65" s="128"/>
    </row>
    <row r="66" spans="4:4">
      <c r="D66" s="128"/>
    </row>
    <row r="67" spans="4:4">
      <c r="D67" s="128"/>
    </row>
    <row r="68" spans="4:4">
      <c r="D68" s="128"/>
    </row>
    <row r="69" spans="4:4">
      <c r="D69" s="128"/>
    </row>
    <row r="70" spans="4:4">
      <c r="D70" s="128"/>
    </row>
    <row r="71" spans="4:4">
      <c r="D71" s="128"/>
    </row>
    <row r="72" spans="4:4">
      <c r="D72" s="128"/>
    </row>
    <row r="73" spans="4:4">
      <c r="D73" s="128"/>
    </row>
    <row r="74" spans="4:4">
      <c r="D74" s="128"/>
    </row>
    <row r="75" spans="4:4">
      <c r="D75" s="128"/>
    </row>
    <row r="76" spans="4:4">
      <c r="D76" s="128"/>
    </row>
    <row r="77" spans="4:4">
      <c r="D77" s="128"/>
    </row>
    <row r="78" spans="4:4">
      <c r="D78" s="128"/>
    </row>
    <row r="79" spans="4:4">
      <c r="D79" s="128"/>
    </row>
    <row r="80" spans="4:4">
      <c r="D80" s="128"/>
    </row>
    <row r="81" spans="4:4">
      <c r="D81" s="128"/>
    </row>
    <row r="82" spans="4:4">
      <c r="D82" s="128"/>
    </row>
    <row r="83" spans="4:4">
      <c r="D83" s="128"/>
    </row>
    <row r="84" spans="4:4">
      <c r="D84" s="128"/>
    </row>
    <row r="85" spans="4:4">
      <c r="D85" s="128"/>
    </row>
    <row r="86" spans="4:4">
      <c r="D86" s="128"/>
    </row>
    <row r="87" spans="4:4">
      <c r="D87" s="128"/>
    </row>
    <row r="88" spans="4:4">
      <c r="D88" s="128"/>
    </row>
    <row r="89" spans="4:4">
      <c r="D89" s="128"/>
    </row>
    <row r="90" spans="4:4">
      <c r="D90" s="128"/>
    </row>
    <row r="91" spans="4:4">
      <c r="D91" s="128"/>
    </row>
    <row r="92" spans="4:4">
      <c r="D92" s="128"/>
    </row>
    <row r="93" spans="4:4">
      <c r="D93" s="128"/>
    </row>
    <row r="94" spans="4:4">
      <c r="D94" s="128"/>
    </row>
    <row r="95" spans="4:4">
      <c r="D95" s="128"/>
    </row>
    <row r="96" spans="4:4">
      <c r="D96" s="128"/>
    </row>
    <row r="97" spans="4:4">
      <c r="D97" s="128"/>
    </row>
    <row r="98" spans="4:4">
      <c r="D98" s="128"/>
    </row>
    <row r="99" spans="4:4">
      <c r="D99" s="128"/>
    </row>
    <row r="100" spans="4:4">
      <c r="D100" s="128"/>
    </row>
    <row r="101" spans="4:4">
      <c r="D101" s="128"/>
    </row>
    <row r="102" spans="4:4">
      <c r="D102" s="128"/>
    </row>
    <row r="103" spans="4:4">
      <c r="D103" s="128"/>
    </row>
    <row r="104" spans="4:4">
      <c r="D104" s="128"/>
    </row>
    <row r="105" spans="4:4">
      <c r="D105" s="128"/>
    </row>
    <row r="106" spans="4:4">
      <c r="D106" s="128"/>
    </row>
    <row r="107" spans="4:4">
      <c r="D107" s="128"/>
    </row>
    <row r="108" spans="4:4">
      <c r="D108" s="128"/>
    </row>
    <row r="109" spans="4:4">
      <c r="D109" s="128"/>
    </row>
    <row r="110" spans="4:4">
      <c r="D110" s="128"/>
    </row>
    <row r="111" spans="4:4">
      <c r="D111" s="128"/>
    </row>
    <row r="112" spans="4:4">
      <c r="D112" s="128"/>
    </row>
    <row r="113" spans="4:4">
      <c r="D113" s="128"/>
    </row>
    <row r="114" spans="4:4">
      <c r="D114" s="128"/>
    </row>
    <row r="115" spans="4:4">
      <c r="D115" s="128"/>
    </row>
    <row r="116" spans="4:4">
      <c r="D116" s="128"/>
    </row>
    <row r="117" spans="4:4">
      <c r="D117" s="128"/>
    </row>
    <row r="118" spans="4:4">
      <c r="D118" s="128"/>
    </row>
    <row r="119" spans="4:4">
      <c r="D119" s="128"/>
    </row>
    <row r="120" spans="4:4">
      <c r="D120" s="128"/>
    </row>
    <row r="121" spans="4:4">
      <c r="D121" s="128"/>
    </row>
    <row r="122" spans="4:4">
      <c r="D122" s="128"/>
    </row>
    <row r="123" spans="4:4">
      <c r="D123" s="128"/>
    </row>
    <row r="124" spans="4:4">
      <c r="D124" s="128"/>
    </row>
    <row r="125" spans="4:4">
      <c r="D125" s="128"/>
    </row>
    <row r="126" spans="4:4">
      <c r="D126" s="128"/>
    </row>
    <row r="127" spans="4:4">
      <c r="D127" s="128"/>
    </row>
    <row r="128" spans="4:4">
      <c r="D128" s="128"/>
    </row>
    <row r="129" spans="4:4">
      <c r="D129" s="128"/>
    </row>
    <row r="130" spans="4:4">
      <c r="D130" s="128"/>
    </row>
    <row r="131" spans="4:4">
      <c r="D131" s="128"/>
    </row>
    <row r="132" spans="4:4">
      <c r="D132" s="128"/>
    </row>
    <row r="133" spans="4:4">
      <c r="D133" s="128"/>
    </row>
    <row r="134" spans="4:4">
      <c r="D134" s="128"/>
    </row>
    <row r="135" spans="4:4">
      <c r="D135" s="128"/>
    </row>
    <row r="136" spans="4:4">
      <c r="D136" s="128"/>
    </row>
    <row r="137" spans="4:4">
      <c r="D137" s="128"/>
    </row>
    <row r="138" spans="4:4">
      <c r="D138" s="128"/>
    </row>
    <row r="139" spans="4:4">
      <c r="D139" s="128"/>
    </row>
    <row r="140" spans="4:4">
      <c r="D140" s="128"/>
    </row>
    <row r="141" spans="4:4">
      <c r="D141" s="128"/>
    </row>
    <row r="142" spans="4:4">
      <c r="D142" s="128"/>
    </row>
    <row r="143" spans="4:4">
      <c r="D143" s="128"/>
    </row>
    <row r="144" spans="4:4">
      <c r="D144" s="128"/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</sheetData>
  <mergeCells count="6">
    <mergeCell ref="A33:G37"/>
    <mergeCell ref="A1:G1"/>
    <mergeCell ref="C2:G2"/>
    <mergeCell ref="C3:G3"/>
    <mergeCell ref="C4:G4"/>
    <mergeCell ref="A32:C32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C3" sqref="C3:G3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44</v>
      </c>
      <c r="C3" s="259" t="s">
        <v>1285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50</v>
      </c>
      <c r="C4" s="262" t="s">
        <v>1287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83</v>
      </c>
      <c r="C7" s="143" t="s">
        <v>84</v>
      </c>
      <c r="D7" s="144"/>
      <c r="E7" s="149"/>
      <c r="F7" s="152"/>
      <c r="G7" s="152"/>
      <c r="H7" s="152"/>
      <c r="I7" s="152">
        <f>SUM(I8:I13)</f>
        <v>0</v>
      </c>
      <c r="J7" s="152"/>
      <c r="K7" s="152">
        <f>SUM(K8:K13)</f>
        <v>0</v>
      </c>
      <c r="L7" s="152"/>
      <c r="M7" s="152">
        <f>SUM(M8:M13)</f>
        <v>0</v>
      </c>
      <c r="N7" s="152"/>
      <c r="O7" s="152">
        <f>SUM(O8:O13)</f>
        <v>0</v>
      </c>
      <c r="P7" s="152"/>
      <c r="Q7" s="152">
        <f>SUM(Q8:Q13)</f>
        <v>0</v>
      </c>
      <c r="R7" s="152"/>
      <c r="S7" s="152"/>
      <c r="T7" s="153"/>
      <c r="U7" s="152">
        <f>SUM(U8:U13)</f>
        <v>0</v>
      </c>
      <c r="AE7" t="s">
        <v>178</v>
      </c>
    </row>
    <row r="8" spans="1:60" ht="22.5" outlineLevel="1">
      <c r="A8" s="135">
        <v>1</v>
      </c>
      <c r="B8" s="145" t="s">
        <v>471</v>
      </c>
      <c r="C8" s="171" t="s">
        <v>472</v>
      </c>
      <c r="D8" s="147" t="s">
        <v>336</v>
      </c>
      <c r="E8" s="150">
        <v>6</v>
      </c>
      <c r="F8" s="154"/>
      <c r="G8" s="155"/>
      <c r="H8" s="154"/>
      <c r="I8" s="155">
        <f t="shared" ref="I8:I13" si="0">ROUND(E8*H8,2)</f>
        <v>0</v>
      </c>
      <c r="J8" s="154"/>
      <c r="K8" s="155">
        <f t="shared" ref="K8:K13" si="1">ROUND(E8*J8,2)</f>
        <v>0</v>
      </c>
      <c r="L8" s="155">
        <v>21</v>
      </c>
      <c r="M8" s="155">
        <f t="shared" ref="M8:M13" si="2">G8*(1+L8/100)</f>
        <v>0</v>
      </c>
      <c r="N8" s="155">
        <v>0</v>
      </c>
      <c r="O8" s="155">
        <f t="shared" ref="O8:O13" si="3">ROUND(E8*N8,2)</f>
        <v>0</v>
      </c>
      <c r="P8" s="155">
        <v>0</v>
      </c>
      <c r="Q8" s="155">
        <f t="shared" ref="Q8:Q13" si="4">ROUND(E8*P8,2)</f>
        <v>0</v>
      </c>
      <c r="R8" s="155"/>
      <c r="S8" s="155"/>
      <c r="T8" s="156">
        <v>0</v>
      </c>
      <c r="U8" s="155">
        <f t="shared" ref="U8:U13" si="5">ROUND(E8*T8,2)</f>
        <v>0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194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ht="22.5" outlineLevel="1">
      <c r="A9" s="135">
        <v>2</v>
      </c>
      <c r="B9" s="145" t="s">
        <v>471</v>
      </c>
      <c r="C9" s="171" t="s">
        <v>473</v>
      </c>
      <c r="D9" s="147" t="s">
        <v>336</v>
      </c>
      <c r="E9" s="150">
        <v>1</v>
      </c>
      <c r="F9" s="154"/>
      <c r="G9" s="155"/>
      <c r="H9" s="154"/>
      <c r="I9" s="155">
        <f t="shared" si="0"/>
        <v>0</v>
      </c>
      <c r="J9" s="154"/>
      <c r="K9" s="155">
        <f t="shared" si="1"/>
        <v>0</v>
      </c>
      <c r="L9" s="155">
        <v>21</v>
      </c>
      <c r="M9" s="155">
        <f t="shared" si="2"/>
        <v>0</v>
      </c>
      <c r="N9" s="155">
        <v>0</v>
      </c>
      <c r="O9" s="155">
        <f t="shared" si="3"/>
        <v>0</v>
      </c>
      <c r="P9" s="155">
        <v>0</v>
      </c>
      <c r="Q9" s="155">
        <f t="shared" si="4"/>
        <v>0</v>
      </c>
      <c r="R9" s="155"/>
      <c r="S9" s="155"/>
      <c r="T9" s="156">
        <v>0</v>
      </c>
      <c r="U9" s="155">
        <f t="shared" si="5"/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194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ht="22.5" outlineLevel="1">
      <c r="A10" s="135">
        <v>3</v>
      </c>
      <c r="B10" s="145" t="s">
        <v>471</v>
      </c>
      <c r="C10" s="171" t="s">
        <v>474</v>
      </c>
      <c r="D10" s="147" t="s">
        <v>336</v>
      </c>
      <c r="E10" s="150">
        <v>1</v>
      </c>
      <c r="F10" s="154"/>
      <c r="G10" s="155"/>
      <c r="H10" s="154"/>
      <c r="I10" s="155">
        <f t="shared" si="0"/>
        <v>0</v>
      </c>
      <c r="J10" s="154"/>
      <c r="K10" s="155">
        <f t="shared" si="1"/>
        <v>0</v>
      </c>
      <c r="L10" s="155">
        <v>21</v>
      </c>
      <c r="M10" s="155">
        <f t="shared" si="2"/>
        <v>0</v>
      </c>
      <c r="N10" s="155">
        <v>0</v>
      </c>
      <c r="O10" s="155">
        <f t="shared" si="3"/>
        <v>0</v>
      </c>
      <c r="P10" s="155">
        <v>0</v>
      </c>
      <c r="Q10" s="155">
        <f t="shared" si="4"/>
        <v>0</v>
      </c>
      <c r="R10" s="155"/>
      <c r="S10" s="155"/>
      <c r="T10" s="156">
        <v>0</v>
      </c>
      <c r="U10" s="155">
        <f t="shared" si="5"/>
        <v>0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194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ht="22.5" outlineLevel="1">
      <c r="A11" s="135">
        <v>4</v>
      </c>
      <c r="B11" s="145" t="s">
        <v>471</v>
      </c>
      <c r="C11" s="171" t="s">
        <v>475</v>
      </c>
      <c r="D11" s="147" t="s">
        <v>336</v>
      </c>
      <c r="E11" s="150">
        <v>6</v>
      </c>
      <c r="F11" s="154"/>
      <c r="G11" s="155"/>
      <c r="H11" s="154"/>
      <c r="I11" s="155">
        <f t="shared" si="0"/>
        <v>0</v>
      </c>
      <c r="J11" s="154"/>
      <c r="K11" s="155">
        <f t="shared" si="1"/>
        <v>0</v>
      </c>
      <c r="L11" s="155">
        <v>21</v>
      </c>
      <c r="M11" s="155">
        <f t="shared" si="2"/>
        <v>0</v>
      </c>
      <c r="N11" s="155">
        <v>0</v>
      </c>
      <c r="O11" s="155">
        <f t="shared" si="3"/>
        <v>0</v>
      </c>
      <c r="P11" s="155">
        <v>0</v>
      </c>
      <c r="Q11" s="155">
        <f t="shared" si="4"/>
        <v>0</v>
      </c>
      <c r="R11" s="155"/>
      <c r="S11" s="155"/>
      <c r="T11" s="156">
        <v>0</v>
      </c>
      <c r="U11" s="155">
        <f t="shared" si="5"/>
        <v>0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194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ht="56.25" outlineLevel="1">
      <c r="A12" s="135">
        <v>5</v>
      </c>
      <c r="B12" s="145" t="s">
        <v>476</v>
      </c>
      <c r="C12" s="171" t="s">
        <v>477</v>
      </c>
      <c r="D12" s="147" t="s">
        <v>206</v>
      </c>
      <c r="E12" s="150">
        <v>280</v>
      </c>
      <c r="F12" s="154"/>
      <c r="G12" s="155"/>
      <c r="H12" s="154"/>
      <c r="I12" s="155">
        <f t="shared" si="0"/>
        <v>0</v>
      </c>
      <c r="J12" s="154"/>
      <c r="K12" s="155">
        <f t="shared" si="1"/>
        <v>0</v>
      </c>
      <c r="L12" s="155">
        <v>21</v>
      </c>
      <c r="M12" s="155">
        <f t="shared" si="2"/>
        <v>0</v>
      </c>
      <c r="N12" s="155">
        <v>0</v>
      </c>
      <c r="O12" s="155">
        <f t="shared" si="3"/>
        <v>0</v>
      </c>
      <c r="P12" s="155">
        <v>0</v>
      </c>
      <c r="Q12" s="155">
        <f t="shared" si="4"/>
        <v>0</v>
      </c>
      <c r="R12" s="155"/>
      <c r="S12" s="155"/>
      <c r="T12" s="156">
        <v>0</v>
      </c>
      <c r="U12" s="155">
        <f t="shared" si="5"/>
        <v>0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194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 ht="22.5" outlineLevel="1">
      <c r="A13" s="159">
        <v>6</v>
      </c>
      <c r="B13" s="160" t="s">
        <v>476</v>
      </c>
      <c r="C13" s="173" t="s">
        <v>478</v>
      </c>
      <c r="D13" s="161" t="s">
        <v>203</v>
      </c>
      <c r="E13" s="162">
        <v>28.5</v>
      </c>
      <c r="F13" s="163"/>
      <c r="G13" s="164"/>
      <c r="H13" s="163"/>
      <c r="I13" s="164">
        <f t="shared" si="0"/>
        <v>0</v>
      </c>
      <c r="J13" s="163"/>
      <c r="K13" s="164">
        <f t="shared" si="1"/>
        <v>0</v>
      </c>
      <c r="L13" s="164">
        <v>21</v>
      </c>
      <c r="M13" s="164">
        <f t="shared" si="2"/>
        <v>0</v>
      </c>
      <c r="N13" s="164">
        <v>0</v>
      </c>
      <c r="O13" s="164">
        <f t="shared" si="3"/>
        <v>0</v>
      </c>
      <c r="P13" s="164">
        <v>0</v>
      </c>
      <c r="Q13" s="164">
        <f t="shared" si="4"/>
        <v>0</v>
      </c>
      <c r="R13" s="164"/>
      <c r="S13" s="164"/>
      <c r="T13" s="165">
        <v>0</v>
      </c>
      <c r="U13" s="164">
        <f t="shared" si="5"/>
        <v>0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 t="s">
        <v>194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</row>
    <row r="14" spans="1:60">
      <c r="A14" s="6"/>
      <c r="B14" s="7" t="s">
        <v>303</v>
      </c>
      <c r="C14" s="174" t="s">
        <v>303</v>
      </c>
      <c r="D14" s="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AC14">
        <v>15</v>
      </c>
      <c r="AD14">
        <v>21</v>
      </c>
    </row>
    <row r="15" spans="1:60">
      <c r="A15" s="166"/>
      <c r="B15" s="167" t="s">
        <v>31</v>
      </c>
      <c r="C15" s="175" t="s">
        <v>303</v>
      </c>
      <c r="D15" s="168"/>
      <c r="E15" s="169"/>
      <c r="F15" s="169"/>
      <c r="G15" s="170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AC15">
        <f>SUMIF(L7:L13,AC14,G7:G13)</f>
        <v>0</v>
      </c>
      <c r="AD15">
        <f>SUMIF(L7:L13,AD14,G7:G13)</f>
        <v>0</v>
      </c>
      <c r="AE15" t="s">
        <v>304</v>
      </c>
    </row>
    <row r="16" spans="1:60">
      <c r="A16" s="6"/>
      <c r="B16" s="7" t="s">
        <v>303</v>
      </c>
      <c r="C16" s="174" t="s">
        <v>303</v>
      </c>
      <c r="D16" s="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31">
      <c r="A17" s="6"/>
      <c r="B17" s="7" t="s">
        <v>303</v>
      </c>
      <c r="C17" s="174" t="s">
        <v>303</v>
      </c>
      <c r="D17" s="8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31">
      <c r="A18" s="265" t="s">
        <v>305</v>
      </c>
      <c r="B18" s="265"/>
      <c r="C18" s="266"/>
      <c r="D18" s="8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31">
      <c r="A19" s="246"/>
      <c r="B19" s="247"/>
      <c r="C19" s="248"/>
      <c r="D19" s="247"/>
      <c r="E19" s="247"/>
      <c r="F19" s="247"/>
      <c r="G19" s="249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AE19" t="s">
        <v>306</v>
      </c>
    </row>
    <row r="20" spans="1:31">
      <c r="A20" s="250"/>
      <c r="B20" s="251"/>
      <c r="C20" s="252"/>
      <c r="D20" s="251"/>
      <c r="E20" s="251"/>
      <c r="F20" s="251"/>
      <c r="G20" s="253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31">
      <c r="A21" s="250"/>
      <c r="B21" s="251"/>
      <c r="C21" s="252"/>
      <c r="D21" s="251"/>
      <c r="E21" s="251"/>
      <c r="F21" s="251"/>
      <c r="G21" s="253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31">
      <c r="A22" s="250"/>
      <c r="B22" s="251"/>
      <c r="C22" s="252"/>
      <c r="D22" s="251"/>
      <c r="E22" s="251"/>
      <c r="F22" s="251"/>
      <c r="G22" s="253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31">
      <c r="A23" s="254"/>
      <c r="B23" s="255"/>
      <c r="C23" s="256"/>
      <c r="D23" s="255"/>
      <c r="E23" s="255"/>
      <c r="F23" s="255"/>
      <c r="G23" s="25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31">
      <c r="A24" s="6"/>
      <c r="B24" s="7"/>
      <c r="C24" s="174"/>
      <c r="D24" s="8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31">
      <c r="C25" s="176"/>
      <c r="D25" s="128"/>
      <c r="AE25" t="s">
        <v>307</v>
      </c>
    </row>
    <row r="26" spans="1:31">
      <c r="D26" s="128"/>
    </row>
    <row r="27" spans="1:31">
      <c r="D27" s="128"/>
    </row>
    <row r="28" spans="1:31">
      <c r="D28" s="128"/>
    </row>
    <row r="29" spans="1:31">
      <c r="D29" s="128"/>
    </row>
    <row r="30" spans="1:31">
      <c r="D30" s="128"/>
    </row>
    <row r="31" spans="1:31">
      <c r="D31" s="128"/>
    </row>
    <row r="32" spans="1:31">
      <c r="D32" s="128"/>
    </row>
    <row r="33" spans="4:4">
      <c r="D33" s="128"/>
    </row>
    <row r="34" spans="4:4">
      <c r="D34" s="128"/>
    </row>
    <row r="35" spans="4:4">
      <c r="D35" s="128"/>
    </row>
    <row r="36" spans="4:4">
      <c r="D36" s="128"/>
    </row>
    <row r="37" spans="4:4">
      <c r="D37" s="128"/>
    </row>
    <row r="38" spans="4:4">
      <c r="D38" s="128"/>
    </row>
    <row r="39" spans="4:4">
      <c r="D39" s="128"/>
    </row>
    <row r="40" spans="4:4">
      <c r="D40" s="128"/>
    </row>
    <row r="41" spans="4:4">
      <c r="D41" s="128"/>
    </row>
    <row r="42" spans="4:4">
      <c r="D42" s="128"/>
    </row>
    <row r="43" spans="4:4">
      <c r="D43" s="128"/>
    </row>
    <row r="44" spans="4:4">
      <c r="D44" s="128"/>
    </row>
    <row r="45" spans="4:4">
      <c r="D45" s="128"/>
    </row>
    <row r="46" spans="4:4">
      <c r="D46" s="128"/>
    </row>
    <row r="47" spans="4:4">
      <c r="D47" s="128"/>
    </row>
    <row r="48" spans="4:4">
      <c r="D48" s="128"/>
    </row>
    <row r="49" spans="4:4">
      <c r="D49" s="128"/>
    </row>
    <row r="50" spans="4:4">
      <c r="D50" s="128"/>
    </row>
    <row r="51" spans="4:4">
      <c r="D51" s="128"/>
    </row>
    <row r="52" spans="4:4">
      <c r="D52" s="128"/>
    </row>
    <row r="53" spans="4:4">
      <c r="D53" s="128"/>
    </row>
    <row r="54" spans="4:4">
      <c r="D54" s="128"/>
    </row>
    <row r="55" spans="4:4">
      <c r="D55" s="128"/>
    </row>
    <row r="56" spans="4:4">
      <c r="D56" s="128"/>
    </row>
    <row r="57" spans="4:4">
      <c r="D57" s="128"/>
    </row>
    <row r="58" spans="4:4">
      <c r="D58" s="128"/>
    </row>
    <row r="59" spans="4:4">
      <c r="D59" s="128"/>
    </row>
    <row r="60" spans="4:4">
      <c r="D60" s="128"/>
    </row>
    <row r="61" spans="4:4">
      <c r="D61" s="128"/>
    </row>
    <row r="62" spans="4:4">
      <c r="D62" s="128"/>
    </row>
    <row r="63" spans="4:4">
      <c r="D63" s="128"/>
    </row>
    <row r="64" spans="4:4">
      <c r="D64" s="128"/>
    </row>
    <row r="65" spans="4:4">
      <c r="D65" s="128"/>
    </row>
    <row r="66" spans="4:4">
      <c r="D66" s="128"/>
    </row>
    <row r="67" spans="4:4">
      <c r="D67" s="128"/>
    </row>
    <row r="68" spans="4:4">
      <c r="D68" s="128"/>
    </row>
    <row r="69" spans="4:4">
      <c r="D69" s="128"/>
    </row>
    <row r="70" spans="4:4">
      <c r="D70" s="128"/>
    </row>
    <row r="71" spans="4:4">
      <c r="D71" s="128"/>
    </row>
    <row r="72" spans="4:4">
      <c r="D72" s="128"/>
    </row>
    <row r="73" spans="4:4">
      <c r="D73" s="128"/>
    </row>
    <row r="74" spans="4:4">
      <c r="D74" s="128"/>
    </row>
    <row r="75" spans="4:4">
      <c r="D75" s="128"/>
    </row>
    <row r="76" spans="4:4">
      <c r="D76" s="128"/>
    </row>
    <row r="77" spans="4:4">
      <c r="D77" s="128"/>
    </row>
    <row r="78" spans="4:4">
      <c r="D78" s="128"/>
    </row>
    <row r="79" spans="4:4">
      <c r="D79" s="128"/>
    </row>
    <row r="80" spans="4:4">
      <c r="D80" s="128"/>
    </row>
    <row r="81" spans="4:4">
      <c r="D81" s="128"/>
    </row>
    <row r="82" spans="4:4">
      <c r="D82" s="128"/>
    </row>
    <row r="83" spans="4:4">
      <c r="D83" s="128"/>
    </row>
    <row r="84" spans="4:4">
      <c r="D84" s="128"/>
    </row>
    <row r="85" spans="4:4">
      <c r="D85" s="128"/>
    </row>
    <row r="86" spans="4:4">
      <c r="D86" s="128"/>
    </row>
    <row r="87" spans="4:4">
      <c r="D87" s="128"/>
    </row>
    <row r="88" spans="4:4">
      <c r="D88" s="128"/>
    </row>
    <row r="89" spans="4:4">
      <c r="D89" s="128"/>
    </row>
    <row r="90" spans="4:4">
      <c r="D90" s="128"/>
    </row>
    <row r="91" spans="4:4">
      <c r="D91" s="128"/>
    </row>
    <row r="92" spans="4:4">
      <c r="D92" s="128"/>
    </row>
    <row r="93" spans="4:4">
      <c r="D93" s="128"/>
    </row>
    <row r="94" spans="4:4">
      <c r="D94" s="128"/>
    </row>
    <row r="95" spans="4:4">
      <c r="D95" s="128"/>
    </row>
    <row r="96" spans="4:4">
      <c r="D96" s="128"/>
    </row>
    <row r="97" spans="4:4">
      <c r="D97" s="128"/>
    </row>
    <row r="98" spans="4:4">
      <c r="D98" s="128"/>
    </row>
    <row r="99" spans="4:4">
      <c r="D99" s="128"/>
    </row>
    <row r="100" spans="4:4">
      <c r="D100" s="128"/>
    </row>
    <row r="101" spans="4:4">
      <c r="D101" s="128"/>
    </row>
    <row r="102" spans="4:4">
      <c r="D102" s="128"/>
    </row>
    <row r="103" spans="4:4">
      <c r="D103" s="128"/>
    </row>
    <row r="104" spans="4:4">
      <c r="D104" s="128"/>
    </row>
    <row r="105" spans="4:4">
      <c r="D105" s="128"/>
    </row>
    <row r="106" spans="4:4">
      <c r="D106" s="128"/>
    </row>
    <row r="107" spans="4:4">
      <c r="D107" s="128"/>
    </row>
    <row r="108" spans="4:4">
      <c r="D108" s="128"/>
    </row>
    <row r="109" spans="4:4">
      <c r="D109" s="128"/>
    </row>
    <row r="110" spans="4:4">
      <c r="D110" s="128"/>
    </row>
    <row r="111" spans="4:4">
      <c r="D111" s="128"/>
    </row>
    <row r="112" spans="4:4">
      <c r="D112" s="128"/>
    </row>
    <row r="113" spans="4:4">
      <c r="D113" s="128"/>
    </row>
    <row r="114" spans="4:4">
      <c r="D114" s="128"/>
    </row>
    <row r="115" spans="4:4">
      <c r="D115" s="128"/>
    </row>
    <row r="116" spans="4:4">
      <c r="D116" s="128"/>
    </row>
    <row r="117" spans="4:4">
      <c r="D117" s="128"/>
    </row>
    <row r="118" spans="4:4">
      <c r="D118" s="128"/>
    </row>
    <row r="119" spans="4:4">
      <c r="D119" s="128"/>
    </row>
    <row r="120" spans="4:4">
      <c r="D120" s="128"/>
    </row>
    <row r="121" spans="4:4">
      <c r="D121" s="128"/>
    </row>
    <row r="122" spans="4:4">
      <c r="D122" s="128"/>
    </row>
    <row r="123" spans="4:4">
      <c r="D123" s="128"/>
    </row>
    <row r="124" spans="4:4">
      <c r="D124" s="128"/>
    </row>
    <row r="125" spans="4:4">
      <c r="D125" s="128"/>
    </row>
    <row r="126" spans="4:4">
      <c r="D126" s="128"/>
    </row>
    <row r="127" spans="4:4">
      <c r="D127" s="128"/>
    </row>
    <row r="128" spans="4:4">
      <c r="D128" s="128"/>
    </row>
    <row r="129" spans="4:4">
      <c r="D129" s="128"/>
    </row>
    <row r="130" spans="4:4">
      <c r="D130" s="128"/>
    </row>
    <row r="131" spans="4:4">
      <c r="D131" s="128"/>
    </row>
    <row r="132" spans="4:4">
      <c r="D132" s="128"/>
    </row>
    <row r="133" spans="4:4">
      <c r="D133" s="128"/>
    </row>
    <row r="134" spans="4:4">
      <c r="D134" s="128"/>
    </row>
    <row r="135" spans="4:4">
      <c r="D135" s="128"/>
    </row>
    <row r="136" spans="4:4">
      <c r="D136" s="128"/>
    </row>
    <row r="137" spans="4:4">
      <c r="D137" s="128"/>
    </row>
    <row r="138" spans="4:4">
      <c r="D138" s="128"/>
    </row>
    <row r="139" spans="4:4">
      <c r="D139" s="128"/>
    </row>
    <row r="140" spans="4:4">
      <c r="D140" s="128"/>
    </row>
    <row r="141" spans="4:4">
      <c r="D141" s="128"/>
    </row>
    <row r="142" spans="4:4">
      <c r="D142" s="128"/>
    </row>
    <row r="143" spans="4:4">
      <c r="D143" s="128"/>
    </row>
    <row r="144" spans="4:4">
      <c r="D144" s="128"/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</sheetData>
  <mergeCells count="6">
    <mergeCell ref="A19:G23"/>
    <mergeCell ref="A1:G1"/>
    <mergeCell ref="C2:G2"/>
    <mergeCell ref="C3:G3"/>
    <mergeCell ref="C4:G4"/>
    <mergeCell ref="A18:C18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C25" sqref="C25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44</v>
      </c>
      <c r="C3" s="259" t="s">
        <v>1285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51</v>
      </c>
      <c r="C4" s="262" t="s">
        <v>1288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83</v>
      </c>
      <c r="C7" s="143" t="s">
        <v>84</v>
      </c>
      <c r="D7" s="144"/>
      <c r="E7" s="149"/>
      <c r="F7" s="152"/>
      <c r="G7" s="152"/>
      <c r="H7" s="152"/>
      <c r="I7" s="152">
        <f>SUM(I8:I9)</f>
        <v>0</v>
      </c>
      <c r="J7" s="152"/>
      <c r="K7" s="152">
        <f>SUM(K8:K9)</f>
        <v>0</v>
      </c>
      <c r="L7" s="152"/>
      <c r="M7" s="152">
        <f>SUM(M8:M9)</f>
        <v>0</v>
      </c>
      <c r="N7" s="152"/>
      <c r="O7" s="152">
        <f>SUM(O8:O9)</f>
        <v>0</v>
      </c>
      <c r="P7" s="152"/>
      <c r="Q7" s="152">
        <f>SUM(Q8:Q9)</f>
        <v>0</v>
      </c>
      <c r="R7" s="152"/>
      <c r="S7" s="152"/>
      <c r="T7" s="153"/>
      <c r="U7" s="152">
        <f>SUM(U8:U9)</f>
        <v>0</v>
      </c>
      <c r="AE7" t="s">
        <v>178</v>
      </c>
    </row>
    <row r="8" spans="1:60" ht="22.5" outlineLevel="1">
      <c r="A8" s="135">
        <v>1</v>
      </c>
      <c r="B8" s="145" t="s">
        <v>479</v>
      </c>
      <c r="C8" s="171" t="s">
        <v>480</v>
      </c>
      <c r="D8" s="147" t="s">
        <v>336</v>
      </c>
      <c r="E8" s="150">
        <v>18</v>
      </c>
      <c r="F8" s="154"/>
      <c r="G8" s="155"/>
      <c r="H8" s="154"/>
      <c r="I8" s="155">
        <f>ROUND(E8*H8,2)</f>
        <v>0</v>
      </c>
      <c r="J8" s="154"/>
      <c r="K8" s="155">
        <f>ROUND(E8*J8,2)</f>
        <v>0</v>
      </c>
      <c r="L8" s="155">
        <v>21</v>
      </c>
      <c r="M8" s="155">
        <f>G8*(1+L8/100)</f>
        <v>0</v>
      </c>
      <c r="N8" s="155">
        <v>0</v>
      </c>
      <c r="O8" s="155">
        <f>ROUND(E8*N8,2)</f>
        <v>0</v>
      </c>
      <c r="P8" s="155">
        <v>0</v>
      </c>
      <c r="Q8" s="155">
        <f>ROUND(E8*P8,2)</f>
        <v>0</v>
      </c>
      <c r="R8" s="155"/>
      <c r="S8" s="155"/>
      <c r="T8" s="156">
        <v>0</v>
      </c>
      <c r="U8" s="155">
        <f>ROUND(E8*T8,2)</f>
        <v>0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194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ht="45" outlineLevel="1">
      <c r="A9" s="159">
        <v>2</v>
      </c>
      <c r="B9" s="160" t="s">
        <v>479</v>
      </c>
      <c r="C9" s="173" t="s">
        <v>481</v>
      </c>
      <c r="D9" s="161" t="s">
        <v>336</v>
      </c>
      <c r="E9" s="162">
        <v>6</v>
      </c>
      <c r="F9" s="163"/>
      <c r="G9" s="164"/>
      <c r="H9" s="163"/>
      <c r="I9" s="164">
        <f>ROUND(E9*H9,2)</f>
        <v>0</v>
      </c>
      <c r="J9" s="163"/>
      <c r="K9" s="164">
        <f>ROUND(E9*J9,2)</f>
        <v>0</v>
      </c>
      <c r="L9" s="164">
        <v>21</v>
      </c>
      <c r="M9" s="164">
        <f>G9*(1+L9/100)</f>
        <v>0</v>
      </c>
      <c r="N9" s="164">
        <v>0</v>
      </c>
      <c r="O9" s="164">
        <f>ROUND(E9*N9,2)</f>
        <v>0</v>
      </c>
      <c r="P9" s="164">
        <v>0</v>
      </c>
      <c r="Q9" s="164">
        <f>ROUND(E9*P9,2)</f>
        <v>0</v>
      </c>
      <c r="R9" s="164"/>
      <c r="S9" s="164"/>
      <c r="T9" s="165">
        <v>0</v>
      </c>
      <c r="U9" s="164">
        <f>ROUND(E9*T9,2)</f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194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>
      <c r="A10" s="6"/>
      <c r="B10" s="7" t="s">
        <v>303</v>
      </c>
      <c r="C10" s="174" t="s">
        <v>303</v>
      </c>
      <c r="D10" s="8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AC10">
        <v>15</v>
      </c>
      <c r="AD10">
        <v>21</v>
      </c>
    </row>
    <row r="11" spans="1:60">
      <c r="A11" s="166"/>
      <c r="B11" s="167" t="s">
        <v>31</v>
      </c>
      <c r="C11" s="175" t="s">
        <v>303</v>
      </c>
      <c r="D11" s="168"/>
      <c r="E11" s="169"/>
      <c r="F11" s="169"/>
      <c r="G11" s="170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AC11">
        <f>SUMIF(L7:L9,AC10,G7:G9)</f>
        <v>0</v>
      </c>
      <c r="AD11">
        <f>SUMIF(L7:L9,AD10,G7:G9)</f>
        <v>0</v>
      </c>
      <c r="AE11" t="s">
        <v>304</v>
      </c>
    </row>
    <row r="12" spans="1:60">
      <c r="A12" s="6"/>
      <c r="B12" s="7" t="s">
        <v>303</v>
      </c>
      <c r="C12" s="174" t="s">
        <v>303</v>
      </c>
      <c r="D12" s="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60">
      <c r="A13" s="6"/>
      <c r="B13" s="7"/>
      <c r="C13" s="174"/>
      <c r="D13" s="8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60">
      <c r="A14" s="265" t="s">
        <v>305</v>
      </c>
      <c r="B14" s="265"/>
      <c r="C14" s="266"/>
      <c r="D14" s="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60">
      <c r="A15" s="246"/>
      <c r="B15" s="247"/>
      <c r="C15" s="248"/>
      <c r="D15" s="247"/>
      <c r="E15" s="247"/>
      <c r="F15" s="247"/>
      <c r="G15" s="249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AE15" t="s">
        <v>306</v>
      </c>
    </row>
    <row r="16" spans="1:60">
      <c r="A16" s="250"/>
      <c r="B16" s="251"/>
      <c r="C16" s="252"/>
      <c r="D16" s="251"/>
      <c r="E16" s="251"/>
      <c r="F16" s="251"/>
      <c r="G16" s="253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31">
      <c r="A17" s="250"/>
      <c r="B17" s="251"/>
      <c r="C17" s="252"/>
      <c r="D17" s="251"/>
      <c r="E17" s="251"/>
      <c r="F17" s="251"/>
      <c r="G17" s="253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31">
      <c r="A18" s="250"/>
      <c r="B18" s="251"/>
      <c r="C18" s="252"/>
      <c r="D18" s="251"/>
      <c r="E18" s="251"/>
      <c r="F18" s="251"/>
      <c r="G18" s="253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31">
      <c r="A19" s="254"/>
      <c r="B19" s="255"/>
      <c r="C19" s="256"/>
      <c r="D19" s="255"/>
      <c r="E19" s="255"/>
      <c r="F19" s="255"/>
      <c r="G19" s="25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31">
      <c r="A20" s="6"/>
      <c r="B20" s="7"/>
      <c r="C20" s="174"/>
      <c r="D20" s="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31">
      <c r="C21" s="176"/>
      <c r="D21" s="128"/>
      <c r="AE21" t="s">
        <v>307</v>
      </c>
    </row>
    <row r="22" spans="1:31">
      <c r="D22" s="128"/>
    </row>
    <row r="23" spans="1:31">
      <c r="D23" s="128"/>
    </row>
    <row r="24" spans="1:31">
      <c r="D24" s="128"/>
    </row>
    <row r="25" spans="1:31">
      <c r="D25" s="128"/>
    </row>
    <row r="26" spans="1:31">
      <c r="D26" s="128"/>
    </row>
    <row r="27" spans="1:31">
      <c r="D27" s="128"/>
    </row>
    <row r="28" spans="1:31">
      <c r="D28" s="128"/>
    </row>
    <row r="29" spans="1:31">
      <c r="D29" s="128"/>
    </row>
    <row r="30" spans="1:31">
      <c r="D30" s="128"/>
    </row>
    <row r="31" spans="1:31">
      <c r="D31" s="128"/>
    </row>
    <row r="32" spans="1:31">
      <c r="D32" s="128"/>
    </row>
    <row r="33" spans="4:4">
      <c r="D33" s="128"/>
    </row>
    <row r="34" spans="4:4">
      <c r="D34" s="128"/>
    </row>
    <row r="35" spans="4:4">
      <c r="D35" s="128"/>
    </row>
    <row r="36" spans="4:4">
      <c r="D36" s="128"/>
    </row>
    <row r="37" spans="4:4">
      <c r="D37" s="128"/>
    </row>
    <row r="38" spans="4:4">
      <c r="D38" s="128"/>
    </row>
    <row r="39" spans="4:4">
      <c r="D39" s="128"/>
    </row>
    <row r="40" spans="4:4">
      <c r="D40" s="128"/>
    </row>
    <row r="41" spans="4:4">
      <c r="D41" s="128"/>
    </row>
    <row r="42" spans="4:4">
      <c r="D42" s="128"/>
    </row>
    <row r="43" spans="4:4">
      <c r="D43" s="128"/>
    </row>
    <row r="44" spans="4:4">
      <c r="D44" s="128"/>
    </row>
    <row r="45" spans="4:4">
      <c r="D45" s="128"/>
    </row>
    <row r="46" spans="4:4">
      <c r="D46" s="128"/>
    </row>
    <row r="47" spans="4:4">
      <c r="D47" s="128"/>
    </row>
    <row r="48" spans="4:4">
      <c r="D48" s="128"/>
    </row>
    <row r="49" spans="4:4">
      <c r="D49" s="128"/>
    </row>
    <row r="50" spans="4:4">
      <c r="D50" s="128"/>
    </row>
    <row r="51" spans="4:4">
      <c r="D51" s="128"/>
    </row>
    <row r="52" spans="4:4">
      <c r="D52" s="128"/>
    </row>
    <row r="53" spans="4:4">
      <c r="D53" s="128"/>
    </row>
    <row r="54" spans="4:4">
      <c r="D54" s="128"/>
    </row>
    <row r="55" spans="4:4">
      <c r="D55" s="128"/>
    </row>
    <row r="56" spans="4:4">
      <c r="D56" s="128"/>
    </row>
    <row r="57" spans="4:4">
      <c r="D57" s="128"/>
    </row>
    <row r="58" spans="4:4">
      <c r="D58" s="128"/>
    </row>
    <row r="59" spans="4:4">
      <c r="D59" s="128"/>
    </row>
    <row r="60" spans="4:4">
      <c r="D60" s="128"/>
    </row>
    <row r="61" spans="4:4">
      <c r="D61" s="128"/>
    </row>
    <row r="62" spans="4:4">
      <c r="D62" s="128"/>
    </row>
    <row r="63" spans="4:4">
      <c r="D63" s="128"/>
    </row>
    <row r="64" spans="4:4">
      <c r="D64" s="128"/>
    </row>
    <row r="65" spans="4:4">
      <c r="D65" s="128"/>
    </row>
    <row r="66" spans="4:4">
      <c r="D66" s="128"/>
    </row>
    <row r="67" spans="4:4">
      <c r="D67" s="128"/>
    </row>
    <row r="68" spans="4:4">
      <c r="D68" s="128"/>
    </row>
    <row r="69" spans="4:4">
      <c r="D69" s="128"/>
    </row>
    <row r="70" spans="4:4">
      <c r="D70" s="128"/>
    </row>
    <row r="71" spans="4:4">
      <c r="D71" s="128"/>
    </row>
    <row r="72" spans="4:4">
      <c r="D72" s="128"/>
    </row>
    <row r="73" spans="4:4">
      <c r="D73" s="128"/>
    </row>
    <row r="74" spans="4:4">
      <c r="D74" s="128"/>
    </row>
    <row r="75" spans="4:4">
      <c r="D75" s="128"/>
    </row>
    <row r="76" spans="4:4">
      <c r="D76" s="128"/>
    </row>
    <row r="77" spans="4:4">
      <c r="D77" s="128"/>
    </row>
    <row r="78" spans="4:4">
      <c r="D78" s="128"/>
    </row>
    <row r="79" spans="4:4">
      <c r="D79" s="128"/>
    </row>
    <row r="80" spans="4:4">
      <c r="D80" s="128"/>
    </row>
    <row r="81" spans="4:4">
      <c r="D81" s="128"/>
    </row>
    <row r="82" spans="4:4">
      <c r="D82" s="128"/>
    </row>
    <row r="83" spans="4:4">
      <c r="D83" s="128"/>
    </row>
    <row r="84" spans="4:4">
      <c r="D84" s="128"/>
    </row>
    <row r="85" spans="4:4">
      <c r="D85" s="128"/>
    </row>
    <row r="86" spans="4:4">
      <c r="D86" s="128"/>
    </row>
    <row r="87" spans="4:4">
      <c r="D87" s="128"/>
    </row>
    <row r="88" spans="4:4">
      <c r="D88" s="128"/>
    </row>
    <row r="89" spans="4:4">
      <c r="D89" s="128"/>
    </row>
    <row r="90" spans="4:4">
      <c r="D90" s="128"/>
    </row>
    <row r="91" spans="4:4">
      <c r="D91" s="128"/>
    </row>
    <row r="92" spans="4:4">
      <c r="D92" s="128"/>
    </row>
    <row r="93" spans="4:4">
      <c r="D93" s="128"/>
    </row>
    <row r="94" spans="4:4">
      <c r="D94" s="128"/>
    </row>
    <row r="95" spans="4:4">
      <c r="D95" s="128"/>
    </row>
    <row r="96" spans="4:4">
      <c r="D96" s="128"/>
    </row>
    <row r="97" spans="4:4">
      <c r="D97" s="128"/>
    </row>
    <row r="98" spans="4:4">
      <c r="D98" s="128"/>
    </row>
    <row r="99" spans="4:4">
      <c r="D99" s="128"/>
    </row>
    <row r="100" spans="4:4">
      <c r="D100" s="128"/>
    </row>
    <row r="101" spans="4:4">
      <c r="D101" s="128"/>
    </row>
    <row r="102" spans="4:4">
      <c r="D102" s="128"/>
    </row>
    <row r="103" spans="4:4">
      <c r="D103" s="128"/>
    </row>
    <row r="104" spans="4:4">
      <c r="D104" s="128"/>
    </row>
    <row r="105" spans="4:4">
      <c r="D105" s="128"/>
    </row>
    <row r="106" spans="4:4">
      <c r="D106" s="128"/>
    </row>
    <row r="107" spans="4:4">
      <c r="D107" s="128"/>
    </row>
    <row r="108" spans="4:4">
      <c r="D108" s="128"/>
    </row>
    <row r="109" spans="4:4">
      <c r="D109" s="128"/>
    </row>
    <row r="110" spans="4:4">
      <c r="D110" s="128"/>
    </row>
    <row r="111" spans="4:4">
      <c r="D111" s="128"/>
    </row>
    <row r="112" spans="4:4">
      <c r="D112" s="128"/>
    </row>
    <row r="113" spans="4:4">
      <c r="D113" s="128"/>
    </row>
    <row r="114" spans="4:4">
      <c r="D114" s="128"/>
    </row>
    <row r="115" spans="4:4">
      <c r="D115" s="128"/>
    </row>
    <row r="116" spans="4:4">
      <c r="D116" s="128"/>
    </row>
    <row r="117" spans="4:4">
      <c r="D117" s="128"/>
    </row>
    <row r="118" spans="4:4">
      <c r="D118" s="128"/>
    </row>
    <row r="119" spans="4:4">
      <c r="D119" s="128"/>
    </row>
    <row r="120" spans="4:4">
      <c r="D120" s="128"/>
    </row>
    <row r="121" spans="4:4">
      <c r="D121" s="128"/>
    </row>
    <row r="122" spans="4:4">
      <c r="D122" s="128"/>
    </row>
    <row r="123" spans="4:4">
      <c r="D123" s="128"/>
    </row>
    <row r="124" spans="4:4">
      <c r="D124" s="128"/>
    </row>
    <row r="125" spans="4:4">
      <c r="D125" s="128"/>
    </row>
    <row r="126" spans="4:4">
      <c r="D126" s="128"/>
    </row>
    <row r="127" spans="4:4">
      <c r="D127" s="128"/>
    </row>
    <row r="128" spans="4:4">
      <c r="D128" s="128"/>
    </row>
    <row r="129" spans="4:4">
      <c r="D129" s="128"/>
    </row>
    <row r="130" spans="4:4">
      <c r="D130" s="128"/>
    </row>
    <row r="131" spans="4:4">
      <c r="D131" s="128"/>
    </row>
    <row r="132" spans="4:4">
      <c r="D132" s="128"/>
    </row>
    <row r="133" spans="4:4">
      <c r="D133" s="128"/>
    </row>
    <row r="134" spans="4:4">
      <c r="D134" s="128"/>
    </row>
    <row r="135" spans="4:4">
      <c r="D135" s="128"/>
    </row>
    <row r="136" spans="4:4">
      <c r="D136" s="128"/>
    </row>
    <row r="137" spans="4:4">
      <c r="D137" s="128"/>
    </row>
    <row r="138" spans="4:4">
      <c r="D138" s="128"/>
    </row>
    <row r="139" spans="4:4">
      <c r="D139" s="128"/>
    </row>
    <row r="140" spans="4:4">
      <c r="D140" s="128"/>
    </row>
    <row r="141" spans="4:4">
      <c r="D141" s="128"/>
    </row>
    <row r="142" spans="4:4">
      <c r="D142" s="128"/>
    </row>
    <row r="143" spans="4:4">
      <c r="D143" s="128"/>
    </row>
    <row r="144" spans="4:4">
      <c r="D144" s="128"/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</sheetData>
  <mergeCells count="6">
    <mergeCell ref="A15:G19"/>
    <mergeCell ref="A1:G1"/>
    <mergeCell ref="C2:G2"/>
    <mergeCell ref="C3:G3"/>
    <mergeCell ref="C4:G4"/>
    <mergeCell ref="A14:C14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topLeftCell="A154" workbookViewId="0">
      <selection activeCell="C186" sqref="C186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52</v>
      </c>
      <c r="C3" s="259" t="s">
        <v>1289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50</v>
      </c>
      <c r="C4" s="262" t="s">
        <v>54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46</v>
      </c>
      <c r="C7" s="143" t="s">
        <v>85</v>
      </c>
      <c r="D7" s="144"/>
      <c r="E7" s="149"/>
      <c r="F7" s="152"/>
      <c r="G7" s="152"/>
      <c r="H7" s="152"/>
      <c r="I7" s="152">
        <f>SUM(I8:I12)</f>
        <v>0</v>
      </c>
      <c r="J7" s="152"/>
      <c r="K7" s="152">
        <f>SUM(K8:K12)</f>
        <v>0</v>
      </c>
      <c r="L7" s="152"/>
      <c r="M7" s="152">
        <f>SUM(M8:M12)</f>
        <v>0</v>
      </c>
      <c r="N7" s="152"/>
      <c r="O7" s="152">
        <f>SUM(O8:O12)</f>
        <v>0</v>
      </c>
      <c r="P7" s="152"/>
      <c r="Q7" s="152">
        <f>SUM(Q8:Q12)</f>
        <v>22.66</v>
      </c>
      <c r="R7" s="152"/>
      <c r="S7" s="152"/>
      <c r="T7" s="153"/>
      <c r="U7" s="152">
        <f>SUM(U8:U12)</f>
        <v>27.72</v>
      </c>
      <c r="AE7" t="s">
        <v>178</v>
      </c>
    </row>
    <row r="8" spans="1:60" ht="22.5" outlineLevel="1">
      <c r="A8" s="135">
        <v>1</v>
      </c>
      <c r="B8" s="145" t="s">
        <v>612</v>
      </c>
      <c r="C8" s="171" t="s">
        <v>613</v>
      </c>
      <c r="D8" s="147" t="s">
        <v>193</v>
      </c>
      <c r="E8" s="150">
        <v>103</v>
      </c>
      <c r="F8" s="154"/>
      <c r="G8" s="155"/>
      <c r="H8" s="154"/>
      <c r="I8" s="155">
        <f>ROUND(E8*H8,2)</f>
        <v>0</v>
      </c>
      <c r="J8" s="154"/>
      <c r="K8" s="155">
        <f>ROUND(E8*J8,2)</f>
        <v>0</v>
      </c>
      <c r="L8" s="155">
        <v>21</v>
      </c>
      <c r="M8" s="155">
        <f>G8*(1+L8/100)</f>
        <v>0</v>
      </c>
      <c r="N8" s="155">
        <v>0</v>
      </c>
      <c r="O8" s="155">
        <f>ROUND(E8*N8,2)</f>
        <v>0</v>
      </c>
      <c r="P8" s="155">
        <v>0</v>
      </c>
      <c r="Q8" s="155">
        <f>ROUND(E8*P8,2)</f>
        <v>0</v>
      </c>
      <c r="R8" s="155"/>
      <c r="S8" s="155"/>
      <c r="T8" s="156">
        <v>0.14199999999999999</v>
      </c>
      <c r="U8" s="155">
        <f>ROUND(E8*T8,2)</f>
        <v>14.63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194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outlineLevel="1">
      <c r="A9" s="135">
        <v>2</v>
      </c>
      <c r="B9" s="145" t="s">
        <v>614</v>
      </c>
      <c r="C9" s="171" t="s">
        <v>615</v>
      </c>
      <c r="D9" s="147" t="s">
        <v>193</v>
      </c>
      <c r="E9" s="150">
        <v>103</v>
      </c>
      <c r="F9" s="154"/>
      <c r="G9" s="155"/>
      <c r="H9" s="154"/>
      <c r="I9" s="155">
        <f>ROUND(E9*H9,2)</f>
        <v>0</v>
      </c>
      <c r="J9" s="154"/>
      <c r="K9" s="155">
        <f>ROUND(E9*J9,2)</f>
        <v>0</v>
      </c>
      <c r="L9" s="155">
        <v>21</v>
      </c>
      <c r="M9" s="155">
        <f>G9*(1+L9/100)</f>
        <v>0</v>
      </c>
      <c r="N9" s="155">
        <v>0</v>
      </c>
      <c r="O9" s="155">
        <f>ROUND(E9*N9,2)</f>
        <v>0</v>
      </c>
      <c r="P9" s="155">
        <v>0.22</v>
      </c>
      <c r="Q9" s="155">
        <f>ROUND(E9*P9,2)</f>
        <v>22.66</v>
      </c>
      <c r="R9" s="155"/>
      <c r="S9" s="155"/>
      <c r="T9" s="156">
        <v>3.3000000000000002E-2</v>
      </c>
      <c r="U9" s="155">
        <f>ROUND(E9*T9,2)</f>
        <v>3.4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194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outlineLevel="1">
      <c r="A10" s="135">
        <v>3</v>
      </c>
      <c r="B10" s="145" t="s">
        <v>407</v>
      </c>
      <c r="C10" s="171" t="s">
        <v>616</v>
      </c>
      <c r="D10" s="147" t="s">
        <v>206</v>
      </c>
      <c r="E10" s="150">
        <v>10</v>
      </c>
      <c r="F10" s="154"/>
      <c r="G10" s="155"/>
      <c r="H10" s="154"/>
      <c r="I10" s="155">
        <f>ROUND(E10*H10,2)</f>
        <v>0</v>
      </c>
      <c r="J10" s="154"/>
      <c r="K10" s="155">
        <f>ROUND(E10*J10,2)</f>
        <v>0</v>
      </c>
      <c r="L10" s="155">
        <v>21</v>
      </c>
      <c r="M10" s="155">
        <f>G10*(1+L10/100)</f>
        <v>0</v>
      </c>
      <c r="N10" s="155">
        <v>0</v>
      </c>
      <c r="O10" s="155">
        <f>ROUND(E10*N10,2)</f>
        <v>0</v>
      </c>
      <c r="P10" s="155">
        <v>0</v>
      </c>
      <c r="Q10" s="155">
        <f>ROUND(E10*P10,2)</f>
        <v>0</v>
      </c>
      <c r="R10" s="155"/>
      <c r="S10" s="155"/>
      <c r="T10" s="156">
        <v>0.13300000000000001</v>
      </c>
      <c r="U10" s="155">
        <f>ROUND(E10*T10,2)</f>
        <v>1.33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194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outlineLevel="1">
      <c r="A11" s="135">
        <v>4</v>
      </c>
      <c r="B11" s="145" t="s">
        <v>617</v>
      </c>
      <c r="C11" s="171" t="s">
        <v>618</v>
      </c>
      <c r="D11" s="147" t="s">
        <v>203</v>
      </c>
      <c r="E11" s="150">
        <v>2.2400000000000002</v>
      </c>
      <c r="F11" s="154"/>
      <c r="G11" s="155"/>
      <c r="H11" s="154"/>
      <c r="I11" s="155">
        <f>ROUND(E11*H11,2)</f>
        <v>0</v>
      </c>
      <c r="J11" s="154"/>
      <c r="K11" s="155">
        <f>ROUND(E11*J11,2)</f>
        <v>0</v>
      </c>
      <c r="L11" s="155">
        <v>21</v>
      </c>
      <c r="M11" s="155">
        <f>G11*(1+L11/100)</f>
        <v>0</v>
      </c>
      <c r="N11" s="155">
        <v>0</v>
      </c>
      <c r="O11" s="155">
        <f>ROUND(E11*N11,2)</f>
        <v>0</v>
      </c>
      <c r="P11" s="155">
        <v>0</v>
      </c>
      <c r="Q11" s="155">
        <f>ROUND(E11*P11,2)</f>
        <v>0</v>
      </c>
      <c r="R11" s="155"/>
      <c r="S11" s="155"/>
      <c r="T11" s="156">
        <v>3.5329999999999999</v>
      </c>
      <c r="U11" s="155">
        <f>ROUND(E11*T11,2)</f>
        <v>7.91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194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outlineLevel="1">
      <c r="A12" s="135">
        <v>5</v>
      </c>
      <c r="B12" s="145" t="s">
        <v>619</v>
      </c>
      <c r="C12" s="171" t="s">
        <v>620</v>
      </c>
      <c r="D12" s="147" t="s">
        <v>203</v>
      </c>
      <c r="E12" s="150">
        <v>2.2400000000000002</v>
      </c>
      <c r="F12" s="154"/>
      <c r="G12" s="155"/>
      <c r="H12" s="154"/>
      <c r="I12" s="155">
        <f>ROUND(E12*H12,2)</f>
        <v>0</v>
      </c>
      <c r="J12" s="154"/>
      <c r="K12" s="155">
        <f>ROUND(E12*J12,2)</f>
        <v>0</v>
      </c>
      <c r="L12" s="155">
        <v>21</v>
      </c>
      <c r="M12" s="155">
        <f>G12*(1+L12/100)</f>
        <v>0</v>
      </c>
      <c r="N12" s="155">
        <v>0</v>
      </c>
      <c r="O12" s="155">
        <f>ROUND(E12*N12,2)</f>
        <v>0</v>
      </c>
      <c r="P12" s="155">
        <v>0</v>
      </c>
      <c r="Q12" s="155">
        <f>ROUND(E12*P12,2)</f>
        <v>0</v>
      </c>
      <c r="R12" s="155"/>
      <c r="S12" s="155"/>
      <c r="T12" s="156">
        <v>0.20200000000000001</v>
      </c>
      <c r="U12" s="155">
        <f>ROUND(E12*T12,2)</f>
        <v>0.45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194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>
      <c r="A13" s="141" t="s">
        <v>177</v>
      </c>
      <c r="B13" s="146" t="s">
        <v>49</v>
      </c>
      <c r="C13" s="172" t="s">
        <v>86</v>
      </c>
      <c r="D13" s="148"/>
      <c r="E13" s="151"/>
      <c r="F13" s="157"/>
      <c r="G13" s="157"/>
      <c r="H13" s="157"/>
      <c r="I13" s="157">
        <f>SUM(I14:I15)</f>
        <v>0</v>
      </c>
      <c r="J13" s="157"/>
      <c r="K13" s="157">
        <f>SUM(K14:K15)</f>
        <v>0</v>
      </c>
      <c r="L13" s="157"/>
      <c r="M13" s="157">
        <f>SUM(M14:M15)</f>
        <v>0</v>
      </c>
      <c r="N13" s="157"/>
      <c r="O13" s="157">
        <f>SUM(O14:O15)</f>
        <v>82.22999999999999</v>
      </c>
      <c r="P13" s="157"/>
      <c r="Q13" s="157">
        <f>SUM(Q14:Q15)</f>
        <v>0</v>
      </c>
      <c r="R13" s="157"/>
      <c r="S13" s="157"/>
      <c r="T13" s="158"/>
      <c r="U13" s="157">
        <f>SUM(U14:U15)</f>
        <v>31.62</v>
      </c>
      <c r="AE13" t="s">
        <v>178</v>
      </c>
    </row>
    <row r="14" spans="1:60" outlineLevel="1">
      <c r="A14" s="135">
        <v>6</v>
      </c>
      <c r="B14" s="145" t="s">
        <v>621</v>
      </c>
      <c r="C14" s="171" t="s">
        <v>622</v>
      </c>
      <c r="D14" s="147" t="s">
        <v>203</v>
      </c>
      <c r="E14" s="150">
        <v>32.119999999999997</v>
      </c>
      <c r="F14" s="154"/>
      <c r="G14" s="155"/>
      <c r="H14" s="154"/>
      <c r="I14" s="155">
        <f>ROUND(E14*H14,2)</f>
        <v>0</v>
      </c>
      <c r="J14" s="154"/>
      <c r="K14" s="155">
        <f>ROUND(E14*J14,2)</f>
        <v>0</v>
      </c>
      <c r="L14" s="155">
        <v>21</v>
      </c>
      <c r="M14" s="155">
        <f>G14*(1+L14/100)</f>
        <v>0</v>
      </c>
      <c r="N14" s="155">
        <v>2.5249999999999999</v>
      </c>
      <c r="O14" s="155">
        <f>ROUND(E14*N14,2)</f>
        <v>81.099999999999994</v>
      </c>
      <c r="P14" s="155">
        <v>0</v>
      </c>
      <c r="Q14" s="155">
        <f>ROUND(E14*P14,2)</f>
        <v>0</v>
      </c>
      <c r="R14" s="155"/>
      <c r="S14" s="155"/>
      <c r="T14" s="156">
        <v>0.47699999999999998</v>
      </c>
      <c r="U14" s="155">
        <f>ROUND(E14*T14,2)</f>
        <v>15.32</v>
      </c>
      <c r="V14" s="134"/>
      <c r="W14" s="134"/>
      <c r="X14" s="134"/>
      <c r="Y14" s="134"/>
      <c r="Z14" s="134"/>
      <c r="AA14" s="134"/>
      <c r="AB14" s="134"/>
      <c r="AC14" s="134"/>
      <c r="AD14" s="134"/>
      <c r="AE14" s="134" t="s">
        <v>194</v>
      </c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</row>
    <row r="15" spans="1:60" ht="22.5" outlineLevel="1">
      <c r="A15" s="135">
        <v>7</v>
      </c>
      <c r="B15" s="145" t="s">
        <v>623</v>
      </c>
      <c r="C15" s="171" t="s">
        <v>624</v>
      </c>
      <c r="D15" s="147" t="s">
        <v>289</v>
      </c>
      <c r="E15" s="150">
        <v>1.07</v>
      </c>
      <c r="F15" s="154"/>
      <c r="G15" s="155"/>
      <c r="H15" s="154"/>
      <c r="I15" s="155">
        <f>ROUND(E15*H15,2)</f>
        <v>0</v>
      </c>
      <c r="J15" s="154"/>
      <c r="K15" s="155">
        <f>ROUND(E15*J15,2)</f>
        <v>0</v>
      </c>
      <c r="L15" s="155">
        <v>21</v>
      </c>
      <c r="M15" s="155">
        <f>G15*(1+L15/100)</f>
        <v>0</v>
      </c>
      <c r="N15" s="155">
        <v>1.0570200000000001</v>
      </c>
      <c r="O15" s="155">
        <f>ROUND(E15*N15,2)</f>
        <v>1.1299999999999999</v>
      </c>
      <c r="P15" s="155">
        <v>0</v>
      </c>
      <c r="Q15" s="155">
        <f>ROUND(E15*P15,2)</f>
        <v>0</v>
      </c>
      <c r="R15" s="155"/>
      <c r="S15" s="155"/>
      <c r="T15" s="156">
        <v>15.231</v>
      </c>
      <c r="U15" s="155">
        <f>ROUND(E15*T15,2)</f>
        <v>16.3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194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>
      <c r="A16" s="141" t="s">
        <v>177</v>
      </c>
      <c r="B16" s="146" t="s">
        <v>50</v>
      </c>
      <c r="C16" s="172" t="s">
        <v>88</v>
      </c>
      <c r="D16" s="148"/>
      <c r="E16" s="151"/>
      <c r="F16" s="157"/>
      <c r="G16" s="157"/>
      <c r="H16" s="157"/>
      <c r="I16" s="157">
        <f>SUM(I17:I21)</f>
        <v>0</v>
      </c>
      <c r="J16" s="157"/>
      <c r="K16" s="157">
        <f>SUM(K17:K21)</f>
        <v>0</v>
      </c>
      <c r="L16" s="157"/>
      <c r="M16" s="157">
        <f>SUM(M17:M21)</f>
        <v>0</v>
      </c>
      <c r="N16" s="157"/>
      <c r="O16" s="157">
        <f>SUM(O17:O21)</f>
        <v>23.03</v>
      </c>
      <c r="P16" s="157"/>
      <c r="Q16" s="157">
        <f>SUM(Q17:Q21)</f>
        <v>0</v>
      </c>
      <c r="R16" s="157"/>
      <c r="S16" s="157"/>
      <c r="T16" s="158"/>
      <c r="U16" s="157">
        <f>SUM(U17:U21)</f>
        <v>84.07</v>
      </c>
      <c r="AE16" t="s">
        <v>178</v>
      </c>
    </row>
    <row r="17" spans="1:60" outlineLevel="1">
      <c r="A17" s="135">
        <v>8</v>
      </c>
      <c r="B17" s="145" t="s">
        <v>625</v>
      </c>
      <c r="C17" s="171" t="s">
        <v>626</v>
      </c>
      <c r="D17" s="147" t="s">
        <v>203</v>
      </c>
      <c r="E17" s="150">
        <v>1.31</v>
      </c>
      <c r="F17" s="154"/>
      <c r="G17" s="155"/>
      <c r="H17" s="154"/>
      <c r="I17" s="155">
        <f>ROUND(E17*H17,2)</f>
        <v>0</v>
      </c>
      <c r="J17" s="154"/>
      <c r="K17" s="155">
        <f>ROUND(E17*J17,2)</f>
        <v>0</v>
      </c>
      <c r="L17" s="155">
        <v>21</v>
      </c>
      <c r="M17" s="155">
        <f>G17*(1+L17/100)</f>
        <v>0</v>
      </c>
      <c r="N17" s="155">
        <v>1.95224</v>
      </c>
      <c r="O17" s="155">
        <f>ROUND(E17*N17,2)</f>
        <v>2.56</v>
      </c>
      <c r="P17" s="155">
        <v>0</v>
      </c>
      <c r="Q17" s="155">
        <f>ROUND(E17*P17,2)</f>
        <v>0</v>
      </c>
      <c r="R17" s="155"/>
      <c r="S17" s="155"/>
      <c r="T17" s="156">
        <v>4.7939999999999996</v>
      </c>
      <c r="U17" s="155">
        <f>ROUND(E17*T17,2)</f>
        <v>6.28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194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 outlineLevel="1">
      <c r="A18" s="135">
        <v>9</v>
      </c>
      <c r="B18" s="145" t="s">
        <v>627</v>
      </c>
      <c r="C18" s="171" t="s">
        <v>628</v>
      </c>
      <c r="D18" s="147" t="s">
        <v>203</v>
      </c>
      <c r="E18" s="150">
        <v>6.07</v>
      </c>
      <c r="F18" s="154"/>
      <c r="G18" s="155"/>
      <c r="H18" s="154"/>
      <c r="I18" s="155">
        <f>ROUND(E18*H18,2)</f>
        <v>0</v>
      </c>
      <c r="J18" s="154"/>
      <c r="K18" s="155">
        <f>ROUND(E18*J18,2)</f>
        <v>0</v>
      </c>
      <c r="L18" s="155">
        <v>21</v>
      </c>
      <c r="M18" s="155">
        <f>G18*(1+L18/100)</f>
        <v>0</v>
      </c>
      <c r="N18" s="155">
        <v>1.95224</v>
      </c>
      <c r="O18" s="155">
        <f>ROUND(E18*N18,2)</f>
        <v>11.85</v>
      </c>
      <c r="P18" s="155">
        <v>0</v>
      </c>
      <c r="Q18" s="155">
        <f>ROUND(E18*P18,2)</f>
        <v>0</v>
      </c>
      <c r="R18" s="155"/>
      <c r="S18" s="155"/>
      <c r="T18" s="156">
        <v>3.8420000000000001</v>
      </c>
      <c r="U18" s="155">
        <f>ROUND(E18*T18,2)</f>
        <v>23.32</v>
      </c>
      <c r="V18" s="134"/>
      <c r="W18" s="134"/>
      <c r="X18" s="134"/>
      <c r="Y18" s="134"/>
      <c r="Z18" s="134"/>
      <c r="AA18" s="134"/>
      <c r="AB18" s="134"/>
      <c r="AC18" s="134"/>
      <c r="AD18" s="134"/>
      <c r="AE18" s="134" t="s">
        <v>194</v>
      </c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</row>
    <row r="19" spans="1:60" outlineLevel="1">
      <c r="A19" s="135">
        <v>10</v>
      </c>
      <c r="B19" s="145" t="s">
        <v>629</v>
      </c>
      <c r="C19" s="171" t="s">
        <v>630</v>
      </c>
      <c r="D19" s="147" t="s">
        <v>289</v>
      </c>
      <c r="E19" s="150">
        <v>0.108</v>
      </c>
      <c r="F19" s="154"/>
      <c r="G19" s="155"/>
      <c r="H19" s="154"/>
      <c r="I19" s="155">
        <f>ROUND(E19*H19,2)</f>
        <v>0</v>
      </c>
      <c r="J19" s="154"/>
      <c r="K19" s="155">
        <f>ROUND(E19*J19,2)</f>
        <v>0</v>
      </c>
      <c r="L19" s="155">
        <v>21</v>
      </c>
      <c r="M19" s="155">
        <f>G19*(1+L19/100)</f>
        <v>0</v>
      </c>
      <c r="N19" s="155">
        <v>1.0900000000000001</v>
      </c>
      <c r="O19" s="155">
        <f>ROUND(E19*N19,2)</f>
        <v>0.12</v>
      </c>
      <c r="P19" s="155">
        <v>0</v>
      </c>
      <c r="Q19" s="155">
        <f>ROUND(E19*P19,2)</f>
        <v>0</v>
      </c>
      <c r="R19" s="155"/>
      <c r="S19" s="155"/>
      <c r="T19" s="156">
        <v>20.6</v>
      </c>
      <c r="U19" s="155">
        <f>ROUND(E19*T19,2)</f>
        <v>2.2200000000000002</v>
      </c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194</v>
      </c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 ht="22.5" outlineLevel="1">
      <c r="A20" s="135">
        <v>11</v>
      </c>
      <c r="B20" s="145" t="s">
        <v>631</v>
      </c>
      <c r="C20" s="171" t="s">
        <v>632</v>
      </c>
      <c r="D20" s="147" t="s">
        <v>193</v>
      </c>
      <c r="E20" s="150">
        <v>83.2</v>
      </c>
      <c r="F20" s="154"/>
      <c r="G20" s="155"/>
      <c r="H20" s="154"/>
      <c r="I20" s="155">
        <f>ROUND(E20*H20,2)</f>
        <v>0</v>
      </c>
      <c r="J20" s="154"/>
      <c r="K20" s="155">
        <f>ROUND(E20*J20,2)</f>
        <v>0</v>
      </c>
      <c r="L20" s="155">
        <v>21</v>
      </c>
      <c r="M20" s="155">
        <f>G20*(1+L20/100)</f>
        <v>0</v>
      </c>
      <c r="N20" s="155">
        <v>8.8109999999999994E-2</v>
      </c>
      <c r="O20" s="155">
        <f>ROUND(E20*N20,2)</f>
        <v>7.33</v>
      </c>
      <c r="P20" s="155">
        <v>0</v>
      </c>
      <c r="Q20" s="155">
        <f>ROUND(E20*P20,2)</f>
        <v>0</v>
      </c>
      <c r="R20" s="155"/>
      <c r="S20" s="155"/>
      <c r="T20" s="156">
        <v>0.53500000000000003</v>
      </c>
      <c r="U20" s="155">
        <f>ROUND(E20*T20,2)</f>
        <v>44.51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 t="s">
        <v>194</v>
      </c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</row>
    <row r="21" spans="1:60" outlineLevel="1">
      <c r="A21" s="135">
        <v>12</v>
      </c>
      <c r="B21" s="145" t="s">
        <v>633</v>
      </c>
      <c r="C21" s="171" t="s">
        <v>634</v>
      </c>
      <c r="D21" s="147" t="s">
        <v>193</v>
      </c>
      <c r="E21" s="150">
        <v>6.4</v>
      </c>
      <c r="F21" s="154"/>
      <c r="G21" s="155"/>
      <c r="H21" s="154"/>
      <c r="I21" s="155">
        <f>ROUND(E21*H21,2)</f>
        <v>0</v>
      </c>
      <c r="J21" s="154"/>
      <c r="K21" s="155">
        <f>ROUND(E21*J21,2)</f>
        <v>0</v>
      </c>
      <c r="L21" s="155">
        <v>21</v>
      </c>
      <c r="M21" s="155">
        <f>G21*(1+L21/100)</f>
        <v>0</v>
      </c>
      <c r="N21" s="155">
        <v>0.18323999999999999</v>
      </c>
      <c r="O21" s="155">
        <f>ROUND(E21*N21,2)</f>
        <v>1.17</v>
      </c>
      <c r="P21" s="155">
        <v>0</v>
      </c>
      <c r="Q21" s="155">
        <f>ROUND(E21*P21,2)</f>
        <v>0</v>
      </c>
      <c r="R21" s="155"/>
      <c r="S21" s="155"/>
      <c r="T21" s="156">
        <v>1.21</v>
      </c>
      <c r="U21" s="155">
        <f>ROUND(E21*T21,2)</f>
        <v>7.74</v>
      </c>
      <c r="V21" s="134"/>
      <c r="W21" s="134"/>
      <c r="X21" s="134"/>
      <c r="Y21" s="134"/>
      <c r="Z21" s="134"/>
      <c r="AA21" s="134"/>
      <c r="AB21" s="134"/>
      <c r="AC21" s="134"/>
      <c r="AD21" s="134"/>
      <c r="AE21" s="134" t="s">
        <v>194</v>
      </c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</row>
    <row r="22" spans="1:60">
      <c r="A22" s="141" t="s">
        <v>177</v>
      </c>
      <c r="B22" s="146" t="s">
        <v>51</v>
      </c>
      <c r="C22" s="172" t="s">
        <v>89</v>
      </c>
      <c r="D22" s="148"/>
      <c r="E22" s="151"/>
      <c r="F22" s="157"/>
      <c r="G22" s="157"/>
      <c r="H22" s="157"/>
      <c r="I22" s="157">
        <f>SUM(I23:I25)</f>
        <v>0</v>
      </c>
      <c r="J22" s="157"/>
      <c r="K22" s="157">
        <f>SUM(K23:K25)</f>
        <v>0</v>
      </c>
      <c r="L22" s="157"/>
      <c r="M22" s="157">
        <f>SUM(M23:M25)</f>
        <v>0</v>
      </c>
      <c r="N22" s="157"/>
      <c r="O22" s="157">
        <f>SUM(O23:O25)</f>
        <v>53.89</v>
      </c>
      <c r="P22" s="157"/>
      <c r="Q22" s="157">
        <f>SUM(Q23:Q25)</f>
        <v>0</v>
      </c>
      <c r="R22" s="157"/>
      <c r="S22" s="157"/>
      <c r="T22" s="158"/>
      <c r="U22" s="157">
        <f>SUM(U23:U25)</f>
        <v>39.33</v>
      </c>
      <c r="AE22" t="s">
        <v>178</v>
      </c>
    </row>
    <row r="23" spans="1:60" outlineLevel="1">
      <c r="A23" s="135">
        <v>13</v>
      </c>
      <c r="B23" s="145" t="s">
        <v>635</v>
      </c>
      <c r="C23" s="171" t="s">
        <v>636</v>
      </c>
      <c r="D23" s="147" t="s">
        <v>193</v>
      </c>
      <c r="E23" s="150">
        <v>103</v>
      </c>
      <c r="F23" s="154"/>
      <c r="G23" s="155"/>
      <c r="H23" s="154"/>
      <c r="I23" s="155">
        <f>ROUND(E23*H23,2)</f>
        <v>0</v>
      </c>
      <c r="J23" s="154"/>
      <c r="K23" s="155">
        <f>ROUND(E23*J23,2)</f>
        <v>0</v>
      </c>
      <c r="L23" s="155">
        <v>21</v>
      </c>
      <c r="M23" s="155">
        <f>G23*(1+L23/100)</f>
        <v>0</v>
      </c>
      <c r="N23" s="155">
        <v>0.16192000000000001</v>
      </c>
      <c r="O23" s="155">
        <f>ROUND(E23*N23,2)</f>
        <v>16.68</v>
      </c>
      <c r="P23" s="155">
        <v>0</v>
      </c>
      <c r="Q23" s="155">
        <f>ROUND(E23*P23,2)</f>
        <v>0</v>
      </c>
      <c r="R23" s="155"/>
      <c r="S23" s="155"/>
      <c r="T23" s="156">
        <v>0.05</v>
      </c>
      <c r="U23" s="155">
        <f>ROUND(E23*T23,2)</f>
        <v>5.15</v>
      </c>
      <c r="V23" s="134"/>
      <c r="W23" s="134"/>
      <c r="X23" s="134"/>
      <c r="Y23" s="134"/>
      <c r="Z23" s="134"/>
      <c r="AA23" s="134"/>
      <c r="AB23" s="134"/>
      <c r="AC23" s="134"/>
      <c r="AD23" s="134"/>
      <c r="AE23" s="134" t="s">
        <v>194</v>
      </c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</row>
    <row r="24" spans="1:60" outlineLevel="1">
      <c r="A24" s="135">
        <v>14</v>
      </c>
      <c r="B24" s="145" t="s">
        <v>637</v>
      </c>
      <c r="C24" s="171" t="s">
        <v>638</v>
      </c>
      <c r="D24" s="147" t="s">
        <v>193</v>
      </c>
      <c r="E24" s="150">
        <v>103</v>
      </c>
      <c r="F24" s="154"/>
      <c r="G24" s="155"/>
      <c r="H24" s="154"/>
      <c r="I24" s="155">
        <f>ROUND(E24*H24,2)</f>
        <v>0</v>
      </c>
      <c r="J24" s="154"/>
      <c r="K24" s="155">
        <f>ROUND(E24*J24,2)</f>
        <v>0</v>
      </c>
      <c r="L24" s="155">
        <v>21</v>
      </c>
      <c r="M24" s="155">
        <f>G24*(1+L24/100)</f>
        <v>0</v>
      </c>
      <c r="N24" s="155">
        <v>0.16192000000000001</v>
      </c>
      <c r="O24" s="155">
        <f>ROUND(E24*N24,2)</f>
        <v>16.68</v>
      </c>
      <c r="P24" s="155">
        <v>0</v>
      </c>
      <c r="Q24" s="155">
        <f>ROUND(E24*P24,2)</f>
        <v>0</v>
      </c>
      <c r="R24" s="155"/>
      <c r="S24" s="155"/>
      <c r="T24" s="156">
        <v>0.05</v>
      </c>
      <c r="U24" s="155">
        <f>ROUND(E24*T24,2)</f>
        <v>5.15</v>
      </c>
      <c r="V24" s="134"/>
      <c r="W24" s="134"/>
      <c r="X24" s="134"/>
      <c r="Y24" s="134"/>
      <c r="Z24" s="134"/>
      <c r="AA24" s="134"/>
      <c r="AB24" s="134"/>
      <c r="AC24" s="134"/>
      <c r="AD24" s="134"/>
      <c r="AE24" s="134" t="s">
        <v>194</v>
      </c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</row>
    <row r="25" spans="1:60" outlineLevel="1">
      <c r="A25" s="135">
        <v>15</v>
      </c>
      <c r="B25" s="145" t="s">
        <v>639</v>
      </c>
      <c r="C25" s="171" t="s">
        <v>640</v>
      </c>
      <c r="D25" s="147" t="s">
        <v>203</v>
      </c>
      <c r="E25" s="150">
        <v>8.1280000000000001</v>
      </c>
      <c r="F25" s="154"/>
      <c r="G25" s="155"/>
      <c r="H25" s="154"/>
      <c r="I25" s="155">
        <f>ROUND(E25*H25,2)</f>
        <v>0</v>
      </c>
      <c r="J25" s="154"/>
      <c r="K25" s="155">
        <f>ROUND(E25*J25,2)</f>
        <v>0</v>
      </c>
      <c r="L25" s="155">
        <v>21</v>
      </c>
      <c r="M25" s="155">
        <f>G25*(1+L25/100)</f>
        <v>0</v>
      </c>
      <c r="N25" s="155">
        <v>2.52542</v>
      </c>
      <c r="O25" s="155">
        <f>ROUND(E25*N25,2)</f>
        <v>20.53</v>
      </c>
      <c r="P25" s="155">
        <v>0</v>
      </c>
      <c r="Q25" s="155">
        <f>ROUND(E25*P25,2)</f>
        <v>0</v>
      </c>
      <c r="R25" s="155"/>
      <c r="S25" s="155"/>
      <c r="T25" s="156">
        <v>3.5720000000000001</v>
      </c>
      <c r="U25" s="155">
        <f>ROUND(E25*T25,2)</f>
        <v>29.03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 t="s">
        <v>194</v>
      </c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</row>
    <row r="26" spans="1:60">
      <c r="A26" s="141" t="s">
        <v>177</v>
      </c>
      <c r="B26" s="146" t="s">
        <v>92</v>
      </c>
      <c r="C26" s="172" t="s">
        <v>93</v>
      </c>
      <c r="D26" s="148"/>
      <c r="E26" s="151"/>
      <c r="F26" s="157"/>
      <c r="G26" s="157"/>
      <c r="H26" s="157"/>
      <c r="I26" s="157">
        <f>SUM(I27:I28)</f>
        <v>0</v>
      </c>
      <c r="J26" s="157"/>
      <c r="K26" s="157">
        <f>SUM(K27:K28)</f>
        <v>0</v>
      </c>
      <c r="L26" s="157"/>
      <c r="M26" s="157">
        <f>SUM(M27:M28)</f>
        <v>0</v>
      </c>
      <c r="N26" s="157"/>
      <c r="O26" s="157">
        <f>SUM(O27:O28)</f>
        <v>19.059999999999999</v>
      </c>
      <c r="P26" s="157"/>
      <c r="Q26" s="157">
        <f>SUM(Q27:Q28)</f>
        <v>0</v>
      </c>
      <c r="R26" s="157"/>
      <c r="S26" s="157"/>
      <c r="T26" s="158"/>
      <c r="U26" s="157">
        <f>SUM(U27:U28)</f>
        <v>45.53</v>
      </c>
      <c r="AE26" t="s">
        <v>178</v>
      </c>
    </row>
    <row r="27" spans="1:60" outlineLevel="1">
      <c r="A27" s="135">
        <v>16</v>
      </c>
      <c r="B27" s="145" t="s">
        <v>641</v>
      </c>
      <c r="C27" s="171" t="s">
        <v>642</v>
      </c>
      <c r="D27" s="147" t="s">
        <v>193</v>
      </c>
      <c r="E27" s="150">
        <v>103</v>
      </c>
      <c r="F27" s="154"/>
      <c r="G27" s="155"/>
      <c r="H27" s="154"/>
      <c r="I27" s="155">
        <f>ROUND(E27*H27,2)</f>
        <v>0</v>
      </c>
      <c r="J27" s="154"/>
      <c r="K27" s="155">
        <f>ROUND(E27*J27,2)</f>
        <v>0</v>
      </c>
      <c r="L27" s="155">
        <v>21</v>
      </c>
      <c r="M27" s="155">
        <f>G27*(1+L27/100)</f>
        <v>0</v>
      </c>
      <c r="N27" s="155">
        <v>5.5449999999999999E-2</v>
      </c>
      <c r="O27" s="155">
        <f>ROUND(E27*N27,2)</f>
        <v>5.71</v>
      </c>
      <c r="P27" s="155">
        <v>0</v>
      </c>
      <c r="Q27" s="155">
        <f>ROUND(E27*P27,2)</f>
        <v>0</v>
      </c>
      <c r="R27" s="155"/>
      <c r="S27" s="155"/>
      <c r="T27" s="156">
        <v>0.442</v>
      </c>
      <c r="U27" s="155">
        <f>ROUND(E27*T27,2)</f>
        <v>45.53</v>
      </c>
      <c r="V27" s="134"/>
      <c r="W27" s="134"/>
      <c r="X27" s="134"/>
      <c r="Y27" s="134"/>
      <c r="Z27" s="134"/>
      <c r="AA27" s="134"/>
      <c r="AB27" s="134"/>
      <c r="AC27" s="134"/>
      <c r="AD27" s="134"/>
      <c r="AE27" s="134" t="s">
        <v>194</v>
      </c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</row>
    <row r="28" spans="1:60" outlineLevel="1">
      <c r="A28" s="135">
        <v>17</v>
      </c>
      <c r="B28" s="145" t="s">
        <v>643</v>
      </c>
      <c r="C28" s="171" t="s">
        <v>644</v>
      </c>
      <c r="D28" s="147" t="s">
        <v>193</v>
      </c>
      <c r="E28" s="150">
        <v>103</v>
      </c>
      <c r="F28" s="154"/>
      <c r="G28" s="155"/>
      <c r="H28" s="154"/>
      <c r="I28" s="155">
        <f>ROUND(E28*H28,2)</f>
        <v>0</v>
      </c>
      <c r="J28" s="154"/>
      <c r="K28" s="155">
        <f>ROUND(E28*J28,2)</f>
        <v>0</v>
      </c>
      <c r="L28" s="155">
        <v>21</v>
      </c>
      <c r="M28" s="155">
        <f>G28*(1+L28/100)</f>
        <v>0</v>
      </c>
      <c r="N28" s="155">
        <v>0.12959999999999999</v>
      </c>
      <c r="O28" s="155">
        <f>ROUND(E28*N28,2)</f>
        <v>13.35</v>
      </c>
      <c r="P28" s="155">
        <v>0</v>
      </c>
      <c r="Q28" s="155">
        <f>ROUND(E28*P28,2)</f>
        <v>0</v>
      </c>
      <c r="R28" s="155"/>
      <c r="S28" s="155"/>
      <c r="T28" s="156">
        <v>0</v>
      </c>
      <c r="U28" s="155">
        <f>ROUND(E28*T28,2)</f>
        <v>0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233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</row>
    <row r="29" spans="1:60">
      <c r="A29" s="141" t="s">
        <v>177</v>
      </c>
      <c r="B29" s="146" t="s">
        <v>94</v>
      </c>
      <c r="C29" s="172" t="s">
        <v>95</v>
      </c>
      <c r="D29" s="148"/>
      <c r="E29" s="151"/>
      <c r="F29" s="157"/>
      <c r="G29" s="157"/>
      <c r="H29" s="157"/>
      <c r="I29" s="157">
        <f>SUM(I30:I51)</f>
        <v>0</v>
      </c>
      <c r="J29" s="157"/>
      <c r="K29" s="157">
        <f>SUM(K30:K51)</f>
        <v>0</v>
      </c>
      <c r="L29" s="157"/>
      <c r="M29" s="157">
        <f>SUM(M30:M51)</f>
        <v>0</v>
      </c>
      <c r="N29" s="157"/>
      <c r="O29" s="157">
        <f>SUM(O30:O51)</f>
        <v>68.900000000000006</v>
      </c>
      <c r="P29" s="157"/>
      <c r="Q29" s="157">
        <f>SUM(Q30:Q51)</f>
        <v>0</v>
      </c>
      <c r="R29" s="157"/>
      <c r="S29" s="157"/>
      <c r="T29" s="158"/>
      <c r="U29" s="157">
        <f>SUM(U30:U51)</f>
        <v>899.85</v>
      </c>
      <c r="AE29" t="s">
        <v>178</v>
      </c>
    </row>
    <row r="30" spans="1:60" outlineLevel="1">
      <c r="A30" s="135">
        <v>18</v>
      </c>
      <c r="B30" s="145" t="s">
        <v>645</v>
      </c>
      <c r="C30" s="171" t="s">
        <v>646</v>
      </c>
      <c r="D30" s="147" t="s">
        <v>193</v>
      </c>
      <c r="E30" s="150">
        <v>45.4</v>
      </c>
      <c r="F30" s="154"/>
      <c r="G30" s="155"/>
      <c r="H30" s="154"/>
      <c r="I30" s="155">
        <f t="shared" ref="I30:I51" si="0">ROUND(E30*H30,2)</f>
        <v>0</v>
      </c>
      <c r="J30" s="154"/>
      <c r="K30" s="155">
        <f t="shared" ref="K30:K51" si="1">ROUND(E30*J30,2)</f>
        <v>0</v>
      </c>
      <c r="L30" s="155">
        <v>21</v>
      </c>
      <c r="M30" s="155">
        <f t="shared" ref="M30:M51" si="2">G30*(1+L30/100)</f>
        <v>0</v>
      </c>
      <c r="N30" s="155">
        <v>4.0000000000000003E-5</v>
      </c>
      <c r="O30" s="155">
        <f t="shared" ref="O30:O51" si="3">ROUND(E30*N30,2)</f>
        <v>0</v>
      </c>
      <c r="P30" s="155">
        <v>0</v>
      </c>
      <c r="Q30" s="155">
        <f t="shared" ref="Q30:Q51" si="4">ROUND(E30*P30,2)</f>
        <v>0</v>
      </c>
      <c r="R30" s="155"/>
      <c r="S30" s="155"/>
      <c r="T30" s="156">
        <v>7.8E-2</v>
      </c>
      <c r="U30" s="155">
        <f t="shared" ref="U30:U51" si="5">ROUND(E30*T30,2)</f>
        <v>3.54</v>
      </c>
      <c r="V30" s="134"/>
      <c r="W30" s="134"/>
      <c r="X30" s="134"/>
      <c r="Y30" s="134"/>
      <c r="Z30" s="134"/>
      <c r="AA30" s="134"/>
      <c r="AB30" s="134"/>
      <c r="AC30" s="134"/>
      <c r="AD30" s="134"/>
      <c r="AE30" s="134" t="s">
        <v>194</v>
      </c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</row>
    <row r="31" spans="1:60" ht="22.5" outlineLevel="1">
      <c r="A31" s="135">
        <v>19</v>
      </c>
      <c r="B31" s="145" t="s">
        <v>647</v>
      </c>
      <c r="C31" s="171" t="s">
        <v>648</v>
      </c>
      <c r="D31" s="147" t="s">
        <v>193</v>
      </c>
      <c r="E31" s="150">
        <v>9.4600000000000009</v>
      </c>
      <c r="F31" s="154"/>
      <c r="G31" s="155"/>
      <c r="H31" s="154"/>
      <c r="I31" s="155">
        <f t="shared" si="0"/>
        <v>0</v>
      </c>
      <c r="J31" s="154"/>
      <c r="K31" s="155">
        <f t="shared" si="1"/>
        <v>0</v>
      </c>
      <c r="L31" s="155">
        <v>21</v>
      </c>
      <c r="M31" s="155">
        <f t="shared" si="2"/>
        <v>0</v>
      </c>
      <c r="N31" s="155">
        <v>4.9590000000000002E-2</v>
      </c>
      <c r="O31" s="155">
        <f t="shared" si="3"/>
        <v>0.47</v>
      </c>
      <c r="P31" s="155">
        <v>0</v>
      </c>
      <c r="Q31" s="155">
        <f t="shared" si="4"/>
        <v>0</v>
      </c>
      <c r="R31" s="155"/>
      <c r="S31" s="155"/>
      <c r="T31" s="156">
        <v>2.6989899999999998</v>
      </c>
      <c r="U31" s="155">
        <f t="shared" si="5"/>
        <v>25.53</v>
      </c>
      <c r="V31" s="134"/>
      <c r="W31" s="134"/>
      <c r="X31" s="134"/>
      <c r="Y31" s="134"/>
      <c r="Z31" s="134"/>
      <c r="AA31" s="134"/>
      <c r="AB31" s="134"/>
      <c r="AC31" s="134"/>
      <c r="AD31" s="134"/>
      <c r="AE31" s="134" t="s">
        <v>194</v>
      </c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</row>
    <row r="32" spans="1:60" ht="22.5" outlineLevel="1">
      <c r="A32" s="135">
        <v>20</v>
      </c>
      <c r="B32" s="145" t="s">
        <v>649</v>
      </c>
      <c r="C32" s="171" t="s">
        <v>650</v>
      </c>
      <c r="D32" s="147" t="s">
        <v>206</v>
      </c>
      <c r="E32" s="150">
        <v>64</v>
      </c>
      <c r="F32" s="154"/>
      <c r="G32" s="155"/>
      <c r="H32" s="154"/>
      <c r="I32" s="155">
        <f t="shared" si="0"/>
        <v>0</v>
      </c>
      <c r="J32" s="154"/>
      <c r="K32" s="155">
        <f t="shared" si="1"/>
        <v>0</v>
      </c>
      <c r="L32" s="155">
        <v>21</v>
      </c>
      <c r="M32" s="155">
        <f t="shared" si="2"/>
        <v>0</v>
      </c>
      <c r="N32" s="155">
        <v>2.3800000000000002E-3</v>
      </c>
      <c r="O32" s="155">
        <f t="shared" si="3"/>
        <v>0.15</v>
      </c>
      <c r="P32" s="155">
        <v>0</v>
      </c>
      <c r="Q32" s="155">
        <f t="shared" si="4"/>
        <v>0</v>
      </c>
      <c r="R32" s="155"/>
      <c r="S32" s="155"/>
      <c r="T32" s="156">
        <v>0.18232999999999999</v>
      </c>
      <c r="U32" s="155">
        <f t="shared" si="5"/>
        <v>11.67</v>
      </c>
      <c r="V32" s="134"/>
      <c r="W32" s="134"/>
      <c r="X32" s="134"/>
      <c r="Y32" s="134"/>
      <c r="Z32" s="134"/>
      <c r="AA32" s="134"/>
      <c r="AB32" s="134"/>
      <c r="AC32" s="134"/>
      <c r="AD32" s="134"/>
      <c r="AE32" s="134" t="s">
        <v>194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</row>
    <row r="33" spans="1:60" ht="22.5" outlineLevel="1">
      <c r="A33" s="135">
        <v>21</v>
      </c>
      <c r="B33" s="145" t="s">
        <v>651</v>
      </c>
      <c r="C33" s="171" t="s">
        <v>652</v>
      </c>
      <c r="D33" s="147" t="s">
        <v>193</v>
      </c>
      <c r="E33" s="150">
        <v>24.2</v>
      </c>
      <c r="F33" s="154"/>
      <c r="G33" s="155"/>
      <c r="H33" s="154"/>
      <c r="I33" s="155">
        <f t="shared" si="0"/>
        <v>0</v>
      </c>
      <c r="J33" s="154"/>
      <c r="K33" s="155">
        <f t="shared" si="1"/>
        <v>0</v>
      </c>
      <c r="L33" s="155">
        <v>21</v>
      </c>
      <c r="M33" s="155">
        <f t="shared" si="2"/>
        <v>0</v>
      </c>
      <c r="N33" s="155">
        <v>1.6459999999999999E-2</v>
      </c>
      <c r="O33" s="155">
        <f t="shared" si="3"/>
        <v>0.4</v>
      </c>
      <c r="P33" s="155">
        <v>0</v>
      </c>
      <c r="Q33" s="155">
        <f t="shared" si="4"/>
        <v>0</v>
      </c>
      <c r="R33" s="155"/>
      <c r="S33" s="155"/>
      <c r="T33" s="156">
        <v>0.58574999999999999</v>
      </c>
      <c r="U33" s="155">
        <f t="shared" si="5"/>
        <v>14.18</v>
      </c>
      <c r="V33" s="134"/>
      <c r="W33" s="134"/>
      <c r="X33" s="134"/>
      <c r="Y33" s="134"/>
      <c r="Z33" s="134"/>
      <c r="AA33" s="134"/>
      <c r="AB33" s="134"/>
      <c r="AC33" s="134"/>
      <c r="AD33" s="134"/>
      <c r="AE33" s="134" t="s">
        <v>194</v>
      </c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</row>
    <row r="34" spans="1:60" ht="22.5" outlineLevel="1">
      <c r="A34" s="135">
        <v>22</v>
      </c>
      <c r="B34" s="145" t="s">
        <v>653</v>
      </c>
      <c r="C34" s="171" t="s">
        <v>654</v>
      </c>
      <c r="D34" s="147" t="s">
        <v>193</v>
      </c>
      <c r="E34" s="150">
        <v>20.8</v>
      </c>
      <c r="F34" s="154"/>
      <c r="G34" s="155"/>
      <c r="H34" s="154"/>
      <c r="I34" s="155">
        <f t="shared" si="0"/>
        <v>0</v>
      </c>
      <c r="J34" s="154"/>
      <c r="K34" s="155">
        <f t="shared" si="1"/>
        <v>0</v>
      </c>
      <c r="L34" s="155">
        <v>21</v>
      </c>
      <c r="M34" s="155">
        <f t="shared" si="2"/>
        <v>0</v>
      </c>
      <c r="N34" s="155">
        <v>3.4909999999999997E-2</v>
      </c>
      <c r="O34" s="155">
        <f t="shared" si="3"/>
        <v>0.73</v>
      </c>
      <c r="P34" s="155">
        <v>0</v>
      </c>
      <c r="Q34" s="155">
        <f t="shared" si="4"/>
        <v>0</v>
      </c>
      <c r="R34" s="155"/>
      <c r="S34" s="155"/>
      <c r="T34" s="156">
        <v>1.1841699999999999</v>
      </c>
      <c r="U34" s="155">
        <f t="shared" si="5"/>
        <v>24.63</v>
      </c>
      <c r="V34" s="134"/>
      <c r="W34" s="134"/>
      <c r="X34" s="134"/>
      <c r="Y34" s="134"/>
      <c r="Z34" s="134"/>
      <c r="AA34" s="134"/>
      <c r="AB34" s="134"/>
      <c r="AC34" s="134"/>
      <c r="AD34" s="134"/>
      <c r="AE34" s="134" t="s">
        <v>194</v>
      </c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</row>
    <row r="35" spans="1:60" outlineLevel="1">
      <c r="A35" s="135">
        <v>23</v>
      </c>
      <c r="B35" s="145" t="s">
        <v>655</v>
      </c>
      <c r="C35" s="171" t="s">
        <v>656</v>
      </c>
      <c r="D35" s="147" t="s">
        <v>193</v>
      </c>
      <c r="E35" s="150">
        <v>13.34</v>
      </c>
      <c r="F35" s="154"/>
      <c r="G35" s="155"/>
      <c r="H35" s="154"/>
      <c r="I35" s="155">
        <f t="shared" si="0"/>
        <v>0</v>
      </c>
      <c r="J35" s="154"/>
      <c r="K35" s="155">
        <f t="shared" si="1"/>
        <v>0</v>
      </c>
      <c r="L35" s="155">
        <v>21</v>
      </c>
      <c r="M35" s="155">
        <f t="shared" si="2"/>
        <v>0</v>
      </c>
      <c r="N35" s="155">
        <v>2.0750000000000001E-2</v>
      </c>
      <c r="O35" s="155">
        <f t="shared" si="3"/>
        <v>0.28000000000000003</v>
      </c>
      <c r="P35" s="155">
        <v>0</v>
      </c>
      <c r="Q35" s="155">
        <f t="shared" si="4"/>
        <v>0</v>
      </c>
      <c r="R35" s="155"/>
      <c r="S35" s="155"/>
      <c r="T35" s="156">
        <v>0.37</v>
      </c>
      <c r="U35" s="155">
        <f t="shared" si="5"/>
        <v>4.9400000000000004</v>
      </c>
      <c r="V35" s="134"/>
      <c r="W35" s="134"/>
      <c r="X35" s="134"/>
      <c r="Y35" s="134"/>
      <c r="Z35" s="134"/>
      <c r="AA35" s="134"/>
      <c r="AB35" s="134"/>
      <c r="AC35" s="134"/>
      <c r="AD35" s="134"/>
      <c r="AE35" s="134" t="s">
        <v>194</v>
      </c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</row>
    <row r="36" spans="1:60" outlineLevel="1">
      <c r="A36" s="135">
        <v>24</v>
      </c>
      <c r="B36" s="145" t="s">
        <v>657</v>
      </c>
      <c r="C36" s="171" t="s">
        <v>658</v>
      </c>
      <c r="D36" s="147" t="s">
        <v>193</v>
      </c>
      <c r="E36" s="150">
        <v>190.1</v>
      </c>
      <c r="F36" s="154"/>
      <c r="G36" s="155"/>
      <c r="H36" s="154"/>
      <c r="I36" s="155">
        <f t="shared" si="0"/>
        <v>0</v>
      </c>
      <c r="J36" s="154"/>
      <c r="K36" s="155">
        <f t="shared" si="1"/>
        <v>0</v>
      </c>
      <c r="L36" s="155">
        <v>21</v>
      </c>
      <c r="M36" s="155">
        <f t="shared" si="2"/>
        <v>0</v>
      </c>
      <c r="N36" s="155">
        <v>2.7980000000000001E-2</v>
      </c>
      <c r="O36" s="155">
        <f t="shared" si="3"/>
        <v>5.32</v>
      </c>
      <c r="P36" s="155">
        <v>0</v>
      </c>
      <c r="Q36" s="155">
        <f t="shared" si="4"/>
        <v>0</v>
      </c>
      <c r="R36" s="155"/>
      <c r="S36" s="155"/>
      <c r="T36" s="156">
        <v>0.626</v>
      </c>
      <c r="U36" s="155">
        <f t="shared" si="5"/>
        <v>119</v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 t="s">
        <v>194</v>
      </c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</row>
    <row r="37" spans="1:60" ht="22.5" outlineLevel="1">
      <c r="A37" s="135">
        <v>25</v>
      </c>
      <c r="B37" s="145" t="s">
        <v>659</v>
      </c>
      <c r="C37" s="171" t="s">
        <v>660</v>
      </c>
      <c r="D37" s="147" t="s">
        <v>193</v>
      </c>
      <c r="E37" s="150">
        <v>378.6</v>
      </c>
      <c r="F37" s="154"/>
      <c r="G37" s="155"/>
      <c r="H37" s="154"/>
      <c r="I37" s="155">
        <f t="shared" si="0"/>
        <v>0</v>
      </c>
      <c r="J37" s="154"/>
      <c r="K37" s="155">
        <f t="shared" si="1"/>
        <v>0</v>
      </c>
      <c r="L37" s="155">
        <v>21</v>
      </c>
      <c r="M37" s="155">
        <f t="shared" si="2"/>
        <v>0</v>
      </c>
      <c r="N37" s="155">
        <v>3.2000000000000003E-4</v>
      </c>
      <c r="O37" s="155">
        <f t="shared" si="3"/>
        <v>0.12</v>
      </c>
      <c r="P37" s="155">
        <v>0</v>
      </c>
      <c r="Q37" s="155">
        <f t="shared" si="4"/>
        <v>0</v>
      </c>
      <c r="R37" s="155"/>
      <c r="S37" s="155"/>
      <c r="T37" s="156">
        <v>0</v>
      </c>
      <c r="U37" s="155">
        <f t="shared" si="5"/>
        <v>0</v>
      </c>
      <c r="V37" s="134"/>
      <c r="W37" s="134"/>
      <c r="X37" s="134"/>
      <c r="Y37" s="134"/>
      <c r="Z37" s="134"/>
      <c r="AA37" s="134"/>
      <c r="AB37" s="134"/>
      <c r="AC37" s="134"/>
      <c r="AD37" s="134"/>
      <c r="AE37" s="134" t="s">
        <v>194</v>
      </c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</row>
    <row r="38" spans="1:60" outlineLevel="1">
      <c r="A38" s="135">
        <v>26</v>
      </c>
      <c r="B38" s="145" t="s">
        <v>661</v>
      </c>
      <c r="C38" s="171" t="s">
        <v>662</v>
      </c>
      <c r="D38" s="147" t="s">
        <v>193</v>
      </c>
      <c r="E38" s="150">
        <v>45.4</v>
      </c>
      <c r="F38" s="154"/>
      <c r="G38" s="155"/>
      <c r="H38" s="154"/>
      <c r="I38" s="155">
        <f t="shared" si="0"/>
        <v>0</v>
      </c>
      <c r="J38" s="154"/>
      <c r="K38" s="155">
        <f t="shared" si="1"/>
        <v>0</v>
      </c>
      <c r="L38" s="155">
        <v>21</v>
      </c>
      <c r="M38" s="155">
        <f t="shared" si="2"/>
        <v>0</v>
      </c>
      <c r="N38" s="155">
        <v>4.0000000000000003E-5</v>
      </c>
      <c r="O38" s="155">
        <f t="shared" si="3"/>
        <v>0</v>
      </c>
      <c r="P38" s="155">
        <v>0</v>
      </c>
      <c r="Q38" s="155">
        <f t="shared" si="4"/>
        <v>0</v>
      </c>
      <c r="R38" s="155"/>
      <c r="S38" s="155"/>
      <c r="T38" s="156">
        <v>7.8E-2</v>
      </c>
      <c r="U38" s="155">
        <f t="shared" si="5"/>
        <v>3.54</v>
      </c>
      <c r="V38" s="134"/>
      <c r="W38" s="134"/>
      <c r="X38" s="134"/>
      <c r="Y38" s="134"/>
      <c r="Z38" s="134"/>
      <c r="AA38" s="134"/>
      <c r="AB38" s="134"/>
      <c r="AC38" s="134"/>
      <c r="AD38" s="134"/>
      <c r="AE38" s="134" t="s">
        <v>194</v>
      </c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</row>
    <row r="39" spans="1:60" outlineLevel="1">
      <c r="A39" s="135">
        <v>27</v>
      </c>
      <c r="B39" s="145" t="s">
        <v>663</v>
      </c>
      <c r="C39" s="171" t="s">
        <v>664</v>
      </c>
      <c r="D39" s="147" t="s">
        <v>193</v>
      </c>
      <c r="E39" s="150">
        <v>16.7</v>
      </c>
      <c r="F39" s="154"/>
      <c r="G39" s="155"/>
      <c r="H39" s="154"/>
      <c r="I39" s="155">
        <f t="shared" si="0"/>
        <v>0</v>
      </c>
      <c r="J39" s="154"/>
      <c r="K39" s="155">
        <f t="shared" si="1"/>
        <v>0</v>
      </c>
      <c r="L39" s="155">
        <v>21</v>
      </c>
      <c r="M39" s="155">
        <f t="shared" si="2"/>
        <v>0</v>
      </c>
      <c r="N39" s="155">
        <v>4.8169999999999998E-2</v>
      </c>
      <c r="O39" s="155">
        <f t="shared" si="3"/>
        <v>0.8</v>
      </c>
      <c r="P39" s="155">
        <v>0</v>
      </c>
      <c r="Q39" s="155">
        <f t="shared" si="4"/>
        <v>0</v>
      </c>
      <c r="R39" s="155"/>
      <c r="S39" s="155"/>
      <c r="T39" s="156">
        <v>0.74299999999999999</v>
      </c>
      <c r="U39" s="155">
        <f t="shared" si="5"/>
        <v>12.41</v>
      </c>
      <c r="V39" s="134"/>
      <c r="W39" s="134"/>
      <c r="X39" s="134"/>
      <c r="Y39" s="134"/>
      <c r="Z39" s="134"/>
      <c r="AA39" s="134"/>
      <c r="AB39" s="134"/>
      <c r="AC39" s="134"/>
      <c r="AD39" s="134"/>
      <c r="AE39" s="134" t="s">
        <v>194</v>
      </c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</row>
    <row r="40" spans="1:60" ht="22.5" outlineLevel="1">
      <c r="A40" s="135">
        <v>28</v>
      </c>
      <c r="B40" s="145" t="s">
        <v>665</v>
      </c>
      <c r="C40" s="171" t="s">
        <v>666</v>
      </c>
      <c r="D40" s="147" t="s">
        <v>193</v>
      </c>
      <c r="E40" s="150">
        <v>15.9</v>
      </c>
      <c r="F40" s="154"/>
      <c r="G40" s="155"/>
      <c r="H40" s="154"/>
      <c r="I40" s="155">
        <f t="shared" si="0"/>
        <v>0</v>
      </c>
      <c r="J40" s="154"/>
      <c r="K40" s="155">
        <f t="shared" si="1"/>
        <v>0</v>
      </c>
      <c r="L40" s="155">
        <v>21</v>
      </c>
      <c r="M40" s="155">
        <f t="shared" si="2"/>
        <v>0</v>
      </c>
      <c r="N40" s="155">
        <v>1.2579999999999999E-2</v>
      </c>
      <c r="O40" s="155">
        <f t="shared" si="3"/>
        <v>0.2</v>
      </c>
      <c r="P40" s="155">
        <v>0</v>
      </c>
      <c r="Q40" s="155">
        <f t="shared" si="4"/>
        <v>0</v>
      </c>
      <c r="R40" s="155"/>
      <c r="S40" s="155"/>
      <c r="T40" s="156">
        <v>1.2558</v>
      </c>
      <c r="U40" s="155">
        <f t="shared" si="5"/>
        <v>19.97</v>
      </c>
      <c r="V40" s="134"/>
      <c r="W40" s="134"/>
      <c r="X40" s="134"/>
      <c r="Y40" s="134"/>
      <c r="Z40" s="134"/>
      <c r="AA40" s="134"/>
      <c r="AB40" s="134"/>
      <c r="AC40" s="134"/>
      <c r="AD40" s="134"/>
      <c r="AE40" s="134" t="s">
        <v>194</v>
      </c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</row>
    <row r="41" spans="1:60" ht="22.5" outlineLevel="1">
      <c r="A41" s="135">
        <v>29</v>
      </c>
      <c r="B41" s="145" t="s">
        <v>667</v>
      </c>
      <c r="C41" s="171" t="s">
        <v>668</v>
      </c>
      <c r="D41" s="147" t="s">
        <v>193</v>
      </c>
      <c r="E41" s="150">
        <v>358</v>
      </c>
      <c r="F41" s="154"/>
      <c r="G41" s="155"/>
      <c r="H41" s="154"/>
      <c r="I41" s="155">
        <f t="shared" si="0"/>
        <v>0</v>
      </c>
      <c r="J41" s="154"/>
      <c r="K41" s="155">
        <f t="shared" si="1"/>
        <v>0</v>
      </c>
      <c r="L41" s="155">
        <v>21</v>
      </c>
      <c r="M41" s="155">
        <f t="shared" si="2"/>
        <v>0</v>
      </c>
      <c r="N41" s="155">
        <v>1.2930000000000001E-2</v>
      </c>
      <c r="O41" s="155">
        <f t="shared" si="3"/>
        <v>4.63</v>
      </c>
      <c r="P41" s="155">
        <v>0</v>
      </c>
      <c r="Q41" s="155">
        <f t="shared" si="4"/>
        <v>0</v>
      </c>
      <c r="R41" s="155"/>
      <c r="S41" s="155"/>
      <c r="T41" s="156">
        <v>1.2558</v>
      </c>
      <c r="U41" s="155">
        <f t="shared" si="5"/>
        <v>449.58</v>
      </c>
      <c r="V41" s="134"/>
      <c r="W41" s="134"/>
      <c r="X41" s="134"/>
      <c r="Y41" s="134"/>
      <c r="Z41" s="134"/>
      <c r="AA41" s="134"/>
      <c r="AB41" s="134"/>
      <c r="AC41" s="134"/>
      <c r="AD41" s="134"/>
      <c r="AE41" s="134" t="s">
        <v>194</v>
      </c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</row>
    <row r="42" spans="1:60" ht="22.5" outlineLevel="1">
      <c r="A42" s="135">
        <v>30</v>
      </c>
      <c r="B42" s="145" t="s">
        <v>669</v>
      </c>
      <c r="C42" s="171" t="s">
        <v>670</v>
      </c>
      <c r="D42" s="147" t="s">
        <v>193</v>
      </c>
      <c r="E42" s="150">
        <v>20.6</v>
      </c>
      <c r="F42" s="154"/>
      <c r="G42" s="155"/>
      <c r="H42" s="154"/>
      <c r="I42" s="155">
        <f t="shared" si="0"/>
        <v>0</v>
      </c>
      <c r="J42" s="154"/>
      <c r="K42" s="155">
        <f t="shared" si="1"/>
        <v>0</v>
      </c>
      <c r="L42" s="155">
        <v>21</v>
      </c>
      <c r="M42" s="155">
        <f t="shared" si="2"/>
        <v>0</v>
      </c>
      <c r="N42" s="155">
        <v>1.452E-2</v>
      </c>
      <c r="O42" s="155">
        <f t="shared" si="3"/>
        <v>0.3</v>
      </c>
      <c r="P42" s="155">
        <v>0</v>
      </c>
      <c r="Q42" s="155">
        <f t="shared" si="4"/>
        <v>0</v>
      </c>
      <c r="R42" s="155"/>
      <c r="S42" s="155"/>
      <c r="T42" s="156">
        <v>1.2558</v>
      </c>
      <c r="U42" s="155">
        <f t="shared" si="5"/>
        <v>25.87</v>
      </c>
      <c r="V42" s="134"/>
      <c r="W42" s="134"/>
      <c r="X42" s="134"/>
      <c r="Y42" s="134"/>
      <c r="Z42" s="134"/>
      <c r="AA42" s="134"/>
      <c r="AB42" s="134"/>
      <c r="AC42" s="134"/>
      <c r="AD42" s="134"/>
      <c r="AE42" s="134" t="s">
        <v>194</v>
      </c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</row>
    <row r="43" spans="1:60" outlineLevel="1">
      <c r="A43" s="135">
        <v>31</v>
      </c>
      <c r="B43" s="145" t="s">
        <v>671</v>
      </c>
      <c r="C43" s="171" t="s">
        <v>672</v>
      </c>
      <c r="D43" s="147" t="s">
        <v>206</v>
      </c>
      <c r="E43" s="150">
        <v>106</v>
      </c>
      <c r="F43" s="154"/>
      <c r="G43" s="155"/>
      <c r="H43" s="154"/>
      <c r="I43" s="155">
        <f t="shared" si="0"/>
        <v>0</v>
      </c>
      <c r="J43" s="154"/>
      <c r="K43" s="155">
        <f t="shared" si="1"/>
        <v>0</v>
      </c>
      <c r="L43" s="155">
        <v>21</v>
      </c>
      <c r="M43" s="155">
        <f t="shared" si="2"/>
        <v>0</v>
      </c>
      <c r="N43" s="155">
        <v>5.1999999999999995E-4</v>
      </c>
      <c r="O43" s="155">
        <f t="shared" si="3"/>
        <v>0.06</v>
      </c>
      <c r="P43" s="155">
        <v>0</v>
      </c>
      <c r="Q43" s="155">
        <f t="shared" si="4"/>
        <v>0</v>
      </c>
      <c r="R43" s="155"/>
      <c r="S43" s="155"/>
      <c r="T43" s="156">
        <v>0</v>
      </c>
      <c r="U43" s="155">
        <f t="shared" si="5"/>
        <v>0</v>
      </c>
      <c r="V43" s="134"/>
      <c r="W43" s="134"/>
      <c r="X43" s="134"/>
      <c r="Y43" s="134"/>
      <c r="Z43" s="134"/>
      <c r="AA43" s="134"/>
      <c r="AB43" s="134"/>
      <c r="AC43" s="134"/>
      <c r="AD43" s="134"/>
      <c r="AE43" s="134" t="s">
        <v>194</v>
      </c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</row>
    <row r="44" spans="1:60" outlineLevel="1">
      <c r="A44" s="135">
        <v>32</v>
      </c>
      <c r="B44" s="145" t="s">
        <v>673</v>
      </c>
      <c r="C44" s="171" t="s">
        <v>674</v>
      </c>
      <c r="D44" s="147" t="s">
        <v>206</v>
      </c>
      <c r="E44" s="150">
        <v>81.2</v>
      </c>
      <c r="F44" s="154"/>
      <c r="G44" s="155"/>
      <c r="H44" s="154"/>
      <c r="I44" s="155">
        <f t="shared" si="0"/>
        <v>0</v>
      </c>
      <c r="J44" s="154"/>
      <c r="K44" s="155">
        <f t="shared" si="1"/>
        <v>0</v>
      </c>
      <c r="L44" s="155">
        <v>21</v>
      </c>
      <c r="M44" s="155">
        <f t="shared" si="2"/>
        <v>0</v>
      </c>
      <c r="N44" s="155">
        <v>2.9999999999999997E-4</v>
      </c>
      <c r="O44" s="155">
        <f t="shared" si="3"/>
        <v>0.02</v>
      </c>
      <c r="P44" s="155">
        <v>0</v>
      </c>
      <c r="Q44" s="155">
        <f t="shared" si="4"/>
        <v>0</v>
      </c>
      <c r="R44" s="155"/>
      <c r="S44" s="155"/>
      <c r="T44" s="156">
        <v>0</v>
      </c>
      <c r="U44" s="155">
        <f t="shared" si="5"/>
        <v>0</v>
      </c>
      <c r="V44" s="134"/>
      <c r="W44" s="134"/>
      <c r="X44" s="134"/>
      <c r="Y44" s="134"/>
      <c r="Z44" s="134"/>
      <c r="AA44" s="134"/>
      <c r="AB44" s="134"/>
      <c r="AC44" s="134"/>
      <c r="AD44" s="134"/>
      <c r="AE44" s="134" t="s">
        <v>194</v>
      </c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</row>
    <row r="45" spans="1:60" outlineLevel="1">
      <c r="A45" s="135">
        <v>33</v>
      </c>
      <c r="B45" s="145" t="s">
        <v>675</v>
      </c>
      <c r="C45" s="171" t="s">
        <v>676</v>
      </c>
      <c r="D45" s="147" t="s">
        <v>203</v>
      </c>
      <c r="E45" s="150">
        <v>14.73</v>
      </c>
      <c r="F45" s="154"/>
      <c r="G45" s="155"/>
      <c r="H45" s="154"/>
      <c r="I45" s="155">
        <f t="shared" si="0"/>
        <v>0</v>
      </c>
      <c r="J45" s="154"/>
      <c r="K45" s="155">
        <f t="shared" si="1"/>
        <v>0</v>
      </c>
      <c r="L45" s="155">
        <v>21</v>
      </c>
      <c r="M45" s="155">
        <f t="shared" si="2"/>
        <v>0</v>
      </c>
      <c r="N45" s="155">
        <v>2.5249999999999999</v>
      </c>
      <c r="O45" s="155">
        <f t="shared" si="3"/>
        <v>37.19</v>
      </c>
      <c r="P45" s="155">
        <v>0</v>
      </c>
      <c r="Q45" s="155">
        <f t="shared" si="4"/>
        <v>0</v>
      </c>
      <c r="R45" s="155"/>
      <c r="S45" s="155"/>
      <c r="T45" s="156">
        <v>3.2130000000000001</v>
      </c>
      <c r="U45" s="155">
        <f t="shared" si="5"/>
        <v>47.33</v>
      </c>
      <c r="V45" s="134"/>
      <c r="W45" s="134"/>
      <c r="X45" s="134"/>
      <c r="Y45" s="134"/>
      <c r="Z45" s="134"/>
      <c r="AA45" s="134"/>
      <c r="AB45" s="134"/>
      <c r="AC45" s="134"/>
      <c r="AD45" s="134"/>
      <c r="AE45" s="134" t="s">
        <v>194</v>
      </c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</row>
    <row r="46" spans="1:60" outlineLevel="1">
      <c r="A46" s="135">
        <v>34</v>
      </c>
      <c r="B46" s="145" t="s">
        <v>677</v>
      </c>
      <c r="C46" s="171" t="s">
        <v>678</v>
      </c>
      <c r="D46" s="147" t="s">
        <v>203</v>
      </c>
      <c r="E46" s="150">
        <v>1.5</v>
      </c>
      <c r="F46" s="154"/>
      <c r="G46" s="155"/>
      <c r="H46" s="154"/>
      <c r="I46" s="155">
        <f t="shared" si="0"/>
        <v>0</v>
      </c>
      <c r="J46" s="154"/>
      <c r="K46" s="155">
        <f t="shared" si="1"/>
        <v>0</v>
      </c>
      <c r="L46" s="155">
        <v>21</v>
      </c>
      <c r="M46" s="155">
        <f t="shared" si="2"/>
        <v>0</v>
      </c>
      <c r="N46" s="155">
        <v>0</v>
      </c>
      <c r="O46" s="155">
        <f t="shared" si="3"/>
        <v>0</v>
      </c>
      <c r="P46" s="155">
        <v>0</v>
      </c>
      <c r="Q46" s="155">
        <f t="shared" si="4"/>
        <v>0</v>
      </c>
      <c r="R46" s="155"/>
      <c r="S46" s="155"/>
      <c r="T46" s="156">
        <v>0.33800000000000002</v>
      </c>
      <c r="U46" s="155">
        <f t="shared" si="5"/>
        <v>0.51</v>
      </c>
      <c r="V46" s="134"/>
      <c r="W46" s="134"/>
      <c r="X46" s="134"/>
      <c r="Y46" s="134"/>
      <c r="Z46" s="134"/>
      <c r="AA46" s="134"/>
      <c r="AB46" s="134"/>
      <c r="AC46" s="134"/>
      <c r="AD46" s="134"/>
      <c r="AE46" s="134" t="s">
        <v>194</v>
      </c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</row>
    <row r="47" spans="1:60" outlineLevel="1">
      <c r="A47" s="135">
        <v>35</v>
      </c>
      <c r="B47" s="145" t="s">
        <v>679</v>
      </c>
      <c r="C47" s="171" t="s">
        <v>680</v>
      </c>
      <c r="D47" s="147" t="s">
        <v>289</v>
      </c>
      <c r="E47" s="150">
        <v>1.07</v>
      </c>
      <c r="F47" s="154"/>
      <c r="G47" s="155"/>
      <c r="H47" s="154"/>
      <c r="I47" s="155">
        <f t="shared" si="0"/>
        <v>0</v>
      </c>
      <c r="J47" s="154"/>
      <c r="K47" s="155">
        <f t="shared" si="1"/>
        <v>0</v>
      </c>
      <c r="L47" s="155">
        <v>21</v>
      </c>
      <c r="M47" s="155">
        <f t="shared" si="2"/>
        <v>0</v>
      </c>
      <c r="N47" s="155">
        <v>1.0662499999999999</v>
      </c>
      <c r="O47" s="155">
        <f t="shared" si="3"/>
        <v>1.1399999999999999</v>
      </c>
      <c r="P47" s="155">
        <v>0</v>
      </c>
      <c r="Q47" s="155">
        <f t="shared" si="4"/>
        <v>0</v>
      </c>
      <c r="R47" s="155"/>
      <c r="S47" s="155"/>
      <c r="T47" s="156">
        <v>15.231</v>
      </c>
      <c r="U47" s="155">
        <f t="shared" si="5"/>
        <v>16.3</v>
      </c>
      <c r="V47" s="134"/>
      <c r="W47" s="134"/>
      <c r="X47" s="134"/>
      <c r="Y47" s="134"/>
      <c r="Z47" s="134"/>
      <c r="AA47" s="134"/>
      <c r="AB47" s="134"/>
      <c r="AC47" s="134"/>
      <c r="AD47" s="134"/>
      <c r="AE47" s="134" t="s">
        <v>194</v>
      </c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</row>
    <row r="48" spans="1:60" outlineLevel="1">
      <c r="A48" s="135">
        <v>36</v>
      </c>
      <c r="B48" s="145" t="s">
        <v>681</v>
      </c>
      <c r="C48" s="171" t="s">
        <v>682</v>
      </c>
      <c r="D48" s="147" t="s">
        <v>193</v>
      </c>
      <c r="E48" s="150">
        <v>212.95</v>
      </c>
      <c r="F48" s="154"/>
      <c r="G48" s="155"/>
      <c r="H48" s="154"/>
      <c r="I48" s="155">
        <f t="shared" si="0"/>
        <v>0</v>
      </c>
      <c r="J48" s="154"/>
      <c r="K48" s="155">
        <f t="shared" si="1"/>
        <v>0</v>
      </c>
      <c r="L48" s="155">
        <v>21</v>
      </c>
      <c r="M48" s="155">
        <f t="shared" si="2"/>
        <v>0</v>
      </c>
      <c r="N48" s="155">
        <v>7.7770000000000006E-2</v>
      </c>
      <c r="O48" s="155">
        <f t="shared" si="3"/>
        <v>16.559999999999999</v>
      </c>
      <c r="P48" s="155">
        <v>0</v>
      </c>
      <c r="Q48" s="155">
        <f t="shared" si="4"/>
        <v>0</v>
      </c>
      <c r="R48" s="155"/>
      <c r="S48" s="155"/>
      <c r="T48" s="156">
        <v>0.41899999999999998</v>
      </c>
      <c r="U48" s="155">
        <f t="shared" si="5"/>
        <v>89.23</v>
      </c>
      <c r="V48" s="134"/>
      <c r="W48" s="134"/>
      <c r="X48" s="134"/>
      <c r="Y48" s="134"/>
      <c r="Z48" s="134"/>
      <c r="AA48" s="134"/>
      <c r="AB48" s="134"/>
      <c r="AC48" s="134"/>
      <c r="AD48" s="134"/>
      <c r="AE48" s="134" t="s">
        <v>194</v>
      </c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</row>
    <row r="49" spans="1:60" outlineLevel="1">
      <c r="A49" s="135">
        <v>37</v>
      </c>
      <c r="B49" s="145" t="s">
        <v>683</v>
      </c>
      <c r="C49" s="171" t="s">
        <v>684</v>
      </c>
      <c r="D49" s="147" t="s">
        <v>252</v>
      </c>
      <c r="E49" s="150">
        <v>17</v>
      </c>
      <c r="F49" s="154"/>
      <c r="G49" s="155"/>
      <c r="H49" s="154"/>
      <c r="I49" s="155">
        <f t="shared" si="0"/>
        <v>0</v>
      </c>
      <c r="J49" s="154"/>
      <c r="K49" s="155">
        <f t="shared" si="1"/>
        <v>0</v>
      </c>
      <c r="L49" s="155">
        <v>21</v>
      </c>
      <c r="M49" s="155">
        <f t="shared" si="2"/>
        <v>0</v>
      </c>
      <c r="N49" s="155">
        <v>1.8970000000000001E-2</v>
      </c>
      <c r="O49" s="155">
        <f t="shared" si="3"/>
        <v>0.32</v>
      </c>
      <c r="P49" s="155">
        <v>0</v>
      </c>
      <c r="Q49" s="155">
        <f t="shared" si="4"/>
        <v>0</v>
      </c>
      <c r="R49" s="155"/>
      <c r="S49" s="155"/>
      <c r="T49" s="156">
        <v>1.86</v>
      </c>
      <c r="U49" s="155">
        <f t="shared" si="5"/>
        <v>31.62</v>
      </c>
      <c r="V49" s="134"/>
      <c r="W49" s="134"/>
      <c r="X49" s="134"/>
      <c r="Y49" s="134"/>
      <c r="Z49" s="134"/>
      <c r="AA49" s="134"/>
      <c r="AB49" s="134"/>
      <c r="AC49" s="134"/>
      <c r="AD49" s="134"/>
      <c r="AE49" s="134" t="s">
        <v>194</v>
      </c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</row>
    <row r="50" spans="1:60" outlineLevel="1">
      <c r="A50" s="135">
        <v>38</v>
      </c>
      <c r="B50" s="145" t="s">
        <v>685</v>
      </c>
      <c r="C50" s="171" t="s">
        <v>686</v>
      </c>
      <c r="D50" s="147" t="s">
        <v>252</v>
      </c>
      <c r="E50" s="150">
        <v>1</v>
      </c>
      <c r="F50" s="154"/>
      <c r="G50" s="155"/>
      <c r="H50" s="154"/>
      <c r="I50" s="155">
        <f t="shared" si="0"/>
        <v>0</v>
      </c>
      <c r="J50" s="154"/>
      <c r="K50" s="155">
        <f t="shared" si="1"/>
        <v>0</v>
      </c>
      <c r="L50" s="155">
        <v>21</v>
      </c>
      <c r="M50" s="155">
        <f t="shared" si="2"/>
        <v>0</v>
      </c>
      <c r="N50" s="155">
        <v>1.242E-2</v>
      </c>
      <c r="O50" s="155">
        <f t="shared" si="3"/>
        <v>0.01</v>
      </c>
      <c r="P50" s="155">
        <v>0</v>
      </c>
      <c r="Q50" s="155">
        <f t="shared" si="4"/>
        <v>0</v>
      </c>
      <c r="R50" s="155"/>
      <c r="S50" s="155"/>
      <c r="T50" s="156">
        <v>0</v>
      </c>
      <c r="U50" s="155">
        <f t="shared" si="5"/>
        <v>0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4" t="s">
        <v>233</v>
      </c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</row>
    <row r="51" spans="1:60" outlineLevel="1">
      <c r="A51" s="135">
        <v>39</v>
      </c>
      <c r="B51" s="145" t="s">
        <v>687</v>
      </c>
      <c r="C51" s="171" t="s">
        <v>688</v>
      </c>
      <c r="D51" s="147" t="s">
        <v>252</v>
      </c>
      <c r="E51" s="150">
        <v>16</v>
      </c>
      <c r="F51" s="154"/>
      <c r="G51" s="155"/>
      <c r="H51" s="154"/>
      <c r="I51" s="155">
        <f t="shared" si="0"/>
        <v>0</v>
      </c>
      <c r="J51" s="154"/>
      <c r="K51" s="155">
        <f t="shared" si="1"/>
        <v>0</v>
      </c>
      <c r="L51" s="155">
        <v>21</v>
      </c>
      <c r="M51" s="155">
        <f t="shared" si="2"/>
        <v>0</v>
      </c>
      <c r="N51" s="155">
        <v>1.272E-2</v>
      </c>
      <c r="O51" s="155">
        <f t="shared" si="3"/>
        <v>0.2</v>
      </c>
      <c r="P51" s="155">
        <v>0</v>
      </c>
      <c r="Q51" s="155">
        <f t="shared" si="4"/>
        <v>0</v>
      </c>
      <c r="R51" s="155"/>
      <c r="S51" s="155"/>
      <c r="T51" s="156">
        <v>0</v>
      </c>
      <c r="U51" s="155">
        <f t="shared" si="5"/>
        <v>0</v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 t="s">
        <v>233</v>
      </c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</row>
    <row r="52" spans="1:60">
      <c r="A52" s="141" t="s">
        <v>177</v>
      </c>
      <c r="B52" s="146" t="s">
        <v>106</v>
      </c>
      <c r="C52" s="172" t="s">
        <v>107</v>
      </c>
      <c r="D52" s="148"/>
      <c r="E52" s="151"/>
      <c r="F52" s="157"/>
      <c r="G52" s="157"/>
      <c r="H52" s="157"/>
      <c r="I52" s="157">
        <f>SUM(I53:I91)</f>
        <v>0</v>
      </c>
      <c r="J52" s="157"/>
      <c r="K52" s="157">
        <f>SUM(K53:K91)</f>
        <v>0</v>
      </c>
      <c r="L52" s="157"/>
      <c r="M52" s="157">
        <f>SUM(M53:M91)</f>
        <v>0</v>
      </c>
      <c r="N52" s="157"/>
      <c r="O52" s="157">
        <f>SUM(O53:O91)</f>
        <v>19.970000000000006</v>
      </c>
      <c r="P52" s="157"/>
      <c r="Q52" s="157">
        <f>SUM(Q53:Q91)</f>
        <v>80.66</v>
      </c>
      <c r="R52" s="157"/>
      <c r="S52" s="157"/>
      <c r="T52" s="158"/>
      <c r="U52" s="157">
        <f>SUM(U53:U91)</f>
        <v>1605.83</v>
      </c>
      <c r="AE52" t="s">
        <v>178</v>
      </c>
    </row>
    <row r="53" spans="1:60" outlineLevel="1">
      <c r="A53" s="135">
        <v>40</v>
      </c>
      <c r="B53" s="145" t="s">
        <v>689</v>
      </c>
      <c r="C53" s="171" t="s">
        <v>690</v>
      </c>
      <c r="D53" s="147" t="s">
        <v>206</v>
      </c>
      <c r="E53" s="150">
        <v>10</v>
      </c>
      <c r="F53" s="154"/>
      <c r="G53" s="155"/>
      <c r="H53" s="154"/>
      <c r="I53" s="155">
        <f t="shared" ref="I53:I91" si="6">ROUND(E53*H53,2)</f>
        <v>0</v>
      </c>
      <c r="J53" s="154"/>
      <c r="K53" s="155">
        <f t="shared" ref="K53:K91" si="7">ROUND(E53*J53,2)</f>
        <v>0</v>
      </c>
      <c r="L53" s="155">
        <v>21</v>
      </c>
      <c r="M53" s="155">
        <f t="shared" ref="M53:M91" si="8">G53*(1+L53/100)</f>
        <v>0</v>
      </c>
      <c r="N53" s="155">
        <v>0.13306000000000001</v>
      </c>
      <c r="O53" s="155">
        <f t="shared" ref="O53:O91" si="9">ROUND(E53*N53,2)</f>
        <v>1.33</v>
      </c>
      <c r="P53" s="155">
        <v>0</v>
      </c>
      <c r="Q53" s="155">
        <f t="shared" ref="Q53:Q91" si="10">ROUND(E53*P53,2)</f>
        <v>0</v>
      </c>
      <c r="R53" s="155"/>
      <c r="S53" s="155"/>
      <c r="T53" s="156">
        <v>0.28877999999999998</v>
      </c>
      <c r="U53" s="155">
        <f t="shared" ref="U53:U91" si="11">ROUND(E53*T53,2)</f>
        <v>2.89</v>
      </c>
      <c r="V53" s="134"/>
      <c r="W53" s="134"/>
      <c r="X53" s="134"/>
      <c r="Y53" s="134"/>
      <c r="Z53" s="134"/>
      <c r="AA53" s="134"/>
      <c r="AB53" s="134"/>
      <c r="AC53" s="134"/>
      <c r="AD53" s="134"/>
      <c r="AE53" s="134" t="s">
        <v>194</v>
      </c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</row>
    <row r="54" spans="1:60" ht="22.5" outlineLevel="1">
      <c r="A54" s="135">
        <v>41</v>
      </c>
      <c r="B54" s="145" t="s">
        <v>691</v>
      </c>
      <c r="C54" s="171" t="s">
        <v>692</v>
      </c>
      <c r="D54" s="147" t="s">
        <v>252</v>
      </c>
      <c r="E54" s="150">
        <v>10</v>
      </c>
      <c r="F54" s="154"/>
      <c r="G54" s="155"/>
      <c r="H54" s="154"/>
      <c r="I54" s="155">
        <f t="shared" si="6"/>
        <v>0</v>
      </c>
      <c r="J54" s="154"/>
      <c r="K54" s="155">
        <f t="shared" si="7"/>
        <v>0</v>
      </c>
      <c r="L54" s="155">
        <v>21</v>
      </c>
      <c r="M54" s="155">
        <f t="shared" si="8"/>
        <v>0</v>
      </c>
      <c r="N54" s="155">
        <v>0.06</v>
      </c>
      <c r="O54" s="155">
        <f t="shared" si="9"/>
        <v>0.6</v>
      </c>
      <c r="P54" s="155">
        <v>0</v>
      </c>
      <c r="Q54" s="155">
        <f t="shared" si="10"/>
        <v>0</v>
      </c>
      <c r="R54" s="155"/>
      <c r="S54" s="155"/>
      <c r="T54" s="156">
        <v>0</v>
      </c>
      <c r="U54" s="155">
        <f t="shared" si="11"/>
        <v>0</v>
      </c>
      <c r="V54" s="134"/>
      <c r="W54" s="134"/>
      <c r="X54" s="134"/>
      <c r="Y54" s="134"/>
      <c r="Z54" s="134"/>
      <c r="AA54" s="134"/>
      <c r="AB54" s="134"/>
      <c r="AC54" s="134"/>
      <c r="AD54" s="134"/>
      <c r="AE54" s="134" t="s">
        <v>233</v>
      </c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</row>
    <row r="55" spans="1:60" outlineLevel="1">
      <c r="A55" s="135">
        <v>42</v>
      </c>
      <c r="B55" s="145" t="s">
        <v>693</v>
      </c>
      <c r="C55" s="171" t="s">
        <v>694</v>
      </c>
      <c r="D55" s="147" t="s">
        <v>206</v>
      </c>
      <c r="E55" s="150">
        <v>22.4</v>
      </c>
      <c r="F55" s="154"/>
      <c r="G55" s="155"/>
      <c r="H55" s="154"/>
      <c r="I55" s="155">
        <f t="shared" si="6"/>
        <v>0</v>
      </c>
      <c r="J55" s="154"/>
      <c r="K55" s="155">
        <f t="shared" si="7"/>
        <v>0</v>
      </c>
      <c r="L55" s="155">
        <v>21</v>
      </c>
      <c r="M55" s="155">
        <f t="shared" si="8"/>
        <v>0</v>
      </c>
      <c r="N55" s="155">
        <v>0.35942000000000002</v>
      </c>
      <c r="O55" s="155">
        <f t="shared" si="9"/>
        <v>8.0500000000000007</v>
      </c>
      <c r="P55" s="155">
        <v>0</v>
      </c>
      <c r="Q55" s="155">
        <f t="shared" si="10"/>
        <v>0</v>
      </c>
      <c r="R55" s="155"/>
      <c r="S55" s="155"/>
      <c r="T55" s="156">
        <v>0.45200000000000001</v>
      </c>
      <c r="U55" s="155">
        <f t="shared" si="11"/>
        <v>10.119999999999999</v>
      </c>
      <c r="V55" s="134"/>
      <c r="W55" s="134"/>
      <c r="X55" s="134"/>
      <c r="Y55" s="134"/>
      <c r="Z55" s="134"/>
      <c r="AA55" s="134"/>
      <c r="AB55" s="134"/>
      <c r="AC55" s="134"/>
      <c r="AD55" s="134"/>
      <c r="AE55" s="134" t="s">
        <v>194</v>
      </c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</row>
    <row r="56" spans="1:60" outlineLevel="1">
      <c r="A56" s="135">
        <v>43</v>
      </c>
      <c r="B56" s="145" t="s">
        <v>695</v>
      </c>
      <c r="C56" s="171" t="s">
        <v>696</v>
      </c>
      <c r="D56" s="147" t="s">
        <v>252</v>
      </c>
      <c r="E56" s="150">
        <v>2</v>
      </c>
      <c r="F56" s="154"/>
      <c r="G56" s="155"/>
      <c r="H56" s="154"/>
      <c r="I56" s="155">
        <f t="shared" si="6"/>
        <v>0</v>
      </c>
      <c r="J56" s="154"/>
      <c r="K56" s="155">
        <f t="shared" si="7"/>
        <v>0</v>
      </c>
      <c r="L56" s="155">
        <v>21</v>
      </c>
      <c r="M56" s="155">
        <f t="shared" si="8"/>
        <v>0</v>
      </c>
      <c r="N56" s="155">
        <v>1.4999999999999999E-2</v>
      </c>
      <c r="O56" s="155">
        <f t="shared" si="9"/>
        <v>0.03</v>
      </c>
      <c r="P56" s="155">
        <v>0</v>
      </c>
      <c r="Q56" s="155">
        <f t="shared" si="10"/>
        <v>0</v>
      </c>
      <c r="R56" s="155"/>
      <c r="S56" s="155"/>
      <c r="T56" s="156">
        <v>0</v>
      </c>
      <c r="U56" s="155">
        <f t="shared" si="11"/>
        <v>0</v>
      </c>
      <c r="V56" s="134"/>
      <c r="W56" s="134"/>
      <c r="X56" s="134"/>
      <c r="Y56" s="134"/>
      <c r="Z56" s="134"/>
      <c r="AA56" s="134"/>
      <c r="AB56" s="134"/>
      <c r="AC56" s="134"/>
      <c r="AD56" s="134"/>
      <c r="AE56" s="134" t="s">
        <v>233</v>
      </c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</row>
    <row r="57" spans="1:60" outlineLevel="1">
      <c r="A57" s="135">
        <v>44</v>
      </c>
      <c r="B57" s="145" t="s">
        <v>697</v>
      </c>
      <c r="C57" s="171" t="s">
        <v>698</v>
      </c>
      <c r="D57" s="147" t="s">
        <v>252</v>
      </c>
      <c r="E57" s="150">
        <v>32</v>
      </c>
      <c r="F57" s="154"/>
      <c r="G57" s="155"/>
      <c r="H57" s="154"/>
      <c r="I57" s="155">
        <f t="shared" si="6"/>
        <v>0</v>
      </c>
      <c r="J57" s="154"/>
      <c r="K57" s="155">
        <f t="shared" si="7"/>
        <v>0</v>
      </c>
      <c r="L57" s="155">
        <v>21</v>
      </c>
      <c r="M57" s="155">
        <f t="shared" si="8"/>
        <v>0</v>
      </c>
      <c r="N57" s="155">
        <v>0.06</v>
      </c>
      <c r="O57" s="155">
        <f t="shared" si="9"/>
        <v>1.92</v>
      </c>
      <c r="P57" s="155">
        <v>0</v>
      </c>
      <c r="Q57" s="155">
        <f t="shared" si="10"/>
        <v>0</v>
      </c>
      <c r="R57" s="155"/>
      <c r="S57" s="155"/>
      <c r="T57" s="156">
        <v>0</v>
      </c>
      <c r="U57" s="155">
        <f t="shared" si="11"/>
        <v>0</v>
      </c>
      <c r="V57" s="134"/>
      <c r="W57" s="134"/>
      <c r="X57" s="134"/>
      <c r="Y57" s="134"/>
      <c r="Z57" s="134"/>
      <c r="AA57" s="134"/>
      <c r="AB57" s="134"/>
      <c r="AC57" s="134"/>
      <c r="AD57" s="134"/>
      <c r="AE57" s="134" t="s">
        <v>233</v>
      </c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</row>
    <row r="58" spans="1:60" outlineLevel="1">
      <c r="A58" s="135">
        <v>45</v>
      </c>
      <c r="B58" s="145" t="s">
        <v>699</v>
      </c>
      <c r="C58" s="171" t="s">
        <v>700</v>
      </c>
      <c r="D58" s="147" t="s">
        <v>193</v>
      </c>
      <c r="E58" s="150">
        <v>397</v>
      </c>
      <c r="F58" s="154"/>
      <c r="G58" s="155"/>
      <c r="H58" s="154"/>
      <c r="I58" s="155">
        <f t="shared" si="6"/>
        <v>0</v>
      </c>
      <c r="J58" s="154"/>
      <c r="K58" s="155">
        <f t="shared" si="7"/>
        <v>0</v>
      </c>
      <c r="L58" s="155">
        <v>21</v>
      </c>
      <c r="M58" s="155">
        <f t="shared" si="8"/>
        <v>0</v>
      </c>
      <c r="N58" s="155">
        <v>1.8380000000000001E-2</v>
      </c>
      <c r="O58" s="155">
        <f t="shared" si="9"/>
        <v>7.3</v>
      </c>
      <c r="P58" s="155">
        <v>0</v>
      </c>
      <c r="Q58" s="155">
        <f t="shared" si="10"/>
        <v>0</v>
      </c>
      <c r="R58" s="155"/>
      <c r="S58" s="155"/>
      <c r="T58" s="156">
        <v>0.14399999999999999</v>
      </c>
      <c r="U58" s="155">
        <f t="shared" si="11"/>
        <v>57.17</v>
      </c>
      <c r="V58" s="134"/>
      <c r="W58" s="134"/>
      <c r="X58" s="134"/>
      <c r="Y58" s="134"/>
      <c r="Z58" s="134"/>
      <c r="AA58" s="134"/>
      <c r="AB58" s="134"/>
      <c r="AC58" s="134"/>
      <c r="AD58" s="134"/>
      <c r="AE58" s="134" t="s">
        <v>194</v>
      </c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</row>
    <row r="59" spans="1:60" outlineLevel="1">
      <c r="A59" s="135">
        <v>46</v>
      </c>
      <c r="B59" s="145" t="s">
        <v>701</v>
      </c>
      <c r="C59" s="171" t="s">
        <v>702</v>
      </c>
      <c r="D59" s="147" t="s">
        <v>193</v>
      </c>
      <c r="E59" s="150">
        <v>265</v>
      </c>
      <c r="F59" s="154"/>
      <c r="G59" s="155"/>
      <c r="H59" s="154"/>
      <c r="I59" s="155">
        <f t="shared" si="6"/>
        <v>0</v>
      </c>
      <c r="J59" s="154"/>
      <c r="K59" s="155">
        <f t="shared" si="7"/>
        <v>0</v>
      </c>
      <c r="L59" s="155">
        <v>21</v>
      </c>
      <c r="M59" s="155">
        <f t="shared" si="8"/>
        <v>0</v>
      </c>
      <c r="N59" s="155">
        <v>9.7000000000000005E-4</v>
      </c>
      <c r="O59" s="155">
        <f t="shared" si="9"/>
        <v>0.26</v>
      </c>
      <c r="P59" s="155">
        <v>0</v>
      </c>
      <c r="Q59" s="155">
        <f t="shared" si="10"/>
        <v>0</v>
      </c>
      <c r="R59" s="155"/>
      <c r="S59" s="155"/>
      <c r="T59" s="156">
        <v>6.0000000000000001E-3</v>
      </c>
      <c r="U59" s="155">
        <f t="shared" si="11"/>
        <v>1.59</v>
      </c>
      <c r="V59" s="134"/>
      <c r="W59" s="134"/>
      <c r="X59" s="134"/>
      <c r="Y59" s="134"/>
      <c r="Z59" s="134"/>
      <c r="AA59" s="134"/>
      <c r="AB59" s="134"/>
      <c r="AC59" s="134"/>
      <c r="AD59" s="134"/>
      <c r="AE59" s="134" t="s">
        <v>194</v>
      </c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</row>
    <row r="60" spans="1:60" outlineLevel="1">
      <c r="A60" s="135">
        <v>47</v>
      </c>
      <c r="B60" s="145" t="s">
        <v>703</v>
      </c>
      <c r="C60" s="171" t="s">
        <v>704</v>
      </c>
      <c r="D60" s="147" t="s">
        <v>193</v>
      </c>
      <c r="E60" s="150">
        <v>397</v>
      </c>
      <c r="F60" s="154"/>
      <c r="G60" s="155"/>
      <c r="H60" s="154"/>
      <c r="I60" s="155">
        <f t="shared" si="6"/>
        <v>0</v>
      </c>
      <c r="J60" s="154"/>
      <c r="K60" s="155">
        <f t="shared" si="7"/>
        <v>0</v>
      </c>
      <c r="L60" s="155">
        <v>21</v>
      </c>
      <c r="M60" s="155">
        <f t="shared" si="8"/>
        <v>0</v>
      </c>
      <c r="N60" s="155">
        <v>0</v>
      </c>
      <c r="O60" s="155">
        <f t="shared" si="9"/>
        <v>0</v>
      </c>
      <c r="P60" s="155">
        <v>0</v>
      </c>
      <c r="Q60" s="155">
        <f t="shared" si="10"/>
        <v>0</v>
      </c>
      <c r="R60" s="155"/>
      <c r="S60" s="155"/>
      <c r="T60" s="156">
        <v>0.126</v>
      </c>
      <c r="U60" s="155">
        <f t="shared" si="11"/>
        <v>50.02</v>
      </c>
      <c r="V60" s="134"/>
      <c r="W60" s="134"/>
      <c r="X60" s="134"/>
      <c r="Y60" s="134"/>
      <c r="Z60" s="134"/>
      <c r="AA60" s="134"/>
      <c r="AB60" s="134"/>
      <c r="AC60" s="134"/>
      <c r="AD60" s="134"/>
      <c r="AE60" s="134" t="s">
        <v>194</v>
      </c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</row>
    <row r="61" spans="1:60" outlineLevel="1">
      <c r="A61" s="135">
        <v>48</v>
      </c>
      <c r="B61" s="145" t="s">
        <v>705</v>
      </c>
      <c r="C61" s="171" t="s">
        <v>706</v>
      </c>
      <c r="D61" s="147" t="s">
        <v>193</v>
      </c>
      <c r="E61" s="150">
        <v>267</v>
      </c>
      <c r="F61" s="154"/>
      <c r="G61" s="155"/>
      <c r="H61" s="154"/>
      <c r="I61" s="155">
        <f t="shared" si="6"/>
        <v>0</v>
      </c>
      <c r="J61" s="154"/>
      <c r="K61" s="155">
        <f t="shared" si="7"/>
        <v>0</v>
      </c>
      <c r="L61" s="155">
        <v>21</v>
      </c>
      <c r="M61" s="155">
        <f t="shared" si="8"/>
        <v>0</v>
      </c>
      <c r="N61" s="155">
        <v>1.2099999999999999E-3</v>
      </c>
      <c r="O61" s="155">
        <f t="shared" si="9"/>
        <v>0.32</v>
      </c>
      <c r="P61" s="155">
        <v>0</v>
      </c>
      <c r="Q61" s="155">
        <f t="shared" si="10"/>
        <v>0</v>
      </c>
      <c r="R61" s="155"/>
      <c r="S61" s="155"/>
      <c r="T61" s="156">
        <v>0.17699999999999999</v>
      </c>
      <c r="U61" s="155">
        <f t="shared" si="11"/>
        <v>47.26</v>
      </c>
      <c r="V61" s="134"/>
      <c r="W61" s="134"/>
      <c r="X61" s="134"/>
      <c r="Y61" s="134"/>
      <c r="Z61" s="134"/>
      <c r="AA61" s="134"/>
      <c r="AB61" s="134"/>
      <c r="AC61" s="134"/>
      <c r="AD61" s="134"/>
      <c r="AE61" s="134" t="s">
        <v>194</v>
      </c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</row>
    <row r="62" spans="1:60" outlineLevel="1">
      <c r="A62" s="135">
        <v>49</v>
      </c>
      <c r="B62" s="145" t="s">
        <v>707</v>
      </c>
      <c r="C62" s="171" t="s">
        <v>708</v>
      </c>
      <c r="D62" s="147" t="s">
        <v>193</v>
      </c>
      <c r="E62" s="150">
        <v>29.63</v>
      </c>
      <c r="F62" s="154"/>
      <c r="G62" s="155"/>
      <c r="H62" s="154"/>
      <c r="I62" s="155">
        <f t="shared" si="6"/>
        <v>0</v>
      </c>
      <c r="J62" s="154"/>
      <c r="K62" s="155">
        <f t="shared" si="7"/>
        <v>0</v>
      </c>
      <c r="L62" s="155">
        <v>21</v>
      </c>
      <c r="M62" s="155">
        <f t="shared" si="8"/>
        <v>0</v>
      </c>
      <c r="N62" s="155">
        <v>6.8000000000000005E-4</v>
      </c>
      <c r="O62" s="155">
        <f t="shared" si="9"/>
        <v>0.02</v>
      </c>
      <c r="P62" s="155">
        <v>0</v>
      </c>
      <c r="Q62" s="155">
        <f t="shared" si="10"/>
        <v>0</v>
      </c>
      <c r="R62" s="155"/>
      <c r="S62" s="155"/>
      <c r="T62" s="156">
        <v>0.41799999999999998</v>
      </c>
      <c r="U62" s="155">
        <f t="shared" si="11"/>
        <v>12.39</v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 t="s">
        <v>194</v>
      </c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</row>
    <row r="63" spans="1:60" outlineLevel="1">
      <c r="A63" s="135">
        <v>50</v>
      </c>
      <c r="B63" s="145" t="s">
        <v>709</v>
      </c>
      <c r="C63" s="171" t="s">
        <v>710</v>
      </c>
      <c r="D63" s="147" t="s">
        <v>193</v>
      </c>
      <c r="E63" s="150">
        <v>53.58</v>
      </c>
      <c r="F63" s="154"/>
      <c r="G63" s="155"/>
      <c r="H63" s="154"/>
      <c r="I63" s="155">
        <f t="shared" si="6"/>
        <v>0</v>
      </c>
      <c r="J63" s="154"/>
      <c r="K63" s="155">
        <f t="shared" si="7"/>
        <v>0</v>
      </c>
      <c r="L63" s="155">
        <v>21</v>
      </c>
      <c r="M63" s="155">
        <f t="shared" si="8"/>
        <v>0</v>
      </c>
      <c r="N63" s="155">
        <v>6.8000000000000005E-4</v>
      </c>
      <c r="O63" s="155">
        <f t="shared" si="9"/>
        <v>0.04</v>
      </c>
      <c r="P63" s="155">
        <v>0</v>
      </c>
      <c r="Q63" s="155">
        <f t="shared" si="10"/>
        <v>0</v>
      </c>
      <c r="R63" s="155"/>
      <c r="S63" s="155"/>
      <c r="T63" s="156">
        <v>0.59599999999999997</v>
      </c>
      <c r="U63" s="155">
        <f t="shared" si="11"/>
        <v>31.93</v>
      </c>
      <c r="V63" s="134"/>
      <c r="W63" s="134"/>
      <c r="X63" s="134"/>
      <c r="Y63" s="134"/>
      <c r="Z63" s="134"/>
      <c r="AA63" s="134"/>
      <c r="AB63" s="134"/>
      <c r="AC63" s="134"/>
      <c r="AD63" s="134"/>
      <c r="AE63" s="134" t="s">
        <v>194</v>
      </c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</row>
    <row r="64" spans="1:60" ht="22.5" outlineLevel="1">
      <c r="A64" s="135">
        <v>51</v>
      </c>
      <c r="B64" s="145" t="s">
        <v>711</v>
      </c>
      <c r="C64" s="171" t="s">
        <v>712</v>
      </c>
      <c r="D64" s="147" t="s">
        <v>203</v>
      </c>
      <c r="E64" s="150">
        <v>26</v>
      </c>
      <c r="F64" s="154"/>
      <c r="G64" s="155"/>
      <c r="H64" s="154"/>
      <c r="I64" s="155">
        <f t="shared" si="6"/>
        <v>0</v>
      </c>
      <c r="J64" s="154"/>
      <c r="K64" s="155">
        <f t="shared" si="7"/>
        <v>0</v>
      </c>
      <c r="L64" s="155">
        <v>21</v>
      </c>
      <c r="M64" s="155">
        <f t="shared" si="8"/>
        <v>0</v>
      </c>
      <c r="N64" s="155">
        <v>0</v>
      </c>
      <c r="O64" s="155">
        <f t="shared" si="9"/>
        <v>0</v>
      </c>
      <c r="P64" s="155">
        <v>0</v>
      </c>
      <c r="Q64" s="155">
        <f t="shared" si="10"/>
        <v>0</v>
      </c>
      <c r="R64" s="155"/>
      <c r="S64" s="155"/>
      <c r="T64" s="156">
        <v>4.2889999999999997</v>
      </c>
      <c r="U64" s="155">
        <f t="shared" si="11"/>
        <v>111.51</v>
      </c>
      <c r="V64" s="134"/>
      <c r="W64" s="134"/>
      <c r="X64" s="134"/>
      <c r="Y64" s="134"/>
      <c r="Z64" s="134"/>
      <c r="AA64" s="134"/>
      <c r="AB64" s="134"/>
      <c r="AC64" s="134"/>
      <c r="AD64" s="134"/>
      <c r="AE64" s="134" t="s">
        <v>194</v>
      </c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</row>
    <row r="65" spans="1:60" ht="22.5" outlineLevel="1">
      <c r="A65" s="135">
        <v>52</v>
      </c>
      <c r="B65" s="145" t="s">
        <v>713</v>
      </c>
      <c r="C65" s="171" t="s">
        <v>714</v>
      </c>
      <c r="D65" s="147" t="s">
        <v>203</v>
      </c>
      <c r="E65" s="150">
        <v>27.4</v>
      </c>
      <c r="F65" s="154"/>
      <c r="G65" s="155"/>
      <c r="H65" s="154"/>
      <c r="I65" s="155">
        <f t="shared" si="6"/>
        <v>0</v>
      </c>
      <c r="J65" s="154"/>
      <c r="K65" s="155">
        <f t="shared" si="7"/>
        <v>0</v>
      </c>
      <c r="L65" s="155">
        <v>21</v>
      </c>
      <c r="M65" s="155">
        <f t="shared" si="8"/>
        <v>0</v>
      </c>
      <c r="N65" s="155">
        <v>0</v>
      </c>
      <c r="O65" s="155">
        <f t="shared" si="9"/>
        <v>0</v>
      </c>
      <c r="P65" s="155">
        <v>0</v>
      </c>
      <c r="Q65" s="155">
        <f t="shared" si="10"/>
        <v>0</v>
      </c>
      <c r="R65" s="155"/>
      <c r="S65" s="155"/>
      <c r="T65" s="156">
        <v>7.1950000000000003</v>
      </c>
      <c r="U65" s="155">
        <f t="shared" si="11"/>
        <v>197.14</v>
      </c>
      <c r="V65" s="134"/>
      <c r="W65" s="134"/>
      <c r="X65" s="134"/>
      <c r="Y65" s="134"/>
      <c r="Z65" s="134"/>
      <c r="AA65" s="134"/>
      <c r="AB65" s="134"/>
      <c r="AC65" s="134"/>
      <c r="AD65" s="134"/>
      <c r="AE65" s="134" t="s">
        <v>194</v>
      </c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</row>
    <row r="66" spans="1:60" ht="22.5" outlineLevel="1">
      <c r="A66" s="135">
        <v>53</v>
      </c>
      <c r="B66" s="145" t="s">
        <v>715</v>
      </c>
      <c r="C66" s="171" t="s">
        <v>716</v>
      </c>
      <c r="D66" s="147" t="s">
        <v>203</v>
      </c>
      <c r="E66" s="150">
        <v>27.4</v>
      </c>
      <c r="F66" s="154"/>
      <c r="G66" s="155"/>
      <c r="H66" s="154"/>
      <c r="I66" s="155">
        <f t="shared" si="6"/>
        <v>0</v>
      </c>
      <c r="J66" s="154"/>
      <c r="K66" s="155">
        <f t="shared" si="7"/>
        <v>0</v>
      </c>
      <c r="L66" s="155">
        <v>21</v>
      </c>
      <c r="M66" s="155">
        <f t="shared" si="8"/>
        <v>0</v>
      </c>
      <c r="N66" s="155">
        <v>0</v>
      </c>
      <c r="O66" s="155">
        <f t="shared" si="9"/>
        <v>0</v>
      </c>
      <c r="P66" s="155">
        <v>0</v>
      </c>
      <c r="Q66" s="155">
        <f t="shared" si="10"/>
        <v>0</v>
      </c>
      <c r="R66" s="155"/>
      <c r="S66" s="155"/>
      <c r="T66" s="156">
        <v>4.0289999999999999</v>
      </c>
      <c r="U66" s="155">
        <f t="shared" si="11"/>
        <v>110.39</v>
      </c>
      <c r="V66" s="134"/>
      <c r="W66" s="134"/>
      <c r="X66" s="134"/>
      <c r="Y66" s="134"/>
      <c r="Z66" s="134"/>
      <c r="AA66" s="134"/>
      <c r="AB66" s="134"/>
      <c r="AC66" s="134"/>
      <c r="AD66" s="134"/>
      <c r="AE66" s="134" t="s">
        <v>194</v>
      </c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</row>
    <row r="67" spans="1:60" outlineLevel="1">
      <c r="A67" s="135">
        <v>54</v>
      </c>
      <c r="B67" s="145" t="s">
        <v>717</v>
      </c>
      <c r="C67" s="171" t="s">
        <v>718</v>
      </c>
      <c r="D67" s="147" t="s">
        <v>193</v>
      </c>
      <c r="E67" s="150">
        <v>49.86</v>
      </c>
      <c r="F67" s="154"/>
      <c r="G67" s="155"/>
      <c r="H67" s="154"/>
      <c r="I67" s="155">
        <f t="shared" si="6"/>
        <v>0</v>
      </c>
      <c r="J67" s="154"/>
      <c r="K67" s="155">
        <f t="shared" si="7"/>
        <v>0</v>
      </c>
      <c r="L67" s="155">
        <v>21</v>
      </c>
      <c r="M67" s="155">
        <f t="shared" si="8"/>
        <v>0</v>
      </c>
      <c r="N67" s="155">
        <v>0</v>
      </c>
      <c r="O67" s="155">
        <f t="shared" si="9"/>
        <v>0</v>
      </c>
      <c r="P67" s="155">
        <v>0.02</v>
      </c>
      <c r="Q67" s="155">
        <f t="shared" si="10"/>
        <v>1</v>
      </c>
      <c r="R67" s="155"/>
      <c r="S67" s="155"/>
      <c r="T67" s="156">
        <v>0.14699999999999999</v>
      </c>
      <c r="U67" s="155">
        <f t="shared" si="11"/>
        <v>7.33</v>
      </c>
      <c r="V67" s="134"/>
      <c r="W67" s="134"/>
      <c r="X67" s="134"/>
      <c r="Y67" s="134"/>
      <c r="Z67" s="134"/>
      <c r="AA67" s="134"/>
      <c r="AB67" s="134"/>
      <c r="AC67" s="134"/>
      <c r="AD67" s="134"/>
      <c r="AE67" s="134" t="s">
        <v>194</v>
      </c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</row>
    <row r="68" spans="1:60" outlineLevel="1">
      <c r="A68" s="135">
        <v>55</v>
      </c>
      <c r="B68" s="145" t="s">
        <v>719</v>
      </c>
      <c r="C68" s="171" t="s">
        <v>720</v>
      </c>
      <c r="D68" s="147" t="s">
        <v>193</v>
      </c>
      <c r="E68" s="150">
        <v>227.64</v>
      </c>
      <c r="F68" s="154"/>
      <c r="G68" s="155"/>
      <c r="H68" s="154"/>
      <c r="I68" s="155">
        <f t="shared" si="6"/>
        <v>0</v>
      </c>
      <c r="J68" s="154"/>
      <c r="K68" s="155">
        <f t="shared" si="7"/>
        <v>0</v>
      </c>
      <c r="L68" s="155">
        <v>21</v>
      </c>
      <c r="M68" s="155">
        <f t="shared" si="8"/>
        <v>0</v>
      </c>
      <c r="N68" s="155">
        <v>0</v>
      </c>
      <c r="O68" s="155">
        <f t="shared" si="9"/>
        <v>0</v>
      </c>
      <c r="P68" s="155">
        <v>6.5000000000000002E-2</v>
      </c>
      <c r="Q68" s="155">
        <f t="shared" si="10"/>
        <v>14.8</v>
      </c>
      <c r="R68" s="155"/>
      <c r="S68" s="155"/>
      <c r="T68" s="156">
        <v>0.25900000000000001</v>
      </c>
      <c r="U68" s="155">
        <f t="shared" si="11"/>
        <v>58.96</v>
      </c>
      <c r="V68" s="134"/>
      <c r="W68" s="134"/>
      <c r="X68" s="134"/>
      <c r="Y68" s="134"/>
      <c r="Z68" s="134"/>
      <c r="AA68" s="134"/>
      <c r="AB68" s="134"/>
      <c r="AC68" s="134"/>
      <c r="AD68" s="134"/>
      <c r="AE68" s="134" t="s">
        <v>194</v>
      </c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</row>
    <row r="69" spans="1:60" outlineLevel="1">
      <c r="A69" s="135">
        <v>56</v>
      </c>
      <c r="B69" s="145" t="s">
        <v>721</v>
      </c>
      <c r="C69" s="171" t="s">
        <v>722</v>
      </c>
      <c r="D69" s="147" t="s">
        <v>203</v>
      </c>
      <c r="E69" s="150">
        <v>41.08</v>
      </c>
      <c r="F69" s="154"/>
      <c r="G69" s="155"/>
      <c r="H69" s="154"/>
      <c r="I69" s="155">
        <f t="shared" si="6"/>
        <v>0</v>
      </c>
      <c r="J69" s="154"/>
      <c r="K69" s="155">
        <f t="shared" si="7"/>
        <v>0</v>
      </c>
      <c r="L69" s="155">
        <v>21</v>
      </c>
      <c r="M69" s="155">
        <f t="shared" si="8"/>
        <v>0</v>
      </c>
      <c r="N69" s="155">
        <v>0</v>
      </c>
      <c r="O69" s="155">
        <f t="shared" si="9"/>
        <v>0</v>
      </c>
      <c r="P69" s="155">
        <v>1.4</v>
      </c>
      <c r="Q69" s="155">
        <f t="shared" si="10"/>
        <v>57.51</v>
      </c>
      <c r="R69" s="155"/>
      <c r="S69" s="155"/>
      <c r="T69" s="156">
        <v>1.0509999999999999</v>
      </c>
      <c r="U69" s="155">
        <f t="shared" si="11"/>
        <v>43.18</v>
      </c>
      <c r="V69" s="134"/>
      <c r="W69" s="134"/>
      <c r="X69" s="134"/>
      <c r="Y69" s="134"/>
      <c r="Z69" s="134"/>
      <c r="AA69" s="134"/>
      <c r="AB69" s="134"/>
      <c r="AC69" s="134"/>
      <c r="AD69" s="134"/>
      <c r="AE69" s="134" t="s">
        <v>194</v>
      </c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</row>
    <row r="70" spans="1:60" ht="22.5" outlineLevel="1">
      <c r="A70" s="135">
        <v>57</v>
      </c>
      <c r="B70" s="145" t="s">
        <v>723</v>
      </c>
      <c r="C70" s="171" t="s">
        <v>724</v>
      </c>
      <c r="D70" s="147" t="s">
        <v>206</v>
      </c>
      <c r="E70" s="150">
        <v>29.8</v>
      </c>
      <c r="F70" s="154"/>
      <c r="G70" s="155"/>
      <c r="H70" s="154"/>
      <c r="I70" s="155">
        <f t="shared" si="6"/>
        <v>0</v>
      </c>
      <c r="J70" s="154"/>
      <c r="K70" s="155">
        <f t="shared" si="7"/>
        <v>0</v>
      </c>
      <c r="L70" s="155">
        <v>21</v>
      </c>
      <c r="M70" s="155">
        <f t="shared" si="8"/>
        <v>0</v>
      </c>
      <c r="N70" s="155">
        <v>0</v>
      </c>
      <c r="O70" s="155">
        <f t="shared" si="9"/>
        <v>0</v>
      </c>
      <c r="P70" s="155">
        <v>0</v>
      </c>
      <c r="Q70" s="155">
        <f t="shared" si="10"/>
        <v>0</v>
      </c>
      <c r="R70" s="155"/>
      <c r="S70" s="155"/>
      <c r="T70" s="156">
        <v>0.42099999999999999</v>
      </c>
      <c r="U70" s="155">
        <f t="shared" si="11"/>
        <v>12.55</v>
      </c>
      <c r="V70" s="134"/>
      <c r="W70" s="134"/>
      <c r="X70" s="134"/>
      <c r="Y70" s="134"/>
      <c r="Z70" s="134"/>
      <c r="AA70" s="134"/>
      <c r="AB70" s="134"/>
      <c r="AC70" s="134"/>
      <c r="AD70" s="134"/>
      <c r="AE70" s="134" t="s">
        <v>194</v>
      </c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</row>
    <row r="71" spans="1:60" ht="22.5" outlineLevel="1">
      <c r="A71" s="135">
        <v>58</v>
      </c>
      <c r="B71" s="145" t="s">
        <v>725</v>
      </c>
      <c r="C71" s="171" t="s">
        <v>726</v>
      </c>
      <c r="D71" s="147" t="s">
        <v>193</v>
      </c>
      <c r="E71" s="150">
        <v>55.86</v>
      </c>
      <c r="F71" s="154"/>
      <c r="G71" s="155"/>
      <c r="H71" s="154"/>
      <c r="I71" s="155">
        <f t="shared" si="6"/>
        <v>0</v>
      </c>
      <c r="J71" s="154"/>
      <c r="K71" s="155">
        <f t="shared" si="7"/>
        <v>0</v>
      </c>
      <c r="L71" s="155">
        <v>21</v>
      </c>
      <c r="M71" s="155">
        <f t="shared" si="8"/>
        <v>0</v>
      </c>
      <c r="N71" s="155">
        <v>9.3999999999999997E-4</v>
      </c>
      <c r="O71" s="155">
        <f t="shared" si="9"/>
        <v>0.05</v>
      </c>
      <c r="P71" s="155">
        <v>0</v>
      </c>
      <c r="Q71" s="155">
        <f t="shared" si="10"/>
        <v>0</v>
      </c>
      <c r="R71" s="155"/>
      <c r="S71" s="155"/>
      <c r="T71" s="156">
        <v>0.46500000000000002</v>
      </c>
      <c r="U71" s="155">
        <f t="shared" si="11"/>
        <v>25.97</v>
      </c>
      <c r="V71" s="134"/>
      <c r="W71" s="134"/>
      <c r="X71" s="134"/>
      <c r="Y71" s="134"/>
      <c r="Z71" s="134"/>
      <c r="AA71" s="134"/>
      <c r="AB71" s="134"/>
      <c r="AC71" s="134"/>
      <c r="AD71" s="134"/>
      <c r="AE71" s="134" t="s">
        <v>194</v>
      </c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</row>
    <row r="72" spans="1:60" outlineLevel="1">
      <c r="A72" s="135">
        <v>59</v>
      </c>
      <c r="B72" s="145" t="s">
        <v>727</v>
      </c>
      <c r="C72" s="171" t="s">
        <v>728</v>
      </c>
      <c r="D72" s="147" t="s">
        <v>193</v>
      </c>
      <c r="E72" s="150">
        <v>6.94</v>
      </c>
      <c r="F72" s="154"/>
      <c r="G72" s="155"/>
      <c r="H72" s="154"/>
      <c r="I72" s="155">
        <f t="shared" si="6"/>
        <v>0</v>
      </c>
      <c r="J72" s="154"/>
      <c r="K72" s="155">
        <f t="shared" si="7"/>
        <v>0</v>
      </c>
      <c r="L72" s="155">
        <v>21</v>
      </c>
      <c r="M72" s="155">
        <f t="shared" si="8"/>
        <v>0</v>
      </c>
      <c r="N72" s="155">
        <v>1.0300000000000001E-3</v>
      </c>
      <c r="O72" s="155">
        <f t="shared" si="9"/>
        <v>0.01</v>
      </c>
      <c r="P72" s="155">
        <v>0</v>
      </c>
      <c r="Q72" s="155">
        <f t="shared" si="10"/>
        <v>0</v>
      </c>
      <c r="R72" s="155"/>
      <c r="S72" s="155"/>
      <c r="T72" s="156">
        <v>0.53300000000000003</v>
      </c>
      <c r="U72" s="155">
        <f t="shared" si="11"/>
        <v>3.7</v>
      </c>
      <c r="V72" s="134"/>
      <c r="W72" s="134"/>
      <c r="X72" s="134"/>
      <c r="Y72" s="134"/>
      <c r="Z72" s="134"/>
      <c r="AA72" s="134"/>
      <c r="AB72" s="134"/>
      <c r="AC72" s="134"/>
      <c r="AD72" s="134"/>
      <c r="AE72" s="134" t="s">
        <v>194</v>
      </c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</row>
    <row r="73" spans="1:60" outlineLevel="1">
      <c r="A73" s="135">
        <v>60</v>
      </c>
      <c r="B73" s="145" t="s">
        <v>729</v>
      </c>
      <c r="C73" s="171" t="s">
        <v>730</v>
      </c>
      <c r="D73" s="147" t="s">
        <v>252</v>
      </c>
      <c r="E73" s="150">
        <v>22</v>
      </c>
      <c r="F73" s="154"/>
      <c r="G73" s="155"/>
      <c r="H73" s="154"/>
      <c r="I73" s="155">
        <f t="shared" si="6"/>
        <v>0</v>
      </c>
      <c r="J73" s="154"/>
      <c r="K73" s="155">
        <f t="shared" si="7"/>
        <v>0</v>
      </c>
      <c r="L73" s="155">
        <v>21</v>
      </c>
      <c r="M73" s="155">
        <f t="shared" si="8"/>
        <v>0</v>
      </c>
      <c r="N73" s="155">
        <v>0</v>
      </c>
      <c r="O73" s="155">
        <f t="shared" si="9"/>
        <v>0</v>
      </c>
      <c r="P73" s="155">
        <v>0</v>
      </c>
      <c r="Q73" s="155">
        <f t="shared" si="10"/>
        <v>0</v>
      </c>
      <c r="R73" s="155"/>
      <c r="S73" s="155"/>
      <c r="T73" s="156">
        <v>0.09</v>
      </c>
      <c r="U73" s="155">
        <f t="shared" si="11"/>
        <v>1.98</v>
      </c>
      <c r="V73" s="134"/>
      <c r="W73" s="134"/>
      <c r="X73" s="134"/>
      <c r="Y73" s="134"/>
      <c r="Z73" s="134"/>
      <c r="AA73" s="134"/>
      <c r="AB73" s="134"/>
      <c r="AC73" s="134"/>
      <c r="AD73" s="134"/>
      <c r="AE73" s="134" t="s">
        <v>194</v>
      </c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</row>
    <row r="74" spans="1:60" outlineLevel="1">
      <c r="A74" s="135">
        <v>61</v>
      </c>
      <c r="B74" s="145" t="s">
        <v>731</v>
      </c>
      <c r="C74" s="171" t="s">
        <v>732</v>
      </c>
      <c r="D74" s="147" t="s">
        <v>252</v>
      </c>
      <c r="E74" s="150">
        <v>18</v>
      </c>
      <c r="F74" s="154"/>
      <c r="G74" s="155"/>
      <c r="H74" s="154"/>
      <c r="I74" s="155">
        <f t="shared" si="6"/>
        <v>0</v>
      </c>
      <c r="J74" s="154"/>
      <c r="K74" s="155">
        <f t="shared" si="7"/>
        <v>0</v>
      </c>
      <c r="L74" s="155">
        <v>21</v>
      </c>
      <c r="M74" s="155">
        <f t="shared" si="8"/>
        <v>0</v>
      </c>
      <c r="N74" s="155">
        <v>0</v>
      </c>
      <c r="O74" s="155">
        <f t="shared" si="9"/>
        <v>0</v>
      </c>
      <c r="P74" s="155">
        <v>0</v>
      </c>
      <c r="Q74" s="155">
        <f t="shared" si="10"/>
        <v>0</v>
      </c>
      <c r="R74" s="155"/>
      <c r="S74" s="155"/>
      <c r="T74" s="156">
        <v>0.08</v>
      </c>
      <c r="U74" s="155">
        <f t="shared" si="11"/>
        <v>1.44</v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 t="s">
        <v>194</v>
      </c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</row>
    <row r="75" spans="1:60" outlineLevel="1">
      <c r="A75" s="135">
        <v>62</v>
      </c>
      <c r="B75" s="145" t="s">
        <v>733</v>
      </c>
      <c r="C75" s="171" t="s">
        <v>734</v>
      </c>
      <c r="D75" s="147" t="s">
        <v>252</v>
      </c>
      <c r="E75" s="150">
        <v>2</v>
      </c>
      <c r="F75" s="154"/>
      <c r="G75" s="155"/>
      <c r="H75" s="154"/>
      <c r="I75" s="155">
        <f t="shared" si="6"/>
        <v>0</v>
      </c>
      <c r="J75" s="154"/>
      <c r="K75" s="155">
        <f t="shared" si="7"/>
        <v>0</v>
      </c>
      <c r="L75" s="155">
        <v>21</v>
      </c>
      <c r="M75" s="155">
        <f t="shared" si="8"/>
        <v>0</v>
      </c>
      <c r="N75" s="155">
        <v>0</v>
      </c>
      <c r="O75" s="155">
        <f t="shared" si="9"/>
        <v>0</v>
      </c>
      <c r="P75" s="155">
        <v>0</v>
      </c>
      <c r="Q75" s="155">
        <f t="shared" si="10"/>
        <v>0</v>
      </c>
      <c r="R75" s="155"/>
      <c r="S75" s="155"/>
      <c r="T75" s="156">
        <v>0.14000000000000001</v>
      </c>
      <c r="U75" s="155">
        <f t="shared" si="11"/>
        <v>0.28000000000000003</v>
      </c>
      <c r="V75" s="134"/>
      <c r="W75" s="134"/>
      <c r="X75" s="134"/>
      <c r="Y75" s="134"/>
      <c r="Z75" s="134"/>
      <c r="AA75" s="134"/>
      <c r="AB75" s="134"/>
      <c r="AC75" s="134"/>
      <c r="AD75" s="134"/>
      <c r="AE75" s="134" t="s">
        <v>194</v>
      </c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</row>
    <row r="76" spans="1:60" outlineLevel="1">
      <c r="A76" s="135">
        <v>63</v>
      </c>
      <c r="B76" s="145" t="s">
        <v>735</v>
      </c>
      <c r="C76" s="171" t="s">
        <v>736</v>
      </c>
      <c r="D76" s="147" t="s">
        <v>193</v>
      </c>
      <c r="E76" s="150">
        <v>28.8</v>
      </c>
      <c r="F76" s="154"/>
      <c r="G76" s="155"/>
      <c r="H76" s="154"/>
      <c r="I76" s="155">
        <f t="shared" si="6"/>
        <v>0</v>
      </c>
      <c r="J76" s="154"/>
      <c r="K76" s="155">
        <f t="shared" si="7"/>
        <v>0</v>
      </c>
      <c r="L76" s="155">
        <v>21</v>
      </c>
      <c r="M76" s="155">
        <f t="shared" si="8"/>
        <v>0</v>
      </c>
      <c r="N76" s="155">
        <v>1.1999999999999999E-3</v>
      </c>
      <c r="O76" s="155">
        <f t="shared" si="9"/>
        <v>0.03</v>
      </c>
      <c r="P76" s="155">
        <v>0</v>
      </c>
      <c r="Q76" s="155">
        <f t="shared" si="10"/>
        <v>0</v>
      </c>
      <c r="R76" s="155"/>
      <c r="S76" s="155"/>
      <c r="T76" s="156">
        <v>0.93899999999999995</v>
      </c>
      <c r="U76" s="155">
        <f t="shared" si="11"/>
        <v>27.04</v>
      </c>
      <c r="V76" s="134"/>
      <c r="W76" s="134"/>
      <c r="X76" s="134"/>
      <c r="Y76" s="134"/>
      <c r="Z76" s="134"/>
      <c r="AA76" s="134"/>
      <c r="AB76" s="134"/>
      <c r="AC76" s="134"/>
      <c r="AD76" s="134"/>
      <c r="AE76" s="134" t="s">
        <v>194</v>
      </c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</row>
    <row r="77" spans="1:60" ht="22.5" outlineLevel="1">
      <c r="A77" s="135">
        <v>64</v>
      </c>
      <c r="B77" s="145" t="s">
        <v>737</v>
      </c>
      <c r="C77" s="171" t="s">
        <v>738</v>
      </c>
      <c r="D77" s="147" t="s">
        <v>193</v>
      </c>
      <c r="E77" s="150">
        <v>1.4</v>
      </c>
      <c r="F77" s="154"/>
      <c r="G77" s="155"/>
      <c r="H77" s="154"/>
      <c r="I77" s="155">
        <f t="shared" si="6"/>
        <v>0</v>
      </c>
      <c r="J77" s="154"/>
      <c r="K77" s="155">
        <f t="shared" si="7"/>
        <v>0</v>
      </c>
      <c r="L77" s="155">
        <v>21</v>
      </c>
      <c r="M77" s="155">
        <f t="shared" si="8"/>
        <v>0</v>
      </c>
      <c r="N77" s="155">
        <v>5.5999999999999995E-4</v>
      </c>
      <c r="O77" s="155">
        <f t="shared" si="9"/>
        <v>0</v>
      </c>
      <c r="P77" s="155">
        <v>0</v>
      </c>
      <c r="Q77" s="155">
        <f t="shared" si="10"/>
        <v>0</v>
      </c>
      <c r="R77" s="155"/>
      <c r="S77" s="155"/>
      <c r="T77" s="156">
        <v>0.309</v>
      </c>
      <c r="U77" s="155">
        <f t="shared" si="11"/>
        <v>0.43</v>
      </c>
      <c r="V77" s="134"/>
      <c r="W77" s="134"/>
      <c r="X77" s="134"/>
      <c r="Y77" s="134"/>
      <c r="Z77" s="134"/>
      <c r="AA77" s="134"/>
      <c r="AB77" s="134"/>
      <c r="AC77" s="134"/>
      <c r="AD77" s="134"/>
      <c r="AE77" s="134" t="s">
        <v>194</v>
      </c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</row>
    <row r="78" spans="1:60" ht="22.5" outlineLevel="1">
      <c r="A78" s="135">
        <v>65</v>
      </c>
      <c r="B78" s="145" t="s">
        <v>739</v>
      </c>
      <c r="C78" s="171" t="s">
        <v>740</v>
      </c>
      <c r="D78" s="147" t="s">
        <v>203</v>
      </c>
      <c r="E78" s="150">
        <v>3.2320000000000002</v>
      </c>
      <c r="F78" s="154"/>
      <c r="G78" s="155"/>
      <c r="H78" s="154"/>
      <c r="I78" s="155">
        <f t="shared" si="6"/>
        <v>0</v>
      </c>
      <c r="J78" s="154"/>
      <c r="K78" s="155">
        <f t="shared" si="7"/>
        <v>0</v>
      </c>
      <c r="L78" s="155">
        <v>21</v>
      </c>
      <c r="M78" s="155">
        <f t="shared" si="8"/>
        <v>0</v>
      </c>
      <c r="N78" s="155">
        <v>1.8699999999999999E-3</v>
      </c>
      <c r="O78" s="155">
        <f t="shared" si="9"/>
        <v>0.01</v>
      </c>
      <c r="P78" s="155">
        <v>0</v>
      </c>
      <c r="Q78" s="155">
        <f t="shared" si="10"/>
        <v>0</v>
      </c>
      <c r="R78" s="155"/>
      <c r="S78" s="155"/>
      <c r="T78" s="156">
        <v>3.6080000000000001</v>
      </c>
      <c r="U78" s="155">
        <f t="shared" si="11"/>
        <v>11.66</v>
      </c>
      <c r="V78" s="134"/>
      <c r="W78" s="134"/>
      <c r="X78" s="134"/>
      <c r="Y78" s="134"/>
      <c r="Z78" s="134"/>
      <c r="AA78" s="134"/>
      <c r="AB78" s="134"/>
      <c r="AC78" s="134"/>
      <c r="AD78" s="134"/>
      <c r="AE78" s="134" t="s">
        <v>194</v>
      </c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</row>
    <row r="79" spans="1:60" ht="22.5" outlineLevel="1">
      <c r="A79" s="135">
        <v>66</v>
      </c>
      <c r="B79" s="145" t="s">
        <v>741</v>
      </c>
      <c r="C79" s="171" t="s">
        <v>742</v>
      </c>
      <c r="D79" s="147" t="s">
        <v>206</v>
      </c>
      <c r="E79" s="150">
        <v>38</v>
      </c>
      <c r="F79" s="154"/>
      <c r="G79" s="155"/>
      <c r="H79" s="154"/>
      <c r="I79" s="155">
        <f t="shared" si="6"/>
        <v>0</v>
      </c>
      <c r="J79" s="154"/>
      <c r="K79" s="155">
        <f t="shared" si="7"/>
        <v>0</v>
      </c>
      <c r="L79" s="155">
        <v>21</v>
      </c>
      <c r="M79" s="155">
        <f t="shared" si="8"/>
        <v>0</v>
      </c>
      <c r="N79" s="155">
        <v>0</v>
      </c>
      <c r="O79" s="155">
        <f t="shared" si="9"/>
        <v>0</v>
      </c>
      <c r="P79" s="155">
        <v>0</v>
      </c>
      <c r="Q79" s="155">
        <f t="shared" si="10"/>
        <v>0</v>
      </c>
      <c r="R79" s="155"/>
      <c r="S79" s="155"/>
      <c r="T79" s="156">
        <v>0.42</v>
      </c>
      <c r="U79" s="155">
        <f t="shared" si="11"/>
        <v>15.96</v>
      </c>
      <c r="V79" s="134"/>
      <c r="W79" s="134"/>
      <c r="X79" s="134"/>
      <c r="Y79" s="134"/>
      <c r="Z79" s="134"/>
      <c r="AA79" s="134"/>
      <c r="AB79" s="134"/>
      <c r="AC79" s="134"/>
      <c r="AD79" s="134"/>
      <c r="AE79" s="134" t="s">
        <v>194</v>
      </c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</row>
    <row r="80" spans="1:60" ht="22.5" outlineLevel="1">
      <c r="A80" s="135">
        <v>67</v>
      </c>
      <c r="B80" s="145" t="s">
        <v>743</v>
      </c>
      <c r="C80" s="171" t="s">
        <v>744</v>
      </c>
      <c r="D80" s="147" t="s">
        <v>206</v>
      </c>
      <c r="E80" s="150">
        <v>44.1</v>
      </c>
      <c r="F80" s="154"/>
      <c r="G80" s="155"/>
      <c r="H80" s="154"/>
      <c r="I80" s="155">
        <f t="shared" si="6"/>
        <v>0</v>
      </c>
      <c r="J80" s="154"/>
      <c r="K80" s="155">
        <f t="shared" si="7"/>
        <v>0</v>
      </c>
      <c r="L80" s="155">
        <v>21</v>
      </c>
      <c r="M80" s="155">
        <f t="shared" si="8"/>
        <v>0</v>
      </c>
      <c r="N80" s="155">
        <v>0</v>
      </c>
      <c r="O80" s="155">
        <f t="shared" si="9"/>
        <v>0</v>
      </c>
      <c r="P80" s="155">
        <v>0</v>
      </c>
      <c r="Q80" s="155">
        <f t="shared" si="10"/>
        <v>0</v>
      </c>
      <c r="R80" s="155"/>
      <c r="S80" s="155"/>
      <c r="T80" s="156">
        <v>0.70599999999999996</v>
      </c>
      <c r="U80" s="155">
        <f t="shared" si="11"/>
        <v>31.13</v>
      </c>
      <c r="V80" s="134"/>
      <c r="W80" s="134"/>
      <c r="X80" s="134"/>
      <c r="Y80" s="134"/>
      <c r="Z80" s="134"/>
      <c r="AA80" s="134"/>
      <c r="AB80" s="134"/>
      <c r="AC80" s="134"/>
      <c r="AD80" s="134"/>
      <c r="AE80" s="134" t="s">
        <v>194</v>
      </c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/>
      <c r="BE80" s="134"/>
      <c r="BF80" s="134"/>
      <c r="BG80" s="134"/>
      <c r="BH80" s="134"/>
    </row>
    <row r="81" spans="1:60" ht="22.5" outlineLevel="1">
      <c r="A81" s="135">
        <v>68</v>
      </c>
      <c r="B81" s="145" t="s">
        <v>745</v>
      </c>
      <c r="C81" s="171" t="s">
        <v>746</v>
      </c>
      <c r="D81" s="147" t="s">
        <v>206</v>
      </c>
      <c r="E81" s="150">
        <v>11.2</v>
      </c>
      <c r="F81" s="154"/>
      <c r="G81" s="155"/>
      <c r="H81" s="154"/>
      <c r="I81" s="155">
        <f t="shared" si="6"/>
        <v>0</v>
      </c>
      <c r="J81" s="154"/>
      <c r="K81" s="155">
        <f t="shared" si="7"/>
        <v>0</v>
      </c>
      <c r="L81" s="155">
        <v>21</v>
      </c>
      <c r="M81" s="155">
        <f t="shared" si="8"/>
        <v>0</v>
      </c>
      <c r="N81" s="155">
        <v>0</v>
      </c>
      <c r="O81" s="155">
        <f t="shared" si="9"/>
        <v>0</v>
      </c>
      <c r="P81" s="155">
        <v>0</v>
      </c>
      <c r="Q81" s="155">
        <f t="shared" si="10"/>
        <v>0</v>
      </c>
      <c r="R81" s="155"/>
      <c r="S81" s="155"/>
      <c r="T81" s="156">
        <v>0.71499999999999997</v>
      </c>
      <c r="U81" s="155">
        <f t="shared" si="11"/>
        <v>8.01</v>
      </c>
      <c r="V81" s="134"/>
      <c r="W81" s="134"/>
      <c r="X81" s="134"/>
      <c r="Y81" s="134"/>
      <c r="Z81" s="134"/>
      <c r="AA81" s="134"/>
      <c r="AB81" s="134"/>
      <c r="AC81" s="134"/>
      <c r="AD81" s="134"/>
      <c r="AE81" s="134" t="s">
        <v>194</v>
      </c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</row>
    <row r="82" spans="1:60" outlineLevel="1">
      <c r="A82" s="135">
        <v>69</v>
      </c>
      <c r="B82" s="145" t="s">
        <v>747</v>
      </c>
      <c r="C82" s="171" t="s">
        <v>748</v>
      </c>
      <c r="D82" s="147" t="s">
        <v>206</v>
      </c>
      <c r="E82" s="150">
        <v>4.8</v>
      </c>
      <c r="F82" s="154"/>
      <c r="G82" s="155"/>
      <c r="H82" s="154"/>
      <c r="I82" s="155">
        <f t="shared" si="6"/>
        <v>0</v>
      </c>
      <c r="J82" s="154"/>
      <c r="K82" s="155">
        <f t="shared" si="7"/>
        <v>0</v>
      </c>
      <c r="L82" s="155">
        <v>21</v>
      </c>
      <c r="M82" s="155">
        <f t="shared" si="8"/>
        <v>0</v>
      </c>
      <c r="N82" s="155">
        <v>0</v>
      </c>
      <c r="O82" s="155">
        <f t="shared" si="9"/>
        <v>0</v>
      </c>
      <c r="P82" s="155">
        <v>0</v>
      </c>
      <c r="Q82" s="155">
        <f t="shared" si="10"/>
        <v>0</v>
      </c>
      <c r="R82" s="155"/>
      <c r="S82" s="155"/>
      <c r="T82" s="156">
        <v>0.21</v>
      </c>
      <c r="U82" s="155">
        <f t="shared" si="11"/>
        <v>1.01</v>
      </c>
      <c r="V82" s="134"/>
      <c r="W82" s="134"/>
      <c r="X82" s="134"/>
      <c r="Y82" s="134"/>
      <c r="Z82" s="134"/>
      <c r="AA82" s="134"/>
      <c r="AB82" s="134"/>
      <c r="AC82" s="134"/>
      <c r="AD82" s="134"/>
      <c r="AE82" s="134" t="s">
        <v>194</v>
      </c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</row>
    <row r="83" spans="1:60" outlineLevel="1">
      <c r="A83" s="135">
        <v>70</v>
      </c>
      <c r="B83" s="145" t="s">
        <v>749</v>
      </c>
      <c r="C83" s="171" t="s">
        <v>750</v>
      </c>
      <c r="D83" s="147" t="s">
        <v>193</v>
      </c>
      <c r="E83" s="150">
        <v>358</v>
      </c>
      <c r="F83" s="154"/>
      <c r="G83" s="155"/>
      <c r="H83" s="154"/>
      <c r="I83" s="155">
        <f t="shared" si="6"/>
        <v>0</v>
      </c>
      <c r="J83" s="154"/>
      <c r="K83" s="155">
        <f t="shared" si="7"/>
        <v>0</v>
      </c>
      <c r="L83" s="155">
        <v>21</v>
      </c>
      <c r="M83" s="155">
        <f t="shared" si="8"/>
        <v>0</v>
      </c>
      <c r="N83" s="155">
        <v>0</v>
      </c>
      <c r="O83" s="155">
        <f t="shared" si="9"/>
        <v>0</v>
      </c>
      <c r="P83" s="155">
        <v>5.0000000000000001E-3</v>
      </c>
      <c r="Q83" s="155">
        <f t="shared" si="10"/>
        <v>1.79</v>
      </c>
      <c r="R83" s="155"/>
      <c r="S83" s="155"/>
      <c r="T83" s="156">
        <v>0.02</v>
      </c>
      <c r="U83" s="155">
        <f t="shared" si="11"/>
        <v>7.16</v>
      </c>
      <c r="V83" s="134"/>
      <c r="W83" s="134"/>
      <c r="X83" s="134"/>
      <c r="Y83" s="134"/>
      <c r="Z83" s="134"/>
      <c r="AA83" s="134"/>
      <c r="AB83" s="134"/>
      <c r="AC83" s="134"/>
      <c r="AD83" s="134"/>
      <c r="AE83" s="134" t="s">
        <v>194</v>
      </c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</row>
    <row r="84" spans="1:60" outlineLevel="1">
      <c r="A84" s="135">
        <v>71</v>
      </c>
      <c r="B84" s="145" t="s">
        <v>751</v>
      </c>
      <c r="C84" s="171" t="s">
        <v>752</v>
      </c>
      <c r="D84" s="147" t="s">
        <v>193</v>
      </c>
      <c r="E84" s="150">
        <v>71.38</v>
      </c>
      <c r="F84" s="154"/>
      <c r="G84" s="155"/>
      <c r="H84" s="154"/>
      <c r="I84" s="155">
        <f t="shared" si="6"/>
        <v>0</v>
      </c>
      <c r="J84" s="154"/>
      <c r="K84" s="155">
        <f t="shared" si="7"/>
        <v>0</v>
      </c>
      <c r="L84" s="155">
        <v>21</v>
      </c>
      <c r="M84" s="155">
        <f t="shared" si="8"/>
        <v>0</v>
      </c>
      <c r="N84" s="155">
        <v>0</v>
      </c>
      <c r="O84" s="155">
        <f t="shared" si="9"/>
        <v>0</v>
      </c>
      <c r="P84" s="155">
        <v>6.8000000000000005E-2</v>
      </c>
      <c r="Q84" s="155">
        <f t="shared" si="10"/>
        <v>4.8499999999999996</v>
      </c>
      <c r="R84" s="155"/>
      <c r="S84" s="155"/>
      <c r="T84" s="156">
        <v>0.48</v>
      </c>
      <c r="U84" s="155">
        <f t="shared" si="11"/>
        <v>34.26</v>
      </c>
      <c r="V84" s="134"/>
      <c r="W84" s="134"/>
      <c r="X84" s="134"/>
      <c r="Y84" s="134"/>
      <c r="Z84" s="134"/>
      <c r="AA84" s="134"/>
      <c r="AB84" s="134"/>
      <c r="AC84" s="134"/>
      <c r="AD84" s="134"/>
      <c r="AE84" s="134" t="s">
        <v>194</v>
      </c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</row>
    <row r="85" spans="1:60" outlineLevel="1">
      <c r="A85" s="135">
        <v>72</v>
      </c>
      <c r="B85" s="145" t="s">
        <v>753</v>
      </c>
      <c r="C85" s="171" t="s">
        <v>754</v>
      </c>
      <c r="D85" s="147" t="s">
        <v>193</v>
      </c>
      <c r="E85" s="150">
        <v>8</v>
      </c>
      <c r="F85" s="154"/>
      <c r="G85" s="155"/>
      <c r="H85" s="154"/>
      <c r="I85" s="155">
        <f t="shared" si="6"/>
        <v>0</v>
      </c>
      <c r="J85" s="154"/>
      <c r="K85" s="155">
        <f t="shared" si="7"/>
        <v>0</v>
      </c>
      <c r="L85" s="155">
        <v>21</v>
      </c>
      <c r="M85" s="155">
        <f t="shared" si="8"/>
        <v>0</v>
      </c>
      <c r="N85" s="155">
        <v>0</v>
      </c>
      <c r="O85" s="155">
        <f t="shared" si="9"/>
        <v>0</v>
      </c>
      <c r="P85" s="155">
        <v>8.8999999999999996E-2</v>
      </c>
      <c r="Q85" s="155">
        <f t="shared" si="10"/>
        <v>0.71</v>
      </c>
      <c r="R85" s="155"/>
      <c r="S85" s="155"/>
      <c r="T85" s="156">
        <v>0.6</v>
      </c>
      <c r="U85" s="155">
        <f t="shared" si="11"/>
        <v>4.8</v>
      </c>
      <c r="V85" s="134"/>
      <c r="W85" s="134"/>
      <c r="X85" s="134"/>
      <c r="Y85" s="134"/>
      <c r="Z85" s="134"/>
      <c r="AA85" s="134"/>
      <c r="AB85" s="134"/>
      <c r="AC85" s="134"/>
      <c r="AD85" s="134"/>
      <c r="AE85" s="134" t="s">
        <v>194</v>
      </c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</row>
    <row r="86" spans="1:60" outlineLevel="1">
      <c r="A86" s="135">
        <v>73</v>
      </c>
      <c r="B86" s="145" t="s">
        <v>755</v>
      </c>
      <c r="C86" s="171" t="s">
        <v>756</v>
      </c>
      <c r="D86" s="147" t="s">
        <v>289</v>
      </c>
      <c r="E86" s="150">
        <v>273.916</v>
      </c>
      <c r="F86" s="154"/>
      <c r="G86" s="155"/>
      <c r="H86" s="154"/>
      <c r="I86" s="155">
        <f t="shared" si="6"/>
        <v>0</v>
      </c>
      <c r="J86" s="154"/>
      <c r="K86" s="155">
        <f t="shared" si="7"/>
        <v>0</v>
      </c>
      <c r="L86" s="155">
        <v>21</v>
      </c>
      <c r="M86" s="155">
        <f t="shared" si="8"/>
        <v>0</v>
      </c>
      <c r="N86" s="155">
        <v>0</v>
      </c>
      <c r="O86" s="155">
        <f t="shared" si="9"/>
        <v>0</v>
      </c>
      <c r="P86" s="155">
        <v>0</v>
      </c>
      <c r="Q86" s="155">
        <f t="shared" si="10"/>
        <v>0</v>
      </c>
      <c r="R86" s="155"/>
      <c r="S86" s="155"/>
      <c r="T86" s="156">
        <v>0.93300000000000005</v>
      </c>
      <c r="U86" s="155">
        <f t="shared" si="11"/>
        <v>255.56</v>
      </c>
      <c r="V86" s="134"/>
      <c r="W86" s="134"/>
      <c r="X86" s="134"/>
      <c r="Y86" s="134"/>
      <c r="Z86" s="134"/>
      <c r="AA86" s="134"/>
      <c r="AB86" s="134"/>
      <c r="AC86" s="134"/>
      <c r="AD86" s="134"/>
      <c r="AE86" s="134" t="s">
        <v>757</v>
      </c>
      <c r="AF86" s="134"/>
      <c r="AG86" s="134"/>
      <c r="AH86" s="134"/>
      <c r="AI86" s="134"/>
      <c r="AJ86" s="134"/>
      <c r="AK86" s="134"/>
      <c r="AL86" s="134"/>
      <c r="AM86" s="134"/>
      <c r="AN86" s="134"/>
      <c r="AO86" s="134"/>
      <c r="AP86" s="134"/>
      <c r="AQ86" s="134"/>
      <c r="AR86" s="134"/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/>
      <c r="BG86" s="134"/>
      <c r="BH86" s="134"/>
    </row>
    <row r="87" spans="1:60" outlineLevel="1">
      <c r="A87" s="135">
        <v>74</v>
      </c>
      <c r="B87" s="145" t="s">
        <v>293</v>
      </c>
      <c r="C87" s="171" t="s">
        <v>294</v>
      </c>
      <c r="D87" s="147" t="s">
        <v>289</v>
      </c>
      <c r="E87" s="150">
        <v>273.916</v>
      </c>
      <c r="F87" s="154"/>
      <c r="G87" s="155"/>
      <c r="H87" s="154"/>
      <c r="I87" s="155">
        <f t="shared" si="6"/>
        <v>0</v>
      </c>
      <c r="J87" s="154"/>
      <c r="K87" s="155">
        <f t="shared" si="7"/>
        <v>0</v>
      </c>
      <c r="L87" s="155">
        <v>21</v>
      </c>
      <c r="M87" s="155">
        <f t="shared" si="8"/>
        <v>0</v>
      </c>
      <c r="N87" s="155">
        <v>0</v>
      </c>
      <c r="O87" s="155">
        <f t="shared" si="9"/>
        <v>0</v>
      </c>
      <c r="P87" s="155">
        <v>0</v>
      </c>
      <c r="Q87" s="155">
        <f t="shared" si="10"/>
        <v>0</v>
      </c>
      <c r="R87" s="155"/>
      <c r="S87" s="155"/>
      <c r="T87" s="156">
        <v>0.49</v>
      </c>
      <c r="U87" s="155">
        <f t="shared" si="11"/>
        <v>134.22</v>
      </c>
      <c r="V87" s="134"/>
      <c r="W87" s="134"/>
      <c r="X87" s="134"/>
      <c r="Y87" s="134"/>
      <c r="Z87" s="134"/>
      <c r="AA87" s="134"/>
      <c r="AB87" s="134"/>
      <c r="AC87" s="134"/>
      <c r="AD87" s="134"/>
      <c r="AE87" s="134" t="s">
        <v>194</v>
      </c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</row>
    <row r="88" spans="1:60" outlineLevel="1">
      <c r="A88" s="135">
        <v>75</v>
      </c>
      <c r="B88" s="145" t="s">
        <v>295</v>
      </c>
      <c r="C88" s="171" t="s">
        <v>296</v>
      </c>
      <c r="D88" s="147" t="s">
        <v>289</v>
      </c>
      <c r="E88" s="150">
        <v>4108.74</v>
      </c>
      <c r="F88" s="154"/>
      <c r="G88" s="155"/>
      <c r="H88" s="154"/>
      <c r="I88" s="155">
        <f t="shared" si="6"/>
        <v>0</v>
      </c>
      <c r="J88" s="154"/>
      <c r="K88" s="155">
        <f t="shared" si="7"/>
        <v>0</v>
      </c>
      <c r="L88" s="155">
        <v>21</v>
      </c>
      <c r="M88" s="155">
        <f t="shared" si="8"/>
        <v>0</v>
      </c>
      <c r="N88" s="155">
        <v>0</v>
      </c>
      <c r="O88" s="155">
        <f t="shared" si="9"/>
        <v>0</v>
      </c>
      <c r="P88" s="155">
        <v>0</v>
      </c>
      <c r="Q88" s="155">
        <f t="shared" si="10"/>
        <v>0</v>
      </c>
      <c r="R88" s="155"/>
      <c r="S88" s="155"/>
      <c r="T88" s="156">
        <v>0</v>
      </c>
      <c r="U88" s="155">
        <f t="shared" si="11"/>
        <v>0</v>
      </c>
      <c r="V88" s="134"/>
      <c r="W88" s="134"/>
      <c r="X88" s="134"/>
      <c r="Y88" s="134"/>
      <c r="Z88" s="134"/>
      <c r="AA88" s="134"/>
      <c r="AB88" s="134"/>
      <c r="AC88" s="134"/>
      <c r="AD88" s="134"/>
      <c r="AE88" s="134" t="s">
        <v>194</v>
      </c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</row>
    <row r="89" spans="1:60" outlineLevel="1">
      <c r="A89" s="135">
        <v>76</v>
      </c>
      <c r="B89" s="145" t="s">
        <v>297</v>
      </c>
      <c r="C89" s="171" t="s">
        <v>298</v>
      </c>
      <c r="D89" s="147" t="s">
        <v>289</v>
      </c>
      <c r="E89" s="150">
        <v>273.916</v>
      </c>
      <c r="F89" s="154"/>
      <c r="G89" s="155"/>
      <c r="H89" s="154"/>
      <c r="I89" s="155">
        <f t="shared" si="6"/>
        <v>0</v>
      </c>
      <c r="J89" s="154"/>
      <c r="K89" s="155">
        <f t="shared" si="7"/>
        <v>0</v>
      </c>
      <c r="L89" s="155">
        <v>21</v>
      </c>
      <c r="M89" s="155">
        <f t="shared" si="8"/>
        <v>0</v>
      </c>
      <c r="N89" s="155">
        <v>0</v>
      </c>
      <c r="O89" s="155">
        <f t="shared" si="9"/>
        <v>0</v>
      </c>
      <c r="P89" s="155">
        <v>0</v>
      </c>
      <c r="Q89" s="155">
        <f t="shared" si="10"/>
        <v>0</v>
      </c>
      <c r="R89" s="155"/>
      <c r="S89" s="155"/>
      <c r="T89" s="156">
        <v>0.94199999999999995</v>
      </c>
      <c r="U89" s="155">
        <f t="shared" si="11"/>
        <v>258.02999999999997</v>
      </c>
      <c r="V89" s="134"/>
      <c r="W89" s="134"/>
      <c r="X89" s="134"/>
      <c r="Y89" s="134"/>
      <c r="Z89" s="134"/>
      <c r="AA89" s="134"/>
      <c r="AB89" s="134"/>
      <c r="AC89" s="134"/>
      <c r="AD89" s="134"/>
      <c r="AE89" s="134" t="s">
        <v>194</v>
      </c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</row>
    <row r="90" spans="1:60" outlineLevel="1">
      <c r="A90" s="135">
        <v>77</v>
      </c>
      <c r="B90" s="145" t="s">
        <v>299</v>
      </c>
      <c r="C90" s="171" t="s">
        <v>300</v>
      </c>
      <c r="D90" s="147" t="s">
        <v>289</v>
      </c>
      <c r="E90" s="150">
        <v>273.916</v>
      </c>
      <c r="F90" s="154"/>
      <c r="G90" s="155"/>
      <c r="H90" s="154"/>
      <c r="I90" s="155">
        <f t="shared" si="6"/>
        <v>0</v>
      </c>
      <c r="J90" s="154"/>
      <c r="K90" s="155">
        <f t="shared" si="7"/>
        <v>0</v>
      </c>
      <c r="L90" s="155">
        <v>21</v>
      </c>
      <c r="M90" s="155">
        <f t="shared" si="8"/>
        <v>0</v>
      </c>
      <c r="N90" s="155">
        <v>0</v>
      </c>
      <c r="O90" s="155">
        <f t="shared" si="9"/>
        <v>0</v>
      </c>
      <c r="P90" s="155">
        <v>0</v>
      </c>
      <c r="Q90" s="155">
        <f t="shared" si="10"/>
        <v>0</v>
      </c>
      <c r="R90" s="155"/>
      <c r="S90" s="155"/>
      <c r="T90" s="156">
        <v>0.105</v>
      </c>
      <c r="U90" s="155">
        <f t="shared" si="11"/>
        <v>28.76</v>
      </c>
      <c r="V90" s="134"/>
      <c r="W90" s="134"/>
      <c r="X90" s="134"/>
      <c r="Y90" s="134"/>
      <c r="Z90" s="134"/>
      <c r="AA90" s="134"/>
      <c r="AB90" s="134"/>
      <c r="AC90" s="134"/>
      <c r="AD90" s="134"/>
      <c r="AE90" s="134" t="s">
        <v>194</v>
      </c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</row>
    <row r="91" spans="1:60" outlineLevel="1">
      <c r="A91" s="135">
        <v>78</v>
      </c>
      <c r="B91" s="145" t="s">
        <v>418</v>
      </c>
      <c r="C91" s="171" t="s">
        <v>419</v>
      </c>
      <c r="D91" s="147" t="s">
        <v>289</v>
      </c>
      <c r="E91" s="150">
        <v>273.916</v>
      </c>
      <c r="F91" s="154"/>
      <c r="G91" s="155"/>
      <c r="H91" s="154"/>
      <c r="I91" s="155">
        <f t="shared" si="6"/>
        <v>0</v>
      </c>
      <c r="J91" s="154"/>
      <c r="K91" s="155">
        <f t="shared" si="7"/>
        <v>0</v>
      </c>
      <c r="L91" s="155">
        <v>21</v>
      </c>
      <c r="M91" s="155">
        <f t="shared" si="8"/>
        <v>0</v>
      </c>
      <c r="N91" s="155">
        <v>0</v>
      </c>
      <c r="O91" s="155">
        <f t="shared" si="9"/>
        <v>0</v>
      </c>
      <c r="P91" s="155">
        <v>0</v>
      </c>
      <c r="Q91" s="155">
        <f t="shared" si="10"/>
        <v>0</v>
      </c>
      <c r="R91" s="155"/>
      <c r="S91" s="155"/>
      <c r="T91" s="156">
        <v>0</v>
      </c>
      <c r="U91" s="155">
        <f t="shared" si="11"/>
        <v>0</v>
      </c>
      <c r="V91" s="134"/>
      <c r="W91" s="134"/>
      <c r="X91" s="134"/>
      <c r="Y91" s="134"/>
      <c r="Z91" s="134"/>
      <c r="AA91" s="134"/>
      <c r="AB91" s="134"/>
      <c r="AC91" s="134"/>
      <c r="AD91" s="134"/>
      <c r="AE91" s="134" t="s">
        <v>757</v>
      </c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</row>
    <row r="92" spans="1:60">
      <c r="A92" s="141" t="s">
        <v>177</v>
      </c>
      <c r="B92" s="146" t="s">
        <v>113</v>
      </c>
      <c r="C92" s="172" t="s">
        <v>114</v>
      </c>
      <c r="D92" s="148"/>
      <c r="E92" s="151"/>
      <c r="F92" s="157"/>
      <c r="G92" s="157"/>
      <c r="H92" s="157"/>
      <c r="I92" s="157">
        <f>SUM(I93:I93)</f>
        <v>0</v>
      </c>
      <c r="J92" s="157"/>
      <c r="K92" s="157">
        <f>SUM(K93:K93)</f>
        <v>0</v>
      </c>
      <c r="L92" s="157"/>
      <c r="M92" s="157">
        <f>SUM(M93:M93)</f>
        <v>0</v>
      </c>
      <c r="N92" s="157"/>
      <c r="O92" s="157">
        <f>SUM(O93:O93)</f>
        <v>0</v>
      </c>
      <c r="P92" s="157"/>
      <c r="Q92" s="157">
        <f>SUM(Q93:Q93)</f>
        <v>0</v>
      </c>
      <c r="R92" s="157"/>
      <c r="S92" s="157"/>
      <c r="T92" s="158"/>
      <c r="U92" s="157">
        <f>SUM(U93:U93)</f>
        <v>184.38</v>
      </c>
      <c r="AE92" t="s">
        <v>178</v>
      </c>
    </row>
    <row r="93" spans="1:60" outlineLevel="1">
      <c r="A93" s="135">
        <v>79</v>
      </c>
      <c r="B93" s="145" t="s">
        <v>758</v>
      </c>
      <c r="C93" s="171" t="s">
        <v>759</v>
      </c>
      <c r="D93" s="147" t="s">
        <v>289</v>
      </c>
      <c r="E93" s="150">
        <v>196.46</v>
      </c>
      <c r="F93" s="154"/>
      <c r="G93" s="155"/>
      <c r="H93" s="154"/>
      <c r="I93" s="155">
        <f>ROUND(E93*H93,2)</f>
        <v>0</v>
      </c>
      <c r="J93" s="154"/>
      <c r="K93" s="155">
        <f>ROUND(E93*J93,2)</f>
        <v>0</v>
      </c>
      <c r="L93" s="155">
        <v>21</v>
      </c>
      <c r="M93" s="155">
        <f>G93*(1+L93/100)</f>
        <v>0</v>
      </c>
      <c r="N93" s="155">
        <v>0</v>
      </c>
      <c r="O93" s="155">
        <f>ROUND(E93*N93,2)</f>
        <v>0</v>
      </c>
      <c r="P93" s="155">
        <v>0</v>
      </c>
      <c r="Q93" s="155">
        <f>ROUND(E93*P93,2)</f>
        <v>0</v>
      </c>
      <c r="R93" s="155"/>
      <c r="S93" s="155"/>
      <c r="T93" s="156">
        <v>0.9385</v>
      </c>
      <c r="U93" s="155">
        <f>ROUND(E93*T93,2)</f>
        <v>184.38</v>
      </c>
      <c r="V93" s="134"/>
      <c r="W93" s="134"/>
      <c r="X93" s="134"/>
      <c r="Y93" s="134"/>
      <c r="Z93" s="134"/>
      <c r="AA93" s="134"/>
      <c r="AB93" s="134"/>
      <c r="AC93" s="134"/>
      <c r="AD93" s="134"/>
      <c r="AE93" s="134" t="s">
        <v>194</v>
      </c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</row>
    <row r="94" spans="1:60">
      <c r="A94" s="141" t="s">
        <v>177</v>
      </c>
      <c r="B94" s="146" t="s">
        <v>118</v>
      </c>
      <c r="C94" s="172" t="s">
        <v>119</v>
      </c>
      <c r="D94" s="148"/>
      <c r="E94" s="151"/>
      <c r="F94" s="157"/>
      <c r="G94" s="157"/>
      <c r="H94" s="157"/>
      <c r="I94" s="157">
        <f>SUM(I95:I104)</f>
        <v>0</v>
      </c>
      <c r="J94" s="157"/>
      <c r="K94" s="157">
        <f>SUM(K95:K104)</f>
        <v>0</v>
      </c>
      <c r="L94" s="157"/>
      <c r="M94" s="157">
        <f>SUM(M95:M104)</f>
        <v>0</v>
      </c>
      <c r="N94" s="157"/>
      <c r="O94" s="157">
        <f>SUM(O95:O104)</f>
        <v>2.02</v>
      </c>
      <c r="P94" s="157"/>
      <c r="Q94" s="157">
        <f>SUM(Q95:Q104)</f>
        <v>0</v>
      </c>
      <c r="R94" s="157"/>
      <c r="S94" s="157"/>
      <c r="T94" s="158"/>
      <c r="U94" s="157">
        <f>SUM(U95:U104)</f>
        <v>80.42</v>
      </c>
      <c r="AE94" t="s">
        <v>178</v>
      </c>
    </row>
    <row r="95" spans="1:60" ht="22.5" outlineLevel="1">
      <c r="A95" s="135">
        <v>80</v>
      </c>
      <c r="B95" s="145" t="s">
        <v>760</v>
      </c>
      <c r="C95" s="171" t="s">
        <v>761</v>
      </c>
      <c r="D95" s="147" t="s">
        <v>193</v>
      </c>
      <c r="E95" s="150">
        <v>267</v>
      </c>
      <c r="F95" s="154"/>
      <c r="G95" s="155"/>
      <c r="H95" s="154"/>
      <c r="I95" s="155">
        <f t="shared" ref="I95:I104" si="12">ROUND(E95*H95,2)</f>
        <v>0</v>
      </c>
      <c r="J95" s="154"/>
      <c r="K95" s="155">
        <f t="shared" ref="K95:K104" si="13">ROUND(E95*J95,2)</f>
        <v>0</v>
      </c>
      <c r="L95" s="155">
        <v>21</v>
      </c>
      <c r="M95" s="155">
        <f t="shared" ref="M95:M104" si="14">G95*(1+L95/100)</f>
        <v>0</v>
      </c>
      <c r="N95" s="155">
        <v>0</v>
      </c>
      <c r="O95" s="155">
        <f t="shared" ref="O95:O104" si="15">ROUND(E95*N95,2)</f>
        <v>0</v>
      </c>
      <c r="P95" s="155">
        <v>0</v>
      </c>
      <c r="Q95" s="155">
        <f t="shared" ref="Q95:Q104" si="16">ROUND(E95*P95,2)</f>
        <v>0</v>
      </c>
      <c r="R95" s="155"/>
      <c r="S95" s="155"/>
      <c r="T95" s="156">
        <v>2.75E-2</v>
      </c>
      <c r="U95" s="155">
        <f t="shared" ref="U95:U104" si="17">ROUND(E95*T95,2)</f>
        <v>7.34</v>
      </c>
      <c r="V95" s="134"/>
      <c r="W95" s="134"/>
      <c r="X95" s="134"/>
      <c r="Y95" s="134"/>
      <c r="Z95" s="134"/>
      <c r="AA95" s="134"/>
      <c r="AB95" s="134"/>
      <c r="AC95" s="134"/>
      <c r="AD95" s="134"/>
      <c r="AE95" s="134" t="s">
        <v>762</v>
      </c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</row>
    <row r="96" spans="1:60" outlineLevel="1">
      <c r="A96" s="135">
        <v>81</v>
      </c>
      <c r="B96" s="145" t="s">
        <v>763</v>
      </c>
      <c r="C96" s="171" t="s">
        <v>764</v>
      </c>
      <c r="D96" s="147" t="s">
        <v>289</v>
      </c>
      <c r="E96" s="150">
        <v>0.36299999999999999</v>
      </c>
      <c r="F96" s="154"/>
      <c r="G96" s="155"/>
      <c r="H96" s="154"/>
      <c r="I96" s="155">
        <f t="shared" si="12"/>
        <v>0</v>
      </c>
      <c r="J96" s="154"/>
      <c r="K96" s="155">
        <f t="shared" si="13"/>
        <v>0</v>
      </c>
      <c r="L96" s="155">
        <v>21</v>
      </c>
      <c r="M96" s="155">
        <f t="shared" si="14"/>
        <v>0</v>
      </c>
      <c r="N96" s="155">
        <v>1</v>
      </c>
      <c r="O96" s="155">
        <f t="shared" si="15"/>
        <v>0.36</v>
      </c>
      <c r="P96" s="155">
        <v>0</v>
      </c>
      <c r="Q96" s="155">
        <f t="shared" si="16"/>
        <v>0</v>
      </c>
      <c r="R96" s="155"/>
      <c r="S96" s="155"/>
      <c r="T96" s="156">
        <v>0</v>
      </c>
      <c r="U96" s="155">
        <f t="shared" si="17"/>
        <v>0</v>
      </c>
      <c r="V96" s="134"/>
      <c r="W96" s="134"/>
      <c r="X96" s="134"/>
      <c r="Y96" s="134"/>
      <c r="Z96" s="134"/>
      <c r="AA96" s="134"/>
      <c r="AB96" s="134"/>
      <c r="AC96" s="134"/>
      <c r="AD96" s="134"/>
      <c r="AE96" s="134" t="s">
        <v>765</v>
      </c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</row>
    <row r="97" spans="1:60" ht="22.5" outlineLevel="1">
      <c r="A97" s="135">
        <v>82</v>
      </c>
      <c r="B97" s="145" t="s">
        <v>766</v>
      </c>
      <c r="C97" s="171" t="s">
        <v>767</v>
      </c>
      <c r="D97" s="147" t="s">
        <v>193</v>
      </c>
      <c r="E97" s="150">
        <v>54.59</v>
      </c>
      <c r="F97" s="154"/>
      <c r="G97" s="155"/>
      <c r="H97" s="154"/>
      <c r="I97" s="155">
        <f t="shared" si="12"/>
        <v>0</v>
      </c>
      <c r="J97" s="154"/>
      <c r="K97" s="155">
        <f t="shared" si="13"/>
        <v>0</v>
      </c>
      <c r="L97" s="155">
        <v>21</v>
      </c>
      <c r="M97" s="155">
        <f t="shared" si="14"/>
        <v>0</v>
      </c>
      <c r="N97" s="155">
        <v>3.0000000000000001E-3</v>
      </c>
      <c r="O97" s="155">
        <f t="shared" si="15"/>
        <v>0.16</v>
      </c>
      <c r="P97" s="155">
        <v>0</v>
      </c>
      <c r="Q97" s="155">
        <f t="shared" si="16"/>
        <v>0</v>
      </c>
      <c r="R97" s="155"/>
      <c r="S97" s="155"/>
      <c r="T97" s="156">
        <v>0</v>
      </c>
      <c r="U97" s="155">
        <f t="shared" si="17"/>
        <v>0</v>
      </c>
      <c r="V97" s="134"/>
      <c r="W97" s="134"/>
      <c r="X97" s="134"/>
      <c r="Y97" s="134"/>
      <c r="Z97" s="134"/>
      <c r="AA97" s="134"/>
      <c r="AB97" s="134"/>
      <c r="AC97" s="134"/>
      <c r="AD97" s="134"/>
      <c r="AE97" s="134" t="s">
        <v>762</v>
      </c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</row>
    <row r="98" spans="1:60" ht="22.5" outlineLevel="1">
      <c r="A98" s="135">
        <v>83</v>
      </c>
      <c r="B98" s="145" t="s">
        <v>768</v>
      </c>
      <c r="C98" s="171" t="s">
        <v>769</v>
      </c>
      <c r="D98" s="147" t="s">
        <v>193</v>
      </c>
      <c r="E98" s="150">
        <v>48.25</v>
      </c>
      <c r="F98" s="154"/>
      <c r="G98" s="155"/>
      <c r="H98" s="154"/>
      <c r="I98" s="155">
        <f t="shared" si="12"/>
        <v>0</v>
      </c>
      <c r="J98" s="154"/>
      <c r="K98" s="155">
        <f t="shared" si="13"/>
        <v>0</v>
      </c>
      <c r="L98" s="155">
        <v>21</v>
      </c>
      <c r="M98" s="155">
        <f t="shared" si="14"/>
        <v>0</v>
      </c>
      <c r="N98" s="155">
        <v>3.46E-3</v>
      </c>
      <c r="O98" s="155">
        <f t="shared" si="15"/>
        <v>0.17</v>
      </c>
      <c r="P98" s="155">
        <v>0</v>
      </c>
      <c r="Q98" s="155">
        <f t="shared" si="16"/>
        <v>0</v>
      </c>
      <c r="R98" s="155"/>
      <c r="S98" s="155"/>
      <c r="T98" s="156">
        <v>0</v>
      </c>
      <c r="U98" s="155">
        <f t="shared" si="17"/>
        <v>0</v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 t="s">
        <v>762</v>
      </c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</row>
    <row r="99" spans="1:60" ht="22.5" outlineLevel="1">
      <c r="A99" s="135">
        <v>84</v>
      </c>
      <c r="B99" s="145" t="s">
        <v>770</v>
      </c>
      <c r="C99" s="171" t="s">
        <v>771</v>
      </c>
      <c r="D99" s="147" t="s">
        <v>193</v>
      </c>
      <c r="E99" s="150">
        <v>267</v>
      </c>
      <c r="F99" s="154"/>
      <c r="G99" s="155"/>
      <c r="H99" s="154"/>
      <c r="I99" s="155">
        <f t="shared" si="12"/>
        <v>0</v>
      </c>
      <c r="J99" s="154"/>
      <c r="K99" s="155">
        <f t="shared" si="13"/>
        <v>0</v>
      </c>
      <c r="L99" s="155">
        <v>21</v>
      </c>
      <c r="M99" s="155">
        <f t="shared" si="14"/>
        <v>0</v>
      </c>
      <c r="N99" s="155">
        <v>4.0000000000000002E-4</v>
      </c>
      <c r="O99" s="155">
        <f t="shared" si="15"/>
        <v>0.11</v>
      </c>
      <c r="P99" s="155">
        <v>0</v>
      </c>
      <c r="Q99" s="155">
        <f t="shared" si="16"/>
        <v>0</v>
      </c>
      <c r="R99" s="155"/>
      <c r="S99" s="155"/>
      <c r="T99" s="156">
        <v>0.22991</v>
      </c>
      <c r="U99" s="155">
        <f t="shared" si="17"/>
        <v>61.39</v>
      </c>
      <c r="V99" s="134"/>
      <c r="W99" s="134"/>
      <c r="X99" s="134"/>
      <c r="Y99" s="134"/>
      <c r="Z99" s="134"/>
      <c r="AA99" s="134"/>
      <c r="AB99" s="134"/>
      <c r="AC99" s="134"/>
      <c r="AD99" s="134"/>
      <c r="AE99" s="134" t="s">
        <v>762</v>
      </c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</row>
    <row r="100" spans="1:60" outlineLevel="1">
      <c r="A100" s="135">
        <v>85</v>
      </c>
      <c r="B100" s="145" t="s">
        <v>772</v>
      </c>
      <c r="C100" s="171" t="s">
        <v>773</v>
      </c>
      <c r="D100" s="147" t="s">
        <v>193</v>
      </c>
      <c r="E100" s="150">
        <v>307.05</v>
      </c>
      <c r="F100" s="154"/>
      <c r="G100" s="155"/>
      <c r="H100" s="154"/>
      <c r="I100" s="155">
        <f t="shared" si="12"/>
        <v>0</v>
      </c>
      <c r="J100" s="154"/>
      <c r="K100" s="155">
        <f t="shared" si="13"/>
        <v>0</v>
      </c>
      <c r="L100" s="155">
        <v>21</v>
      </c>
      <c r="M100" s="155">
        <f t="shared" si="14"/>
        <v>0</v>
      </c>
      <c r="N100" s="155">
        <v>3.8800000000000002E-3</v>
      </c>
      <c r="O100" s="155">
        <f t="shared" si="15"/>
        <v>1.19</v>
      </c>
      <c r="P100" s="155">
        <v>0</v>
      </c>
      <c r="Q100" s="155">
        <f t="shared" si="16"/>
        <v>0</v>
      </c>
      <c r="R100" s="155"/>
      <c r="S100" s="155"/>
      <c r="T100" s="156">
        <v>0</v>
      </c>
      <c r="U100" s="155">
        <f t="shared" si="17"/>
        <v>0</v>
      </c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 t="s">
        <v>765</v>
      </c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/>
      <c r="BG100" s="134"/>
      <c r="BH100" s="134"/>
    </row>
    <row r="101" spans="1:60" outlineLevel="1">
      <c r="A101" s="135">
        <v>86</v>
      </c>
      <c r="B101" s="145" t="s">
        <v>774</v>
      </c>
      <c r="C101" s="171" t="s">
        <v>775</v>
      </c>
      <c r="D101" s="147" t="s">
        <v>193</v>
      </c>
      <c r="E101" s="150">
        <v>307.05</v>
      </c>
      <c r="F101" s="154"/>
      <c r="G101" s="155"/>
      <c r="H101" s="154"/>
      <c r="I101" s="155">
        <f t="shared" si="12"/>
        <v>0</v>
      </c>
      <c r="J101" s="154"/>
      <c r="K101" s="155">
        <f t="shared" si="13"/>
        <v>0</v>
      </c>
      <c r="L101" s="155">
        <v>21</v>
      </c>
      <c r="M101" s="155">
        <f t="shared" si="14"/>
        <v>0</v>
      </c>
      <c r="N101" s="155">
        <v>1.1E-4</v>
      </c>
      <c r="O101" s="155">
        <f t="shared" si="15"/>
        <v>0.03</v>
      </c>
      <c r="P101" s="155">
        <v>0</v>
      </c>
      <c r="Q101" s="155">
        <f t="shared" si="16"/>
        <v>0</v>
      </c>
      <c r="R101" s="155"/>
      <c r="S101" s="155"/>
      <c r="T101" s="156">
        <v>0</v>
      </c>
      <c r="U101" s="155">
        <f t="shared" si="17"/>
        <v>0</v>
      </c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 t="s">
        <v>765</v>
      </c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</row>
    <row r="102" spans="1:60" outlineLevel="1">
      <c r="A102" s="135">
        <v>87</v>
      </c>
      <c r="B102" s="145" t="s">
        <v>776</v>
      </c>
      <c r="C102" s="171" t="s">
        <v>777</v>
      </c>
      <c r="D102" s="147" t="s">
        <v>193</v>
      </c>
      <c r="E102" s="150">
        <v>3.5</v>
      </c>
      <c r="F102" s="154"/>
      <c r="G102" s="155"/>
      <c r="H102" s="154"/>
      <c r="I102" s="155">
        <f t="shared" si="12"/>
        <v>0</v>
      </c>
      <c r="J102" s="154"/>
      <c r="K102" s="155">
        <f t="shared" si="13"/>
        <v>0</v>
      </c>
      <c r="L102" s="155">
        <v>21</v>
      </c>
      <c r="M102" s="155">
        <f t="shared" si="14"/>
        <v>0</v>
      </c>
      <c r="N102" s="155">
        <v>5.0000000000000001E-4</v>
      </c>
      <c r="O102" s="155">
        <f t="shared" si="15"/>
        <v>0</v>
      </c>
      <c r="P102" s="155">
        <v>0</v>
      </c>
      <c r="Q102" s="155">
        <f t="shared" si="16"/>
        <v>0</v>
      </c>
      <c r="R102" s="155"/>
      <c r="S102" s="155"/>
      <c r="T102" s="156">
        <v>0</v>
      </c>
      <c r="U102" s="155">
        <f t="shared" si="17"/>
        <v>0</v>
      </c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 t="s">
        <v>765</v>
      </c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</row>
    <row r="103" spans="1:60" ht="22.5" outlineLevel="1">
      <c r="A103" s="135">
        <v>88</v>
      </c>
      <c r="B103" s="145" t="s">
        <v>778</v>
      </c>
      <c r="C103" s="171" t="s">
        <v>779</v>
      </c>
      <c r="D103" s="147" t="s">
        <v>193</v>
      </c>
      <c r="E103" s="150">
        <v>330</v>
      </c>
      <c r="F103" s="154"/>
      <c r="G103" s="155"/>
      <c r="H103" s="154"/>
      <c r="I103" s="155">
        <f t="shared" si="12"/>
        <v>0</v>
      </c>
      <c r="J103" s="154"/>
      <c r="K103" s="155">
        <f t="shared" si="13"/>
        <v>0</v>
      </c>
      <c r="L103" s="155">
        <v>21</v>
      </c>
      <c r="M103" s="155">
        <f t="shared" si="14"/>
        <v>0</v>
      </c>
      <c r="N103" s="155">
        <v>0</v>
      </c>
      <c r="O103" s="155">
        <f t="shared" si="15"/>
        <v>0</v>
      </c>
      <c r="P103" s="155">
        <v>0</v>
      </c>
      <c r="Q103" s="155">
        <f t="shared" si="16"/>
        <v>0</v>
      </c>
      <c r="R103" s="155"/>
      <c r="S103" s="155"/>
      <c r="T103" s="156">
        <v>2.75E-2</v>
      </c>
      <c r="U103" s="155">
        <f t="shared" si="17"/>
        <v>9.08</v>
      </c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 t="s">
        <v>762</v>
      </c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</row>
    <row r="104" spans="1:60" ht="22.5" outlineLevel="1">
      <c r="A104" s="135">
        <v>89</v>
      </c>
      <c r="B104" s="145" t="s">
        <v>780</v>
      </c>
      <c r="C104" s="171" t="s">
        <v>781</v>
      </c>
      <c r="D104" s="147" t="s">
        <v>289</v>
      </c>
      <c r="E104" s="150">
        <v>1.6639999999999999</v>
      </c>
      <c r="F104" s="154"/>
      <c r="G104" s="155"/>
      <c r="H104" s="154"/>
      <c r="I104" s="155">
        <f t="shared" si="12"/>
        <v>0</v>
      </c>
      <c r="J104" s="154"/>
      <c r="K104" s="155">
        <f t="shared" si="13"/>
        <v>0</v>
      </c>
      <c r="L104" s="155">
        <v>21</v>
      </c>
      <c r="M104" s="155">
        <f t="shared" si="14"/>
        <v>0</v>
      </c>
      <c r="N104" s="155">
        <v>0</v>
      </c>
      <c r="O104" s="155">
        <f t="shared" si="15"/>
        <v>0</v>
      </c>
      <c r="P104" s="155">
        <v>0</v>
      </c>
      <c r="Q104" s="155">
        <f t="shared" si="16"/>
        <v>0</v>
      </c>
      <c r="R104" s="155"/>
      <c r="S104" s="155"/>
      <c r="T104" s="156">
        <v>1.5669999999999999</v>
      </c>
      <c r="U104" s="155">
        <f t="shared" si="17"/>
        <v>2.61</v>
      </c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 t="s">
        <v>762</v>
      </c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</row>
    <row r="105" spans="1:60">
      <c r="A105" s="141" t="s">
        <v>177</v>
      </c>
      <c r="B105" s="146" t="s">
        <v>120</v>
      </c>
      <c r="C105" s="172" t="s">
        <v>121</v>
      </c>
      <c r="D105" s="148"/>
      <c r="E105" s="151"/>
      <c r="F105" s="157"/>
      <c r="G105" s="157"/>
      <c r="H105" s="157"/>
      <c r="I105" s="157">
        <f>SUM(I106:I111)</f>
        <v>0</v>
      </c>
      <c r="J105" s="157"/>
      <c r="K105" s="157">
        <f>SUM(K106:K111)</f>
        <v>0</v>
      </c>
      <c r="L105" s="157"/>
      <c r="M105" s="157">
        <f>SUM(M106:M111)</f>
        <v>0</v>
      </c>
      <c r="N105" s="157"/>
      <c r="O105" s="157">
        <f>SUM(O106:O111)</f>
        <v>2.57</v>
      </c>
      <c r="P105" s="157"/>
      <c r="Q105" s="157">
        <f>SUM(Q106:Q111)</f>
        <v>0</v>
      </c>
      <c r="R105" s="157"/>
      <c r="S105" s="157"/>
      <c r="T105" s="158"/>
      <c r="U105" s="157">
        <f>SUM(U106:U111)</f>
        <v>188.85</v>
      </c>
      <c r="AE105" t="s">
        <v>178</v>
      </c>
    </row>
    <row r="106" spans="1:60" ht="22.5" outlineLevel="1">
      <c r="A106" s="135">
        <v>90</v>
      </c>
      <c r="B106" s="145" t="s">
        <v>782</v>
      </c>
      <c r="C106" s="171" t="s">
        <v>783</v>
      </c>
      <c r="D106" s="147" t="s">
        <v>193</v>
      </c>
      <c r="E106" s="150">
        <v>330</v>
      </c>
      <c r="F106" s="154"/>
      <c r="G106" s="155"/>
      <c r="H106" s="154"/>
      <c r="I106" s="155">
        <f t="shared" ref="I106:I111" si="18">ROUND(E106*H106,2)</f>
        <v>0</v>
      </c>
      <c r="J106" s="154"/>
      <c r="K106" s="155">
        <f t="shared" ref="K106:K111" si="19">ROUND(E106*J106,2)</f>
        <v>0</v>
      </c>
      <c r="L106" s="155">
        <v>21</v>
      </c>
      <c r="M106" s="155">
        <f t="shared" ref="M106:M111" si="20">G106*(1+L106/100)</f>
        <v>0</v>
      </c>
      <c r="N106" s="155">
        <v>0</v>
      </c>
      <c r="O106" s="155">
        <f t="shared" ref="O106:O111" si="21">ROUND(E106*N106,2)</f>
        <v>0</v>
      </c>
      <c r="P106" s="155">
        <v>0</v>
      </c>
      <c r="Q106" s="155">
        <f t="shared" ref="Q106:Q111" si="22">ROUND(E106*P106,2)</f>
        <v>0</v>
      </c>
      <c r="R106" s="155"/>
      <c r="S106" s="155"/>
      <c r="T106" s="156">
        <v>5.1999999999999998E-2</v>
      </c>
      <c r="U106" s="155">
        <f t="shared" ref="U106:U111" si="23">ROUND(E106*T106,2)</f>
        <v>17.16</v>
      </c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 t="s">
        <v>762</v>
      </c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</row>
    <row r="107" spans="1:60" ht="22.5" outlineLevel="1">
      <c r="A107" s="135">
        <v>91</v>
      </c>
      <c r="B107" s="145" t="s">
        <v>784</v>
      </c>
      <c r="C107" s="171" t="s">
        <v>785</v>
      </c>
      <c r="D107" s="147" t="s">
        <v>193</v>
      </c>
      <c r="E107" s="150">
        <v>330</v>
      </c>
      <c r="F107" s="154"/>
      <c r="G107" s="155"/>
      <c r="H107" s="154"/>
      <c r="I107" s="155">
        <f t="shared" si="18"/>
        <v>0</v>
      </c>
      <c r="J107" s="154"/>
      <c r="K107" s="155">
        <f t="shared" si="19"/>
        <v>0</v>
      </c>
      <c r="L107" s="155">
        <v>21</v>
      </c>
      <c r="M107" s="155">
        <f t="shared" si="20"/>
        <v>0</v>
      </c>
      <c r="N107" s="155">
        <v>8.8000000000000003E-4</v>
      </c>
      <c r="O107" s="155">
        <f t="shared" si="21"/>
        <v>0.28999999999999998</v>
      </c>
      <c r="P107" s="155">
        <v>0</v>
      </c>
      <c r="Q107" s="155">
        <f t="shared" si="22"/>
        <v>0</v>
      </c>
      <c r="R107" s="155"/>
      <c r="S107" s="155"/>
      <c r="T107" s="156">
        <v>0.2</v>
      </c>
      <c r="U107" s="155">
        <f t="shared" si="23"/>
        <v>66</v>
      </c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 t="s">
        <v>762</v>
      </c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</row>
    <row r="108" spans="1:60" outlineLevel="1">
      <c r="A108" s="135">
        <v>92</v>
      </c>
      <c r="B108" s="145" t="s">
        <v>786</v>
      </c>
      <c r="C108" s="171" t="s">
        <v>787</v>
      </c>
      <c r="D108" s="147" t="s">
        <v>193</v>
      </c>
      <c r="E108" s="150">
        <v>379.5</v>
      </c>
      <c r="F108" s="154"/>
      <c r="G108" s="155"/>
      <c r="H108" s="154"/>
      <c r="I108" s="155">
        <f t="shared" si="18"/>
        <v>0</v>
      </c>
      <c r="J108" s="154"/>
      <c r="K108" s="155">
        <f t="shared" si="19"/>
        <v>0</v>
      </c>
      <c r="L108" s="155">
        <v>21</v>
      </c>
      <c r="M108" s="155">
        <f t="shared" si="20"/>
        <v>0</v>
      </c>
      <c r="N108" s="155">
        <v>4.3E-3</v>
      </c>
      <c r="O108" s="155">
        <f t="shared" si="21"/>
        <v>1.63</v>
      </c>
      <c r="P108" s="155">
        <v>0</v>
      </c>
      <c r="Q108" s="155">
        <f t="shared" si="22"/>
        <v>0</v>
      </c>
      <c r="R108" s="155"/>
      <c r="S108" s="155"/>
      <c r="T108" s="156">
        <v>0</v>
      </c>
      <c r="U108" s="155">
        <f t="shared" si="23"/>
        <v>0</v>
      </c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 t="s">
        <v>765</v>
      </c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</row>
    <row r="109" spans="1:60" ht="22.5" outlineLevel="1">
      <c r="A109" s="135">
        <v>93</v>
      </c>
      <c r="B109" s="145" t="s">
        <v>788</v>
      </c>
      <c r="C109" s="171" t="s">
        <v>789</v>
      </c>
      <c r="D109" s="147" t="s">
        <v>193</v>
      </c>
      <c r="E109" s="150">
        <v>330</v>
      </c>
      <c r="F109" s="154"/>
      <c r="G109" s="155"/>
      <c r="H109" s="154"/>
      <c r="I109" s="155">
        <f t="shared" si="18"/>
        <v>0</v>
      </c>
      <c r="J109" s="154"/>
      <c r="K109" s="155">
        <f t="shared" si="19"/>
        <v>0</v>
      </c>
      <c r="L109" s="155">
        <v>21</v>
      </c>
      <c r="M109" s="155">
        <f t="shared" si="20"/>
        <v>0</v>
      </c>
      <c r="N109" s="155">
        <v>3.0000000000000001E-5</v>
      </c>
      <c r="O109" s="155">
        <f t="shared" si="21"/>
        <v>0.01</v>
      </c>
      <c r="P109" s="155">
        <v>0</v>
      </c>
      <c r="Q109" s="155">
        <f t="shared" si="22"/>
        <v>0</v>
      </c>
      <c r="R109" s="155"/>
      <c r="S109" s="155"/>
      <c r="T109" s="156">
        <v>0.30430000000000001</v>
      </c>
      <c r="U109" s="155">
        <f t="shared" si="23"/>
        <v>100.42</v>
      </c>
      <c r="V109" s="134"/>
      <c r="W109" s="134"/>
      <c r="X109" s="134"/>
      <c r="Y109" s="134"/>
      <c r="Z109" s="134"/>
      <c r="AA109" s="134"/>
      <c r="AB109" s="134"/>
      <c r="AC109" s="134"/>
      <c r="AD109" s="134"/>
      <c r="AE109" s="134" t="s">
        <v>762</v>
      </c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4"/>
      <c r="BG109" s="134"/>
      <c r="BH109" s="134"/>
    </row>
    <row r="110" spans="1:60" ht="22.5" outlineLevel="1">
      <c r="A110" s="135">
        <v>94</v>
      </c>
      <c r="B110" s="145" t="s">
        <v>790</v>
      </c>
      <c r="C110" s="171" t="s">
        <v>791</v>
      </c>
      <c r="D110" s="147" t="s">
        <v>193</v>
      </c>
      <c r="E110" s="150">
        <v>336.6</v>
      </c>
      <c r="F110" s="154"/>
      <c r="G110" s="155"/>
      <c r="H110" s="154"/>
      <c r="I110" s="155">
        <f t="shared" si="18"/>
        <v>0</v>
      </c>
      <c r="J110" s="154"/>
      <c r="K110" s="155">
        <f t="shared" si="19"/>
        <v>0</v>
      </c>
      <c r="L110" s="155">
        <v>21</v>
      </c>
      <c r="M110" s="155">
        <f t="shared" si="20"/>
        <v>0</v>
      </c>
      <c r="N110" s="155">
        <v>1.9E-3</v>
      </c>
      <c r="O110" s="155">
        <f t="shared" si="21"/>
        <v>0.64</v>
      </c>
      <c r="P110" s="155">
        <v>0</v>
      </c>
      <c r="Q110" s="155">
        <f t="shared" si="22"/>
        <v>0</v>
      </c>
      <c r="R110" s="155"/>
      <c r="S110" s="155"/>
      <c r="T110" s="156">
        <v>0</v>
      </c>
      <c r="U110" s="155">
        <f t="shared" si="23"/>
        <v>0</v>
      </c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 t="s">
        <v>765</v>
      </c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</row>
    <row r="111" spans="1:60" ht="22.5" outlineLevel="1">
      <c r="A111" s="135">
        <v>95</v>
      </c>
      <c r="B111" s="145" t="s">
        <v>792</v>
      </c>
      <c r="C111" s="171" t="s">
        <v>793</v>
      </c>
      <c r="D111" s="147" t="s">
        <v>289</v>
      </c>
      <c r="E111" s="150">
        <v>2.5720000000000001</v>
      </c>
      <c r="F111" s="154"/>
      <c r="G111" s="155"/>
      <c r="H111" s="154"/>
      <c r="I111" s="155">
        <f t="shared" si="18"/>
        <v>0</v>
      </c>
      <c r="J111" s="154"/>
      <c r="K111" s="155">
        <f t="shared" si="19"/>
        <v>0</v>
      </c>
      <c r="L111" s="155">
        <v>21</v>
      </c>
      <c r="M111" s="155">
        <f t="shared" si="20"/>
        <v>0</v>
      </c>
      <c r="N111" s="155">
        <v>0</v>
      </c>
      <c r="O111" s="155">
        <f t="shared" si="21"/>
        <v>0</v>
      </c>
      <c r="P111" s="155">
        <v>0</v>
      </c>
      <c r="Q111" s="155">
        <f t="shared" si="22"/>
        <v>0</v>
      </c>
      <c r="R111" s="155"/>
      <c r="S111" s="155"/>
      <c r="T111" s="156">
        <v>2.048</v>
      </c>
      <c r="U111" s="155">
        <f t="shared" si="23"/>
        <v>5.27</v>
      </c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 t="s">
        <v>762</v>
      </c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</row>
    <row r="112" spans="1:60">
      <c r="A112" s="141" t="s">
        <v>177</v>
      </c>
      <c r="B112" s="146" t="s">
        <v>122</v>
      </c>
      <c r="C112" s="172" t="s">
        <v>123</v>
      </c>
      <c r="D112" s="148"/>
      <c r="E112" s="151"/>
      <c r="F112" s="157"/>
      <c r="G112" s="157"/>
      <c r="H112" s="157"/>
      <c r="I112" s="157">
        <f>SUM(I113:I119)</f>
        <v>0</v>
      </c>
      <c r="J112" s="157"/>
      <c r="K112" s="157">
        <f>SUM(K113:K119)</f>
        <v>0</v>
      </c>
      <c r="L112" s="157"/>
      <c r="M112" s="157">
        <f>SUM(M113:M119)</f>
        <v>0</v>
      </c>
      <c r="N112" s="157"/>
      <c r="O112" s="157">
        <f>SUM(O113:O119)</f>
        <v>3.4399999999999995</v>
      </c>
      <c r="P112" s="157"/>
      <c r="Q112" s="157">
        <f>SUM(Q113:Q119)</f>
        <v>0</v>
      </c>
      <c r="R112" s="157"/>
      <c r="S112" s="157"/>
      <c r="T112" s="158"/>
      <c r="U112" s="157">
        <f>SUM(U113:U119)</f>
        <v>134.93</v>
      </c>
      <c r="AE112" t="s">
        <v>178</v>
      </c>
    </row>
    <row r="113" spans="1:60" ht="22.5" outlineLevel="1">
      <c r="A113" s="135">
        <v>96</v>
      </c>
      <c r="B113" s="145" t="s">
        <v>794</v>
      </c>
      <c r="C113" s="171" t="s">
        <v>795</v>
      </c>
      <c r="D113" s="147" t="s">
        <v>193</v>
      </c>
      <c r="E113" s="150">
        <v>330</v>
      </c>
      <c r="F113" s="154"/>
      <c r="G113" s="155"/>
      <c r="H113" s="154"/>
      <c r="I113" s="155">
        <f t="shared" ref="I113:I119" si="24">ROUND(E113*H113,2)</f>
        <v>0</v>
      </c>
      <c r="J113" s="154"/>
      <c r="K113" s="155">
        <f t="shared" ref="K113:K119" si="25">ROUND(E113*J113,2)</f>
        <v>0</v>
      </c>
      <c r="L113" s="155">
        <v>21</v>
      </c>
      <c r="M113" s="155">
        <f t="shared" ref="M113:M119" si="26">G113*(1+L113/100)</f>
        <v>0</v>
      </c>
      <c r="N113" s="155">
        <v>0</v>
      </c>
      <c r="O113" s="155">
        <f t="shared" ref="O113:O119" si="27">ROUND(E113*N113,2)</f>
        <v>0</v>
      </c>
      <c r="P113" s="155">
        <v>0</v>
      </c>
      <c r="Q113" s="155">
        <f t="shared" ref="Q113:Q119" si="28">ROUND(E113*P113,2)</f>
        <v>0</v>
      </c>
      <c r="R113" s="155"/>
      <c r="S113" s="155"/>
      <c r="T113" s="156">
        <v>0.186</v>
      </c>
      <c r="U113" s="155">
        <f t="shared" ref="U113:U119" si="29">ROUND(E113*T113,2)</f>
        <v>61.38</v>
      </c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 t="s">
        <v>762</v>
      </c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</row>
    <row r="114" spans="1:60" ht="22.5" outlineLevel="1">
      <c r="A114" s="135">
        <v>97</v>
      </c>
      <c r="B114" s="145" t="s">
        <v>796</v>
      </c>
      <c r="C114" s="171" t="s">
        <v>797</v>
      </c>
      <c r="D114" s="147" t="s">
        <v>193</v>
      </c>
      <c r="E114" s="150">
        <v>267</v>
      </c>
      <c r="F114" s="154"/>
      <c r="G114" s="155"/>
      <c r="H114" s="154"/>
      <c r="I114" s="155">
        <f t="shared" si="24"/>
        <v>0</v>
      </c>
      <c r="J114" s="154"/>
      <c r="K114" s="155">
        <f t="shared" si="25"/>
        <v>0</v>
      </c>
      <c r="L114" s="155">
        <v>21</v>
      </c>
      <c r="M114" s="155">
        <f t="shared" si="26"/>
        <v>0</v>
      </c>
      <c r="N114" s="155">
        <v>0</v>
      </c>
      <c r="O114" s="155">
        <f t="shared" si="27"/>
        <v>0</v>
      </c>
      <c r="P114" s="155">
        <v>0</v>
      </c>
      <c r="Q114" s="155">
        <f t="shared" si="28"/>
        <v>0</v>
      </c>
      <c r="R114" s="155"/>
      <c r="S114" s="155"/>
      <c r="T114" s="156">
        <v>0.08</v>
      </c>
      <c r="U114" s="155">
        <f t="shared" si="29"/>
        <v>21.36</v>
      </c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 t="s">
        <v>762</v>
      </c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</row>
    <row r="115" spans="1:60" ht="22.5" outlineLevel="1">
      <c r="A115" s="135">
        <v>98</v>
      </c>
      <c r="B115" s="145" t="s">
        <v>798</v>
      </c>
      <c r="C115" s="171" t="s">
        <v>799</v>
      </c>
      <c r="D115" s="147" t="s">
        <v>193</v>
      </c>
      <c r="E115" s="150">
        <v>272.33999999999997</v>
      </c>
      <c r="F115" s="154"/>
      <c r="G115" s="155"/>
      <c r="H115" s="154"/>
      <c r="I115" s="155">
        <f t="shared" si="24"/>
        <v>0</v>
      </c>
      <c r="J115" s="154"/>
      <c r="K115" s="155">
        <f t="shared" si="25"/>
        <v>0</v>
      </c>
      <c r="L115" s="155">
        <v>21</v>
      </c>
      <c r="M115" s="155">
        <f t="shared" si="26"/>
        <v>0</v>
      </c>
      <c r="N115" s="155">
        <v>2.3999999999999998E-3</v>
      </c>
      <c r="O115" s="155">
        <f t="shared" si="27"/>
        <v>0.65</v>
      </c>
      <c r="P115" s="155">
        <v>0</v>
      </c>
      <c r="Q115" s="155">
        <f t="shared" si="28"/>
        <v>0</v>
      </c>
      <c r="R115" s="155"/>
      <c r="S115" s="155"/>
      <c r="T115" s="156">
        <v>0</v>
      </c>
      <c r="U115" s="155">
        <f t="shared" si="29"/>
        <v>0</v>
      </c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 t="s">
        <v>765</v>
      </c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4"/>
      <c r="BG115" s="134"/>
      <c r="BH115" s="134"/>
    </row>
    <row r="116" spans="1:60" ht="22.5" outlineLevel="1">
      <c r="A116" s="135">
        <v>99</v>
      </c>
      <c r="B116" s="145" t="s">
        <v>800</v>
      </c>
      <c r="C116" s="171" t="s">
        <v>801</v>
      </c>
      <c r="D116" s="147" t="s">
        <v>193</v>
      </c>
      <c r="E116" s="150">
        <v>330</v>
      </c>
      <c r="F116" s="154"/>
      <c r="G116" s="155"/>
      <c r="H116" s="154"/>
      <c r="I116" s="155">
        <f t="shared" si="24"/>
        <v>0</v>
      </c>
      <c r="J116" s="154"/>
      <c r="K116" s="155">
        <f t="shared" si="25"/>
        <v>0</v>
      </c>
      <c r="L116" s="155">
        <v>21</v>
      </c>
      <c r="M116" s="155">
        <f t="shared" si="26"/>
        <v>0</v>
      </c>
      <c r="N116" s="155">
        <v>1.0200000000000001E-3</v>
      </c>
      <c r="O116" s="155">
        <f t="shared" si="27"/>
        <v>0.34</v>
      </c>
      <c r="P116" s="155">
        <v>0</v>
      </c>
      <c r="Q116" s="155">
        <f t="shared" si="28"/>
        <v>0</v>
      </c>
      <c r="R116" s="155"/>
      <c r="S116" s="155"/>
      <c r="T116" s="156">
        <v>0.14000000000000001</v>
      </c>
      <c r="U116" s="155">
        <f t="shared" si="29"/>
        <v>46.2</v>
      </c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 t="s">
        <v>762</v>
      </c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  <c r="BG116" s="134"/>
      <c r="BH116" s="134"/>
    </row>
    <row r="117" spans="1:60" ht="22.5" outlineLevel="1">
      <c r="A117" s="135">
        <v>100</v>
      </c>
      <c r="B117" s="145" t="s">
        <v>802</v>
      </c>
      <c r="C117" s="171" t="s">
        <v>803</v>
      </c>
      <c r="D117" s="147" t="s">
        <v>193</v>
      </c>
      <c r="E117" s="150">
        <v>336.6</v>
      </c>
      <c r="F117" s="154"/>
      <c r="G117" s="155"/>
      <c r="H117" s="154"/>
      <c r="I117" s="155">
        <f t="shared" si="24"/>
        <v>0</v>
      </c>
      <c r="J117" s="154"/>
      <c r="K117" s="155">
        <f t="shared" si="25"/>
        <v>0</v>
      </c>
      <c r="L117" s="155">
        <v>21</v>
      </c>
      <c r="M117" s="155">
        <f t="shared" si="26"/>
        <v>0</v>
      </c>
      <c r="N117" s="155">
        <v>7.0000000000000001E-3</v>
      </c>
      <c r="O117" s="155">
        <f t="shared" si="27"/>
        <v>2.36</v>
      </c>
      <c r="P117" s="155">
        <v>0</v>
      </c>
      <c r="Q117" s="155">
        <f t="shared" si="28"/>
        <v>0</v>
      </c>
      <c r="R117" s="155"/>
      <c r="S117" s="155"/>
      <c r="T117" s="156">
        <v>0</v>
      </c>
      <c r="U117" s="155">
        <f t="shared" si="29"/>
        <v>0</v>
      </c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 t="s">
        <v>765</v>
      </c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/>
      <c r="AZ117" s="134"/>
      <c r="BA117" s="134"/>
      <c r="BB117" s="134"/>
      <c r="BC117" s="134"/>
      <c r="BD117" s="134"/>
      <c r="BE117" s="134"/>
      <c r="BF117" s="134"/>
      <c r="BG117" s="134"/>
      <c r="BH117" s="134"/>
    </row>
    <row r="118" spans="1:60" ht="22.5" outlineLevel="1">
      <c r="A118" s="135">
        <v>101</v>
      </c>
      <c r="B118" s="145" t="s">
        <v>804</v>
      </c>
      <c r="C118" s="171" t="s">
        <v>805</v>
      </c>
      <c r="D118" s="147" t="s">
        <v>193</v>
      </c>
      <c r="E118" s="150">
        <v>53.938000000000002</v>
      </c>
      <c r="F118" s="154"/>
      <c r="G118" s="155"/>
      <c r="H118" s="154"/>
      <c r="I118" s="155">
        <f t="shared" si="24"/>
        <v>0</v>
      </c>
      <c r="J118" s="154"/>
      <c r="K118" s="155">
        <f t="shared" si="25"/>
        <v>0</v>
      </c>
      <c r="L118" s="155">
        <v>21</v>
      </c>
      <c r="M118" s="155">
        <f t="shared" si="26"/>
        <v>0</v>
      </c>
      <c r="N118" s="155">
        <v>1.75E-3</v>
      </c>
      <c r="O118" s="155">
        <f t="shared" si="27"/>
        <v>0.09</v>
      </c>
      <c r="P118" s="155">
        <v>0</v>
      </c>
      <c r="Q118" s="155">
        <f t="shared" si="28"/>
        <v>0</v>
      </c>
      <c r="R118" s="155"/>
      <c r="S118" s="155"/>
      <c r="T118" s="156">
        <v>0</v>
      </c>
      <c r="U118" s="155">
        <f t="shared" si="29"/>
        <v>0</v>
      </c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 t="s">
        <v>765</v>
      </c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134"/>
      <c r="BH118" s="134"/>
    </row>
    <row r="119" spans="1:60" ht="22.5" outlineLevel="1">
      <c r="A119" s="135">
        <v>102</v>
      </c>
      <c r="B119" s="145" t="s">
        <v>806</v>
      </c>
      <c r="C119" s="171" t="s">
        <v>807</v>
      </c>
      <c r="D119" s="147" t="s">
        <v>289</v>
      </c>
      <c r="E119" s="150">
        <v>3.4409999999999998</v>
      </c>
      <c r="F119" s="154"/>
      <c r="G119" s="155"/>
      <c r="H119" s="154"/>
      <c r="I119" s="155">
        <f t="shared" si="24"/>
        <v>0</v>
      </c>
      <c r="J119" s="154"/>
      <c r="K119" s="155">
        <f t="shared" si="25"/>
        <v>0</v>
      </c>
      <c r="L119" s="155">
        <v>21</v>
      </c>
      <c r="M119" s="155">
        <f t="shared" si="26"/>
        <v>0</v>
      </c>
      <c r="N119" s="155">
        <v>0</v>
      </c>
      <c r="O119" s="155">
        <f t="shared" si="27"/>
        <v>0</v>
      </c>
      <c r="P119" s="155">
        <v>0</v>
      </c>
      <c r="Q119" s="155">
        <f t="shared" si="28"/>
        <v>0</v>
      </c>
      <c r="R119" s="155"/>
      <c r="S119" s="155"/>
      <c r="T119" s="156">
        <v>1.74</v>
      </c>
      <c r="U119" s="155">
        <f t="shared" si="29"/>
        <v>5.99</v>
      </c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 t="s">
        <v>762</v>
      </c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4"/>
    </row>
    <row r="120" spans="1:60">
      <c r="A120" s="141" t="s">
        <v>177</v>
      </c>
      <c r="B120" s="146" t="s">
        <v>132</v>
      </c>
      <c r="C120" s="172" t="s">
        <v>134</v>
      </c>
      <c r="D120" s="148"/>
      <c r="E120" s="151"/>
      <c r="F120" s="157"/>
      <c r="G120" s="157"/>
      <c r="H120" s="157"/>
      <c r="I120" s="157">
        <f>SUM(I121:I124)</f>
        <v>0</v>
      </c>
      <c r="J120" s="157"/>
      <c r="K120" s="157">
        <f>SUM(K121:K124)</f>
        <v>0</v>
      </c>
      <c r="L120" s="157"/>
      <c r="M120" s="157">
        <f>SUM(M121:M124)</f>
        <v>0</v>
      </c>
      <c r="N120" s="157"/>
      <c r="O120" s="157">
        <f>SUM(O121:O124)</f>
        <v>0</v>
      </c>
      <c r="P120" s="157"/>
      <c r="Q120" s="157">
        <f>SUM(Q121:Q124)</f>
        <v>0</v>
      </c>
      <c r="R120" s="157"/>
      <c r="S120" s="157"/>
      <c r="T120" s="158"/>
      <c r="U120" s="157">
        <f>SUM(U121:U124)</f>
        <v>13.13</v>
      </c>
      <c r="AE120" t="s">
        <v>178</v>
      </c>
    </row>
    <row r="121" spans="1:60" outlineLevel="1">
      <c r="A121" s="135">
        <v>103</v>
      </c>
      <c r="B121" s="145" t="s">
        <v>808</v>
      </c>
      <c r="C121" s="171" t="s">
        <v>809</v>
      </c>
      <c r="D121" s="147" t="s">
        <v>252</v>
      </c>
      <c r="E121" s="150">
        <v>7</v>
      </c>
      <c r="F121" s="154"/>
      <c r="G121" s="155"/>
      <c r="H121" s="154"/>
      <c r="I121" s="155">
        <f>ROUND(E121*H121,2)</f>
        <v>0</v>
      </c>
      <c r="J121" s="154"/>
      <c r="K121" s="155">
        <f>ROUND(E121*J121,2)</f>
        <v>0</v>
      </c>
      <c r="L121" s="155">
        <v>21</v>
      </c>
      <c r="M121" s="155">
        <f>G121*(1+L121/100)</f>
        <v>0</v>
      </c>
      <c r="N121" s="155">
        <v>0</v>
      </c>
      <c r="O121" s="155">
        <f>ROUND(E121*N121,2)</f>
        <v>0</v>
      </c>
      <c r="P121" s="155">
        <v>0</v>
      </c>
      <c r="Q121" s="155">
        <f>ROUND(E121*P121,2)</f>
        <v>0</v>
      </c>
      <c r="R121" s="155"/>
      <c r="S121" s="155"/>
      <c r="T121" s="156">
        <v>0.59</v>
      </c>
      <c r="U121" s="155">
        <f>ROUND(E121*T121,2)</f>
        <v>4.13</v>
      </c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 t="s">
        <v>762</v>
      </c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4"/>
      <c r="BG121" s="134"/>
      <c r="BH121" s="134"/>
    </row>
    <row r="122" spans="1:60" outlineLevel="1">
      <c r="A122" s="135">
        <v>104</v>
      </c>
      <c r="B122" s="145" t="s">
        <v>811</v>
      </c>
      <c r="C122" s="171" t="s">
        <v>812</v>
      </c>
      <c r="D122" s="147" t="s">
        <v>252</v>
      </c>
      <c r="E122" s="150">
        <v>7</v>
      </c>
      <c r="F122" s="154"/>
      <c r="G122" s="155"/>
      <c r="H122" s="154"/>
      <c r="I122" s="155">
        <f>ROUND(E122*H122,2)</f>
        <v>0</v>
      </c>
      <c r="J122" s="154"/>
      <c r="K122" s="155">
        <f>ROUND(E122*J122,2)</f>
        <v>0</v>
      </c>
      <c r="L122" s="155">
        <v>21</v>
      </c>
      <c r="M122" s="155">
        <f>G122*(1+L122/100)</f>
        <v>0</v>
      </c>
      <c r="N122" s="155">
        <v>0</v>
      </c>
      <c r="O122" s="155">
        <f>ROUND(E122*N122,2)</f>
        <v>0</v>
      </c>
      <c r="P122" s="155">
        <v>0</v>
      </c>
      <c r="Q122" s="155">
        <f>ROUND(E122*P122,2)</f>
        <v>0</v>
      </c>
      <c r="R122" s="155"/>
      <c r="S122" s="155"/>
      <c r="T122" s="156">
        <v>0.38200000000000001</v>
      </c>
      <c r="U122" s="155">
        <f>ROUND(E122*T122,2)</f>
        <v>2.67</v>
      </c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 t="s">
        <v>762</v>
      </c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4"/>
      <c r="BG122" s="134"/>
      <c r="BH122" s="134"/>
    </row>
    <row r="123" spans="1:60" outlineLevel="1">
      <c r="A123" s="135">
        <v>105</v>
      </c>
      <c r="B123" s="145" t="s">
        <v>813</v>
      </c>
      <c r="C123" s="171" t="s">
        <v>814</v>
      </c>
      <c r="D123" s="147" t="s">
        <v>252</v>
      </c>
      <c r="E123" s="150">
        <v>4</v>
      </c>
      <c r="F123" s="154"/>
      <c r="G123" s="155"/>
      <c r="H123" s="154"/>
      <c r="I123" s="155">
        <f>ROUND(E123*H123,2)</f>
        <v>0</v>
      </c>
      <c r="J123" s="154"/>
      <c r="K123" s="155">
        <f>ROUND(E123*J123,2)</f>
        <v>0</v>
      </c>
      <c r="L123" s="155">
        <v>21</v>
      </c>
      <c r="M123" s="155">
        <f>G123*(1+L123/100)</f>
        <v>0</v>
      </c>
      <c r="N123" s="155">
        <v>0</v>
      </c>
      <c r="O123" s="155">
        <f>ROUND(E123*N123,2)</f>
        <v>0</v>
      </c>
      <c r="P123" s="155">
        <v>0</v>
      </c>
      <c r="Q123" s="155">
        <f>ROUND(E123*P123,2)</f>
        <v>0</v>
      </c>
      <c r="R123" s="155"/>
      <c r="S123" s="155"/>
      <c r="T123" s="156">
        <v>0.69299999999999995</v>
      </c>
      <c r="U123" s="155">
        <f>ROUND(E123*T123,2)</f>
        <v>2.77</v>
      </c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 t="s">
        <v>762</v>
      </c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4"/>
      <c r="BG123" s="134"/>
      <c r="BH123" s="134"/>
    </row>
    <row r="124" spans="1:60" outlineLevel="1">
      <c r="A124" s="135">
        <v>106</v>
      </c>
      <c r="B124" s="145" t="s">
        <v>815</v>
      </c>
      <c r="C124" s="171" t="s">
        <v>816</v>
      </c>
      <c r="D124" s="147" t="s">
        <v>252</v>
      </c>
      <c r="E124" s="150">
        <v>8</v>
      </c>
      <c r="F124" s="154"/>
      <c r="G124" s="155"/>
      <c r="H124" s="154"/>
      <c r="I124" s="155">
        <f>ROUND(E124*H124,2)</f>
        <v>0</v>
      </c>
      <c r="J124" s="154"/>
      <c r="K124" s="155">
        <f>ROUND(E124*J124,2)</f>
        <v>0</v>
      </c>
      <c r="L124" s="155">
        <v>21</v>
      </c>
      <c r="M124" s="155">
        <f>G124*(1+L124/100)</f>
        <v>0</v>
      </c>
      <c r="N124" s="155">
        <v>0</v>
      </c>
      <c r="O124" s="155">
        <f>ROUND(E124*N124,2)</f>
        <v>0</v>
      </c>
      <c r="P124" s="155">
        <v>0</v>
      </c>
      <c r="Q124" s="155">
        <f>ROUND(E124*P124,2)</f>
        <v>0</v>
      </c>
      <c r="R124" s="155"/>
      <c r="S124" s="155"/>
      <c r="T124" s="156">
        <v>0.44500000000000001</v>
      </c>
      <c r="U124" s="155">
        <f>ROUND(E124*T124,2)</f>
        <v>3.56</v>
      </c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 t="s">
        <v>762</v>
      </c>
      <c r="AF124" s="134"/>
      <c r="AG124" s="134"/>
      <c r="AH124" s="134"/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  <c r="BG124" s="134"/>
      <c r="BH124" s="134"/>
    </row>
    <row r="125" spans="1:60">
      <c r="A125" s="141" t="s">
        <v>177</v>
      </c>
      <c r="B125" s="146" t="s">
        <v>135</v>
      </c>
      <c r="C125" s="172" t="s">
        <v>136</v>
      </c>
      <c r="D125" s="148"/>
      <c r="E125" s="151"/>
      <c r="F125" s="157"/>
      <c r="G125" s="157"/>
      <c r="H125" s="157"/>
      <c r="I125" s="157">
        <f>SUM(I126:I136)</f>
        <v>0</v>
      </c>
      <c r="J125" s="157"/>
      <c r="K125" s="157">
        <f>SUM(K126:K136)</f>
        <v>0</v>
      </c>
      <c r="L125" s="157"/>
      <c r="M125" s="157">
        <f>SUM(M126:M136)</f>
        <v>0</v>
      </c>
      <c r="N125" s="157"/>
      <c r="O125" s="157">
        <f>SUM(O126:O136)</f>
        <v>0.38</v>
      </c>
      <c r="P125" s="157"/>
      <c r="Q125" s="157">
        <f>SUM(Q126:Q136)</f>
        <v>0</v>
      </c>
      <c r="R125" s="157"/>
      <c r="S125" s="157"/>
      <c r="T125" s="158"/>
      <c r="U125" s="157">
        <f>SUM(U126:U136)</f>
        <v>58.639999999999993</v>
      </c>
      <c r="AE125" t="s">
        <v>178</v>
      </c>
    </row>
    <row r="126" spans="1:60" ht="22.5" outlineLevel="1">
      <c r="A126" s="135">
        <v>107</v>
      </c>
      <c r="B126" s="145" t="s">
        <v>817</v>
      </c>
      <c r="C126" s="171" t="s">
        <v>818</v>
      </c>
      <c r="D126" s="147" t="s">
        <v>206</v>
      </c>
      <c r="E126" s="150">
        <v>30.1</v>
      </c>
      <c r="F126" s="154"/>
      <c r="G126" s="155"/>
      <c r="H126" s="154"/>
      <c r="I126" s="155">
        <f t="shared" ref="I126:I136" si="30">ROUND(E126*H126,2)</f>
        <v>0</v>
      </c>
      <c r="J126" s="154"/>
      <c r="K126" s="155">
        <f t="shared" ref="K126:K136" si="31">ROUND(E126*J126,2)</f>
        <v>0</v>
      </c>
      <c r="L126" s="155">
        <v>21</v>
      </c>
      <c r="M126" s="155">
        <f t="shared" ref="M126:M136" si="32">G126*(1+L126/100)</f>
        <v>0</v>
      </c>
      <c r="N126" s="155">
        <v>0</v>
      </c>
      <c r="O126" s="155">
        <f t="shared" ref="O126:O136" si="33">ROUND(E126*N126,2)</f>
        <v>0</v>
      </c>
      <c r="P126" s="155">
        <v>0</v>
      </c>
      <c r="Q126" s="155">
        <f t="shared" ref="Q126:Q136" si="34">ROUND(E126*P126,2)</f>
        <v>0</v>
      </c>
      <c r="R126" s="155"/>
      <c r="S126" s="155"/>
      <c r="T126" s="156">
        <v>5.7500000000000002E-2</v>
      </c>
      <c r="U126" s="155">
        <f t="shared" ref="U126:U136" si="35">ROUND(E126*T126,2)</f>
        <v>1.73</v>
      </c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 t="s">
        <v>762</v>
      </c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34"/>
    </row>
    <row r="127" spans="1:60" outlineLevel="1">
      <c r="A127" s="135">
        <v>108</v>
      </c>
      <c r="B127" s="145" t="s">
        <v>819</v>
      </c>
      <c r="C127" s="171" t="s">
        <v>820</v>
      </c>
      <c r="D127" s="147" t="s">
        <v>252</v>
      </c>
      <c r="E127" s="150">
        <v>4</v>
      </c>
      <c r="F127" s="154"/>
      <c r="G127" s="155"/>
      <c r="H127" s="154"/>
      <c r="I127" s="155">
        <f t="shared" si="30"/>
        <v>0</v>
      </c>
      <c r="J127" s="154"/>
      <c r="K127" s="155">
        <f t="shared" si="31"/>
        <v>0</v>
      </c>
      <c r="L127" s="155">
        <v>21</v>
      </c>
      <c r="M127" s="155">
        <f t="shared" si="32"/>
        <v>0</v>
      </c>
      <c r="N127" s="155">
        <v>0</v>
      </c>
      <c r="O127" s="155">
        <f t="shared" si="33"/>
        <v>0</v>
      </c>
      <c r="P127" s="155">
        <v>0</v>
      </c>
      <c r="Q127" s="155">
        <f t="shared" si="34"/>
        <v>0</v>
      </c>
      <c r="R127" s="155"/>
      <c r="S127" s="155"/>
      <c r="T127" s="156">
        <v>9.1999999999999998E-2</v>
      </c>
      <c r="U127" s="155">
        <f t="shared" si="35"/>
        <v>0.37</v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 t="s">
        <v>762</v>
      </c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</row>
    <row r="128" spans="1:60" outlineLevel="1">
      <c r="A128" s="135">
        <v>109</v>
      </c>
      <c r="B128" s="145" t="s">
        <v>821</v>
      </c>
      <c r="C128" s="171" t="s">
        <v>822</v>
      </c>
      <c r="D128" s="147" t="s">
        <v>206</v>
      </c>
      <c r="E128" s="150">
        <v>30.1</v>
      </c>
      <c r="F128" s="154"/>
      <c r="G128" s="155"/>
      <c r="H128" s="154"/>
      <c r="I128" s="155">
        <f t="shared" si="30"/>
        <v>0</v>
      </c>
      <c r="J128" s="154"/>
      <c r="K128" s="155">
        <f t="shared" si="31"/>
        <v>0</v>
      </c>
      <c r="L128" s="155">
        <v>21</v>
      </c>
      <c r="M128" s="155">
        <f t="shared" si="32"/>
        <v>0</v>
      </c>
      <c r="N128" s="155">
        <v>0</v>
      </c>
      <c r="O128" s="155">
        <f t="shared" si="33"/>
        <v>0</v>
      </c>
      <c r="P128" s="155">
        <v>0</v>
      </c>
      <c r="Q128" s="155">
        <f t="shared" si="34"/>
        <v>0</v>
      </c>
      <c r="R128" s="155"/>
      <c r="S128" s="155"/>
      <c r="T128" s="156">
        <v>9.1999999999999998E-2</v>
      </c>
      <c r="U128" s="155">
        <f t="shared" si="35"/>
        <v>2.77</v>
      </c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 t="s">
        <v>762</v>
      </c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4"/>
      <c r="BG128" s="134"/>
      <c r="BH128" s="134"/>
    </row>
    <row r="129" spans="1:60" outlineLevel="1">
      <c r="A129" s="135">
        <v>110</v>
      </c>
      <c r="B129" s="145" t="s">
        <v>823</v>
      </c>
      <c r="C129" s="171" t="s">
        <v>824</v>
      </c>
      <c r="D129" s="147" t="s">
        <v>206</v>
      </c>
      <c r="E129" s="150">
        <v>76.599999999999994</v>
      </c>
      <c r="F129" s="154"/>
      <c r="G129" s="155"/>
      <c r="H129" s="154"/>
      <c r="I129" s="155">
        <f t="shared" si="30"/>
        <v>0</v>
      </c>
      <c r="J129" s="154"/>
      <c r="K129" s="155">
        <f t="shared" si="31"/>
        <v>0</v>
      </c>
      <c r="L129" s="155">
        <v>21</v>
      </c>
      <c r="M129" s="155">
        <f t="shared" si="32"/>
        <v>0</v>
      </c>
      <c r="N129" s="155">
        <v>0</v>
      </c>
      <c r="O129" s="155">
        <f t="shared" si="33"/>
        <v>0</v>
      </c>
      <c r="P129" s="155">
        <v>0</v>
      </c>
      <c r="Q129" s="155">
        <f t="shared" si="34"/>
        <v>0</v>
      </c>
      <c r="R129" s="155"/>
      <c r="S129" s="155"/>
      <c r="T129" s="156">
        <v>0.10349999999999999</v>
      </c>
      <c r="U129" s="155">
        <f t="shared" si="35"/>
        <v>7.93</v>
      </c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 t="s">
        <v>762</v>
      </c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  <c r="BG129" s="134"/>
      <c r="BH129" s="134"/>
    </row>
    <row r="130" spans="1:60" outlineLevel="1">
      <c r="A130" s="135">
        <v>111</v>
      </c>
      <c r="B130" s="145" t="s">
        <v>825</v>
      </c>
      <c r="C130" s="171" t="s">
        <v>826</v>
      </c>
      <c r="D130" s="147" t="s">
        <v>206</v>
      </c>
      <c r="E130" s="150">
        <v>14</v>
      </c>
      <c r="F130" s="154"/>
      <c r="G130" s="155"/>
      <c r="H130" s="154"/>
      <c r="I130" s="155">
        <f t="shared" si="30"/>
        <v>0</v>
      </c>
      <c r="J130" s="154"/>
      <c r="K130" s="155">
        <f t="shared" si="31"/>
        <v>0</v>
      </c>
      <c r="L130" s="155">
        <v>21</v>
      </c>
      <c r="M130" s="155">
        <f t="shared" si="32"/>
        <v>0</v>
      </c>
      <c r="N130" s="155">
        <v>0</v>
      </c>
      <c r="O130" s="155">
        <f t="shared" si="33"/>
        <v>0</v>
      </c>
      <c r="P130" s="155">
        <v>0</v>
      </c>
      <c r="Q130" s="155">
        <f t="shared" si="34"/>
        <v>0</v>
      </c>
      <c r="R130" s="155"/>
      <c r="S130" s="155"/>
      <c r="T130" s="156">
        <v>5.7500000000000002E-2</v>
      </c>
      <c r="U130" s="155">
        <f t="shared" si="35"/>
        <v>0.81</v>
      </c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 t="s">
        <v>762</v>
      </c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</row>
    <row r="131" spans="1:60" outlineLevel="1">
      <c r="A131" s="135">
        <v>112</v>
      </c>
      <c r="B131" s="145" t="s">
        <v>827</v>
      </c>
      <c r="C131" s="171" t="s">
        <v>828</v>
      </c>
      <c r="D131" s="147" t="s">
        <v>206</v>
      </c>
      <c r="E131" s="150">
        <v>33.9</v>
      </c>
      <c r="F131" s="154"/>
      <c r="G131" s="155"/>
      <c r="H131" s="154"/>
      <c r="I131" s="155">
        <f t="shared" si="30"/>
        <v>0</v>
      </c>
      <c r="J131" s="154"/>
      <c r="K131" s="155">
        <f t="shared" si="31"/>
        <v>0</v>
      </c>
      <c r="L131" s="155">
        <v>21</v>
      </c>
      <c r="M131" s="155">
        <f t="shared" si="32"/>
        <v>0</v>
      </c>
      <c r="N131" s="155">
        <v>2.0600000000000002E-3</v>
      </c>
      <c r="O131" s="155">
        <f t="shared" si="33"/>
        <v>7.0000000000000007E-2</v>
      </c>
      <c r="P131" s="155">
        <v>0</v>
      </c>
      <c r="Q131" s="155">
        <f t="shared" si="34"/>
        <v>0</v>
      </c>
      <c r="R131" s="155"/>
      <c r="S131" s="155"/>
      <c r="T131" s="156">
        <v>0.27400000000000002</v>
      </c>
      <c r="U131" s="155">
        <f t="shared" si="35"/>
        <v>9.2899999999999991</v>
      </c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 t="s">
        <v>762</v>
      </c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</row>
    <row r="132" spans="1:60" outlineLevel="1">
      <c r="A132" s="135">
        <v>113</v>
      </c>
      <c r="B132" s="145" t="s">
        <v>829</v>
      </c>
      <c r="C132" s="171" t="s">
        <v>830</v>
      </c>
      <c r="D132" s="147" t="s">
        <v>206</v>
      </c>
      <c r="E132" s="150">
        <v>76.599999999999994</v>
      </c>
      <c r="F132" s="154"/>
      <c r="G132" s="155"/>
      <c r="H132" s="154"/>
      <c r="I132" s="155">
        <f t="shared" si="30"/>
        <v>0</v>
      </c>
      <c r="J132" s="154"/>
      <c r="K132" s="155">
        <f t="shared" si="31"/>
        <v>0</v>
      </c>
      <c r="L132" s="155">
        <v>21</v>
      </c>
      <c r="M132" s="155">
        <f t="shared" si="32"/>
        <v>0</v>
      </c>
      <c r="N132" s="155">
        <v>3.3E-3</v>
      </c>
      <c r="O132" s="155">
        <f t="shared" si="33"/>
        <v>0.25</v>
      </c>
      <c r="P132" s="155">
        <v>0</v>
      </c>
      <c r="Q132" s="155">
        <f t="shared" si="34"/>
        <v>0</v>
      </c>
      <c r="R132" s="155"/>
      <c r="S132" s="155"/>
      <c r="T132" s="156">
        <v>0.32700000000000001</v>
      </c>
      <c r="U132" s="155">
        <f t="shared" si="35"/>
        <v>25.05</v>
      </c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 t="s">
        <v>762</v>
      </c>
      <c r="AF132" s="134"/>
      <c r="AG132" s="134"/>
      <c r="AH132" s="134"/>
      <c r="AI132" s="134"/>
      <c r="AJ132" s="134"/>
      <c r="AK132" s="134"/>
      <c r="AL132" s="134"/>
      <c r="AM132" s="134"/>
      <c r="AN132" s="134"/>
      <c r="AO132" s="134"/>
      <c r="AP132" s="134"/>
      <c r="AQ132" s="134"/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34"/>
    </row>
    <row r="133" spans="1:60" outlineLevel="1">
      <c r="A133" s="135">
        <v>114</v>
      </c>
      <c r="B133" s="145" t="s">
        <v>831</v>
      </c>
      <c r="C133" s="171" t="s">
        <v>832</v>
      </c>
      <c r="D133" s="147" t="s">
        <v>206</v>
      </c>
      <c r="E133" s="150">
        <v>14</v>
      </c>
      <c r="F133" s="154"/>
      <c r="G133" s="155"/>
      <c r="H133" s="154"/>
      <c r="I133" s="155">
        <f t="shared" si="30"/>
        <v>0</v>
      </c>
      <c r="J133" s="154"/>
      <c r="K133" s="155">
        <f t="shared" si="31"/>
        <v>0</v>
      </c>
      <c r="L133" s="155">
        <v>21</v>
      </c>
      <c r="M133" s="155">
        <f t="shared" si="32"/>
        <v>0</v>
      </c>
      <c r="N133" s="155">
        <v>1.8400000000000001E-3</v>
      </c>
      <c r="O133" s="155">
        <f t="shared" si="33"/>
        <v>0.03</v>
      </c>
      <c r="P133" s="155">
        <v>0</v>
      </c>
      <c r="Q133" s="155">
        <f t="shared" si="34"/>
        <v>0</v>
      </c>
      <c r="R133" s="155"/>
      <c r="S133" s="155"/>
      <c r="T133" s="156">
        <v>0.246</v>
      </c>
      <c r="U133" s="155">
        <f t="shared" si="35"/>
        <v>3.44</v>
      </c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 t="s">
        <v>762</v>
      </c>
      <c r="AF133" s="134"/>
      <c r="AG133" s="134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34"/>
    </row>
    <row r="134" spans="1:60" ht="22.5" outlineLevel="1">
      <c r="A134" s="135">
        <v>115</v>
      </c>
      <c r="B134" s="145" t="s">
        <v>833</v>
      </c>
      <c r="C134" s="171" t="s">
        <v>834</v>
      </c>
      <c r="D134" s="147" t="s">
        <v>206</v>
      </c>
      <c r="E134" s="150">
        <v>30.1</v>
      </c>
      <c r="F134" s="154"/>
      <c r="G134" s="155"/>
      <c r="H134" s="154"/>
      <c r="I134" s="155">
        <f t="shared" si="30"/>
        <v>0</v>
      </c>
      <c r="J134" s="154"/>
      <c r="K134" s="155">
        <f t="shared" si="31"/>
        <v>0</v>
      </c>
      <c r="L134" s="155">
        <v>21</v>
      </c>
      <c r="M134" s="155">
        <f t="shared" si="32"/>
        <v>0</v>
      </c>
      <c r="N134" s="155">
        <v>1.06E-3</v>
      </c>
      <c r="O134" s="155">
        <f t="shared" si="33"/>
        <v>0.03</v>
      </c>
      <c r="P134" s="155">
        <v>0</v>
      </c>
      <c r="Q134" s="155">
        <f t="shared" si="34"/>
        <v>0</v>
      </c>
      <c r="R134" s="155"/>
      <c r="S134" s="155"/>
      <c r="T134" s="156">
        <v>0.158</v>
      </c>
      <c r="U134" s="155">
        <f t="shared" si="35"/>
        <v>4.76</v>
      </c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 t="s">
        <v>762</v>
      </c>
      <c r="AF134" s="134"/>
      <c r="AG134" s="134"/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/>
      <c r="AS134" s="134"/>
      <c r="AT134" s="134"/>
      <c r="AU134" s="134"/>
      <c r="AV134" s="134"/>
      <c r="AW134" s="134"/>
      <c r="AX134" s="134"/>
      <c r="AY134" s="134"/>
      <c r="AZ134" s="134"/>
      <c r="BA134" s="134"/>
      <c r="BB134" s="134"/>
      <c r="BC134" s="134"/>
      <c r="BD134" s="134"/>
      <c r="BE134" s="134"/>
      <c r="BF134" s="134"/>
      <c r="BG134" s="134"/>
      <c r="BH134" s="134"/>
    </row>
    <row r="135" spans="1:60" ht="22.5" outlineLevel="1">
      <c r="A135" s="135">
        <v>116</v>
      </c>
      <c r="B135" s="145" t="s">
        <v>835</v>
      </c>
      <c r="C135" s="171" t="s">
        <v>836</v>
      </c>
      <c r="D135" s="147" t="s">
        <v>252</v>
      </c>
      <c r="E135" s="150">
        <v>4</v>
      </c>
      <c r="F135" s="154"/>
      <c r="G135" s="155"/>
      <c r="H135" s="154"/>
      <c r="I135" s="155">
        <f t="shared" si="30"/>
        <v>0</v>
      </c>
      <c r="J135" s="154"/>
      <c r="K135" s="155">
        <f t="shared" si="31"/>
        <v>0</v>
      </c>
      <c r="L135" s="155">
        <v>21</v>
      </c>
      <c r="M135" s="155">
        <f t="shared" si="32"/>
        <v>0</v>
      </c>
      <c r="N135" s="155">
        <v>2.0000000000000001E-4</v>
      </c>
      <c r="O135" s="155">
        <f t="shared" si="33"/>
        <v>0</v>
      </c>
      <c r="P135" s="155">
        <v>0</v>
      </c>
      <c r="Q135" s="155">
        <f t="shared" si="34"/>
        <v>0</v>
      </c>
      <c r="R135" s="155"/>
      <c r="S135" s="155"/>
      <c r="T135" s="156">
        <v>0.17299999999999999</v>
      </c>
      <c r="U135" s="155">
        <f t="shared" si="35"/>
        <v>0.69</v>
      </c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 t="s">
        <v>762</v>
      </c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  <c r="BH135" s="134"/>
    </row>
    <row r="136" spans="1:60" ht="22.5" outlineLevel="1">
      <c r="A136" s="135">
        <v>117</v>
      </c>
      <c r="B136" s="145" t="s">
        <v>837</v>
      </c>
      <c r="C136" s="171" t="s">
        <v>838</v>
      </c>
      <c r="D136" s="147" t="s">
        <v>289</v>
      </c>
      <c r="E136" s="150">
        <v>0.38100000000000001</v>
      </c>
      <c r="F136" s="154"/>
      <c r="G136" s="155"/>
      <c r="H136" s="154"/>
      <c r="I136" s="155">
        <f t="shared" si="30"/>
        <v>0</v>
      </c>
      <c r="J136" s="154"/>
      <c r="K136" s="155">
        <f t="shared" si="31"/>
        <v>0</v>
      </c>
      <c r="L136" s="155">
        <v>21</v>
      </c>
      <c r="M136" s="155">
        <f t="shared" si="32"/>
        <v>0</v>
      </c>
      <c r="N136" s="155">
        <v>0</v>
      </c>
      <c r="O136" s="155">
        <f t="shared" si="33"/>
        <v>0</v>
      </c>
      <c r="P136" s="155">
        <v>0</v>
      </c>
      <c r="Q136" s="155">
        <f t="shared" si="34"/>
        <v>0</v>
      </c>
      <c r="R136" s="155"/>
      <c r="S136" s="155"/>
      <c r="T136" s="156">
        <v>4.7370000000000001</v>
      </c>
      <c r="U136" s="155">
        <f t="shared" si="35"/>
        <v>1.8</v>
      </c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 t="s">
        <v>762</v>
      </c>
      <c r="AF136" s="134"/>
      <c r="AG136" s="134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34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  <c r="BF136" s="134"/>
      <c r="BG136" s="134"/>
      <c r="BH136" s="134"/>
    </row>
    <row r="137" spans="1:60">
      <c r="A137" s="141" t="s">
        <v>177</v>
      </c>
      <c r="B137" s="146" t="s">
        <v>137</v>
      </c>
      <c r="C137" s="172" t="s">
        <v>138</v>
      </c>
      <c r="D137" s="148"/>
      <c r="E137" s="151"/>
      <c r="F137" s="157"/>
      <c r="G137" s="157"/>
      <c r="H137" s="157"/>
      <c r="I137" s="157">
        <f>SUM(I138:I156)</f>
        <v>0</v>
      </c>
      <c r="J137" s="157"/>
      <c r="K137" s="157">
        <f>SUM(K138:K156)</f>
        <v>0</v>
      </c>
      <c r="L137" s="157"/>
      <c r="M137" s="157">
        <f>SUM(M138:M156)</f>
        <v>0</v>
      </c>
      <c r="N137" s="157"/>
      <c r="O137" s="157">
        <f>SUM(O138:O156)</f>
        <v>1.46</v>
      </c>
      <c r="P137" s="157"/>
      <c r="Q137" s="157">
        <f>SUM(Q138:Q156)</f>
        <v>0</v>
      </c>
      <c r="R137" s="157"/>
      <c r="S137" s="157"/>
      <c r="T137" s="158"/>
      <c r="U137" s="157">
        <f>SUM(U138:U156)</f>
        <v>37.99</v>
      </c>
      <c r="AE137" t="s">
        <v>178</v>
      </c>
    </row>
    <row r="138" spans="1:60" outlineLevel="1">
      <c r="A138" s="135">
        <v>118</v>
      </c>
      <c r="B138" s="145" t="s">
        <v>839</v>
      </c>
      <c r="C138" s="171" t="s">
        <v>840</v>
      </c>
      <c r="D138" s="147" t="s">
        <v>193</v>
      </c>
      <c r="E138" s="150">
        <v>36.450000000000003</v>
      </c>
      <c r="F138" s="154"/>
      <c r="G138" s="155"/>
      <c r="H138" s="154"/>
      <c r="I138" s="155">
        <f t="shared" ref="I138:I156" si="36">ROUND(E138*H138,2)</f>
        <v>0</v>
      </c>
      <c r="J138" s="154"/>
      <c r="K138" s="155">
        <f t="shared" ref="K138:K156" si="37">ROUND(E138*J138,2)</f>
        <v>0</v>
      </c>
      <c r="L138" s="155">
        <v>21</v>
      </c>
      <c r="M138" s="155">
        <f t="shared" ref="M138:M156" si="38">G138*(1+L138/100)</f>
        <v>0</v>
      </c>
      <c r="N138" s="155">
        <v>0</v>
      </c>
      <c r="O138" s="155">
        <f t="shared" ref="O138:O156" si="39">ROUND(E138*N138,2)</f>
        <v>0</v>
      </c>
      <c r="P138" s="155">
        <v>0</v>
      </c>
      <c r="Q138" s="155">
        <f t="shared" ref="Q138:Q156" si="40">ROUND(E138*P138,2)</f>
        <v>0</v>
      </c>
      <c r="R138" s="155"/>
      <c r="S138" s="155"/>
      <c r="T138" s="156">
        <v>0.25</v>
      </c>
      <c r="U138" s="155">
        <f t="shared" ref="U138:U156" si="41">ROUND(E138*T138,2)</f>
        <v>9.11</v>
      </c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 t="s">
        <v>762</v>
      </c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  <c r="BH138" s="134"/>
    </row>
    <row r="139" spans="1:60" ht="22.5" outlineLevel="1">
      <c r="A139" s="135">
        <v>119</v>
      </c>
      <c r="B139" s="145" t="s">
        <v>841</v>
      </c>
      <c r="C139" s="171" t="s">
        <v>842</v>
      </c>
      <c r="D139" s="147" t="s">
        <v>193</v>
      </c>
      <c r="E139" s="150">
        <v>38.6</v>
      </c>
      <c r="F139" s="154"/>
      <c r="G139" s="155"/>
      <c r="H139" s="154"/>
      <c r="I139" s="155">
        <f t="shared" si="36"/>
        <v>0</v>
      </c>
      <c r="J139" s="154"/>
      <c r="K139" s="155">
        <f t="shared" si="37"/>
        <v>0</v>
      </c>
      <c r="L139" s="155">
        <v>21</v>
      </c>
      <c r="M139" s="155">
        <f t="shared" si="38"/>
        <v>0</v>
      </c>
      <c r="N139" s="155">
        <v>2.5000000000000001E-4</v>
      </c>
      <c r="O139" s="155">
        <f t="shared" si="39"/>
        <v>0.01</v>
      </c>
      <c r="P139" s="155">
        <v>0</v>
      </c>
      <c r="Q139" s="155">
        <f t="shared" si="40"/>
        <v>0</v>
      </c>
      <c r="R139" s="155"/>
      <c r="S139" s="155"/>
      <c r="T139" s="156">
        <v>0</v>
      </c>
      <c r="U139" s="155">
        <f t="shared" si="41"/>
        <v>0</v>
      </c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 t="s">
        <v>762</v>
      </c>
      <c r="AF139" s="134"/>
      <c r="AG139" s="134"/>
      <c r="AH139" s="134"/>
      <c r="AI139" s="134"/>
      <c r="AJ139" s="134"/>
      <c r="AK139" s="134"/>
      <c r="AL139" s="134"/>
      <c r="AM139" s="134"/>
      <c r="AN139" s="134"/>
      <c r="AO139" s="134"/>
      <c r="AP139" s="134"/>
      <c r="AQ139" s="134"/>
      <c r="AR139" s="134"/>
      <c r="AS139" s="134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34"/>
      <c r="BD139" s="134"/>
      <c r="BE139" s="134"/>
      <c r="BF139" s="134"/>
      <c r="BG139" s="134"/>
      <c r="BH139" s="134"/>
    </row>
    <row r="140" spans="1:60" ht="22.5" outlineLevel="1">
      <c r="A140" s="135">
        <v>120</v>
      </c>
      <c r="B140" s="145" t="s">
        <v>843</v>
      </c>
      <c r="C140" s="171" t="s">
        <v>844</v>
      </c>
      <c r="D140" s="147" t="s">
        <v>252</v>
      </c>
      <c r="E140" s="150">
        <v>5</v>
      </c>
      <c r="F140" s="154"/>
      <c r="G140" s="155"/>
      <c r="H140" s="154"/>
      <c r="I140" s="155">
        <f t="shared" si="36"/>
        <v>0</v>
      </c>
      <c r="J140" s="154"/>
      <c r="K140" s="155">
        <f t="shared" si="37"/>
        <v>0</v>
      </c>
      <c r="L140" s="155">
        <v>21</v>
      </c>
      <c r="M140" s="155">
        <f t="shared" si="38"/>
        <v>0</v>
      </c>
      <c r="N140" s="155">
        <v>5.4399999999999997E-2</v>
      </c>
      <c r="O140" s="155">
        <f t="shared" si="39"/>
        <v>0.27</v>
      </c>
      <c r="P140" s="155">
        <v>0</v>
      </c>
      <c r="Q140" s="155">
        <f t="shared" si="40"/>
        <v>0</v>
      </c>
      <c r="R140" s="155"/>
      <c r="S140" s="155"/>
      <c r="T140" s="156">
        <v>0</v>
      </c>
      <c r="U140" s="155">
        <f t="shared" si="41"/>
        <v>0</v>
      </c>
      <c r="V140" s="134"/>
      <c r="W140" s="134"/>
      <c r="X140" s="134"/>
      <c r="Y140" s="134"/>
      <c r="Z140" s="134"/>
      <c r="AA140" s="134"/>
      <c r="AB140" s="134"/>
      <c r="AC140" s="134"/>
      <c r="AD140" s="134"/>
      <c r="AE140" s="134" t="s">
        <v>765</v>
      </c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4"/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/>
      <c r="AZ140" s="134"/>
      <c r="BA140" s="134"/>
      <c r="BB140" s="134"/>
      <c r="BC140" s="134"/>
      <c r="BD140" s="134"/>
      <c r="BE140" s="134"/>
      <c r="BF140" s="134"/>
      <c r="BG140" s="134"/>
      <c r="BH140" s="134"/>
    </row>
    <row r="141" spans="1:60" ht="22.5" outlineLevel="1">
      <c r="A141" s="135">
        <v>121</v>
      </c>
      <c r="B141" s="145" t="s">
        <v>845</v>
      </c>
      <c r="C141" s="171" t="s">
        <v>846</v>
      </c>
      <c r="D141" s="147" t="s">
        <v>252</v>
      </c>
      <c r="E141" s="150">
        <v>4</v>
      </c>
      <c r="F141" s="154"/>
      <c r="G141" s="155"/>
      <c r="H141" s="154"/>
      <c r="I141" s="155">
        <f t="shared" si="36"/>
        <v>0</v>
      </c>
      <c r="J141" s="154"/>
      <c r="K141" s="155">
        <f t="shared" si="37"/>
        <v>0</v>
      </c>
      <c r="L141" s="155">
        <v>21</v>
      </c>
      <c r="M141" s="155">
        <f t="shared" si="38"/>
        <v>0</v>
      </c>
      <c r="N141" s="155">
        <v>3.1099999999999999E-2</v>
      </c>
      <c r="O141" s="155">
        <f t="shared" si="39"/>
        <v>0.12</v>
      </c>
      <c r="P141" s="155">
        <v>0</v>
      </c>
      <c r="Q141" s="155">
        <f t="shared" si="40"/>
        <v>0</v>
      </c>
      <c r="R141" s="155"/>
      <c r="S141" s="155"/>
      <c r="T141" s="156">
        <v>0</v>
      </c>
      <c r="U141" s="155">
        <f t="shared" si="41"/>
        <v>0</v>
      </c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 t="s">
        <v>765</v>
      </c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4"/>
      <c r="AP141" s="134"/>
      <c r="AQ141" s="134"/>
      <c r="AR141" s="134"/>
      <c r="AS141" s="134"/>
      <c r="AT141" s="134"/>
      <c r="AU141" s="134"/>
      <c r="AV141" s="134"/>
      <c r="AW141" s="134"/>
      <c r="AX141" s="134"/>
      <c r="AY141" s="134"/>
      <c r="AZ141" s="134"/>
      <c r="BA141" s="134"/>
      <c r="BB141" s="134"/>
      <c r="BC141" s="134"/>
      <c r="BD141" s="134"/>
      <c r="BE141" s="134"/>
      <c r="BF141" s="134"/>
      <c r="BG141" s="134"/>
      <c r="BH141" s="134"/>
    </row>
    <row r="142" spans="1:60" ht="22.5" outlineLevel="1">
      <c r="A142" s="135">
        <v>122</v>
      </c>
      <c r="B142" s="145" t="s">
        <v>847</v>
      </c>
      <c r="C142" s="171" t="s">
        <v>848</v>
      </c>
      <c r="D142" s="147" t="s">
        <v>252</v>
      </c>
      <c r="E142" s="150">
        <v>2</v>
      </c>
      <c r="F142" s="154"/>
      <c r="G142" s="155"/>
      <c r="H142" s="154"/>
      <c r="I142" s="155">
        <f t="shared" si="36"/>
        <v>0</v>
      </c>
      <c r="J142" s="154"/>
      <c r="K142" s="155">
        <f t="shared" si="37"/>
        <v>0</v>
      </c>
      <c r="L142" s="155">
        <v>21</v>
      </c>
      <c r="M142" s="155">
        <f t="shared" si="38"/>
        <v>0</v>
      </c>
      <c r="N142" s="155">
        <v>4.6699999999999998E-2</v>
      </c>
      <c r="O142" s="155">
        <f t="shared" si="39"/>
        <v>0.09</v>
      </c>
      <c r="P142" s="155">
        <v>0</v>
      </c>
      <c r="Q142" s="155">
        <f t="shared" si="40"/>
        <v>0</v>
      </c>
      <c r="R142" s="155"/>
      <c r="S142" s="155"/>
      <c r="T142" s="156">
        <v>0</v>
      </c>
      <c r="U142" s="155">
        <f t="shared" si="41"/>
        <v>0</v>
      </c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 t="s">
        <v>765</v>
      </c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  <c r="BG142" s="134"/>
      <c r="BH142" s="134"/>
    </row>
    <row r="143" spans="1:60" ht="22.5" outlineLevel="1">
      <c r="A143" s="135">
        <v>123</v>
      </c>
      <c r="B143" s="145" t="s">
        <v>849</v>
      </c>
      <c r="C143" s="171" t="s">
        <v>850</v>
      </c>
      <c r="D143" s="147" t="s">
        <v>252</v>
      </c>
      <c r="E143" s="150">
        <v>6</v>
      </c>
      <c r="F143" s="154"/>
      <c r="G143" s="155"/>
      <c r="H143" s="154"/>
      <c r="I143" s="155">
        <f t="shared" si="36"/>
        <v>0</v>
      </c>
      <c r="J143" s="154"/>
      <c r="K143" s="155">
        <f t="shared" si="37"/>
        <v>0</v>
      </c>
      <c r="L143" s="155">
        <v>21</v>
      </c>
      <c r="M143" s="155">
        <f t="shared" si="38"/>
        <v>0</v>
      </c>
      <c r="N143" s="155">
        <v>3.73E-2</v>
      </c>
      <c r="O143" s="155">
        <f t="shared" si="39"/>
        <v>0.22</v>
      </c>
      <c r="P143" s="155">
        <v>0</v>
      </c>
      <c r="Q143" s="155">
        <f t="shared" si="40"/>
        <v>0</v>
      </c>
      <c r="R143" s="155"/>
      <c r="S143" s="155"/>
      <c r="T143" s="156">
        <v>0</v>
      </c>
      <c r="U143" s="155">
        <f t="shared" si="41"/>
        <v>0</v>
      </c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 t="s">
        <v>765</v>
      </c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4"/>
      <c r="AV143" s="134"/>
      <c r="AW143" s="134"/>
      <c r="AX143" s="134"/>
      <c r="AY143" s="134"/>
      <c r="AZ143" s="134"/>
      <c r="BA143" s="134"/>
      <c r="BB143" s="134"/>
      <c r="BC143" s="134"/>
      <c r="BD143" s="134"/>
      <c r="BE143" s="134"/>
      <c r="BF143" s="134"/>
      <c r="BG143" s="134"/>
      <c r="BH143" s="134"/>
    </row>
    <row r="144" spans="1:60" outlineLevel="1">
      <c r="A144" s="135">
        <v>124</v>
      </c>
      <c r="B144" s="145" t="s">
        <v>851</v>
      </c>
      <c r="C144" s="171" t="s">
        <v>852</v>
      </c>
      <c r="D144" s="147" t="s">
        <v>252</v>
      </c>
      <c r="E144" s="150">
        <v>2</v>
      </c>
      <c r="F144" s="154"/>
      <c r="G144" s="155"/>
      <c r="H144" s="154"/>
      <c r="I144" s="155">
        <f t="shared" si="36"/>
        <v>0</v>
      </c>
      <c r="J144" s="154"/>
      <c r="K144" s="155">
        <f t="shared" si="37"/>
        <v>0</v>
      </c>
      <c r="L144" s="155">
        <v>21</v>
      </c>
      <c r="M144" s="155">
        <f t="shared" si="38"/>
        <v>0</v>
      </c>
      <c r="N144" s="155">
        <v>1.8700000000000001E-2</v>
      </c>
      <c r="O144" s="155">
        <f t="shared" si="39"/>
        <v>0.04</v>
      </c>
      <c r="P144" s="155">
        <v>0</v>
      </c>
      <c r="Q144" s="155">
        <f t="shared" si="40"/>
        <v>0</v>
      </c>
      <c r="R144" s="155"/>
      <c r="S144" s="155"/>
      <c r="T144" s="156">
        <v>0</v>
      </c>
      <c r="U144" s="155">
        <f t="shared" si="41"/>
        <v>0</v>
      </c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 t="s">
        <v>765</v>
      </c>
      <c r="AF144" s="134"/>
      <c r="AG144" s="134"/>
      <c r="AH144" s="134"/>
      <c r="AI144" s="134"/>
      <c r="AJ144" s="134"/>
      <c r="AK144" s="134"/>
      <c r="AL144" s="134"/>
      <c r="AM144" s="134"/>
      <c r="AN144" s="134"/>
      <c r="AO144" s="134"/>
      <c r="AP144" s="134"/>
      <c r="AQ144" s="134"/>
      <c r="AR144" s="134"/>
      <c r="AS144" s="134"/>
      <c r="AT144" s="134"/>
      <c r="AU144" s="134"/>
      <c r="AV144" s="134"/>
      <c r="AW144" s="134"/>
      <c r="AX144" s="134"/>
      <c r="AY144" s="134"/>
      <c r="AZ144" s="134"/>
      <c r="BA144" s="134"/>
      <c r="BB144" s="134"/>
      <c r="BC144" s="134"/>
      <c r="BD144" s="134"/>
      <c r="BE144" s="134"/>
      <c r="BF144" s="134"/>
      <c r="BG144" s="134"/>
      <c r="BH144" s="134"/>
    </row>
    <row r="145" spans="1:60" ht="22.5" outlineLevel="1">
      <c r="A145" s="135">
        <v>125</v>
      </c>
      <c r="B145" s="145" t="s">
        <v>853</v>
      </c>
      <c r="C145" s="171" t="s">
        <v>854</v>
      </c>
      <c r="D145" s="147" t="s">
        <v>193</v>
      </c>
      <c r="E145" s="150">
        <v>7.61</v>
      </c>
      <c r="F145" s="154"/>
      <c r="G145" s="155"/>
      <c r="H145" s="154"/>
      <c r="I145" s="155">
        <f t="shared" si="36"/>
        <v>0</v>
      </c>
      <c r="J145" s="154"/>
      <c r="K145" s="155">
        <f t="shared" si="37"/>
        <v>0</v>
      </c>
      <c r="L145" s="155">
        <v>21</v>
      </c>
      <c r="M145" s="155">
        <f t="shared" si="38"/>
        <v>0</v>
      </c>
      <c r="N145" s="155">
        <v>2.5000000000000001E-4</v>
      </c>
      <c r="O145" s="155">
        <f t="shared" si="39"/>
        <v>0</v>
      </c>
      <c r="P145" s="155">
        <v>0</v>
      </c>
      <c r="Q145" s="155">
        <f t="shared" si="40"/>
        <v>0</v>
      </c>
      <c r="R145" s="155"/>
      <c r="S145" s="155"/>
      <c r="T145" s="156">
        <v>0</v>
      </c>
      <c r="U145" s="155">
        <f t="shared" si="41"/>
        <v>0</v>
      </c>
      <c r="V145" s="134"/>
      <c r="W145" s="134"/>
      <c r="X145" s="134"/>
      <c r="Y145" s="134"/>
      <c r="Z145" s="134"/>
      <c r="AA145" s="134"/>
      <c r="AB145" s="134"/>
      <c r="AC145" s="134"/>
      <c r="AD145" s="134"/>
      <c r="AE145" s="134" t="s">
        <v>762</v>
      </c>
      <c r="AF145" s="134"/>
      <c r="AG145" s="134"/>
      <c r="AH145" s="134"/>
      <c r="AI145" s="134"/>
      <c r="AJ145" s="134"/>
      <c r="AK145" s="134"/>
      <c r="AL145" s="134"/>
      <c r="AM145" s="134"/>
      <c r="AN145" s="134"/>
      <c r="AO145" s="134"/>
      <c r="AP145" s="134"/>
      <c r="AQ145" s="134"/>
      <c r="AR145" s="134"/>
      <c r="AS145" s="134"/>
      <c r="AT145" s="134"/>
      <c r="AU145" s="134"/>
      <c r="AV145" s="134"/>
      <c r="AW145" s="134"/>
      <c r="AX145" s="134"/>
      <c r="AY145" s="134"/>
      <c r="AZ145" s="134"/>
      <c r="BA145" s="134"/>
      <c r="BB145" s="134"/>
      <c r="BC145" s="134"/>
      <c r="BD145" s="134"/>
      <c r="BE145" s="134"/>
      <c r="BF145" s="134"/>
      <c r="BG145" s="134"/>
      <c r="BH145" s="134"/>
    </row>
    <row r="146" spans="1:60" outlineLevel="1">
      <c r="A146" s="135">
        <v>126</v>
      </c>
      <c r="B146" s="145" t="s">
        <v>855</v>
      </c>
      <c r="C146" s="171" t="s">
        <v>856</v>
      </c>
      <c r="D146" s="147" t="s">
        <v>252</v>
      </c>
      <c r="E146" s="150">
        <v>2</v>
      </c>
      <c r="F146" s="154"/>
      <c r="G146" s="155"/>
      <c r="H146" s="154"/>
      <c r="I146" s="155">
        <f t="shared" si="36"/>
        <v>0</v>
      </c>
      <c r="J146" s="154"/>
      <c r="K146" s="155">
        <f t="shared" si="37"/>
        <v>0</v>
      </c>
      <c r="L146" s="155">
        <v>21</v>
      </c>
      <c r="M146" s="155">
        <f t="shared" si="38"/>
        <v>0</v>
      </c>
      <c r="N146" s="155">
        <v>8.9999999999999993E-3</v>
      </c>
      <c r="O146" s="155">
        <f t="shared" si="39"/>
        <v>0.02</v>
      </c>
      <c r="P146" s="155">
        <v>0</v>
      </c>
      <c r="Q146" s="155">
        <f t="shared" si="40"/>
        <v>0</v>
      </c>
      <c r="R146" s="155"/>
      <c r="S146" s="155"/>
      <c r="T146" s="156">
        <v>0</v>
      </c>
      <c r="U146" s="155">
        <f t="shared" si="41"/>
        <v>0</v>
      </c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 t="s">
        <v>765</v>
      </c>
      <c r="AF146" s="134"/>
      <c r="AG146" s="134"/>
      <c r="AH146" s="134"/>
      <c r="AI146" s="134"/>
      <c r="AJ146" s="134"/>
      <c r="AK146" s="134"/>
      <c r="AL146" s="134"/>
      <c r="AM146" s="134"/>
      <c r="AN146" s="134"/>
      <c r="AO146" s="134"/>
      <c r="AP146" s="134"/>
      <c r="AQ146" s="134"/>
      <c r="AR146" s="134"/>
      <c r="AS146" s="134"/>
      <c r="AT146" s="134"/>
      <c r="AU146" s="134"/>
      <c r="AV146" s="134"/>
      <c r="AW146" s="134"/>
      <c r="AX146" s="134"/>
      <c r="AY146" s="134"/>
      <c r="AZ146" s="134"/>
      <c r="BA146" s="134"/>
      <c r="BB146" s="134"/>
      <c r="BC146" s="134"/>
      <c r="BD146" s="134"/>
      <c r="BE146" s="134"/>
      <c r="BF146" s="134"/>
      <c r="BG146" s="134"/>
      <c r="BH146" s="134"/>
    </row>
    <row r="147" spans="1:60" outlineLevel="1">
      <c r="A147" s="135">
        <v>127</v>
      </c>
      <c r="B147" s="145" t="s">
        <v>857</v>
      </c>
      <c r="C147" s="171" t="s">
        <v>858</v>
      </c>
      <c r="D147" s="147" t="s">
        <v>252</v>
      </c>
      <c r="E147" s="150">
        <v>1</v>
      </c>
      <c r="F147" s="154"/>
      <c r="G147" s="155"/>
      <c r="H147" s="154"/>
      <c r="I147" s="155">
        <f t="shared" si="36"/>
        <v>0</v>
      </c>
      <c r="J147" s="154"/>
      <c r="K147" s="155">
        <f t="shared" si="37"/>
        <v>0</v>
      </c>
      <c r="L147" s="155">
        <v>21</v>
      </c>
      <c r="M147" s="155">
        <f t="shared" si="38"/>
        <v>0</v>
      </c>
      <c r="N147" s="155">
        <v>0.01</v>
      </c>
      <c r="O147" s="155">
        <f t="shared" si="39"/>
        <v>0.01</v>
      </c>
      <c r="P147" s="155">
        <v>0</v>
      </c>
      <c r="Q147" s="155">
        <f t="shared" si="40"/>
        <v>0</v>
      </c>
      <c r="R147" s="155"/>
      <c r="S147" s="155"/>
      <c r="T147" s="156">
        <v>0</v>
      </c>
      <c r="U147" s="155">
        <f t="shared" si="41"/>
        <v>0</v>
      </c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 t="s">
        <v>765</v>
      </c>
      <c r="AF147" s="134"/>
      <c r="AG147" s="134"/>
      <c r="AH147" s="134"/>
      <c r="AI147" s="134"/>
      <c r="AJ147" s="134"/>
      <c r="AK147" s="134"/>
      <c r="AL147" s="134"/>
      <c r="AM147" s="134"/>
      <c r="AN147" s="134"/>
      <c r="AO147" s="134"/>
      <c r="AP147" s="134"/>
      <c r="AQ147" s="134"/>
      <c r="AR147" s="134"/>
      <c r="AS147" s="134"/>
      <c r="AT147" s="134"/>
      <c r="AU147" s="134"/>
      <c r="AV147" s="134"/>
      <c r="AW147" s="134"/>
      <c r="AX147" s="134"/>
      <c r="AY147" s="134"/>
      <c r="AZ147" s="134"/>
      <c r="BA147" s="134"/>
      <c r="BB147" s="134"/>
      <c r="BC147" s="134"/>
      <c r="BD147" s="134"/>
      <c r="BE147" s="134"/>
      <c r="BF147" s="134"/>
      <c r="BG147" s="134"/>
      <c r="BH147" s="134"/>
    </row>
    <row r="148" spans="1:60" ht="22.5" outlineLevel="1">
      <c r="A148" s="135">
        <v>128</v>
      </c>
      <c r="B148" s="145" t="s">
        <v>859</v>
      </c>
      <c r="C148" s="171" t="s">
        <v>860</v>
      </c>
      <c r="D148" s="147" t="s">
        <v>252</v>
      </c>
      <c r="E148" s="150">
        <v>17</v>
      </c>
      <c r="F148" s="154"/>
      <c r="G148" s="155"/>
      <c r="H148" s="154"/>
      <c r="I148" s="155">
        <f t="shared" si="36"/>
        <v>0</v>
      </c>
      <c r="J148" s="154"/>
      <c r="K148" s="155">
        <f t="shared" si="37"/>
        <v>0</v>
      </c>
      <c r="L148" s="155">
        <v>21</v>
      </c>
      <c r="M148" s="155">
        <f t="shared" si="38"/>
        <v>0</v>
      </c>
      <c r="N148" s="155">
        <v>0</v>
      </c>
      <c r="O148" s="155">
        <f t="shared" si="39"/>
        <v>0</v>
      </c>
      <c r="P148" s="155">
        <v>0</v>
      </c>
      <c r="Q148" s="155">
        <f t="shared" si="40"/>
        <v>0</v>
      </c>
      <c r="R148" s="155"/>
      <c r="S148" s="155"/>
      <c r="T148" s="156">
        <v>0</v>
      </c>
      <c r="U148" s="155">
        <f t="shared" si="41"/>
        <v>0</v>
      </c>
      <c r="V148" s="134"/>
      <c r="W148" s="134"/>
      <c r="X148" s="134"/>
      <c r="Y148" s="134"/>
      <c r="Z148" s="134"/>
      <c r="AA148" s="134"/>
      <c r="AB148" s="134"/>
      <c r="AC148" s="134"/>
      <c r="AD148" s="134"/>
      <c r="AE148" s="134" t="s">
        <v>762</v>
      </c>
      <c r="AF148" s="134"/>
      <c r="AG148" s="134"/>
      <c r="AH148" s="134"/>
      <c r="AI148" s="134"/>
      <c r="AJ148" s="134"/>
      <c r="AK148" s="134"/>
      <c r="AL148" s="134"/>
      <c r="AM148" s="134"/>
      <c r="AN148" s="134"/>
      <c r="AO148" s="134"/>
      <c r="AP148" s="134"/>
      <c r="AQ148" s="134"/>
      <c r="AR148" s="134"/>
      <c r="AS148" s="134"/>
      <c r="AT148" s="134"/>
      <c r="AU148" s="134"/>
      <c r="AV148" s="134"/>
      <c r="AW148" s="134"/>
      <c r="AX148" s="134"/>
      <c r="AY148" s="134"/>
      <c r="AZ148" s="134"/>
      <c r="BA148" s="134"/>
      <c r="BB148" s="134"/>
      <c r="BC148" s="134"/>
      <c r="BD148" s="134"/>
      <c r="BE148" s="134"/>
      <c r="BF148" s="134"/>
      <c r="BG148" s="134"/>
      <c r="BH148" s="134"/>
    </row>
    <row r="149" spans="1:60" outlineLevel="1">
      <c r="A149" s="135">
        <v>129</v>
      </c>
      <c r="B149" s="145" t="s">
        <v>861</v>
      </c>
      <c r="C149" s="171" t="s">
        <v>862</v>
      </c>
      <c r="D149" s="147" t="s">
        <v>252</v>
      </c>
      <c r="E149" s="150">
        <v>2</v>
      </c>
      <c r="F149" s="154"/>
      <c r="G149" s="155"/>
      <c r="H149" s="154"/>
      <c r="I149" s="155">
        <f t="shared" si="36"/>
        <v>0</v>
      </c>
      <c r="J149" s="154"/>
      <c r="K149" s="155">
        <f t="shared" si="37"/>
        <v>0</v>
      </c>
      <c r="L149" s="155">
        <v>21</v>
      </c>
      <c r="M149" s="155">
        <f t="shared" si="38"/>
        <v>0</v>
      </c>
      <c r="N149" s="155">
        <v>1.6500000000000001E-2</v>
      </c>
      <c r="O149" s="155">
        <f t="shared" si="39"/>
        <v>0.03</v>
      </c>
      <c r="P149" s="155">
        <v>0</v>
      </c>
      <c r="Q149" s="155">
        <f t="shared" si="40"/>
        <v>0</v>
      </c>
      <c r="R149" s="155"/>
      <c r="S149" s="155"/>
      <c r="T149" s="156">
        <v>0</v>
      </c>
      <c r="U149" s="155">
        <f t="shared" si="41"/>
        <v>0</v>
      </c>
      <c r="V149" s="134"/>
      <c r="W149" s="134"/>
      <c r="X149" s="134"/>
      <c r="Y149" s="134"/>
      <c r="Z149" s="134"/>
      <c r="AA149" s="134"/>
      <c r="AB149" s="134"/>
      <c r="AC149" s="134"/>
      <c r="AD149" s="134"/>
      <c r="AE149" s="134" t="s">
        <v>765</v>
      </c>
      <c r="AF149" s="134"/>
      <c r="AG149" s="134"/>
      <c r="AH149" s="134"/>
      <c r="AI149" s="134"/>
      <c r="AJ149" s="134"/>
      <c r="AK149" s="134"/>
      <c r="AL149" s="134"/>
      <c r="AM149" s="134"/>
      <c r="AN149" s="134"/>
      <c r="AO149" s="134"/>
      <c r="AP149" s="134"/>
      <c r="AQ149" s="134"/>
      <c r="AR149" s="134"/>
      <c r="AS149" s="134"/>
      <c r="AT149" s="134"/>
      <c r="AU149" s="134"/>
      <c r="AV149" s="134"/>
      <c r="AW149" s="134"/>
      <c r="AX149" s="134"/>
      <c r="AY149" s="134"/>
      <c r="AZ149" s="134"/>
      <c r="BA149" s="134"/>
      <c r="BB149" s="134"/>
      <c r="BC149" s="134"/>
      <c r="BD149" s="134"/>
      <c r="BE149" s="134"/>
      <c r="BF149" s="134"/>
      <c r="BG149" s="134"/>
      <c r="BH149" s="134"/>
    </row>
    <row r="150" spans="1:60" outlineLevel="1">
      <c r="A150" s="135">
        <v>130</v>
      </c>
      <c r="B150" s="145" t="s">
        <v>863</v>
      </c>
      <c r="C150" s="171" t="s">
        <v>864</v>
      </c>
      <c r="D150" s="147" t="s">
        <v>252</v>
      </c>
      <c r="E150" s="150">
        <v>15</v>
      </c>
      <c r="F150" s="154"/>
      <c r="G150" s="155"/>
      <c r="H150" s="154"/>
      <c r="I150" s="155">
        <f t="shared" si="36"/>
        <v>0</v>
      </c>
      <c r="J150" s="154"/>
      <c r="K150" s="155">
        <f t="shared" si="37"/>
        <v>0</v>
      </c>
      <c r="L150" s="155">
        <v>21</v>
      </c>
      <c r="M150" s="155">
        <f t="shared" si="38"/>
        <v>0</v>
      </c>
      <c r="N150" s="155">
        <v>1.8499999999999999E-2</v>
      </c>
      <c r="O150" s="155">
        <f t="shared" si="39"/>
        <v>0.28000000000000003</v>
      </c>
      <c r="P150" s="155">
        <v>0</v>
      </c>
      <c r="Q150" s="155">
        <f t="shared" si="40"/>
        <v>0</v>
      </c>
      <c r="R150" s="155"/>
      <c r="S150" s="155"/>
      <c r="T150" s="156">
        <v>0</v>
      </c>
      <c r="U150" s="155">
        <f t="shared" si="41"/>
        <v>0</v>
      </c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 t="s">
        <v>765</v>
      </c>
      <c r="AF150" s="134"/>
      <c r="AG150" s="134"/>
      <c r="AH150" s="134"/>
      <c r="AI150" s="134"/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4"/>
      <c r="AT150" s="134"/>
      <c r="AU150" s="134"/>
      <c r="AV150" s="134"/>
      <c r="AW150" s="134"/>
      <c r="AX150" s="134"/>
      <c r="AY150" s="134"/>
      <c r="AZ150" s="134"/>
      <c r="BA150" s="134"/>
      <c r="BB150" s="134"/>
      <c r="BC150" s="134"/>
      <c r="BD150" s="134"/>
      <c r="BE150" s="134"/>
      <c r="BF150" s="134"/>
      <c r="BG150" s="134"/>
      <c r="BH150" s="134"/>
    </row>
    <row r="151" spans="1:60" ht="22.5" outlineLevel="1">
      <c r="A151" s="135">
        <v>131</v>
      </c>
      <c r="B151" s="145" t="s">
        <v>865</v>
      </c>
      <c r="C151" s="171" t="s">
        <v>866</v>
      </c>
      <c r="D151" s="147" t="s">
        <v>252</v>
      </c>
      <c r="E151" s="150">
        <v>2</v>
      </c>
      <c r="F151" s="154"/>
      <c r="G151" s="155"/>
      <c r="H151" s="154"/>
      <c r="I151" s="155">
        <f t="shared" si="36"/>
        <v>0</v>
      </c>
      <c r="J151" s="154"/>
      <c r="K151" s="155">
        <f t="shared" si="37"/>
        <v>0</v>
      </c>
      <c r="L151" s="155">
        <v>21</v>
      </c>
      <c r="M151" s="155">
        <f t="shared" si="38"/>
        <v>0</v>
      </c>
      <c r="N151" s="155">
        <v>8.4000000000000003E-4</v>
      </c>
      <c r="O151" s="155">
        <f t="shared" si="39"/>
        <v>0</v>
      </c>
      <c r="P151" s="155">
        <v>0</v>
      </c>
      <c r="Q151" s="155">
        <f t="shared" si="40"/>
        <v>0</v>
      </c>
      <c r="R151" s="155"/>
      <c r="S151" s="155"/>
      <c r="T151" s="156">
        <v>0</v>
      </c>
      <c r="U151" s="155">
        <f t="shared" si="41"/>
        <v>0</v>
      </c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 t="s">
        <v>762</v>
      </c>
      <c r="AF151" s="134"/>
      <c r="AG151" s="134"/>
      <c r="AH151" s="134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34"/>
      <c r="AS151" s="134"/>
      <c r="AT151" s="134"/>
      <c r="AU151" s="134"/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  <c r="BH151" s="134"/>
    </row>
    <row r="152" spans="1:60" ht="22.5" outlineLevel="1">
      <c r="A152" s="135">
        <v>132</v>
      </c>
      <c r="B152" s="145" t="s">
        <v>867</v>
      </c>
      <c r="C152" s="171" t="s">
        <v>868</v>
      </c>
      <c r="D152" s="147" t="s">
        <v>252</v>
      </c>
      <c r="E152" s="150">
        <v>2</v>
      </c>
      <c r="F152" s="154"/>
      <c r="G152" s="155"/>
      <c r="H152" s="154"/>
      <c r="I152" s="155">
        <f t="shared" si="36"/>
        <v>0</v>
      </c>
      <c r="J152" s="154"/>
      <c r="K152" s="155">
        <f t="shared" si="37"/>
        <v>0</v>
      </c>
      <c r="L152" s="155">
        <v>21</v>
      </c>
      <c r="M152" s="155">
        <f t="shared" si="38"/>
        <v>0</v>
      </c>
      <c r="N152" s="155">
        <v>9.9000000000000005E-2</v>
      </c>
      <c r="O152" s="155">
        <f t="shared" si="39"/>
        <v>0.2</v>
      </c>
      <c r="P152" s="155">
        <v>0</v>
      </c>
      <c r="Q152" s="155">
        <f t="shared" si="40"/>
        <v>0</v>
      </c>
      <c r="R152" s="155"/>
      <c r="S152" s="155"/>
      <c r="T152" s="156">
        <v>0</v>
      </c>
      <c r="U152" s="155">
        <f t="shared" si="41"/>
        <v>0</v>
      </c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 t="s">
        <v>765</v>
      </c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4"/>
      <c r="AV152" s="134"/>
      <c r="AW152" s="134"/>
      <c r="AX152" s="134"/>
      <c r="AY152" s="134"/>
      <c r="AZ152" s="134"/>
      <c r="BA152" s="134"/>
      <c r="BB152" s="134"/>
      <c r="BC152" s="134"/>
      <c r="BD152" s="134"/>
      <c r="BE152" s="134"/>
      <c r="BF152" s="134"/>
      <c r="BG152" s="134"/>
      <c r="BH152" s="134"/>
    </row>
    <row r="153" spans="1:60" ht="22.5" outlineLevel="1">
      <c r="A153" s="135">
        <v>133</v>
      </c>
      <c r="B153" s="145" t="s">
        <v>869</v>
      </c>
      <c r="C153" s="171" t="s">
        <v>870</v>
      </c>
      <c r="D153" s="147" t="s">
        <v>252</v>
      </c>
      <c r="E153" s="150">
        <v>33.9</v>
      </c>
      <c r="F153" s="154"/>
      <c r="G153" s="155"/>
      <c r="H153" s="154"/>
      <c r="I153" s="155">
        <f t="shared" si="36"/>
        <v>0</v>
      </c>
      <c r="J153" s="154"/>
      <c r="K153" s="155">
        <f t="shared" si="37"/>
        <v>0</v>
      </c>
      <c r="L153" s="155">
        <v>21</v>
      </c>
      <c r="M153" s="155">
        <f t="shared" si="38"/>
        <v>0</v>
      </c>
      <c r="N153" s="155">
        <v>0</v>
      </c>
      <c r="O153" s="155">
        <f t="shared" si="39"/>
        <v>0</v>
      </c>
      <c r="P153" s="155">
        <v>0</v>
      </c>
      <c r="Q153" s="155">
        <f t="shared" si="40"/>
        <v>0</v>
      </c>
      <c r="R153" s="155"/>
      <c r="S153" s="155"/>
      <c r="T153" s="156">
        <v>0.54730000000000001</v>
      </c>
      <c r="U153" s="155">
        <f t="shared" si="41"/>
        <v>18.55</v>
      </c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 t="s">
        <v>762</v>
      </c>
      <c r="AF153" s="134"/>
      <c r="AG153" s="134"/>
      <c r="AH153" s="134"/>
      <c r="AI153" s="134"/>
      <c r="AJ153" s="134"/>
      <c r="AK153" s="134"/>
      <c r="AL153" s="134"/>
      <c r="AM153" s="134"/>
      <c r="AN153" s="134"/>
      <c r="AO153" s="134"/>
      <c r="AP153" s="134"/>
      <c r="AQ153" s="134"/>
      <c r="AR153" s="134"/>
      <c r="AS153" s="134"/>
      <c r="AT153" s="134"/>
      <c r="AU153" s="134"/>
      <c r="AV153" s="134"/>
      <c r="AW153" s="134"/>
      <c r="AX153" s="134"/>
      <c r="AY153" s="134"/>
      <c r="AZ153" s="134"/>
      <c r="BA153" s="134"/>
      <c r="BB153" s="134"/>
      <c r="BC153" s="134"/>
      <c r="BD153" s="134"/>
      <c r="BE153" s="134"/>
      <c r="BF153" s="134"/>
      <c r="BG153" s="134"/>
      <c r="BH153" s="134"/>
    </row>
    <row r="154" spans="1:60" outlineLevel="1">
      <c r="A154" s="135">
        <v>134</v>
      </c>
      <c r="B154" s="145" t="s">
        <v>871</v>
      </c>
      <c r="C154" s="171" t="s">
        <v>872</v>
      </c>
      <c r="D154" s="147" t="s">
        <v>206</v>
      </c>
      <c r="E154" s="150">
        <v>33.9</v>
      </c>
      <c r="F154" s="154"/>
      <c r="G154" s="155"/>
      <c r="H154" s="154"/>
      <c r="I154" s="155">
        <f t="shared" si="36"/>
        <v>0</v>
      </c>
      <c r="J154" s="154"/>
      <c r="K154" s="155">
        <f t="shared" si="37"/>
        <v>0</v>
      </c>
      <c r="L154" s="155">
        <v>21</v>
      </c>
      <c r="M154" s="155">
        <f t="shared" si="38"/>
        <v>0</v>
      </c>
      <c r="N154" s="155">
        <v>5.0000000000000001E-3</v>
      </c>
      <c r="O154" s="155">
        <f t="shared" si="39"/>
        <v>0.17</v>
      </c>
      <c r="P154" s="155">
        <v>0</v>
      </c>
      <c r="Q154" s="155">
        <f t="shared" si="40"/>
        <v>0</v>
      </c>
      <c r="R154" s="155"/>
      <c r="S154" s="155"/>
      <c r="T154" s="156">
        <v>0</v>
      </c>
      <c r="U154" s="155">
        <f t="shared" si="41"/>
        <v>0</v>
      </c>
      <c r="V154" s="134"/>
      <c r="W154" s="134"/>
      <c r="X154" s="134"/>
      <c r="Y154" s="134"/>
      <c r="Z154" s="134"/>
      <c r="AA154" s="134"/>
      <c r="AB154" s="134"/>
      <c r="AC154" s="134"/>
      <c r="AD154" s="134"/>
      <c r="AE154" s="134" t="s">
        <v>765</v>
      </c>
      <c r="AF154" s="134"/>
      <c r="AG154" s="134"/>
      <c r="AH154" s="134"/>
      <c r="AI154" s="134"/>
      <c r="AJ154" s="134"/>
      <c r="AK154" s="134"/>
      <c r="AL154" s="134"/>
      <c r="AM154" s="134"/>
      <c r="AN154" s="134"/>
      <c r="AO154" s="134"/>
      <c r="AP154" s="134"/>
      <c r="AQ154" s="134"/>
      <c r="AR154" s="134"/>
      <c r="AS154" s="134"/>
      <c r="AT154" s="134"/>
      <c r="AU154" s="134"/>
      <c r="AV154" s="134"/>
      <c r="AW154" s="134"/>
      <c r="AX154" s="134"/>
      <c r="AY154" s="134"/>
      <c r="AZ154" s="134"/>
      <c r="BA154" s="134"/>
      <c r="BB154" s="134"/>
      <c r="BC154" s="134"/>
      <c r="BD154" s="134"/>
      <c r="BE154" s="134"/>
      <c r="BF154" s="134"/>
      <c r="BG154" s="134"/>
      <c r="BH154" s="134"/>
    </row>
    <row r="155" spans="1:60" outlineLevel="1">
      <c r="A155" s="135">
        <v>135</v>
      </c>
      <c r="B155" s="145" t="s">
        <v>873</v>
      </c>
      <c r="C155" s="171" t="s">
        <v>874</v>
      </c>
      <c r="D155" s="147" t="s">
        <v>252</v>
      </c>
      <c r="E155" s="150">
        <v>18</v>
      </c>
      <c r="F155" s="154"/>
      <c r="G155" s="155"/>
      <c r="H155" s="154"/>
      <c r="I155" s="155">
        <f t="shared" si="36"/>
        <v>0</v>
      </c>
      <c r="J155" s="154"/>
      <c r="K155" s="155">
        <f t="shared" si="37"/>
        <v>0</v>
      </c>
      <c r="L155" s="155">
        <v>21</v>
      </c>
      <c r="M155" s="155">
        <f t="shared" si="38"/>
        <v>0</v>
      </c>
      <c r="N155" s="155">
        <v>0</v>
      </c>
      <c r="O155" s="155">
        <f t="shared" si="39"/>
        <v>0</v>
      </c>
      <c r="P155" s="155">
        <v>0</v>
      </c>
      <c r="Q155" s="155">
        <f t="shared" si="40"/>
        <v>0</v>
      </c>
      <c r="R155" s="155"/>
      <c r="S155" s="155"/>
      <c r="T155" s="156">
        <v>0.39</v>
      </c>
      <c r="U155" s="155">
        <f t="shared" si="41"/>
        <v>7.02</v>
      </c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 t="s">
        <v>762</v>
      </c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/>
      <c r="AS155" s="134"/>
      <c r="AT155" s="134"/>
      <c r="AU155" s="134"/>
      <c r="AV155" s="134"/>
      <c r="AW155" s="134"/>
      <c r="AX155" s="134"/>
      <c r="AY155" s="134"/>
      <c r="AZ155" s="134"/>
      <c r="BA155" s="134"/>
      <c r="BB155" s="134"/>
      <c r="BC155" s="134"/>
      <c r="BD155" s="134"/>
      <c r="BE155" s="134"/>
      <c r="BF155" s="134"/>
      <c r="BG155" s="134"/>
      <c r="BH155" s="134"/>
    </row>
    <row r="156" spans="1:60" ht="22.5" outlineLevel="1">
      <c r="A156" s="135">
        <v>136</v>
      </c>
      <c r="B156" s="145" t="s">
        <v>875</v>
      </c>
      <c r="C156" s="171" t="s">
        <v>876</v>
      </c>
      <c r="D156" s="147" t="s">
        <v>289</v>
      </c>
      <c r="E156" s="150">
        <v>1.47</v>
      </c>
      <c r="F156" s="154"/>
      <c r="G156" s="155"/>
      <c r="H156" s="154"/>
      <c r="I156" s="155">
        <f t="shared" si="36"/>
        <v>0</v>
      </c>
      <c r="J156" s="154"/>
      <c r="K156" s="155">
        <f t="shared" si="37"/>
        <v>0</v>
      </c>
      <c r="L156" s="155">
        <v>21</v>
      </c>
      <c r="M156" s="155">
        <f t="shared" si="38"/>
        <v>0</v>
      </c>
      <c r="N156" s="155">
        <v>0</v>
      </c>
      <c r="O156" s="155">
        <f t="shared" si="39"/>
        <v>0</v>
      </c>
      <c r="P156" s="155">
        <v>0</v>
      </c>
      <c r="Q156" s="155">
        <f t="shared" si="40"/>
        <v>0</v>
      </c>
      <c r="R156" s="155"/>
      <c r="S156" s="155"/>
      <c r="T156" s="156">
        <v>2.2549999999999999</v>
      </c>
      <c r="U156" s="155">
        <f t="shared" si="41"/>
        <v>3.31</v>
      </c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 t="s">
        <v>762</v>
      </c>
      <c r="AF156" s="134"/>
      <c r="AG156" s="134"/>
      <c r="AH156" s="134"/>
      <c r="AI156" s="134"/>
      <c r="AJ156" s="134"/>
      <c r="AK156" s="134"/>
      <c r="AL156" s="134"/>
      <c r="AM156" s="134"/>
      <c r="AN156" s="134"/>
      <c r="AO156" s="134"/>
      <c r="AP156" s="134"/>
      <c r="AQ156" s="134"/>
      <c r="AR156" s="134"/>
      <c r="AS156" s="134"/>
      <c r="AT156" s="134"/>
      <c r="AU156" s="134"/>
      <c r="AV156" s="134"/>
      <c r="AW156" s="134"/>
      <c r="AX156" s="134"/>
      <c r="AY156" s="134"/>
      <c r="AZ156" s="134"/>
      <c r="BA156" s="134"/>
      <c r="BB156" s="134"/>
      <c r="BC156" s="134"/>
      <c r="BD156" s="134"/>
      <c r="BE156" s="134"/>
      <c r="BF156" s="134"/>
      <c r="BG156" s="134"/>
      <c r="BH156" s="134"/>
    </row>
    <row r="157" spans="1:60">
      <c r="A157" s="141" t="s">
        <v>177</v>
      </c>
      <c r="B157" s="146" t="s">
        <v>139</v>
      </c>
      <c r="C157" s="172" t="s">
        <v>140</v>
      </c>
      <c r="D157" s="148"/>
      <c r="E157" s="151"/>
      <c r="F157" s="157"/>
      <c r="G157" s="157"/>
      <c r="H157" s="157"/>
      <c r="I157" s="157">
        <f>SUM(I158:I162)</f>
        <v>0</v>
      </c>
      <c r="J157" s="157"/>
      <c r="K157" s="157">
        <f>SUM(K158:K162)</f>
        <v>0</v>
      </c>
      <c r="L157" s="157"/>
      <c r="M157" s="157">
        <f>SUM(M158:M162)</f>
        <v>0</v>
      </c>
      <c r="N157" s="157"/>
      <c r="O157" s="157">
        <f>SUM(O158:O162)</f>
        <v>0</v>
      </c>
      <c r="P157" s="157"/>
      <c r="Q157" s="157">
        <f>SUM(Q158:Q162)</f>
        <v>0</v>
      </c>
      <c r="R157" s="157"/>
      <c r="S157" s="157"/>
      <c r="T157" s="158"/>
      <c r="U157" s="157">
        <f>SUM(U158:U162)</f>
        <v>23.359999999999996</v>
      </c>
      <c r="AE157" t="s">
        <v>178</v>
      </c>
    </row>
    <row r="158" spans="1:60" outlineLevel="1">
      <c r="A158" s="135">
        <v>137</v>
      </c>
      <c r="B158" s="145" t="s">
        <v>877</v>
      </c>
      <c r="C158" s="171" t="s">
        <v>878</v>
      </c>
      <c r="D158" s="147" t="s">
        <v>206</v>
      </c>
      <c r="E158" s="150">
        <v>0.9</v>
      </c>
      <c r="F158" s="154"/>
      <c r="G158" s="155"/>
      <c r="H158" s="154"/>
      <c r="I158" s="155">
        <f>ROUND(E158*H158,2)</f>
        <v>0</v>
      </c>
      <c r="J158" s="154"/>
      <c r="K158" s="155">
        <f>ROUND(E158*J158,2)</f>
        <v>0</v>
      </c>
      <c r="L158" s="155">
        <v>21</v>
      </c>
      <c r="M158" s="155">
        <f>G158*(1+L158/100)</f>
        <v>0</v>
      </c>
      <c r="N158" s="155">
        <v>0</v>
      </c>
      <c r="O158" s="155">
        <f>ROUND(E158*N158,2)</f>
        <v>0</v>
      </c>
      <c r="P158" s="155">
        <v>0</v>
      </c>
      <c r="Q158" s="155">
        <f>ROUND(E158*P158,2)</f>
        <v>0</v>
      </c>
      <c r="R158" s="155"/>
      <c r="S158" s="155"/>
      <c r="T158" s="156">
        <v>0.23</v>
      </c>
      <c r="U158" s="155">
        <f>ROUND(E158*T158,2)</f>
        <v>0.21</v>
      </c>
      <c r="V158" s="134"/>
      <c r="W158" s="134"/>
      <c r="X158" s="134"/>
      <c r="Y158" s="134"/>
      <c r="Z158" s="134"/>
      <c r="AA158" s="134"/>
      <c r="AB158" s="134"/>
      <c r="AC158" s="134"/>
      <c r="AD158" s="134"/>
      <c r="AE158" s="134" t="s">
        <v>762</v>
      </c>
      <c r="AF158" s="134"/>
      <c r="AG158" s="134"/>
      <c r="AH158" s="134"/>
      <c r="AI158" s="134"/>
      <c r="AJ158" s="134"/>
      <c r="AK158" s="134"/>
      <c r="AL158" s="134"/>
      <c r="AM158" s="134"/>
      <c r="AN158" s="134"/>
      <c r="AO158" s="134"/>
      <c r="AP158" s="134"/>
      <c r="AQ158" s="134"/>
      <c r="AR158" s="134"/>
      <c r="AS158" s="134"/>
      <c r="AT158" s="134"/>
      <c r="AU158" s="134"/>
      <c r="AV158" s="134"/>
      <c r="AW158" s="134"/>
      <c r="AX158" s="134"/>
      <c r="AY158" s="134"/>
      <c r="AZ158" s="134"/>
      <c r="BA158" s="134"/>
      <c r="BB158" s="134"/>
      <c r="BC158" s="134"/>
      <c r="BD158" s="134"/>
      <c r="BE158" s="134"/>
      <c r="BF158" s="134"/>
      <c r="BG158" s="134"/>
      <c r="BH158" s="134"/>
    </row>
    <row r="159" spans="1:60" outlineLevel="1">
      <c r="A159" s="135">
        <v>138</v>
      </c>
      <c r="B159" s="145" t="s">
        <v>879</v>
      </c>
      <c r="C159" s="171" t="s">
        <v>880</v>
      </c>
      <c r="D159" s="147" t="s">
        <v>193</v>
      </c>
      <c r="E159" s="150">
        <v>7.64</v>
      </c>
      <c r="F159" s="154"/>
      <c r="G159" s="155"/>
      <c r="H159" s="154"/>
      <c r="I159" s="155">
        <f>ROUND(E159*H159,2)</f>
        <v>0</v>
      </c>
      <c r="J159" s="154"/>
      <c r="K159" s="155">
        <f>ROUND(E159*J159,2)</f>
        <v>0</v>
      </c>
      <c r="L159" s="155">
        <v>21</v>
      </c>
      <c r="M159" s="155">
        <f>G159*(1+L159/100)</f>
        <v>0</v>
      </c>
      <c r="N159" s="155">
        <v>0</v>
      </c>
      <c r="O159" s="155">
        <f>ROUND(E159*N159,2)</f>
        <v>0</v>
      </c>
      <c r="P159" s="155">
        <v>0</v>
      </c>
      <c r="Q159" s="155">
        <f>ROUND(E159*P159,2)</f>
        <v>0</v>
      </c>
      <c r="R159" s="155"/>
      <c r="S159" s="155"/>
      <c r="T159" s="156">
        <v>0.45</v>
      </c>
      <c r="U159" s="155">
        <f>ROUND(E159*T159,2)</f>
        <v>3.44</v>
      </c>
      <c r="V159" s="134"/>
      <c r="W159" s="134"/>
      <c r="X159" s="134"/>
      <c r="Y159" s="134"/>
      <c r="Z159" s="134"/>
      <c r="AA159" s="134"/>
      <c r="AB159" s="134"/>
      <c r="AC159" s="134"/>
      <c r="AD159" s="134"/>
      <c r="AE159" s="134" t="s">
        <v>762</v>
      </c>
      <c r="AF159" s="134"/>
      <c r="AG159" s="134"/>
      <c r="AH159" s="134"/>
      <c r="AI159" s="134"/>
      <c r="AJ159" s="134"/>
      <c r="AK159" s="134"/>
      <c r="AL159" s="134"/>
      <c r="AM159" s="134"/>
      <c r="AN159" s="134"/>
      <c r="AO159" s="134"/>
      <c r="AP159" s="134"/>
      <c r="AQ159" s="134"/>
      <c r="AR159" s="134"/>
      <c r="AS159" s="134"/>
      <c r="AT159" s="134"/>
      <c r="AU159" s="134"/>
      <c r="AV159" s="134"/>
      <c r="AW159" s="134"/>
      <c r="AX159" s="134"/>
      <c r="AY159" s="134"/>
      <c r="AZ159" s="134"/>
      <c r="BA159" s="134"/>
      <c r="BB159" s="134"/>
      <c r="BC159" s="134"/>
      <c r="BD159" s="134"/>
      <c r="BE159" s="134"/>
      <c r="BF159" s="134"/>
      <c r="BG159" s="134"/>
      <c r="BH159" s="134"/>
    </row>
    <row r="160" spans="1:60" outlineLevel="1">
      <c r="A160" s="135">
        <v>139</v>
      </c>
      <c r="B160" s="145" t="s">
        <v>881</v>
      </c>
      <c r="C160" s="171" t="s">
        <v>882</v>
      </c>
      <c r="D160" s="147" t="s">
        <v>193</v>
      </c>
      <c r="E160" s="150">
        <v>45</v>
      </c>
      <c r="F160" s="154"/>
      <c r="G160" s="155"/>
      <c r="H160" s="154"/>
      <c r="I160" s="155">
        <f>ROUND(E160*H160,2)</f>
        <v>0</v>
      </c>
      <c r="J160" s="154"/>
      <c r="K160" s="155">
        <f>ROUND(E160*J160,2)</f>
        <v>0</v>
      </c>
      <c r="L160" s="155">
        <v>21</v>
      </c>
      <c r="M160" s="155">
        <f>G160*(1+L160/100)</f>
        <v>0</v>
      </c>
      <c r="N160" s="155">
        <v>0</v>
      </c>
      <c r="O160" s="155">
        <f>ROUND(E160*N160,2)</f>
        <v>0</v>
      </c>
      <c r="P160" s="155">
        <v>0</v>
      </c>
      <c r="Q160" s="155">
        <f>ROUND(E160*P160,2)</f>
        <v>0</v>
      </c>
      <c r="R160" s="155"/>
      <c r="S160" s="155"/>
      <c r="T160" s="156">
        <v>0.42</v>
      </c>
      <c r="U160" s="155">
        <f>ROUND(E160*T160,2)</f>
        <v>18.899999999999999</v>
      </c>
      <c r="V160" s="134"/>
      <c r="W160" s="134"/>
      <c r="X160" s="134"/>
      <c r="Y160" s="134"/>
      <c r="Z160" s="134"/>
      <c r="AA160" s="134"/>
      <c r="AB160" s="134"/>
      <c r="AC160" s="134"/>
      <c r="AD160" s="134"/>
      <c r="AE160" s="134" t="s">
        <v>762</v>
      </c>
      <c r="AF160" s="134"/>
      <c r="AG160" s="134"/>
      <c r="AH160" s="134"/>
      <c r="AI160" s="134"/>
      <c r="AJ160" s="134"/>
      <c r="AK160" s="134"/>
      <c r="AL160" s="134"/>
      <c r="AM160" s="134"/>
      <c r="AN160" s="134"/>
      <c r="AO160" s="134"/>
      <c r="AP160" s="134"/>
      <c r="AQ160" s="134"/>
      <c r="AR160" s="134"/>
      <c r="AS160" s="134"/>
      <c r="AT160" s="134"/>
      <c r="AU160" s="134"/>
      <c r="AV160" s="134"/>
      <c r="AW160" s="134"/>
      <c r="AX160" s="134"/>
      <c r="AY160" s="134"/>
      <c r="AZ160" s="134"/>
      <c r="BA160" s="134"/>
      <c r="BB160" s="134"/>
      <c r="BC160" s="134"/>
      <c r="BD160" s="134"/>
      <c r="BE160" s="134"/>
      <c r="BF160" s="134"/>
      <c r="BG160" s="134"/>
      <c r="BH160" s="134"/>
    </row>
    <row r="161" spans="1:60" outlineLevel="1">
      <c r="A161" s="135">
        <v>140</v>
      </c>
      <c r="B161" s="145" t="s">
        <v>883</v>
      </c>
      <c r="C161" s="171" t="s">
        <v>884</v>
      </c>
      <c r="D161" s="147" t="s">
        <v>252</v>
      </c>
      <c r="E161" s="150">
        <v>3</v>
      </c>
      <c r="F161" s="154"/>
      <c r="G161" s="155"/>
      <c r="H161" s="154"/>
      <c r="I161" s="155">
        <f>ROUND(E161*H161,2)</f>
        <v>0</v>
      </c>
      <c r="J161" s="154"/>
      <c r="K161" s="155">
        <f>ROUND(E161*J161,2)</f>
        <v>0</v>
      </c>
      <c r="L161" s="155">
        <v>21</v>
      </c>
      <c r="M161" s="155">
        <f>G161*(1+L161/100)</f>
        <v>0</v>
      </c>
      <c r="N161" s="155">
        <v>0</v>
      </c>
      <c r="O161" s="155">
        <f>ROUND(E161*N161,2)</f>
        <v>0</v>
      </c>
      <c r="P161" s="155">
        <v>0</v>
      </c>
      <c r="Q161" s="155">
        <f>ROUND(E161*P161,2)</f>
        <v>0</v>
      </c>
      <c r="R161" s="155"/>
      <c r="S161" s="155"/>
      <c r="T161" s="156">
        <v>0.27</v>
      </c>
      <c r="U161" s="155">
        <f>ROUND(E161*T161,2)</f>
        <v>0.81</v>
      </c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 t="s">
        <v>762</v>
      </c>
      <c r="AF161" s="134"/>
      <c r="AG161" s="134"/>
      <c r="AH161" s="134"/>
      <c r="AI161" s="134"/>
      <c r="AJ161" s="134"/>
      <c r="AK161" s="134"/>
      <c r="AL161" s="134"/>
      <c r="AM161" s="134"/>
      <c r="AN161" s="134"/>
      <c r="AO161" s="134"/>
      <c r="AP161" s="134"/>
      <c r="AQ161" s="134"/>
      <c r="AR161" s="134"/>
      <c r="AS161" s="134"/>
      <c r="AT161" s="134"/>
      <c r="AU161" s="134"/>
      <c r="AV161" s="134"/>
      <c r="AW161" s="134"/>
      <c r="AX161" s="134"/>
      <c r="AY161" s="134"/>
      <c r="AZ161" s="134"/>
      <c r="BA161" s="134"/>
      <c r="BB161" s="134"/>
      <c r="BC161" s="134"/>
      <c r="BD161" s="134"/>
      <c r="BE161" s="134"/>
      <c r="BF161" s="134"/>
      <c r="BG161" s="134"/>
      <c r="BH161" s="134"/>
    </row>
    <row r="162" spans="1:60" outlineLevel="1">
      <c r="A162" s="135">
        <v>141</v>
      </c>
      <c r="B162" s="145" t="s">
        <v>885</v>
      </c>
      <c r="C162" s="171" t="s">
        <v>886</v>
      </c>
      <c r="D162" s="147" t="s">
        <v>252</v>
      </c>
      <c r="E162" s="150">
        <v>3</v>
      </c>
      <c r="F162" s="154"/>
      <c r="G162" s="155"/>
      <c r="H162" s="154"/>
      <c r="I162" s="155">
        <f>ROUND(E162*H162,2)</f>
        <v>0</v>
      </c>
      <c r="J162" s="154"/>
      <c r="K162" s="155">
        <f>ROUND(E162*J162,2)</f>
        <v>0</v>
      </c>
      <c r="L162" s="155">
        <v>21</v>
      </c>
      <c r="M162" s="155">
        <f>G162*(1+L162/100)</f>
        <v>0</v>
      </c>
      <c r="N162" s="155">
        <v>1E-4</v>
      </c>
      <c r="O162" s="155">
        <f>ROUND(E162*N162,2)</f>
        <v>0</v>
      </c>
      <c r="P162" s="155">
        <v>0</v>
      </c>
      <c r="Q162" s="155">
        <f>ROUND(E162*P162,2)</f>
        <v>0</v>
      </c>
      <c r="R162" s="155"/>
      <c r="S162" s="155"/>
      <c r="T162" s="156">
        <v>0</v>
      </c>
      <c r="U162" s="155">
        <f>ROUND(E162*T162,2)</f>
        <v>0</v>
      </c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 t="s">
        <v>765</v>
      </c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/>
      <c r="AP162" s="134"/>
      <c r="AQ162" s="134"/>
      <c r="AR162" s="134"/>
      <c r="AS162" s="134"/>
      <c r="AT162" s="134"/>
      <c r="AU162" s="134"/>
      <c r="AV162" s="134"/>
      <c r="AW162" s="134"/>
      <c r="AX162" s="134"/>
      <c r="AY162" s="134"/>
      <c r="AZ162" s="134"/>
      <c r="BA162" s="134"/>
      <c r="BB162" s="134"/>
      <c r="BC162" s="134"/>
      <c r="BD162" s="134"/>
      <c r="BE162" s="134"/>
      <c r="BF162" s="134"/>
      <c r="BG162" s="134"/>
      <c r="BH162" s="134"/>
    </row>
    <row r="163" spans="1:60">
      <c r="A163" s="141" t="s">
        <v>177</v>
      </c>
      <c r="B163" s="146" t="s">
        <v>141</v>
      </c>
      <c r="C163" s="172" t="s">
        <v>142</v>
      </c>
      <c r="D163" s="148"/>
      <c r="E163" s="151"/>
      <c r="F163" s="157"/>
      <c r="G163" s="157"/>
      <c r="H163" s="157"/>
      <c r="I163" s="157">
        <f>SUM(I164:I175)</f>
        <v>0</v>
      </c>
      <c r="J163" s="157"/>
      <c r="K163" s="157">
        <f>SUM(K164:K175)</f>
        <v>0</v>
      </c>
      <c r="L163" s="157"/>
      <c r="M163" s="157">
        <f>SUM(M164:M175)</f>
        <v>0</v>
      </c>
      <c r="N163" s="157"/>
      <c r="O163" s="157">
        <f>SUM(O164:O175)</f>
        <v>1.6600000000000001</v>
      </c>
      <c r="P163" s="157"/>
      <c r="Q163" s="157">
        <f>SUM(Q164:Q175)</f>
        <v>0</v>
      </c>
      <c r="R163" s="157"/>
      <c r="S163" s="157"/>
      <c r="T163" s="158"/>
      <c r="U163" s="157">
        <f>SUM(U164:U175)</f>
        <v>19.66</v>
      </c>
      <c r="AE163" t="s">
        <v>178</v>
      </c>
    </row>
    <row r="164" spans="1:60" ht="22.5" outlineLevel="1">
      <c r="A164" s="135">
        <v>142</v>
      </c>
      <c r="B164" s="145" t="s">
        <v>887</v>
      </c>
      <c r="C164" s="171" t="s">
        <v>888</v>
      </c>
      <c r="D164" s="147" t="s">
        <v>206</v>
      </c>
      <c r="E164" s="150">
        <v>12.24</v>
      </c>
      <c r="F164" s="154"/>
      <c r="G164" s="155"/>
      <c r="H164" s="154"/>
      <c r="I164" s="155">
        <f t="shared" ref="I164:I175" si="42">ROUND(E164*H164,2)</f>
        <v>0</v>
      </c>
      <c r="J164" s="154"/>
      <c r="K164" s="155">
        <f t="shared" ref="K164:K175" si="43">ROUND(E164*J164,2)</f>
        <v>0</v>
      </c>
      <c r="L164" s="155">
        <v>21</v>
      </c>
      <c r="M164" s="155">
        <f t="shared" ref="M164:M175" si="44">G164*(1+L164/100)</f>
        <v>0</v>
      </c>
      <c r="N164" s="155">
        <v>0</v>
      </c>
      <c r="O164" s="155">
        <f t="shared" ref="O164:O175" si="45">ROUND(E164*N164,2)</f>
        <v>0</v>
      </c>
      <c r="P164" s="155">
        <v>0</v>
      </c>
      <c r="Q164" s="155">
        <f t="shared" ref="Q164:Q175" si="46">ROUND(E164*P164,2)</f>
        <v>0</v>
      </c>
      <c r="R164" s="155"/>
      <c r="S164" s="155"/>
      <c r="T164" s="156">
        <v>0.30199999999999999</v>
      </c>
      <c r="U164" s="155">
        <f t="shared" ref="U164:U175" si="47">ROUND(E164*T164,2)</f>
        <v>3.7</v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 t="s">
        <v>762</v>
      </c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</row>
    <row r="165" spans="1:60" ht="22.5" outlineLevel="1">
      <c r="A165" s="135">
        <v>143</v>
      </c>
      <c r="B165" s="145" t="s">
        <v>889</v>
      </c>
      <c r="C165" s="171" t="s">
        <v>890</v>
      </c>
      <c r="D165" s="147" t="s">
        <v>206</v>
      </c>
      <c r="E165" s="150">
        <v>12.24</v>
      </c>
      <c r="F165" s="154"/>
      <c r="G165" s="155"/>
      <c r="H165" s="154"/>
      <c r="I165" s="155">
        <f t="shared" si="42"/>
        <v>0</v>
      </c>
      <c r="J165" s="154"/>
      <c r="K165" s="155">
        <f t="shared" si="43"/>
        <v>0</v>
      </c>
      <c r="L165" s="155">
        <v>21</v>
      </c>
      <c r="M165" s="155">
        <f t="shared" si="44"/>
        <v>0</v>
      </c>
      <c r="N165" s="155">
        <v>0</v>
      </c>
      <c r="O165" s="155">
        <f t="shared" si="45"/>
        <v>0</v>
      </c>
      <c r="P165" s="155">
        <v>0</v>
      </c>
      <c r="Q165" s="155">
        <f t="shared" si="46"/>
        <v>0</v>
      </c>
      <c r="R165" s="155"/>
      <c r="S165" s="155"/>
      <c r="T165" s="156">
        <v>0.17799999999999999</v>
      </c>
      <c r="U165" s="155">
        <f t="shared" si="47"/>
        <v>2.1800000000000002</v>
      </c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 t="s">
        <v>762</v>
      </c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4"/>
      <c r="AP165" s="134"/>
      <c r="AQ165" s="134"/>
      <c r="AR165" s="134"/>
      <c r="AS165" s="134"/>
      <c r="AT165" s="134"/>
      <c r="AU165" s="134"/>
      <c r="AV165" s="134"/>
      <c r="AW165" s="134"/>
      <c r="AX165" s="134"/>
      <c r="AY165" s="134"/>
      <c r="AZ165" s="134"/>
      <c r="BA165" s="134"/>
      <c r="BB165" s="134"/>
      <c r="BC165" s="134"/>
      <c r="BD165" s="134"/>
      <c r="BE165" s="134"/>
      <c r="BF165" s="134"/>
      <c r="BG165" s="134"/>
      <c r="BH165" s="134"/>
    </row>
    <row r="166" spans="1:60" ht="22.5" outlineLevel="1">
      <c r="A166" s="135">
        <v>144</v>
      </c>
      <c r="B166" s="145" t="s">
        <v>891</v>
      </c>
      <c r="C166" s="171" t="s">
        <v>892</v>
      </c>
      <c r="D166" s="147" t="s">
        <v>206</v>
      </c>
      <c r="E166" s="150">
        <v>12.24</v>
      </c>
      <c r="F166" s="154"/>
      <c r="G166" s="155"/>
      <c r="H166" s="154"/>
      <c r="I166" s="155">
        <f t="shared" si="42"/>
        <v>0</v>
      </c>
      <c r="J166" s="154"/>
      <c r="K166" s="155">
        <f t="shared" si="43"/>
        <v>0</v>
      </c>
      <c r="L166" s="155">
        <v>21</v>
      </c>
      <c r="M166" s="155">
        <f t="shared" si="44"/>
        <v>0</v>
      </c>
      <c r="N166" s="155">
        <v>1.47E-3</v>
      </c>
      <c r="O166" s="155">
        <f t="shared" si="45"/>
        <v>0.02</v>
      </c>
      <c r="P166" s="155">
        <v>0</v>
      </c>
      <c r="Q166" s="155">
        <f t="shared" si="46"/>
        <v>0</v>
      </c>
      <c r="R166" s="155"/>
      <c r="S166" s="155"/>
      <c r="T166" s="156">
        <v>0.41599999999999998</v>
      </c>
      <c r="U166" s="155">
        <f t="shared" si="47"/>
        <v>5.09</v>
      </c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 t="s">
        <v>762</v>
      </c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4"/>
      <c r="AV166" s="134"/>
      <c r="AW166" s="134"/>
      <c r="AX166" s="134"/>
      <c r="AY166" s="134"/>
      <c r="AZ166" s="134"/>
      <c r="BA166" s="134"/>
      <c r="BB166" s="134"/>
      <c r="BC166" s="134"/>
      <c r="BD166" s="134"/>
      <c r="BE166" s="134"/>
      <c r="BF166" s="134"/>
      <c r="BG166" s="134"/>
      <c r="BH166" s="134"/>
    </row>
    <row r="167" spans="1:60" ht="22.5" outlineLevel="1">
      <c r="A167" s="135">
        <v>145</v>
      </c>
      <c r="B167" s="145" t="s">
        <v>893</v>
      </c>
      <c r="C167" s="171" t="s">
        <v>894</v>
      </c>
      <c r="D167" s="147" t="s">
        <v>206</v>
      </c>
      <c r="E167" s="150">
        <v>12.24</v>
      </c>
      <c r="F167" s="154"/>
      <c r="G167" s="155"/>
      <c r="H167" s="154"/>
      <c r="I167" s="155">
        <f t="shared" si="42"/>
        <v>0</v>
      </c>
      <c r="J167" s="154"/>
      <c r="K167" s="155">
        <f t="shared" si="43"/>
        <v>0</v>
      </c>
      <c r="L167" s="155">
        <v>21</v>
      </c>
      <c r="M167" s="155">
        <f t="shared" si="44"/>
        <v>0</v>
      </c>
      <c r="N167" s="155">
        <v>9.7999999999999997E-4</v>
      </c>
      <c r="O167" s="155">
        <f t="shared" si="45"/>
        <v>0.01</v>
      </c>
      <c r="P167" s="155">
        <v>0</v>
      </c>
      <c r="Q167" s="155">
        <f t="shared" si="46"/>
        <v>0</v>
      </c>
      <c r="R167" s="155"/>
      <c r="S167" s="155"/>
      <c r="T167" s="156">
        <v>0.21299999999999999</v>
      </c>
      <c r="U167" s="155">
        <f t="shared" si="47"/>
        <v>2.61</v>
      </c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 t="s">
        <v>762</v>
      </c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4"/>
      <c r="AV167" s="134"/>
      <c r="AW167" s="134"/>
      <c r="AX167" s="134"/>
      <c r="AY167" s="134"/>
      <c r="AZ167" s="134"/>
      <c r="BA167" s="134"/>
      <c r="BB167" s="134"/>
      <c r="BC167" s="134"/>
      <c r="BD167" s="134"/>
      <c r="BE167" s="134"/>
      <c r="BF167" s="134"/>
      <c r="BG167" s="134"/>
      <c r="BH167" s="134"/>
    </row>
    <row r="168" spans="1:60" ht="22.5" outlineLevel="1">
      <c r="A168" s="135">
        <v>146</v>
      </c>
      <c r="B168" s="145" t="s">
        <v>895</v>
      </c>
      <c r="C168" s="171" t="s">
        <v>896</v>
      </c>
      <c r="D168" s="147" t="s">
        <v>206</v>
      </c>
      <c r="E168" s="150">
        <v>12.6</v>
      </c>
      <c r="F168" s="154"/>
      <c r="G168" s="155"/>
      <c r="H168" s="154"/>
      <c r="I168" s="155">
        <f t="shared" si="42"/>
        <v>0</v>
      </c>
      <c r="J168" s="154"/>
      <c r="K168" s="155">
        <f t="shared" si="43"/>
        <v>0</v>
      </c>
      <c r="L168" s="155">
        <v>21</v>
      </c>
      <c r="M168" s="155">
        <f t="shared" si="44"/>
        <v>0</v>
      </c>
      <c r="N168" s="155">
        <v>5.5999999999999995E-4</v>
      </c>
      <c r="O168" s="155">
        <f t="shared" si="45"/>
        <v>0.01</v>
      </c>
      <c r="P168" s="155">
        <v>0</v>
      </c>
      <c r="Q168" s="155">
        <f t="shared" si="46"/>
        <v>0</v>
      </c>
      <c r="R168" s="155"/>
      <c r="S168" s="155"/>
      <c r="T168" s="156">
        <v>0.188</v>
      </c>
      <c r="U168" s="155">
        <f t="shared" si="47"/>
        <v>2.37</v>
      </c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 t="s">
        <v>762</v>
      </c>
      <c r="AF168" s="134"/>
      <c r="AG168" s="134"/>
      <c r="AH168" s="134"/>
      <c r="AI168" s="134"/>
      <c r="AJ168" s="134"/>
      <c r="AK168" s="134"/>
      <c r="AL168" s="134"/>
      <c r="AM168" s="134"/>
      <c r="AN168" s="134"/>
      <c r="AO168" s="134"/>
      <c r="AP168" s="134"/>
      <c r="AQ168" s="134"/>
      <c r="AR168" s="134"/>
      <c r="AS168" s="134"/>
      <c r="AT168" s="134"/>
      <c r="AU168" s="134"/>
      <c r="AV168" s="134"/>
      <c r="AW168" s="134"/>
      <c r="AX168" s="134"/>
      <c r="AY168" s="134"/>
      <c r="AZ168" s="134"/>
      <c r="BA168" s="134"/>
      <c r="BB168" s="134"/>
      <c r="BC168" s="134"/>
      <c r="BD168" s="134"/>
      <c r="BE168" s="134"/>
      <c r="BF168" s="134"/>
      <c r="BG168" s="134"/>
      <c r="BH168" s="134"/>
    </row>
    <row r="169" spans="1:60" ht="22.5" outlineLevel="1">
      <c r="A169" s="135">
        <v>147</v>
      </c>
      <c r="B169" s="145" t="s">
        <v>897</v>
      </c>
      <c r="C169" s="171" t="s">
        <v>898</v>
      </c>
      <c r="D169" s="147" t="s">
        <v>193</v>
      </c>
      <c r="E169" s="150">
        <v>3.5</v>
      </c>
      <c r="F169" s="154"/>
      <c r="G169" s="155"/>
      <c r="H169" s="154"/>
      <c r="I169" s="155">
        <f t="shared" si="42"/>
        <v>0</v>
      </c>
      <c r="J169" s="154"/>
      <c r="K169" s="155">
        <f t="shared" si="43"/>
        <v>0</v>
      </c>
      <c r="L169" s="155">
        <v>21</v>
      </c>
      <c r="M169" s="155">
        <f t="shared" si="44"/>
        <v>0</v>
      </c>
      <c r="N169" s="155">
        <v>4.0000000000000001E-3</v>
      </c>
      <c r="O169" s="155">
        <f t="shared" si="45"/>
        <v>0.01</v>
      </c>
      <c r="P169" s="155">
        <v>0</v>
      </c>
      <c r="Q169" s="155">
        <f t="shared" si="46"/>
        <v>0</v>
      </c>
      <c r="R169" s="155"/>
      <c r="S169" s="155"/>
      <c r="T169" s="156">
        <v>0.29899999999999999</v>
      </c>
      <c r="U169" s="155">
        <f t="shared" si="47"/>
        <v>1.05</v>
      </c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 t="s">
        <v>762</v>
      </c>
      <c r="AF169" s="134"/>
      <c r="AG169" s="134"/>
      <c r="AH169" s="134"/>
      <c r="AI169" s="134"/>
      <c r="AJ169" s="134"/>
      <c r="AK169" s="134"/>
      <c r="AL169" s="134"/>
      <c r="AM169" s="134"/>
      <c r="AN169" s="134"/>
      <c r="AO169" s="134"/>
      <c r="AP169" s="134"/>
      <c r="AQ169" s="134"/>
      <c r="AR169" s="134"/>
      <c r="AS169" s="134"/>
      <c r="AT169" s="134"/>
      <c r="AU169" s="134"/>
      <c r="AV169" s="134"/>
      <c r="AW169" s="134"/>
      <c r="AX169" s="134"/>
      <c r="AY169" s="134"/>
      <c r="AZ169" s="134"/>
      <c r="BA169" s="134"/>
      <c r="BB169" s="134"/>
      <c r="BC169" s="134"/>
      <c r="BD169" s="134"/>
      <c r="BE169" s="134"/>
      <c r="BF169" s="134"/>
      <c r="BG169" s="134"/>
      <c r="BH169" s="134"/>
    </row>
    <row r="170" spans="1:60" ht="22.5" outlineLevel="1">
      <c r="A170" s="135">
        <v>148</v>
      </c>
      <c r="B170" s="145" t="s">
        <v>899</v>
      </c>
      <c r="C170" s="171" t="s">
        <v>900</v>
      </c>
      <c r="D170" s="147" t="s">
        <v>193</v>
      </c>
      <c r="E170" s="150">
        <v>11.66</v>
      </c>
      <c r="F170" s="154"/>
      <c r="G170" s="155"/>
      <c r="H170" s="154"/>
      <c r="I170" s="155">
        <f t="shared" si="42"/>
        <v>0</v>
      </c>
      <c r="J170" s="154"/>
      <c r="K170" s="155">
        <f t="shared" si="43"/>
        <v>0</v>
      </c>
      <c r="L170" s="155">
        <v>21</v>
      </c>
      <c r="M170" s="155">
        <f t="shared" si="44"/>
        <v>0</v>
      </c>
      <c r="N170" s="155">
        <v>1.9199999999999998E-2</v>
      </c>
      <c r="O170" s="155">
        <f t="shared" si="45"/>
        <v>0.22</v>
      </c>
      <c r="P170" s="155">
        <v>0</v>
      </c>
      <c r="Q170" s="155">
        <f t="shared" si="46"/>
        <v>0</v>
      </c>
      <c r="R170" s="155"/>
      <c r="S170" s="155"/>
      <c r="T170" s="156">
        <v>0</v>
      </c>
      <c r="U170" s="155">
        <f t="shared" si="47"/>
        <v>0</v>
      </c>
      <c r="V170" s="134"/>
      <c r="W170" s="134"/>
      <c r="X170" s="134"/>
      <c r="Y170" s="134"/>
      <c r="Z170" s="134"/>
      <c r="AA170" s="134"/>
      <c r="AB170" s="134"/>
      <c r="AC170" s="134"/>
      <c r="AD170" s="134"/>
      <c r="AE170" s="134" t="s">
        <v>765</v>
      </c>
      <c r="AF170" s="134"/>
      <c r="AG170" s="134"/>
      <c r="AH170" s="134"/>
      <c r="AI170" s="134"/>
      <c r="AJ170" s="134"/>
      <c r="AK170" s="134"/>
      <c r="AL170" s="134"/>
      <c r="AM170" s="134"/>
      <c r="AN170" s="134"/>
      <c r="AO170" s="134"/>
      <c r="AP170" s="134"/>
      <c r="AQ170" s="134"/>
      <c r="AR170" s="134"/>
      <c r="AS170" s="134"/>
      <c r="AT170" s="134"/>
      <c r="AU170" s="134"/>
      <c r="AV170" s="134"/>
      <c r="AW170" s="134"/>
      <c r="AX170" s="134"/>
      <c r="AY170" s="134"/>
      <c r="AZ170" s="134"/>
      <c r="BA170" s="134"/>
      <c r="BB170" s="134"/>
      <c r="BC170" s="134"/>
      <c r="BD170" s="134"/>
      <c r="BE170" s="134"/>
      <c r="BF170" s="134"/>
      <c r="BG170" s="134"/>
      <c r="BH170" s="134"/>
    </row>
    <row r="171" spans="1:60" ht="22.5" outlineLevel="1">
      <c r="A171" s="135">
        <v>149</v>
      </c>
      <c r="B171" s="145" t="s">
        <v>901</v>
      </c>
      <c r="C171" s="171" t="s">
        <v>902</v>
      </c>
      <c r="D171" s="147" t="s">
        <v>193</v>
      </c>
      <c r="E171" s="150">
        <v>54.6</v>
      </c>
      <c r="F171" s="154"/>
      <c r="G171" s="155"/>
      <c r="H171" s="154"/>
      <c r="I171" s="155">
        <f t="shared" si="42"/>
        <v>0</v>
      </c>
      <c r="J171" s="154"/>
      <c r="K171" s="155">
        <f t="shared" si="43"/>
        <v>0</v>
      </c>
      <c r="L171" s="155">
        <v>21</v>
      </c>
      <c r="M171" s="155">
        <f t="shared" si="44"/>
        <v>0</v>
      </c>
      <c r="N171" s="155">
        <v>4.1700000000000001E-3</v>
      </c>
      <c r="O171" s="155">
        <f t="shared" si="45"/>
        <v>0.23</v>
      </c>
      <c r="P171" s="155">
        <v>0</v>
      </c>
      <c r="Q171" s="155">
        <f t="shared" si="46"/>
        <v>0</v>
      </c>
      <c r="R171" s="155"/>
      <c r="S171" s="155"/>
      <c r="T171" s="156">
        <v>0</v>
      </c>
      <c r="U171" s="155">
        <f t="shared" si="47"/>
        <v>0</v>
      </c>
      <c r="V171" s="134"/>
      <c r="W171" s="134"/>
      <c r="X171" s="134"/>
      <c r="Y171" s="134"/>
      <c r="Z171" s="134"/>
      <c r="AA171" s="134"/>
      <c r="AB171" s="134"/>
      <c r="AC171" s="134"/>
      <c r="AD171" s="134"/>
      <c r="AE171" s="134" t="s">
        <v>762</v>
      </c>
      <c r="AF171" s="134"/>
      <c r="AG171" s="134"/>
      <c r="AH171" s="134"/>
      <c r="AI171" s="134"/>
      <c r="AJ171" s="134"/>
      <c r="AK171" s="134"/>
      <c r="AL171" s="134"/>
      <c r="AM171" s="134"/>
      <c r="AN171" s="134"/>
      <c r="AO171" s="134"/>
      <c r="AP171" s="134"/>
      <c r="AQ171" s="134"/>
      <c r="AR171" s="134"/>
      <c r="AS171" s="134"/>
      <c r="AT171" s="134"/>
      <c r="AU171" s="134"/>
      <c r="AV171" s="134"/>
      <c r="AW171" s="134"/>
      <c r="AX171" s="134"/>
      <c r="AY171" s="134"/>
      <c r="AZ171" s="134"/>
      <c r="BA171" s="134"/>
      <c r="BB171" s="134"/>
      <c r="BC171" s="134"/>
      <c r="BD171" s="134"/>
      <c r="BE171" s="134"/>
      <c r="BF171" s="134"/>
      <c r="BG171" s="134"/>
      <c r="BH171" s="134"/>
    </row>
    <row r="172" spans="1:60" outlineLevel="1">
      <c r="A172" s="135">
        <v>150</v>
      </c>
      <c r="B172" s="145" t="s">
        <v>903</v>
      </c>
      <c r="C172" s="171" t="s">
        <v>904</v>
      </c>
      <c r="D172" s="147" t="s">
        <v>193</v>
      </c>
      <c r="E172" s="150">
        <v>60.06</v>
      </c>
      <c r="F172" s="154"/>
      <c r="G172" s="155"/>
      <c r="H172" s="154"/>
      <c r="I172" s="155">
        <f t="shared" si="42"/>
        <v>0</v>
      </c>
      <c r="J172" s="154"/>
      <c r="K172" s="155">
        <f t="shared" si="43"/>
        <v>0</v>
      </c>
      <c r="L172" s="155">
        <v>21</v>
      </c>
      <c r="M172" s="155">
        <f t="shared" si="44"/>
        <v>0</v>
      </c>
      <c r="N172" s="155">
        <v>1.8200000000000001E-2</v>
      </c>
      <c r="O172" s="155">
        <f t="shared" si="45"/>
        <v>1.0900000000000001</v>
      </c>
      <c r="P172" s="155">
        <v>0</v>
      </c>
      <c r="Q172" s="155">
        <f t="shared" si="46"/>
        <v>0</v>
      </c>
      <c r="R172" s="155"/>
      <c r="S172" s="155"/>
      <c r="T172" s="156">
        <v>0</v>
      </c>
      <c r="U172" s="155">
        <f t="shared" si="47"/>
        <v>0</v>
      </c>
      <c r="V172" s="134"/>
      <c r="W172" s="134"/>
      <c r="X172" s="134"/>
      <c r="Y172" s="134"/>
      <c r="Z172" s="134"/>
      <c r="AA172" s="134"/>
      <c r="AB172" s="134"/>
      <c r="AC172" s="134"/>
      <c r="AD172" s="134"/>
      <c r="AE172" s="134" t="s">
        <v>765</v>
      </c>
      <c r="AF172" s="134"/>
      <c r="AG172" s="134"/>
      <c r="AH172" s="134"/>
      <c r="AI172" s="134"/>
      <c r="AJ172" s="134"/>
      <c r="AK172" s="134"/>
      <c r="AL172" s="134"/>
      <c r="AM172" s="134"/>
      <c r="AN172" s="134"/>
      <c r="AO172" s="134"/>
      <c r="AP172" s="134"/>
      <c r="AQ172" s="134"/>
      <c r="AR172" s="134"/>
      <c r="AS172" s="134"/>
      <c r="AT172" s="134"/>
      <c r="AU172" s="134"/>
      <c r="AV172" s="134"/>
      <c r="AW172" s="134"/>
      <c r="AX172" s="134"/>
      <c r="AY172" s="134"/>
      <c r="AZ172" s="134"/>
      <c r="BA172" s="134"/>
      <c r="BB172" s="134"/>
      <c r="BC172" s="134"/>
      <c r="BD172" s="134"/>
      <c r="BE172" s="134"/>
      <c r="BF172" s="134"/>
      <c r="BG172" s="134"/>
      <c r="BH172" s="134"/>
    </row>
    <row r="173" spans="1:60" ht="22.5" outlineLevel="1">
      <c r="A173" s="135">
        <v>151</v>
      </c>
      <c r="B173" s="145" t="s">
        <v>905</v>
      </c>
      <c r="C173" s="171" t="s">
        <v>906</v>
      </c>
      <c r="D173" s="147" t="s">
        <v>193</v>
      </c>
      <c r="E173" s="150">
        <v>54.6</v>
      </c>
      <c r="F173" s="154"/>
      <c r="G173" s="155"/>
      <c r="H173" s="154"/>
      <c r="I173" s="155">
        <f t="shared" si="42"/>
        <v>0</v>
      </c>
      <c r="J173" s="154"/>
      <c r="K173" s="155">
        <f t="shared" si="43"/>
        <v>0</v>
      </c>
      <c r="L173" s="155">
        <v>21</v>
      </c>
      <c r="M173" s="155">
        <f t="shared" si="44"/>
        <v>0</v>
      </c>
      <c r="N173" s="155">
        <v>0</v>
      </c>
      <c r="O173" s="155">
        <f t="shared" si="45"/>
        <v>0</v>
      </c>
      <c r="P173" s="155">
        <v>0</v>
      </c>
      <c r="Q173" s="155">
        <f t="shared" si="46"/>
        <v>0</v>
      </c>
      <c r="R173" s="155"/>
      <c r="S173" s="155"/>
      <c r="T173" s="156">
        <v>0</v>
      </c>
      <c r="U173" s="155">
        <f t="shared" si="47"/>
        <v>0</v>
      </c>
      <c r="V173" s="134"/>
      <c r="W173" s="134"/>
      <c r="X173" s="134"/>
      <c r="Y173" s="134"/>
      <c r="Z173" s="134"/>
      <c r="AA173" s="134"/>
      <c r="AB173" s="134"/>
      <c r="AC173" s="134"/>
      <c r="AD173" s="134"/>
      <c r="AE173" s="134" t="s">
        <v>762</v>
      </c>
      <c r="AF173" s="134"/>
      <c r="AG173" s="134"/>
      <c r="AH173" s="134"/>
      <c r="AI173" s="134"/>
      <c r="AJ173" s="134"/>
      <c r="AK173" s="134"/>
      <c r="AL173" s="134"/>
      <c r="AM173" s="134"/>
      <c r="AN173" s="134"/>
      <c r="AO173" s="134"/>
      <c r="AP173" s="134"/>
      <c r="AQ173" s="134"/>
      <c r="AR173" s="134"/>
      <c r="AS173" s="134"/>
      <c r="AT173" s="134"/>
      <c r="AU173" s="134"/>
      <c r="AV173" s="134"/>
      <c r="AW173" s="134"/>
      <c r="AX173" s="134"/>
      <c r="AY173" s="134"/>
      <c r="AZ173" s="134"/>
      <c r="BA173" s="134"/>
      <c r="BB173" s="134"/>
      <c r="BC173" s="134"/>
      <c r="BD173" s="134"/>
      <c r="BE173" s="134"/>
      <c r="BF173" s="134"/>
      <c r="BG173" s="134"/>
      <c r="BH173" s="134"/>
    </row>
    <row r="174" spans="1:60" ht="22.5" outlineLevel="1">
      <c r="A174" s="135">
        <v>152</v>
      </c>
      <c r="B174" s="145" t="s">
        <v>907</v>
      </c>
      <c r="C174" s="171" t="s">
        <v>908</v>
      </c>
      <c r="D174" s="147" t="s">
        <v>193</v>
      </c>
      <c r="E174" s="150">
        <v>9.4</v>
      </c>
      <c r="F174" s="154"/>
      <c r="G174" s="155"/>
      <c r="H174" s="154"/>
      <c r="I174" s="155">
        <f t="shared" si="42"/>
        <v>0</v>
      </c>
      <c r="J174" s="154"/>
      <c r="K174" s="155">
        <f t="shared" si="43"/>
        <v>0</v>
      </c>
      <c r="L174" s="155">
        <v>21</v>
      </c>
      <c r="M174" s="155">
        <f t="shared" si="44"/>
        <v>0</v>
      </c>
      <c r="N174" s="155">
        <v>7.1500000000000001E-3</v>
      </c>
      <c r="O174" s="155">
        <f t="shared" si="45"/>
        <v>7.0000000000000007E-2</v>
      </c>
      <c r="P174" s="155">
        <v>0</v>
      </c>
      <c r="Q174" s="155">
        <f t="shared" si="46"/>
        <v>0</v>
      </c>
      <c r="R174" s="155"/>
      <c r="S174" s="155"/>
      <c r="T174" s="156">
        <v>0</v>
      </c>
      <c r="U174" s="155">
        <f t="shared" si="47"/>
        <v>0</v>
      </c>
      <c r="V174" s="134"/>
      <c r="W174" s="134"/>
      <c r="X174" s="134"/>
      <c r="Y174" s="134"/>
      <c r="Z174" s="134"/>
      <c r="AA174" s="134"/>
      <c r="AB174" s="134"/>
      <c r="AC174" s="134"/>
      <c r="AD174" s="134"/>
      <c r="AE174" s="134" t="s">
        <v>762</v>
      </c>
      <c r="AF174" s="134"/>
      <c r="AG174" s="134"/>
      <c r="AH174" s="134"/>
      <c r="AI174" s="134"/>
      <c r="AJ174" s="134"/>
      <c r="AK174" s="134"/>
      <c r="AL174" s="134"/>
      <c r="AM174" s="134"/>
      <c r="AN174" s="134"/>
      <c r="AO174" s="134"/>
      <c r="AP174" s="134"/>
      <c r="AQ174" s="134"/>
      <c r="AR174" s="134"/>
      <c r="AS174" s="134"/>
      <c r="AT174" s="134"/>
      <c r="AU174" s="134"/>
      <c r="AV174" s="134"/>
      <c r="AW174" s="134"/>
      <c r="AX174" s="134"/>
      <c r="AY174" s="134"/>
      <c r="AZ174" s="134"/>
      <c r="BA174" s="134"/>
      <c r="BB174" s="134"/>
      <c r="BC174" s="134"/>
      <c r="BD174" s="134"/>
      <c r="BE174" s="134"/>
      <c r="BF174" s="134"/>
      <c r="BG174" s="134"/>
      <c r="BH174" s="134"/>
    </row>
    <row r="175" spans="1:60" ht="22.5" outlineLevel="1">
      <c r="A175" s="135">
        <v>153</v>
      </c>
      <c r="B175" s="145" t="s">
        <v>909</v>
      </c>
      <c r="C175" s="171" t="s">
        <v>910</v>
      </c>
      <c r="D175" s="147" t="s">
        <v>289</v>
      </c>
      <c r="E175" s="150">
        <v>1.663</v>
      </c>
      <c r="F175" s="154"/>
      <c r="G175" s="155"/>
      <c r="H175" s="154"/>
      <c r="I175" s="155">
        <f t="shared" si="42"/>
        <v>0</v>
      </c>
      <c r="J175" s="154"/>
      <c r="K175" s="155">
        <f t="shared" si="43"/>
        <v>0</v>
      </c>
      <c r="L175" s="155">
        <v>21</v>
      </c>
      <c r="M175" s="155">
        <f t="shared" si="44"/>
        <v>0</v>
      </c>
      <c r="N175" s="155">
        <v>0</v>
      </c>
      <c r="O175" s="155">
        <f t="shared" si="45"/>
        <v>0</v>
      </c>
      <c r="P175" s="155">
        <v>0</v>
      </c>
      <c r="Q175" s="155">
        <f t="shared" si="46"/>
        <v>0</v>
      </c>
      <c r="R175" s="155"/>
      <c r="S175" s="155"/>
      <c r="T175" s="156">
        <v>1.5980000000000001</v>
      </c>
      <c r="U175" s="155">
        <f t="shared" si="47"/>
        <v>2.66</v>
      </c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 t="s">
        <v>762</v>
      </c>
      <c r="AF175" s="134"/>
      <c r="AG175" s="134"/>
      <c r="AH175" s="134"/>
      <c r="AI175" s="134"/>
      <c r="AJ175" s="134"/>
      <c r="AK175" s="134"/>
      <c r="AL175" s="134"/>
      <c r="AM175" s="134"/>
      <c r="AN175" s="134"/>
      <c r="AO175" s="134"/>
      <c r="AP175" s="134"/>
      <c r="AQ175" s="134"/>
      <c r="AR175" s="134"/>
      <c r="AS175" s="134"/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34"/>
      <c r="BE175" s="134"/>
      <c r="BF175" s="134"/>
      <c r="BG175" s="134"/>
      <c r="BH175" s="134"/>
    </row>
    <row r="176" spans="1:60">
      <c r="A176" s="141" t="s">
        <v>177</v>
      </c>
      <c r="B176" s="146" t="s">
        <v>143</v>
      </c>
      <c r="C176" s="172" t="s">
        <v>144</v>
      </c>
      <c r="D176" s="148"/>
      <c r="E176" s="151"/>
      <c r="F176" s="157"/>
      <c r="G176" s="157"/>
      <c r="H176" s="157"/>
      <c r="I176" s="157">
        <f>SUM(I177:I181)</f>
        <v>0</v>
      </c>
      <c r="J176" s="157"/>
      <c r="K176" s="157">
        <f>SUM(K177:K181)</f>
        <v>0</v>
      </c>
      <c r="L176" s="157"/>
      <c r="M176" s="157">
        <f>SUM(M177:M181)</f>
        <v>0</v>
      </c>
      <c r="N176" s="157"/>
      <c r="O176" s="157">
        <f>SUM(O177:O181)</f>
        <v>0.62000000000000011</v>
      </c>
      <c r="P176" s="157"/>
      <c r="Q176" s="157">
        <f>SUM(Q177:Q181)</f>
        <v>0</v>
      </c>
      <c r="R176" s="157"/>
      <c r="S176" s="157"/>
      <c r="T176" s="158"/>
      <c r="U176" s="157">
        <f>SUM(U177:U181)</f>
        <v>72.760000000000005</v>
      </c>
      <c r="AE176" t="s">
        <v>178</v>
      </c>
    </row>
    <row r="177" spans="1:60" ht="22.5" outlineLevel="1">
      <c r="A177" s="135">
        <v>154</v>
      </c>
      <c r="B177" s="145" t="s">
        <v>911</v>
      </c>
      <c r="C177" s="171" t="s">
        <v>912</v>
      </c>
      <c r="D177" s="147" t="s">
        <v>206</v>
      </c>
      <c r="E177" s="150">
        <v>215.2</v>
      </c>
      <c r="F177" s="154"/>
      <c r="G177" s="155"/>
      <c r="H177" s="154"/>
      <c r="I177" s="155">
        <f>ROUND(E177*H177,2)</f>
        <v>0</v>
      </c>
      <c r="J177" s="154"/>
      <c r="K177" s="155">
        <f>ROUND(E177*J177,2)</f>
        <v>0</v>
      </c>
      <c r="L177" s="155">
        <v>21</v>
      </c>
      <c r="M177" s="155">
        <f>G177*(1+L177/100)</f>
        <v>0</v>
      </c>
      <c r="N177" s="155">
        <v>2.0000000000000002E-5</v>
      </c>
      <c r="O177" s="155">
        <f>ROUND(E177*N177,2)</f>
        <v>0</v>
      </c>
      <c r="P177" s="155">
        <v>0</v>
      </c>
      <c r="Q177" s="155">
        <f>ROUND(E177*P177,2)</f>
        <v>0</v>
      </c>
      <c r="R177" s="155"/>
      <c r="S177" s="155"/>
      <c r="T177" s="156">
        <v>7.2599999999999998E-2</v>
      </c>
      <c r="U177" s="155">
        <f>ROUND(E177*T177,2)</f>
        <v>15.62</v>
      </c>
      <c r="V177" s="134"/>
      <c r="W177" s="134"/>
      <c r="X177" s="134"/>
      <c r="Y177" s="134"/>
      <c r="Z177" s="134"/>
      <c r="AA177" s="134"/>
      <c r="AB177" s="134"/>
      <c r="AC177" s="134"/>
      <c r="AD177" s="134"/>
      <c r="AE177" s="134" t="s">
        <v>762</v>
      </c>
      <c r="AF177" s="134"/>
      <c r="AG177" s="134"/>
      <c r="AH177" s="134"/>
      <c r="AI177" s="134"/>
      <c r="AJ177" s="134"/>
      <c r="AK177" s="134"/>
      <c r="AL177" s="134"/>
      <c r="AM177" s="134"/>
      <c r="AN177" s="134"/>
      <c r="AO177" s="134"/>
      <c r="AP177" s="134"/>
      <c r="AQ177" s="134"/>
      <c r="AR177" s="134"/>
      <c r="AS177" s="134"/>
      <c r="AT177" s="134"/>
      <c r="AU177" s="134"/>
      <c r="AV177" s="134"/>
      <c r="AW177" s="134"/>
      <c r="AX177" s="134"/>
      <c r="AY177" s="134"/>
      <c r="AZ177" s="134"/>
      <c r="BA177" s="134"/>
      <c r="BB177" s="134"/>
      <c r="BC177" s="134"/>
      <c r="BD177" s="134"/>
      <c r="BE177" s="134"/>
      <c r="BF177" s="134"/>
      <c r="BG177" s="134"/>
      <c r="BH177" s="134"/>
    </row>
    <row r="178" spans="1:60" ht="22.5" outlineLevel="1">
      <c r="A178" s="135">
        <v>155</v>
      </c>
      <c r="B178" s="145" t="s">
        <v>913</v>
      </c>
      <c r="C178" s="171" t="s">
        <v>914</v>
      </c>
      <c r="D178" s="147" t="s">
        <v>206</v>
      </c>
      <c r="E178" s="150">
        <v>215.2</v>
      </c>
      <c r="F178" s="154"/>
      <c r="G178" s="155"/>
      <c r="H178" s="154"/>
      <c r="I178" s="155">
        <f>ROUND(E178*H178,2)</f>
        <v>0</v>
      </c>
      <c r="J178" s="154"/>
      <c r="K178" s="155">
        <f>ROUND(E178*J178,2)</f>
        <v>0</v>
      </c>
      <c r="L178" s="155">
        <v>21</v>
      </c>
      <c r="M178" s="155">
        <f>G178*(1+L178/100)</f>
        <v>0</v>
      </c>
      <c r="N178" s="155">
        <v>2.0000000000000001E-4</v>
      </c>
      <c r="O178" s="155">
        <f>ROUND(E178*N178,2)</f>
        <v>0.04</v>
      </c>
      <c r="P178" s="155">
        <v>0</v>
      </c>
      <c r="Q178" s="155">
        <f>ROUND(E178*P178,2)</f>
        <v>0</v>
      </c>
      <c r="R178" s="155"/>
      <c r="S178" s="155"/>
      <c r="T178" s="156">
        <v>0</v>
      </c>
      <c r="U178" s="155">
        <f>ROUND(E178*T178,2)</f>
        <v>0</v>
      </c>
      <c r="V178" s="134"/>
      <c r="W178" s="134"/>
      <c r="X178" s="134"/>
      <c r="Y178" s="134"/>
      <c r="Z178" s="134"/>
      <c r="AA178" s="134"/>
      <c r="AB178" s="134"/>
      <c r="AC178" s="134"/>
      <c r="AD178" s="134"/>
      <c r="AE178" s="134" t="s">
        <v>765</v>
      </c>
      <c r="AF178" s="134"/>
      <c r="AG178" s="134"/>
      <c r="AH178" s="134"/>
      <c r="AI178" s="134"/>
      <c r="AJ178" s="134"/>
      <c r="AK178" s="134"/>
      <c r="AL178" s="134"/>
      <c r="AM178" s="134"/>
      <c r="AN178" s="134"/>
      <c r="AO178" s="134"/>
      <c r="AP178" s="134"/>
      <c r="AQ178" s="134"/>
      <c r="AR178" s="134"/>
      <c r="AS178" s="134"/>
      <c r="AT178" s="134"/>
      <c r="AU178" s="134"/>
      <c r="AV178" s="134"/>
      <c r="AW178" s="134"/>
      <c r="AX178" s="134"/>
      <c r="AY178" s="134"/>
      <c r="AZ178" s="134"/>
      <c r="BA178" s="134"/>
      <c r="BB178" s="134"/>
      <c r="BC178" s="134"/>
      <c r="BD178" s="134"/>
      <c r="BE178" s="134"/>
      <c r="BF178" s="134"/>
      <c r="BG178" s="134"/>
      <c r="BH178" s="134"/>
    </row>
    <row r="179" spans="1:60" outlineLevel="1">
      <c r="A179" s="135">
        <v>156</v>
      </c>
      <c r="B179" s="145" t="s">
        <v>915</v>
      </c>
      <c r="C179" s="171" t="s">
        <v>916</v>
      </c>
      <c r="D179" s="147" t="s">
        <v>193</v>
      </c>
      <c r="E179" s="150">
        <v>212.9</v>
      </c>
      <c r="F179" s="154"/>
      <c r="G179" s="155"/>
      <c r="H179" s="154"/>
      <c r="I179" s="155">
        <f>ROUND(E179*H179,2)</f>
        <v>0</v>
      </c>
      <c r="J179" s="154"/>
      <c r="K179" s="155">
        <f>ROUND(E179*J179,2)</f>
        <v>0</v>
      </c>
      <c r="L179" s="155">
        <v>21</v>
      </c>
      <c r="M179" s="155">
        <f>G179*(1+L179/100)</f>
        <v>0</v>
      </c>
      <c r="N179" s="155">
        <v>1.2E-4</v>
      </c>
      <c r="O179" s="155">
        <f>ROUND(E179*N179,2)</f>
        <v>0.03</v>
      </c>
      <c r="P179" s="155">
        <v>0</v>
      </c>
      <c r="Q179" s="155">
        <f>ROUND(E179*P179,2)</f>
        <v>0</v>
      </c>
      <c r="R179" s="155"/>
      <c r="S179" s="155"/>
      <c r="T179" s="156">
        <v>0.26519999999999999</v>
      </c>
      <c r="U179" s="155">
        <f>ROUND(E179*T179,2)</f>
        <v>56.46</v>
      </c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 t="s">
        <v>762</v>
      </c>
      <c r="AF179" s="134"/>
      <c r="AG179" s="134"/>
      <c r="AH179" s="134"/>
      <c r="AI179" s="134"/>
      <c r="AJ179" s="134"/>
      <c r="AK179" s="134"/>
      <c r="AL179" s="134"/>
      <c r="AM179" s="134"/>
      <c r="AN179" s="134"/>
      <c r="AO179" s="134"/>
      <c r="AP179" s="134"/>
      <c r="AQ179" s="134"/>
      <c r="AR179" s="134"/>
      <c r="AS179" s="134"/>
      <c r="AT179" s="134"/>
      <c r="AU179" s="134"/>
      <c r="AV179" s="134"/>
      <c r="AW179" s="134"/>
      <c r="AX179" s="134"/>
      <c r="AY179" s="134"/>
      <c r="AZ179" s="134"/>
      <c r="BA179" s="134"/>
      <c r="BB179" s="134"/>
      <c r="BC179" s="134"/>
      <c r="BD179" s="134"/>
      <c r="BE179" s="134"/>
      <c r="BF179" s="134"/>
      <c r="BG179" s="134"/>
      <c r="BH179" s="134"/>
    </row>
    <row r="180" spans="1:60" outlineLevel="1">
      <c r="A180" s="135">
        <v>157</v>
      </c>
      <c r="B180" s="145" t="s">
        <v>917</v>
      </c>
      <c r="C180" s="171" t="s">
        <v>918</v>
      </c>
      <c r="D180" s="147" t="s">
        <v>193</v>
      </c>
      <c r="E180" s="150">
        <v>212.9</v>
      </c>
      <c r="F180" s="154"/>
      <c r="G180" s="155"/>
      <c r="H180" s="154"/>
      <c r="I180" s="155">
        <f>ROUND(E180*H180,2)</f>
        <v>0</v>
      </c>
      <c r="J180" s="154"/>
      <c r="K180" s="155">
        <f>ROUND(E180*J180,2)</f>
        <v>0</v>
      </c>
      <c r="L180" s="155">
        <v>21</v>
      </c>
      <c r="M180" s="155">
        <f>G180*(1+L180/100)</f>
        <v>0</v>
      </c>
      <c r="N180" s="155">
        <v>2.5999999999999999E-3</v>
      </c>
      <c r="O180" s="155">
        <f>ROUND(E180*N180,2)</f>
        <v>0.55000000000000004</v>
      </c>
      <c r="P180" s="155">
        <v>0</v>
      </c>
      <c r="Q180" s="155">
        <f>ROUND(E180*P180,2)</f>
        <v>0</v>
      </c>
      <c r="R180" s="155"/>
      <c r="S180" s="155"/>
      <c r="T180" s="156">
        <v>0</v>
      </c>
      <c r="U180" s="155">
        <f>ROUND(E180*T180,2)</f>
        <v>0</v>
      </c>
      <c r="V180" s="134"/>
      <c r="W180" s="134"/>
      <c r="X180" s="134"/>
      <c r="Y180" s="134"/>
      <c r="Z180" s="134"/>
      <c r="AA180" s="134"/>
      <c r="AB180" s="134"/>
      <c r="AC180" s="134"/>
      <c r="AD180" s="134"/>
      <c r="AE180" s="134" t="s">
        <v>765</v>
      </c>
      <c r="AF180" s="134"/>
      <c r="AG180" s="134"/>
      <c r="AH180" s="134"/>
      <c r="AI180" s="134"/>
      <c r="AJ180" s="134"/>
      <c r="AK180" s="134"/>
      <c r="AL180" s="134"/>
      <c r="AM180" s="134"/>
      <c r="AN180" s="134"/>
      <c r="AO180" s="134"/>
      <c r="AP180" s="134"/>
      <c r="AQ180" s="134"/>
      <c r="AR180" s="134"/>
      <c r="AS180" s="134"/>
      <c r="AT180" s="134"/>
      <c r="AU180" s="134"/>
      <c r="AV180" s="134"/>
      <c r="AW180" s="134"/>
      <c r="AX180" s="134"/>
      <c r="AY180" s="134"/>
      <c r="AZ180" s="134"/>
      <c r="BA180" s="134"/>
      <c r="BB180" s="134"/>
      <c r="BC180" s="134"/>
      <c r="BD180" s="134"/>
      <c r="BE180" s="134"/>
      <c r="BF180" s="134"/>
      <c r="BG180" s="134"/>
      <c r="BH180" s="134"/>
    </row>
    <row r="181" spans="1:60" ht="22.5" outlineLevel="1">
      <c r="A181" s="135">
        <v>158</v>
      </c>
      <c r="B181" s="145" t="s">
        <v>919</v>
      </c>
      <c r="C181" s="171" t="s">
        <v>920</v>
      </c>
      <c r="D181" s="147" t="s">
        <v>289</v>
      </c>
      <c r="E181" s="150">
        <v>0.626</v>
      </c>
      <c r="F181" s="154"/>
      <c r="G181" s="155"/>
      <c r="H181" s="154"/>
      <c r="I181" s="155">
        <f>ROUND(E181*H181,2)</f>
        <v>0</v>
      </c>
      <c r="J181" s="154"/>
      <c r="K181" s="155">
        <f>ROUND(E181*J181,2)</f>
        <v>0</v>
      </c>
      <c r="L181" s="155">
        <v>21</v>
      </c>
      <c r="M181" s="155">
        <f>G181*(1+L181/100)</f>
        <v>0</v>
      </c>
      <c r="N181" s="155">
        <v>0</v>
      </c>
      <c r="O181" s="155">
        <f>ROUND(E181*N181,2)</f>
        <v>0</v>
      </c>
      <c r="P181" s="155">
        <v>0</v>
      </c>
      <c r="Q181" s="155">
        <f>ROUND(E181*P181,2)</f>
        <v>0</v>
      </c>
      <c r="R181" s="155"/>
      <c r="S181" s="155"/>
      <c r="T181" s="156">
        <v>1.091</v>
      </c>
      <c r="U181" s="155">
        <f>ROUND(E181*T181,2)</f>
        <v>0.68</v>
      </c>
      <c r="V181" s="134"/>
      <c r="W181" s="134"/>
      <c r="X181" s="134"/>
      <c r="Y181" s="134"/>
      <c r="Z181" s="134"/>
      <c r="AA181" s="134"/>
      <c r="AB181" s="134"/>
      <c r="AC181" s="134"/>
      <c r="AD181" s="134"/>
      <c r="AE181" s="134" t="s">
        <v>762</v>
      </c>
      <c r="AF181" s="134"/>
      <c r="AG181" s="134"/>
      <c r="AH181" s="134"/>
      <c r="AI181" s="134"/>
      <c r="AJ181" s="134"/>
      <c r="AK181" s="134"/>
      <c r="AL181" s="134"/>
      <c r="AM181" s="134"/>
      <c r="AN181" s="134"/>
      <c r="AO181" s="134"/>
      <c r="AP181" s="134"/>
      <c r="AQ181" s="134"/>
      <c r="AR181" s="134"/>
      <c r="AS181" s="134"/>
      <c r="AT181" s="134"/>
      <c r="AU181" s="134"/>
      <c r="AV181" s="134"/>
      <c r="AW181" s="134"/>
      <c r="AX181" s="134"/>
      <c r="AY181" s="134"/>
      <c r="AZ181" s="134"/>
      <c r="BA181" s="134"/>
      <c r="BB181" s="134"/>
      <c r="BC181" s="134"/>
      <c r="BD181" s="134"/>
      <c r="BE181" s="134"/>
      <c r="BF181" s="134"/>
      <c r="BG181" s="134"/>
      <c r="BH181" s="134"/>
    </row>
    <row r="182" spans="1:60">
      <c r="A182" s="141" t="s">
        <v>177</v>
      </c>
      <c r="B182" s="146" t="s">
        <v>145</v>
      </c>
      <c r="C182" s="172" t="s">
        <v>146</v>
      </c>
      <c r="D182" s="148"/>
      <c r="E182" s="151"/>
      <c r="F182" s="157"/>
      <c r="G182" s="157"/>
      <c r="H182" s="157"/>
      <c r="I182" s="157">
        <f>SUM(I183:I187)</f>
        <v>0</v>
      </c>
      <c r="J182" s="157"/>
      <c r="K182" s="157">
        <f>SUM(K183:K187)</f>
        <v>0</v>
      </c>
      <c r="L182" s="157"/>
      <c r="M182" s="157">
        <f>SUM(M183:M187)</f>
        <v>0</v>
      </c>
      <c r="N182" s="157"/>
      <c r="O182" s="157">
        <f>SUM(O183:O187)</f>
        <v>3.05</v>
      </c>
      <c r="P182" s="157"/>
      <c r="Q182" s="157">
        <f>SUM(Q183:Q187)</f>
        <v>0</v>
      </c>
      <c r="R182" s="157"/>
      <c r="S182" s="157"/>
      <c r="T182" s="158"/>
      <c r="U182" s="157">
        <f>SUM(U183:U187)</f>
        <v>4.87</v>
      </c>
      <c r="AE182" t="s">
        <v>178</v>
      </c>
    </row>
    <row r="183" spans="1:60" ht="22.5" outlineLevel="1">
      <c r="A183" s="135">
        <v>159</v>
      </c>
      <c r="B183" s="145" t="s">
        <v>921</v>
      </c>
      <c r="C183" s="171" t="s">
        <v>922</v>
      </c>
      <c r="D183" s="147" t="s">
        <v>193</v>
      </c>
      <c r="E183" s="150">
        <v>135.6</v>
      </c>
      <c r="F183" s="154"/>
      <c r="G183" s="155"/>
      <c r="H183" s="154"/>
      <c r="I183" s="155">
        <f>ROUND(E183*H183,2)</f>
        <v>0</v>
      </c>
      <c r="J183" s="154"/>
      <c r="K183" s="155">
        <f>ROUND(E183*J183,2)</f>
        <v>0</v>
      </c>
      <c r="L183" s="155">
        <v>21</v>
      </c>
      <c r="M183" s="155">
        <f>G183*(1+L183/100)</f>
        <v>0</v>
      </c>
      <c r="N183" s="155">
        <v>3.0000000000000001E-3</v>
      </c>
      <c r="O183" s="155">
        <f>ROUND(E183*N183,2)</f>
        <v>0.41</v>
      </c>
      <c r="P183" s="155">
        <v>0</v>
      </c>
      <c r="Q183" s="155">
        <f>ROUND(E183*P183,2)</f>
        <v>0</v>
      </c>
      <c r="R183" s="155"/>
      <c r="S183" s="155"/>
      <c r="T183" s="156">
        <v>0</v>
      </c>
      <c r="U183" s="155">
        <f>ROUND(E183*T183,2)</f>
        <v>0</v>
      </c>
      <c r="V183" s="134"/>
      <c r="W183" s="134"/>
      <c r="X183" s="134"/>
      <c r="Y183" s="134"/>
      <c r="Z183" s="134"/>
      <c r="AA183" s="134"/>
      <c r="AB183" s="134"/>
      <c r="AC183" s="134"/>
      <c r="AD183" s="134"/>
      <c r="AE183" s="134" t="s">
        <v>762</v>
      </c>
      <c r="AF183" s="134"/>
      <c r="AG183" s="134"/>
      <c r="AH183" s="134"/>
      <c r="AI183" s="134"/>
      <c r="AJ183" s="134"/>
      <c r="AK183" s="134"/>
      <c r="AL183" s="134"/>
      <c r="AM183" s="134"/>
      <c r="AN183" s="134"/>
      <c r="AO183" s="134"/>
      <c r="AP183" s="134"/>
      <c r="AQ183" s="134"/>
      <c r="AR183" s="134"/>
      <c r="AS183" s="134"/>
      <c r="AT183" s="134"/>
      <c r="AU183" s="134"/>
      <c r="AV183" s="134"/>
      <c r="AW183" s="134"/>
      <c r="AX183" s="134"/>
      <c r="AY183" s="134"/>
      <c r="AZ183" s="134"/>
      <c r="BA183" s="134"/>
      <c r="BB183" s="134"/>
      <c r="BC183" s="134"/>
      <c r="BD183" s="134"/>
      <c r="BE183" s="134"/>
      <c r="BF183" s="134"/>
      <c r="BG183" s="134"/>
      <c r="BH183" s="134"/>
    </row>
    <row r="184" spans="1:60" outlineLevel="1">
      <c r="A184" s="135">
        <v>160</v>
      </c>
      <c r="B184" s="145" t="s">
        <v>923</v>
      </c>
      <c r="C184" s="171" t="s">
        <v>924</v>
      </c>
      <c r="D184" s="147" t="s">
        <v>193</v>
      </c>
      <c r="E184" s="150">
        <v>141.024</v>
      </c>
      <c r="F184" s="154"/>
      <c r="G184" s="155"/>
      <c r="H184" s="154"/>
      <c r="I184" s="155">
        <f>ROUND(E184*H184,2)</f>
        <v>0</v>
      </c>
      <c r="J184" s="154"/>
      <c r="K184" s="155">
        <f>ROUND(E184*J184,2)</f>
        <v>0</v>
      </c>
      <c r="L184" s="155">
        <v>21</v>
      </c>
      <c r="M184" s="155">
        <f>G184*(1+L184/100)</f>
        <v>0</v>
      </c>
      <c r="N184" s="155">
        <v>1.18E-2</v>
      </c>
      <c r="O184" s="155">
        <f>ROUND(E184*N184,2)</f>
        <v>1.66</v>
      </c>
      <c r="P184" s="155">
        <v>0</v>
      </c>
      <c r="Q184" s="155">
        <f>ROUND(E184*P184,2)</f>
        <v>0</v>
      </c>
      <c r="R184" s="155"/>
      <c r="S184" s="155"/>
      <c r="T184" s="156">
        <v>0</v>
      </c>
      <c r="U184" s="155">
        <f>ROUND(E184*T184,2)</f>
        <v>0</v>
      </c>
      <c r="V184" s="134"/>
      <c r="W184" s="134"/>
      <c r="X184" s="134"/>
      <c r="Y184" s="134"/>
      <c r="Z184" s="134"/>
      <c r="AA184" s="134"/>
      <c r="AB184" s="134"/>
      <c r="AC184" s="134"/>
      <c r="AD184" s="134"/>
      <c r="AE184" s="134" t="s">
        <v>765</v>
      </c>
      <c r="AF184" s="134"/>
      <c r="AG184" s="134"/>
      <c r="AH184" s="134"/>
      <c r="AI184" s="134"/>
      <c r="AJ184" s="134"/>
      <c r="AK184" s="134"/>
      <c r="AL184" s="134"/>
      <c r="AM184" s="134"/>
      <c r="AN184" s="134"/>
      <c r="AO184" s="134"/>
      <c r="AP184" s="134"/>
      <c r="AQ184" s="134"/>
      <c r="AR184" s="134"/>
      <c r="AS184" s="134"/>
      <c r="AT184" s="134"/>
      <c r="AU184" s="134"/>
      <c r="AV184" s="134"/>
      <c r="AW184" s="134"/>
      <c r="AX184" s="134"/>
      <c r="AY184" s="134"/>
      <c r="AZ184" s="134"/>
      <c r="BA184" s="134"/>
      <c r="BB184" s="134"/>
      <c r="BC184" s="134"/>
      <c r="BD184" s="134"/>
      <c r="BE184" s="134"/>
      <c r="BF184" s="134"/>
      <c r="BG184" s="134"/>
      <c r="BH184" s="134"/>
    </row>
    <row r="185" spans="1:60" ht="22.5" outlineLevel="1">
      <c r="A185" s="135">
        <v>161</v>
      </c>
      <c r="B185" s="145" t="s">
        <v>925</v>
      </c>
      <c r="C185" s="171" t="s">
        <v>926</v>
      </c>
      <c r="D185" s="147" t="s">
        <v>193</v>
      </c>
      <c r="E185" s="150">
        <v>122.3</v>
      </c>
      <c r="F185" s="154"/>
      <c r="G185" s="155"/>
      <c r="H185" s="154"/>
      <c r="I185" s="155">
        <f>ROUND(E185*H185,2)</f>
        <v>0</v>
      </c>
      <c r="J185" s="154"/>
      <c r="K185" s="155">
        <f>ROUND(E185*J185,2)</f>
        <v>0</v>
      </c>
      <c r="L185" s="155">
        <v>21</v>
      </c>
      <c r="M185" s="155">
        <f>G185*(1+L185/100)</f>
        <v>0</v>
      </c>
      <c r="N185" s="155">
        <v>8.0000000000000002E-3</v>
      </c>
      <c r="O185" s="155">
        <f>ROUND(E185*N185,2)</f>
        <v>0.98</v>
      </c>
      <c r="P185" s="155">
        <v>0</v>
      </c>
      <c r="Q185" s="155">
        <f>ROUND(E185*P185,2)</f>
        <v>0</v>
      </c>
      <c r="R185" s="155"/>
      <c r="S185" s="155"/>
      <c r="T185" s="156">
        <v>0</v>
      </c>
      <c r="U185" s="155">
        <f>ROUND(E185*T185,2)</f>
        <v>0</v>
      </c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 t="s">
        <v>762</v>
      </c>
      <c r="AF185" s="134"/>
      <c r="AG185" s="134"/>
      <c r="AH185" s="134"/>
      <c r="AI185" s="134"/>
      <c r="AJ185" s="134"/>
      <c r="AK185" s="134"/>
      <c r="AL185" s="134"/>
      <c r="AM185" s="134"/>
      <c r="AN185" s="134"/>
      <c r="AO185" s="134"/>
      <c r="AP185" s="134"/>
      <c r="AQ185" s="134"/>
      <c r="AR185" s="134"/>
      <c r="AS185" s="134"/>
      <c r="AT185" s="134"/>
      <c r="AU185" s="134"/>
      <c r="AV185" s="134"/>
      <c r="AW185" s="134"/>
      <c r="AX185" s="134"/>
      <c r="AY185" s="134"/>
      <c r="AZ185" s="134"/>
      <c r="BA185" s="134"/>
      <c r="BB185" s="134"/>
      <c r="BC185" s="134"/>
      <c r="BD185" s="134"/>
      <c r="BE185" s="134"/>
      <c r="BF185" s="134"/>
      <c r="BG185" s="134"/>
      <c r="BH185" s="134"/>
    </row>
    <row r="186" spans="1:60" ht="22.5" outlineLevel="1">
      <c r="A186" s="135">
        <v>162</v>
      </c>
      <c r="B186" s="145" t="s">
        <v>927</v>
      </c>
      <c r="C186" s="171" t="s">
        <v>928</v>
      </c>
      <c r="D186" s="147" t="s">
        <v>193</v>
      </c>
      <c r="E186" s="150">
        <v>135.6</v>
      </c>
      <c r="F186" s="154"/>
      <c r="G186" s="155"/>
      <c r="H186" s="154"/>
      <c r="I186" s="155">
        <f>ROUND(E186*H186,2)</f>
        <v>0</v>
      </c>
      <c r="J186" s="154"/>
      <c r="K186" s="155">
        <f>ROUND(E186*J186,2)</f>
        <v>0</v>
      </c>
      <c r="L186" s="155">
        <v>21</v>
      </c>
      <c r="M186" s="155">
        <f>G186*(1+L186/100)</f>
        <v>0</v>
      </c>
      <c r="N186" s="155">
        <v>0</v>
      </c>
      <c r="O186" s="155">
        <f>ROUND(E186*N186,2)</f>
        <v>0</v>
      </c>
      <c r="P186" s="155">
        <v>0</v>
      </c>
      <c r="Q186" s="155">
        <f>ROUND(E186*P186,2)</f>
        <v>0</v>
      </c>
      <c r="R186" s="155"/>
      <c r="S186" s="155"/>
      <c r="T186" s="156">
        <v>0</v>
      </c>
      <c r="U186" s="155">
        <f>ROUND(E186*T186,2)</f>
        <v>0</v>
      </c>
      <c r="V186" s="134"/>
      <c r="W186" s="134"/>
      <c r="X186" s="134"/>
      <c r="Y186" s="134"/>
      <c r="Z186" s="134"/>
      <c r="AA186" s="134"/>
      <c r="AB186" s="134"/>
      <c r="AC186" s="134"/>
      <c r="AD186" s="134"/>
      <c r="AE186" s="134" t="s">
        <v>762</v>
      </c>
      <c r="AF186" s="134"/>
      <c r="AG186" s="134"/>
      <c r="AH186" s="134"/>
      <c r="AI186" s="134"/>
      <c r="AJ186" s="134"/>
      <c r="AK186" s="134"/>
      <c r="AL186" s="134"/>
      <c r="AM186" s="134"/>
      <c r="AN186" s="134"/>
      <c r="AO186" s="134"/>
      <c r="AP186" s="134"/>
      <c r="AQ186" s="134"/>
      <c r="AR186" s="134"/>
      <c r="AS186" s="134"/>
      <c r="AT186" s="134"/>
      <c r="AU186" s="134"/>
      <c r="AV186" s="134"/>
      <c r="AW186" s="134"/>
      <c r="AX186" s="134"/>
      <c r="AY186" s="134"/>
      <c r="AZ186" s="134"/>
      <c r="BA186" s="134"/>
      <c r="BB186" s="134"/>
      <c r="BC186" s="134"/>
      <c r="BD186" s="134"/>
      <c r="BE186" s="134"/>
      <c r="BF186" s="134"/>
      <c r="BG186" s="134"/>
      <c r="BH186" s="134"/>
    </row>
    <row r="187" spans="1:60" ht="22.5" outlineLevel="1">
      <c r="A187" s="135">
        <v>163</v>
      </c>
      <c r="B187" s="145" t="s">
        <v>929</v>
      </c>
      <c r="C187" s="171" t="s">
        <v>930</v>
      </c>
      <c r="D187" s="147" t="s">
        <v>289</v>
      </c>
      <c r="E187" s="150">
        <v>3.0489999999999999</v>
      </c>
      <c r="F187" s="154"/>
      <c r="G187" s="155"/>
      <c r="H187" s="154"/>
      <c r="I187" s="155">
        <f>ROUND(E187*H187,2)</f>
        <v>0</v>
      </c>
      <c r="J187" s="154"/>
      <c r="K187" s="155">
        <f>ROUND(E187*J187,2)</f>
        <v>0</v>
      </c>
      <c r="L187" s="155">
        <v>21</v>
      </c>
      <c r="M187" s="155">
        <f>G187*(1+L187/100)</f>
        <v>0</v>
      </c>
      <c r="N187" s="155">
        <v>0</v>
      </c>
      <c r="O187" s="155">
        <f>ROUND(E187*N187,2)</f>
        <v>0</v>
      </c>
      <c r="P187" s="155">
        <v>0</v>
      </c>
      <c r="Q187" s="155">
        <f>ROUND(E187*P187,2)</f>
        <v>0</v>
      </c>
      <c r="R187" s="155"/>
      <c r="S187" s="155"/>
      <c r="T187" s="156">
        <v>1.5980000000000001</v>
      </c>
      <c r="U187" s="155">
        <f>ROUND(E187*T187,2)</f>
        <v>4.87</v>
      </c>
      <c r="V187" s="134"/>
      <c r="W187" s="134"/>
      <c r="X187" s="134"/>
      <c r="Y187" s="134"/>
      <c r="Z187" s="134"/>
      <c r="AA187" s="134"/>
      <c r="AB187" s="134"/>
      <c r="AC187" s="134"/>
      <c r="AD187" s="134"/>
      <c r="AE187" s="134" t="s">
        <v>762</v>
      </c>
      <c r="AF187" s="134"/>
      <c r="AG187" s="134"/>
      <c r="AH187" s="134"/>
      <c r="AI187" s="134"/>
      <c r="AJ187" s="134"/>
      <c r="AK187" s="134"/>
      <c r="AL187" s="134"/>
      <c r="AM187" s="134"/>
      <c r="AN187" s="134"/>
      <c r="AO187" s="134"/>
      <c r="AP187" s="134"/>
      <c r="AQ187" s="134"/>
      <c r="AR187" s="134"/>
      <c r="AS187" s="134"/>
      <c r="AT187" s="134"/>
      <c r="AU187" s="134"/>
      <c r="AV187" s="134"/>
      <c r="AW187" s="134"/>
      <c r="AX187" s="134"/>
      <c r="AY187" s="134"/>
      <c r="AZ187" s="134"/>
      <c r="BA187" s="134"/>
      <c r="BB187" s="134"/>
      <c r="BC187" s="134"/>
      <c r="BD187" s="134"/>
      <c r="BE187" s="134"/>
      <c r="BF187" s="134"/>
      <c r="BG187" s="134"/>
      <c r="BH187" s="134"/>
    </row>
    <row r="188" spans="1:60">
      <c r="A188" s="141" t="s">
        <v>177</v>
      </c>
      <c r="B188" s="146" t="s">
        <v>147</v>
      </c>
      <c r="C188" s="172" t="s">
        <v>148</v>
      </c>
      <c r="D188" s="148"/>
      <c r="E188" s="151"/>
      <c r="F188" s="157"/>
      <c r="G188" s="157"/>
      <c r="H188" s="157"/>
      <c r="I188" s="157">
        <f>SUM(I189:I189)</f>
        <v>0</v>
      </c>
      <c r="J188" s="157"/>
      <c r="K188" s="157">
        <f>SUM(K189:K189)</f>
        <v>0</v>
      </c>
      <c r="L188" s="157"/>
      <c r="M188" s="157">
        <f>SUM(M189:M189)</f>
        <v>0</v>
      </c>
      <c r="N188" s="157"/>
      <c r="O188" s="157">
        <f>SUM(O189:O189)</f>
        <v>0.02</v>
      </c>
      <c r="P188" s="157"/>
      <c r="Q188" s="157">
        <f>SUM(Q189:Q189)</f>
        <v>0</v>
      </c>
      <c r="R188" s="157"/>
      <c r="S188" s="157"/>
      <c r="T188" s="158"/>
      <c r="U188" s="157">
        <f>SUM(U189:U189)</f>
        <v>0</v>
      </c>
      <c r="AE188" t="s">
        <v>178</v>
      </c>
    </row>
    <row r="189" spans="1:60" ht="22.5" outlineLevel="1">
      <c r="A189" s="135">
        <v>164</v>
      </c>
      <c r="B189" s="145" t="s">
        <v>931</v>
      </c>
      <c r="C189" s="171" t="s">
        <v>932</v>
      </c>
      <c r="D189" s="147" t="s">
        <v>193</v>
      </c>
      <c r="E189" s="150">
        <v>26.2</v>
      </c>
      <c r="F189" s="154"/>
      <c r="G189" s="155"/>
      <c r="H189" s="154"/>
      <c r="I189" s="155">
        <f>ROUND(E189*H189,2)</f>
        <v>0</v>
      </c>
      <c r="J189" s="154"/>
      <c r="K189" s="155">
        <f>ROUND(E189*J189,2)</f>
        <v>0</v>
      </c>
      <c r="L189" s="155">
        <v>21</v>
      </c>
      <c r="M189" s="155">
        <f>G189*(1+L189/100)</f>
        <v>0</v>
      </c>
      <c r="N189" s="155">
        <v>5.8E-4</v>
      </c>
      <c r="O189" s="155">
        <f>ROUND(E189*N189,2)</f>
        <v>0.02</v>
      </c>
      <c r="P189" s="155">
        <v>0</v>
      </c>
      <c r="Q189" s="155">
        <f>ROUND(E189*P189,2)</f>
        <v>0</v>
      </c>
      <c r="R189" s="155"/>
      <c r="S189" s="155"/>
      <c r="T189" s="156">
        <v>0</v>
      </c>
      <c r="U189" s="155">
        <f>ROUND(E189*T189,2)</f>
        <v>0</v>
      </c>
      <c r="V189" s="134"/>
      <c r="W189" s="134"/>
      <c r="X189" s="134"/>
      <c r="Y189" s="134"/>
      <c r="Z189" s="134"/>
      <c r="AA189" s="134"/>
      <c r="AB189" s="134"/>
      <c r="AC189" s="134"/>
      <c r="AD189" s="134"/>
      <c r="AE189" s="134" t="s">
        <v>762</v>
      </c>
      <c r="AF189" s="134"/>
      <c r="AG189" s="134"/>
      <c r="AH189" s="134"/>
      <c r="AI189" s="134"/>
      <c r="AJ189" s="134"/>
      <c r="AK189" s="134"/>
      <c r="AL189" s="134"/>
      <c r="AM189" s="134"/>
      <c r="AN189" s="134"/>
      <c r="AO189" s="134"/>
      <c r="AP189" s="134"/>
      <c r="AQ189" s="134"/>
      <c r="AR189" s="134"/>
      <c r="AS189" s="134"/>
      <c r="AT189" s="134"/>
      <c r="AU189" s="134"/>
      <c r="AV189" s="134"/>
      <c r="AW189" s="134"/>
      <c r="AX189" s="134"/>
      <c r="AY189" s="134"/>
      <c r="AZ189" s="134"/>
      <c r="BA189" s="134"/>
      <c r="BB189" s="134"/>
      <c r="BC189" s="134"/>
      <c r="BD189" s="134"/>
      <c r="BE189" s="134"/>
      <c r="BF189" s="134"/>
      <c r="BG189" s="134"/>
      <c r="BH189" s="134"/>
    </row>
    <row r="190" spans="1:60">
      <c r="A190" s="141" t="s">
        <v>177</v>
      </c>
      <c r="B190" s="146" t="s">
        <v>149</v>
      </c>
      <c r="C190" s="172" t="s">
        <v>150</v>
      </c>
      <c r="D190" s="148"/>
      <c r="E190" s="151"/>
      <c r="F190" s="157"/>
      <c r="G190" s="157"/>
      <c r="H190" s="157"/>
      <c r="I190" s="157">
        <f>SUM(I191:I192)</f>
        <v>0</v>
      </c>
      <c r="J190" s="157"/>
      <c r="K190" s="157">
        <f>SUM(K191:K192)</f>
        <v>0</v>
      </c>
      <c r="L190" s="157"/>
      <c r="M190" s="157">
        <f>SUM(M191:M192)</f>
        <v>0</v>
      </c>
      <c r="N190" s="157"/>
      <c r="O190" s="157">
        <f>SUM(O191:O192)</f>
        <v>0.39</v>
      </c>
      <c r="P190" s="157"/>
      <c r="Q190" s="157">
        <f>SUM(Q191:Q192)</f>
        <v>0</v>
      </c>
      <c r="R190" s="157"/>
      <c r="S190" s="157"/>
      <c r="T190" s="158"/>
      <c r="U190" s="157">
        <f>SUM(U191:U192)</f>
        <v>26.7</v>
      </c>
      <c r="AE190" t="s">
        <v>178</v>
      </c>
    </row>
    <row r="191" spans="1:60" ht="22.5" outlineLevel="1">
      <c r="A191" s="135">
        <v>165</v>
      </c>
      <c r="B191" s="145" t="s">
        <v>933</v>
      </c>
      <c r="C191" s="171" t="s">
        <v>934</v>
      </c>
      <c r="D191" s="147" t="s">
        <v>193</v>
      </c>
      <c r="E191" s="150">
        <v>267</v>
      </c>
      <c r="F191" s="154"/>
      <c r="G191" s="155"/>
      <c r="H191" s="154"/>
      <c r="I191" s="155">
        <f>ROUND(E191*H191,2)</f>
        <v>0</v>
      </c>
      <c r="J191" s="154"/>
      <c r="K191" s="155">
        <f>ROUND(E191*J191,2)</f>
        <v>0</v>
      </c>
      <c r="L191" s="155">
        <v>21</v>
      </c>
      <c r="M191" s="155">
        <f>G191*(1+L191/100)</f>
        <v>0</v>
      </c>
      <c r="N191" s="155">
        <v>4.8999999999999998E-4</v>
      </c>
      <c r="O191" s="155">
        <f>ROUND(E191*N191,2)</f>
        <v>0.13</v>
      </c>
      <c r="P191" s="155">
        <v>0</v>
      </c>
      <c r="Q191" s="155">
        <f>ROUND(E191*P191,2)</f>
        <v>0</v>
      </c>
      <c r="R191" s="155"/>
      <c r="S191" s="155"/>
      <c r="T191" s="156">
        <v>0.1</v>
      </c>
      <c r="U191" s="155">
        <f>ROUND(E191*T191,2)</f>
        <v>26.7</v>
      </c>
      <c r="V191" s="134"/>
      <c r="W191" s="134"/>
      <c r="X191" s="134"/>
      <c r="Y191" s="134"/>
      <c r="Z191" s="134"/>
      <c r="AA191" s="134"/>
      <c r="AB191" s="134"/>
      <c r="AC191" s="134"/>
      <c r="AD191" s="134"/>
      <c r="AE191" s="134" t="s">
        <v>762</v>
      </c>
      <c r="AF191" s="134"/>
      <c r="AG191" s="134"/>
      <c r="AH191" s="134"/>
      <c r="AI191" s="134"/>
      <c r="AJ191" s="134"/>
      <c r="AK191" s="134"/>
      <c r="AL191" s="134"/>
      <c r="AM191" s="134"/>
      <c r="AN191" s="134"/>
      <c r="AO191" s="134"/>
      <c r="AP191" s="134"/>
      <c r="AQ191" s="134"/>
      <c r="AR191" s="134"/>
      <c r="AS191" s="134"/>
      <c r="AT191" s="134"/>
      <c r="AU191" s="134"/>
      <c r="AV191" s="134"/>
      <c r="AW191" s="134"/>
      <c r="AX191" s="134"/>
      <c r="AY191" s="134"/>
      <c r="AZ191" s="134"/>
      <c r="BA191" s="134"/>
      <c r="BB191" s="134"/>
      <c r="BC191" s="134"/>
      <c r="BD191" s="134"/>
      <c r="BE191" s="134"/>
      <c r="BF191" s="134"/>
      <c r="BG191" s="134"/>
      <c r="BH191" s="134"/>
    </row>
    <row r="192" spans="1:60" ht="22.5" outlineLevel="1">
      <c r="A192" s="135">
        <v>166</v>
      </c>
      <c r="B192" s="145" t="s">
        <v>935</v>
      </c>
      <c r="C192" s="171" t="s">
        <v>936</v>
      </c>
      <c r="D192" s="147" t="s">
        <v>193</v>
      </c>
      <c r="E192" s="150">
        <v>607.6</v>
      </c>
      <c r="F192" s="154"/>
      <c r="G192" s="155"/>
      <c r="H192" s="154"/>
      <c r="I192" s="155">
        <f>ROUND(E192*H192,2)</f>
        <v>0</v>
      </c>
      <c r="J192" s="154"/>
      <c r="K192" s="155">
        <f>ROUND(E192*J192,2)</f>
        <v>0</v>
      </c>
      <c r="L192" s="155">
        <v>21</v>
      </c>
      <c r="M192" s="155">
        <f>G192*(1+L192/100)</f>
        <v>0</v>
      </c>
      <c r="N192" s="155">
        <v>4.2000000000000002E-4</v>
      </c>
      <c r="O192" s="155">
        <f>ROUND(E192*N192,2)</f>
        <v>0.26</v>
      </c>
      <c r="P192" s="155">
        <v>0</v>
      </c>
      <c r="Q192" s="155">
        <f>ROUND(E192*P192,2)</f>
        <v>0</v>
      </c>
      <c r="R192" s="155"/>
      <c r="S192" s="155"/>
      <c r="T192" s="156">
        <v>0</v>
      </c>
      <c r="U192" s="155">
        <f>ROUND(E192*T192,2)</f>
        <v>0</v>
      </c>
      <c r="V192" s="134"/>
      <c r="W192" s="134"/>
      <c r="X192" s="134"/>
      <c r="Y192" s="134"/>
      <c r="Z192" s="134"/>
      <c r="AA192" s="134"/>
      <c r="AB192" s="134"/>
      <c r="AC192" s="134"/>
      <c r="AD192" s="134"/>
      <c r="AE192" s="134" t="s">
        <v>762</v>
      </c>
      <c r="AF192" s="134"/>
      <c r="AG192" s="134"/>
      <c r="AH192" s="134"/>
      <c r="AI192" s="134"/>
      <c r="AJ192" s="134"/>
      <c r="AK192" s="134"/>
      <c r="AL192" s="134"/>
      <c r="AM192" s="134"/>
      <c r="AN192" s="134"/>
      <c r="AO192" s="134"/>
      <c r="AP192" s="134"/>
      <c r="AQ192" s="134"/>
      <c r="AR192" s="134"/>
      <c r="AS192" s="134"/>
      <c r="AT192" s="134"/>
      <c r="AU192" s="134"/>
      <c r="AV192" s="134"/>
      <c r="AW192" s="134"/>
      <c r="AX192" s="134"/>
      <c r="AY192" s="134"/>
      <c r="AZ192" s="134"/>
      <c r="BA192" s="134"/>
      <c r="BB192" s="134"/>
      <c r="BC192" s="134"/>
      <c r="BD192" s="134"/>
      <c r="BE192" s="134"/>
      <c r="BF192" s="134"/>
      <c r="BG192" s="134"/>
      <c r="BH192" s="134"/>
    </row>
    <row r="193" spans="1:60">
      <c r="A193" s="141" t="s">
        <v>177</v>
      </c>
      <c r="B193" s="146" t="s">
        <v>116</v>
      </c>
      <c r="C193" s="172" t="s">
        <v>117</v>
      </c>
      <c r="D193" s="148"/>
      <c r="E193" s="151"/>
      <c r="F193" s="157"/>
      <c r="G193" s="157"/>
      <c r="H193" s="157"/>
      <c r="I193" s="157">
        <f>SUM(I194:I205)</f>
        <v>0</v>
      </c>
      <c r="J193" s="157"/>
      <c r="K193" s="157">
        <f>SUM(K194:K205)</f>
        <v>0</v>
      </c>
      <c r="L193" s="157"/>
      <c r="M193" s="157">
        <f>SUM(M194:M205)</f>
        <v>0</v>
      </c>
      <c r="N193" s="157"/>
      <c r="O193" s="157">
        <f>SUM(O194:O205)</f>
        <v>0</v>
      </c>
      <c r="P193" s="157"/>
      <c r="Q193" s="157">
        <f>SUM(Q194:Q205)</f>
        <v>0</v>
      </c>
      <c r="R193" s="157"/>
      <c r="S193" s="157"/>
      <c r="T193" s="158"/>
      <c r="U193" s="157">
        <f>SUM(U194:U205)</f>
        <v>0</v>
      </c>
      <c r="AE193" t="s">
        <v>178</v>
      </c>
    </row>
    <row r="194" spans="1:60" outlineLevel="1">
      <c r="A194" s="135">
        <v>167</v>
      </c>
      <c r="B194" s="145" t="s">
        <v>46</v>
      </c>
      <c r="C194" s="171" t="s">
        <v>937</v>
      </c>
      <c r="D194" s="147" t="s">
        <v>336</v>
      </c>
      <c r="E194" s="150">
        <v>2</v>
      </c>
      <c r="F194" s="154"/>
      <c r="G194" s="155"/>
      <c r="H194" s="154"/>
      <c r="I194" s="155">
        <f t="shared" ref="I194:I205" si="48">ROUND(E194*H194,2)</f>
        <v>0</v>
      </c>
      <c r="J194" s="154"/>
      <c r="K194" s="155">
        <f t="shared" ref="K194:K205" si="49">ROUND(E194*J194,2)</f>
        <v>0</v>
      </c>
      <c r="L194" s="155">
        <v>21</v>
      </c>
      <c r="M194" s="155">
        <f t="shared" ref="M194:M205" si="50">G194*(1+L194/100)</f>
        <v>0</v>
      </c>
      <c r="N194" s="155">
        <v>0</v>
      </c>
      <c r="O194" s="155">
        <f t="shared" ref="O194:O205" si="51">ROUND(E194*N194,2)</f>
        <v>0</v>
      </c>
      <c r="P194" s="155">
        <v>0</v>
      </c>
      <c r="Q194" s="155">
        <f t="shared" ref="Q194:Q205" si="52">ROUND(E194*P194,2)</f>
        <v>0</v>
      </c>
      <c r="R194" s="155"/>
      <c r="S194" s="155"/>
      <c r="T194" s="156">
        <v>0</v>
      </c>
      <c r="U194" s="155">
        <f t="shared" ref="U194:U205" si="53">ROUND(E194*T194,2)</f>
        <v>0</v>
      </c>
      <c r="V194" s="134"/>
      <c r="W194" s="134"/>
      <c r="X194" s="134"/>
      <c r="Y194" s="134"/>
      <c r="Z194" s="134"/>
      <c r="AA194" s="134"/>
      <c r="AB194" s="134"/>
      <c r="AC194" s="134"/>
      <c r="AD194" s="134"/>
      <c r="AE194" s="134" t="s">
        <v>233</v>
      </c>
      <c r="AF194" s="134"/>
      <c r="AG194" s="134"/>
      <c r="AH194" s="134"/>
      <c r="AI194" s="134"/>
      <c r="AJ194" s="134"/>
      <c r="AK194" s="134"/>
      <c r="AL194" s="134"/>
      <c r="AM194" s="134"/>
      <c r="AN194" s="134"/>
      <c r="AO194" s="134"/>
      <c r="AP194" s="134"/>
      <c r="AQ194" s="134"/>
      <c r="AR194" s="134"/>
      <c r="AS194" s="134"/>
      <c r="AT194" s="134"/>
      <c r="AU194" s="134"/>
      <c r="AV194" s="134"/>
      <c r="AW194" s="134"/>
      <c r="AX194" s="134"/>
      <c r="AY194" s="134"/>
      <c r="AZ194" s="134"/>
      <c r="BA194" s="134"/>
      <c r="BB194" s="134"/>
      <c r="BC194" s="134"/>
      <c r="BD194" s="134"/>
      <c r="BE194" s="134"/>
      <c r="BF194" s="134"/>
      <c r="BG194" s="134"/>
      <c r="BH194" s="134"/>
    </row>
    <row r="195" spans="1:60" outlineLevel="1">
      <c r="A195" s="135">
        <v>168</v>
      </c>
      <c r="B195" s="145" t="s">
        <v>49</v>
      </c>
      <c r="C195" s="171" t="s">
        <v>938</v>
      </c>
      <c r="D195" s="147" t="s">
        <v>336</v>
      </c>
      <c r="E195" s="150">
        <v>12</v>
      </c>
      <c r="F195" s="154"/>
      <c r="G195" s="155"/>
      <c r="H195" s="154"/>
      <c r="I195" s="155">
        <f t="shared" si="48"/>
        <v>0</v>
      </c>
      <c r="J195" s="154"/>
      <c r="K195" s="155">
        <f t="shared" si="49"/>
        <v>0</v>
      </c>
      <c r="L195" s="155">
        <v>21</v>
      </c>
      <c r="M195" s="155">
        <f t="shared" si="50"/>
        <v>0</v>
      </c>
      <c r="N195" s="155">
        <v>0</v>
      </c>
      <c r="O195" s="155">
        <f t="shared" si="51"/>
        <v>0</v>
      </c>
      <c r="P195" s="155">
        <v>0</v>
      </c>
      <c r="Q195" s="155">
        <f t="shared" si="52"/>
        <v>0</v>
      </c>
      <c r="R195" s="155"/>
      <c r="S195" s="155"/>
      <c r="T195" s="156">
        <v>0</v>
      </c>
      <c r="U195" s="155">
        <f t="shared" si="53"/>
        <v>0</v>
      </c>
      <c r="V195" s="134"/>
      <c r="W195" s="134"/>
      <c r="X195" s="134"/>
      <c r="Y195" s="134"/>
      <c r="Z195" s="134"/>
      <c r="AA195" s="134"/>
      <c r="AB195" s="134"/>
      <c r="AC195" s="134"/>
      <c r="AD195" s="134"/>
      <c r="AE195" s="134" t="s">
        <v>233</v>
      </c>
      <c r="AF195" s="134"/>
      <c r="AG195" s="134"/>
      <c r="AH195" s="134"/>
      <c r="AI195" s="134"/>
      <c r="AJ195" s="134"/>
      <c r="AK195" s="134"/>
      <c r="AL195" s="134"/>
      <c r="AM195" s="134"/>
      <c r="AN195" s="134"/>
      <c r="AO195" s="134"/>
      <c r="AP195" s="134"/>
      <c r="AQ195" s="134"/>
      <c r="AR195" s="134"/>
      <c r="AS195" s="134"/>
      <c r="AT195" s="134"/>
      <c r="AU195" s="134"/>
      <c r="AV195" s="134"/>
      <c r="AW195" s="134"/>
      <c r="AX195" s="134"/>
      <c r="AY195" s="134"/>
      <c r="AZ195" s="134"/>
      <c r="BA195" s="134"/>
      <c r="BB195" s="134"/>
      <c r="BC195" s="134"/>
      <c r="BD195" s="134"/>
      <c r="BE195" s="134"/>
      <c r="BF195" s="134"/>
      <c r="BG195" s="134"/>
      <c r="BH195" s="134"/>
    </row>
    <row r="196" spans="1:60" outlineLevel="1">
      <c r="A196" s="135">
        <v>169</v>
      </c>
      <c r="B196" s="145" t="s">
        <v>50</v>
      </c>
      <c r="C196" s="171" t="s">
        <v>939</v>
      </c>
      <c r="D196" s="147" t="s">
        <v>336</v>
      </c>
      <c r="E196" s="150">
        <v>2</v>
      </c>
      <c r="F196" s="154"/>
      <c r="G196" s="155"/>
      <c r="H196" s="154"/>
      <c r="I196" s="155">
        <f t="shared" si="48"/>
        <v>0</v>
      </c>
      <c r="J196" s="154"/>
      <c r="K196" s="155">
        <f t="shared" si="49"/>
        <v>0</v>
      </c>
      <c r="L196" s="155">
        <v>21</v>
      </c>
      <c r="M196" s="155">
        <f t="shared" si="50"/>
        <v>0</v>
      </c>
      <c r="N196" s="155">
        <v>0</v>
      </c>
      <c r="O196" s="155">
        <f t="shared" si="51"/>
        <v>0</v>
      </c>
      <c r="P196" s="155">
        <v>0</v>
      </c>
      <c r="Q196" s="155">
        <f t="shared" si="52"/>
        <v>0</v>
      </c>
      <c r="R196" s="155"/>
      <c r="S196" s="155"/>
      <c r="T196" s="156">
        <v>0</v>
      </c>
      <c r="U196" s="155">
        <f t="shared" si="53"/>
        <v>0</v>
      </c>
      <c r="V196" s="134"/>
      <c r="W196" s="134"/>
      <c r="X196" s="134"/>
      <c r="Y196" s="134"/>
      <c r="Z196" s="134"/>
      <c r="AA196" s="134"/>
      <c r="AB196" s="134"/>
      <c r="AC196" s="134"/>
      <c r="AD196" s="134"/>
      <c r="AE196" s="134" t="s">
        <v>233</v>
      </c>
      <c r="AF196" s="134"/>
      <c r="AG196" s="134"/>
      <c r="AH196" s="134"/>
      <c r="AI196" s="134"/>
      <c r="AJ196" s="134"/>
      <c r="AK196" s="134"/>
      <c r="AL196" s="134"/>
      <c r="AM196" s="134"/>
      <c r="AN196" s="134"/>
      <c r="AO196" s="134"/>
      <c r="AP196" s="134"/>
      <c r="AQ196" s="134"/>
      <c r="AR196" s="134"/>
      <c r="AS196" s="134"/>
      <c r="AT196" s="134"/>
      <c r="AU196" s="134"/>
      <c r="AV196" s="134"/>
      <c r="AW196" s="134"/>
      <c r="AX196" s="134"/>
      <c r="AY196" s="134"/>
      <c r="AZ196" s="134"/>
      <c r="BA196" s="134"/>
      <c r="BB196" s="134"/>
      <c r="BC196" s="134"/>
      <c r="BD196" s="134"/>
      <c r="BE196" s="134"/>
      <c r="BF196" s="134"/>
      <c r="BG196" s="134"/>
      <c r="BH196" s="134"/>
    </row>
    <row r="197" spans="1:60" outlineLevel="1">
      <c r="A197" s="135">
        <v>170</v>
      </c>
      <c r="B197" s="145" t="s">
        <v>51</v>
      </c>
      <c r="C197" s="171" t="s">
        <v>940</v>
      </c>
      <c r="D197" s="147" t="s">
        <v>336</v>
      </c>
      <c r="E197" s="150">
        <v>1</v>
      </c>
      <c r="F197" s="154"/>
      <c r="G197" s="155"/>
      <c r="H197" s="154"/>
      <c r="I197" s="155">
        <f t="shared" si="48"/>
        <v>0</v>
      </c>
      <c r="J197" s="154"/>
      <c r="K197" s="155">
        <f t="shared" si="49"/>
        <v>0</v>
      </c>
      <c r="L197" s="155">
        <v>21</v>
      </c>
      <c r="M197" s="155">
        <f t="shared" si="50"/>
        <v>0</v>
      </c>
      <c r="N197" s="155">
        <v>0</v>
      </c>
      <c r="O197" s="155">
        <f t="shared" si="51"/>
        <v>0</v>
      </c>
      <c r="P197" s="155">
        <v>0</v>
      </c>
      <c r="Q197" s="155">
        <f t="shared" si="52"/>
        <v>0</v>
      </c>
      <c r="R197" s="155"/>
      <c r="S197" s="155"/>
      <c r="T197" s="156">
        <v>0</v>
      </c>
      <c r="U197" s="155">
        <f t="shared" si="53"/>
        <v>0</v>
      </c>
      <c r="V197" s="134"/>
      <c r="W197" s="134"/>
      <c r="X197" s="134"/>
      <c r="Y197" s="134"/>
      <c r="Z197" s="134"/>
      <c r="AA197" s="134"/>
      <c r="AB197" s="134"/>
      <c r="AC197" s="134"/>
      <c r="AD197" s="134"/>
      <c r="AE197" s="134" t="s">
        <v>233</v>
      </c>
      <c r="AF197" s="134"/>
      <c r="AG197" s="134"/>
      <c r="AH197" s="134"/>
      <c r="AI197" s="134"/>
      <c r="AJ197" s="134"/>
      <c r="AK197" s="134"/>
      <c r="AL197" s="134"/>
      <c r="AM197" s="134"/>
      <c r="AN197" s="134"/>
      <c r="AO197" s="134"/>
      <c r="AP197" s="134"/>
      <c r="AQ197" s="134"/>
      <c r="AR197" s="134"/>
      <c r="AS197" s="134"/>
      <c r="AT197" s="134"/>
      <c r="AU197" s="134"/>
      <c r="AV197" s="134"/>
      <c r="AW197" s="134"/>
      <c r="AX197" s="134"/>
      <c r="AY197" s="134"/>
      <c r="AZ197" s="134"/>
      <c r="BA197" s="134"/>
      <c r="BB197" s="134"/>
      <c r="BC197" s="134"/>
      <c r="BD197" s="134"/>
      <c r="BE197" s="134"/>
      <c r="BF197" s="134"/>
      <c r="BG197" s="134"/>
      <c r="BH197" s="134"/>
    </row>
    <row r="198" spans="1:60" outlineLevel="1">
      <c r="A198" s="135">
        <v>171</v>
      </c>
      <c r="B198" s="145" t="s">
        <v>92</v>
      </c>
      <c r="C198" s="171" t="s">
        <v>941</v>
      </c>
      <c r="D198" s="147" t="s">
        <v>336</v>
      </c>
      <c r="E198" s="150">
        <v>8</v>
      </c>
      <c r="F198" s="154"/>
      <c r="G198" s="155"/>
      <c r="H198" s="154"/>
      <c r="I198" s="155">
        <f t="shared" si="48"/>
        <v>0</v>
      </c>
      <c r="J198" s="154"/>
      <c r="K198" s="155">
        <f t="shared" si="49"/>
        <v>0</v>
      </c>
      <c r="L198" s="155">
        <v>21</v>
      </c>
      <c r="M198" s="155">
        <f t="shared" si="50"/>
        <v>0</v>
      </c>
      <c r="N198" s="155">
        <v>0</v>
      </c>
      <c r="O198" s="155">
        <f t="shared" si="51"/>
        <v>0</v>
      </c>
      <c r="P198" s="155">
        <v>0</v>
      </c>
      <c r="Q198" s="155">
        <f t="shared" si="52"/>
        <v>0</v>
      </c>
      <c r="R198" s="155"/>
      <c r="S198" s="155"/>
      <c r="T198" s="156">
        <v>0</v>
      </c>
      <c r="U198" s="155">
        <f t="shared" si="53"/>
        <v>0</v>
      </c>
      <c r="V198" s="134"/>
      <c r="W198" s="134"/>
      <c r="X198" s="134"/>
      <c r="Y198" s="134"/>
      <c r="Z198" s="134"/>
      <c r="AA198" s="134"/>
      <c r="AB198" s="134"/>
      <c r="AC198" s="134"/>
      <c r="AD198" s="134"/>
      <c r="AE198" s="134" t="s">
        <v>233</v>
      </c>
      <c r="AF198" s="134"/>
      <c r="AG198" s="134"/>
      <c r="AH198" s="134"/>
      <c r="AI198" s="134"/>
      <c r="AJ198" s="134"/>
      <c r="AK198" s="134"/>
      <c r="AL198" s="134"/>
      <c r="AM198" s="134"/>
      <c r="AN198" s="134"/>
      <c r="AO198" s="134"/>
      <c r="AP198" s="134"/>
      <c r="AQ198" s="134"/>
      <c r="AR198" s="134"/>
      <c r="AS198" s="134"/>
      <c r="AT198" s="134"/>
      <c r="AU198" s="134"/>
      <c r="AV198" s="134"/>
      <c r="AW198" s="134"/>
      <c r="AX198" s="134"/>
      <c r="AY198" s="134"/>
      <c r="AZ198" s="134"/>
      <c r="BA198" s="134"/>
      <c r="BB198" s="134"/>
      <c r="BC198" s="134"/>
      <c r="BD198" s="134"/>
      <c r="BE198" s="134"/>
      <c r="BF198" s="134"/>
      <c r="BG198" s="134"/>
      <c r="BH198" s="134"/>
    </row>
    <row r="199" spans="1:60" outlineLevel="1">
      <c r="A199" s="135">
        <v>172</v>
      </c>
      <c r="B199" s="145" t="s">
        <v>94</v>
      </c>
      <c r="C199" s="171" t="s">
        <v>942</v>
      </c>
      <c r="D199" s="147" t="s">
        <v>336</v>
      </c>
      <c r="E199" s="150">
        <v>17</v>
      </c>
      <c r="F199" s="154"/>
      <c r="G199" s="155"/>
      <c r="H199" s="154"/>
      <c r="I199" s="155">
        <f t="shared" si="48"/>
        <v>0</v>
      </c>
      <c r="J199" s="154"/>
      <c r="K199" s="155">
        <f t="shared" si="49"/>
        <v>0</v>
      </c>
      <c r="L199" s="155">
        <v>21</v>
      </c>
      <c r="M199" s="155">
        <f t="shared" si="50"/>
        <v>0</v>
      </c>
      <c r="N199" s="155">
        <v>0</v>
      </c>
      <c r="O199" s="155">
        <f t="shared" si="51"/>
        <v>0</v>
      </c>
      <c r="P199" s="155">
        <v>0</v>
      </c>
      <c r="Q199" s="155">
        <f t="shared" si="52"/>
        <v>0</v>
      </c>
      <c r="R199" s="155"/>
      <c r="S199" s="155"/>
      <c r="T199" s="156">
        <v>0</v>
      </c>
      <c r="U199" s="155">
        <f t="shared" si="53"/>
        <v>0</v>
      </c>
      <c r="V199" s="134"/>
      <c r="W199" s="134"/>
      <c r="X199" s="134"/>
      <c r="Y199" s="134"/>
      <c r="Z199" s="134"/>
      <c r="AA199" s="134"/>
      <c r="AB199" s="134"/>
      <c r="AC199" s="134"/>
      <c r="AD199" s="134"/>
      <c r="AE199" s="134" t="s">
        <v>233</v>
      </c>
      <c r="AF199" s="134"/>
      <c r="AG199" s="134"/>
      <c r="AH199" s="134"/>
      <c r="AI199" s="134"/>
      <c r="AJ199" s="134"/>
      <c r="AK199" s="134"/>
      <c r="AL199" s="134"/>
      <c r="AM199" s="134"/>
      <c r="AN199" s="134"/>
      <c r="AO199" s="134"/>
      <c r="AP199" s="134"/>
      <c r="AQ199" s="134"/>
      <c r="AR199" s="134"/>
      <c r="AS199" s="134"/>
      <c r="AT199" s="134"/>
      <c r="AU199" s="134"/>
      <c r="AV199" s="134"/>
      <c r="AW199" s="134"/>
      <c r="AX199" s="134"/>
      <c r="AY199" s="134"/>
      <c r="AZ199" s="134"/>
      <c r="BA199" s="134"/>
      <c r="BB199" s="134"/>
      <c r="BC199" s="134"/>
      <c r="BD199" s="134"/>
      <c r="BE199" s="134"/>
      <c r="BF199" s="134"/>
      <c r="BG199" s="134"/>
      <c r="BH199" s="134"/>
    </row>
    <row r="200" spans="1:60" outlineLevel="1">
      <c r="A200" s="135">
        <v>173</v>
      </c>
      <c r="B200" s="145" t="s">
        <v>943</v>
      </c>
      <c r="C200" s="171" t="s">
        <v>944</v>
      </c>
      <c r="D200" s="147" t="s">
        <v>336</v>
      </c>
      <c r="E200" s="150">
        <v>3</v>
      </c>
      <c r="F200" s="154"/>
      <c r="G200" s="155"/>
      <c r="H200" s="154"/>
      <c r="I200" s="155">
        <f t="shared" si="48"/>
        <v>0</v>
      </c>
      <c r="J200" s="154"/>
      <c r="K200" s="155">
        <f t="shared" si="49"/>
        <v>0</v>
      </c>
      <c r="L200" s="155">
        <v>21</v>
      </c>
      <c r="M200" s="155">
        <f t="shared" si="50"/>
        <v>0</v>
      </c>
      <c r="N200" s="155">
        <v>0</v>
      </c>
      <c r="O200" s="155">
        <f t="shared" si="51"/>
        <v>0</v>
      </c>
      <c r="P200" s="155">
        <v>0</v>
      </c>
      <c r="Q200" s="155">
        <f t="shared" si="52"/>
        <v>0</v>
      </c>
      <c r="R200" s="155"/>
      <c r="S200" s="155"/>
      <c r="T200" s="156">
        <v>0</v>
      </c>
      <c r="U200" s="155">
        <f t="shared" si="53"/>
        <v>0</v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 t="s">
        <v>233</v>
      </c>
      <c r="AF200" s="134"/>
      <c r="AG200" s="134"/>
      <c r="AH200" s="134"/>
      <c r="AI200" s="134"/>
      <c r="AJ200" s="134"/>
      <c r="AK200" s="134"/>
      <c r="AL200" s="134"/>
      <c r="AM200" s="134"/>
      <c r="AN200" s="134"/>
      <c r="AO200" s="134"/>
      <c r="AP200" s="134"/>
      <c r="AQ200" s="134"/>
      <c r="AR200" s="134"/>
      <c r="AS200" s="134"/>
      <c r="AT200" s="134"/>
      <c r="AU200" s="134"/>
      <c r="AV200" s="134"/>
      <c r="AW200" s="134"/>
      <c r="AX200" s="134"/>
      <c r="AY200" s="134"/>
      <c r="AZ200" s="134"/>
      <c r="BA200" s="134"/>
      <c r="BB200" s="134"/>
      <c r="BC200" s="134"/>
      <c r="BD200" s="134"/>
      <c r="BE200" s="134"/>
      <c r="BF200" s="134"/>
      <c r="BG200" s="134"/>
      <c r="BH200" s="134"/>
    </row>
    <row r="201" spans="1:60" outlineLevel="1">
      <c r="A201" s="135">
        <v>174</v>
      </c>
      <c r="B201" s="145" t="s">
        <v>98</v>
      </c>
      <c r="C201" s="171" t="s">
        <v>945</v>
      </c>
      <c r="D201" s="147" t="s">
        <v>336</v>
      </c>
      <c r="E201" s="150">
        <v>1</v>
      </c>
      <c r="F201" s="154"/>
      <c r="G201" s="155"/>
      <c r="H201" s="154"/>
      <c r="I201" s="155">
        <f t="shared" si="48"/>
        <v>0</v>
      </c>
      <c r="J201" s="154"/>
      <c r="K201" s="155">
        <f t="shared" si="49"/>
        <v>0</v>
      </c>
      <c r="L201" s="155">
        <v>21</v>
      </c>
      <c r="M201" s="155">
        <f t="shared" si="50"/>
        <v>0</v>
      </c>
      <c r="N201" s="155">
        <v>0</v>
      </c>
      <c r="O201" s="155">
        <f t="shared" si="51"/>
        <v>0</v>
      </c>
      <c r="P201" s="155">
        <v>0</v>
      </c>
      <c r="Q201" s="155">
        <f t="shared" si="52"/>
        <v>0</v>
      </c>
      <c r="R201" s="155"/>
      <c r="S201" s="155"/>
      <c r="T201" s="156">
        <v>0</v>
      </c>
      <c r="U201" s="155">
        <f t="shared" si="53"/>
        <v>0</v>
      </c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134" t="s">
        <v>233</v>
      </c>
      <c r="AF201" s="134"/>
      <c r="AG201" s="134"/>
      <c r="AH201" s="134"/>
      <c r="AI201" s="134"/>
      <c r="AJ201" s="134"/>
      <c r="AK201" s="134"/>
      <c r="AL201" s="134"/>
      <c r="AM201" s="134"/>
      <c r="AN201" s="134"/>
      <c r="AO201" s="134"/>
      <c r="AP201" s="134"/>
      <c r="AQ201" s="134"/>
      <c r="AR201" s="134"/>
      <c r="AS201" s="134"/>
      <c r="AT201" s="134"/>
      <c r="AU201" s="134"/>
      <c r="AV201" s="134"/>
      <c r="AW201" s="134"/>
      <c r="AX201" s="134"/>
      <c r="AY201" s="134"/>
      <c r="AZ201" s="134"/>
      <c r="BA201" s="134"/>
      <c r="BB201" s="134"/>
      <c r="BC201" s="134"/>
      <c r="BD201" s="134"/>
      <c r="BE201" s="134"/>
      <c r="BF201" s="134"/>
      <c r="BG201" s="134"/>
      <c r="BH201" s="134"/>
    </row>
    <row r="202" spans="1:60" ht="22.5" outlineLevel="1">
      <c r="A202" s="135">
        <v>175</v>
      </c>
      <c r="B202" s="145" t="s">
        <v>106</v>
      </c>
      <c r="C202" s="171" t="s">
        <v>946</v>
      </c>
      <c r="D202" s="147" t="s">
        <v>336</v>
      </c>
      <c r="E202" s="150">
        <v>2</v>
      </c>
      <c r="F202" s="154"/>
      <c r="G202" s="155"/>
      <c r="H202" s="154"/>
      <c r="I202" s="155">
        <f t="shared" si="48"/>
        <v>0</v>
      </c>
      <c r="J202" s="154"/>
      <c r="K202" s="155">
        <f t="shared" si="49"/>
        <v>0</v>
      </c>
      <c r="L202" s="155">
        <v>21</v>
      </c>
      <c r="M202" s="155">
        <f t="shared" si="50"/>
        <v>0</v>
      </c>
      <c r="N202" s="155">
        <v>0</v>
      </c>
      <c r="O202" s="155">
        <f t="shared" si="51"/>
        <v>0</v>
      </c>
      <c r="P202" s="155">
        <v>0</v>
      </c>
      <c r="Q202" s="155">
        <f t="shared" si="52"/>
        <v>0</v>
      </c>
      <c r="R202" s="155"/>
      <c r="S202" s="155"/>
      <c r="T202" s="156">
        <v>0</v>
      </c>
      <c r="U202" s="155">
        <f t="shared" si="53"/>
        <v>0</v>
      </c>
      <c r="V202" s="134"/>
      <c r="W202" s="134"/>
      <c r="X202" s="134"/>
      <c r="Y202" s="134"/>
      <c r="Z202" s="134"/>
      <c r="AA202" s="134"/>
      <c r="AB202" s="134"/>
      <c r="AC202" s="134"/>
      <c r="AD202" s="134"/>
      <c r="AE202" s="134" t="s">
        <v>233</v>
      </c>
      <c r="AF202" s="134"/>
      <c r="AG202" s="134"/>
      <c r="AH202" s="134"/>
      <c r="AI202" s="134"/>
      <c r="AJ202" s="134"/>
      <c r="AK202" s="134"/>
      <c r="AL202" s="134"/>
      <c r="AM202" s="134"/>
      <c r="AN202" s="134"/>
      <c r="AO202" s="134"/>
      <c r="AP202" s="134"/>
      <c r="AQ202" s="134"/>
      <c r="AR202" s="134"/>
      <c r="AS202" s="134"/>
      <c r="AT202" s="134"/>
      <c r="AU202" s="134"/>
      <c r="AV202" s="134"/>
      <c r="AW202" s="134"/>
      <c r="AX202" s="134"/>
      <c r="AY202" s="134"/>
      <c r="AZ202" s="134"/>
      <c r="BA202" s="134"/>
      <c r="BB202" s="134"/>
      <c r="BC202" s="134"/>
      <c r="BD202" s="134"/>
      <c r="BE202" s="134"/>
      <c r="BF202" s="134"/>
      <c r="BG202" s="134"/>
      <c r="BH202" s="134"/>
    </row>
    <row r="203" spans="1:60" outlineLevel="1">
      <c r="A203" s="135">
        <v>176</v>
      </c>
      <c r="B203" s="145" t="s">
        <v>947</v>
      </c>
      <c r="C203" s="171" t="s">
        <v>948</v>
      </c>
      <c r="D203" s="147" t="s">
        <v>336</v>
      </c>
      <c r="E203" s="150">
        <v>2</v>
      </c>
      <c r="F203" s="154"/>
      <c r="G203" s="155"/>
      <c r="H203" s="154"/>
      <c r="I203" s="155">
        <f t="shared" si="48"/>
        <v>0</v>
      </c>
      <c r="J203" s="154"/>
      <c r="K203" s="155">
        <f t="shared" si="49"/>
        <v>0</v>
      </c>
      <c r="L203" s="155">
        <v>21</v>
      </c>
      <c r="M203" s="155">
        <f t="shared" si="50"/>
        <v>0</v>
      </c>
      <c r="N203" s="155">
        <v>0</v>
      </c>
      <c r="O203" s="155">
        <f t="shared" si="51"/>
        <v>0</v>
      </c>
      <c r="P203" s="155">
        <v>0</v>
      </c>
      <c r="Q203" s="155">
        <f t="shared" si="52"/>
        <v>0</v>
      </c>
      <c r="R203" s="155"/>
      <c r="S203" s="155"/>
      <c r="T203" s="156">
        <v>0</v>
      </c>
      <c r="U203" s="155">
        <f t="shared" si="53"/>
        <v>0</v>
      </c>
      <c r="V203" s="134"/>
      <c r="W203" s="134"/>
      <c r="X203" s="134"/>
      <c r="Y203" s="134"/>
      <c r="Z203" s="134"/>
      <c r="AA203" s="134"/>
      <c r="AB203" s="134"/>
      <c r="AC203" s="134"/>
      <c r="AD203" s="134"/>
      <c r="AE203" s="134" t="s">
        <v>233</v>
      </c>
      <c r="AF203" s="134"/>
      <c r="AG203" s="134"/>
      <c r="AH203" s="134"/>
      <c r="AI203" s="134"/>
      <c r="AJ203" s="134"/>
      <c r="AK203" s="134"/>
      <c r="AL203" s="134"/>
      <c r="AM203" s="134"/>
      <c r="AN203" s="134"/>
      <c r="AO203" s="134"/>
      <c r="AP203" s="134"/>
      <c r="AQ203" s="134"/>
      <c r="AR203" s="134"/>
      <c r="AS203" s="134"/>
      <c r="AT203" s="134"/>
      <c r="AU203" s="134"/>
      <c r="AV203" s="134"/>
      <c r="AW203" s="134"/>
      <c r="AX203" s="134"/>
      <c r="AY203" s="134"/>
      <c r="AZ203" s="134"/>
      <c r="BA203" s="134"/>
      <c r="BB203" s="134"/>
      <c r="BC203" s="134"/>
      <c r="BD203" s="134"/>
      <c r="BE203" s="134"/>
      <c r="BF203" s="134"/>
      <c r="BG203" s="134"/>
      <c r="BH203" s="134"/>
    </row>
    <row r="204" spans="1:60" outlineLevel="1">
      <c r="A204" s="135">
        <v>177</v>
      </c>
      <c r="B204" s="145" t="s">
        <v>949</v>
      </c>
      <c r="C204" s="171" t="s">
        <v>950</v>
      </c>
      <c r="D204" s="147" t="s">
        <v>336</v>
      </c>
      <c r="E204" s="150">
        <v>6</v>
      </c>
      <c r="F204" s="154"/>
      <c r="G204" s="155"/>
      <c r="H204" s="154"/>
      <c r="I204" s="155">
        <f t="shared" si="48"/>
        <v>0</v>
      </c>
      <c r="J204" s="154"/>
      <c r="K204" s="155">
        <f t="shared" si="49"/>
        <v>0</v>
      </c>
      <c r="L204" s="155">
        <v>21</v>
      </c>
      <c r="M204" s="155">
        <f t="shared" si="50"/>
        <v>0</v>
      </c>
      <c r="N204" s="155">
        <v>0</v>
      </c>
      <c r="O204" s="155">
        <f t="shared" si="51"/>
        <v>0</v>
      </c>
      <c r="P204" s="155">
        <v>0</v>
      </c>
      <c r="Q204" s="155">
        <f t="shared" si="52"/>
        <v>0</v>
      </c>
      <c r="R204" s="155"/>
      <c r="S204" s="155"/>
      <c r="T204" s="156">
        <v>0</v>
      </c>
      <c r="U204" s="155">
        <f t="shared" si="53"/>
        <v>0</v>
      </c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 t="s">
        <v>233</v>
      </c>
      <c r="AF204" s="134"/>
      <c r="AG204" s="134"/>
      <c r="AH204" s="134"/>
      <c r="AI204" s="134"/>
      <c r="AJ204" s="134"/>
      <c r="AK204" s="134"/>
      <c r="AL204" s="134"/>
      <c r="AM204" s="134"/>
      <c r="AN204" s="134"/>
      <c r="AO204" s="134"/>
      <c r="AP204" s="134"/>
      <c r="AQ204" s="134"/>
      <c r="AR204" s="134"/>
      <c r="AS204" s="134"/>
      <c r="AT204" s="134"/>
      <c r="AU204" s="134"/>
      <c r="AV204" s="134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4"/>
      <c r="BG204" s="134"/>
      <c r="BH204" s="134"/>
    </row>
    <row r="205" spans="1:60" outlineLevel="1">
      <c r="A205" s="159">
        <v>178</v>
      </c>
      <c r="B205" s="160" t="s">
        <v>951</v>
      </c>
      <c r="C205" s="173" t="s">
        <v>952</v>
      </c>
      <c r="D205" s="161" t="s">
        <v>336</v>
      </c>
      <c r="E205" s="162">
        <v>2</v>
      </c>
      <c r="F205" s="163"/>
      <c r="G205" s="164"/>
      <c r="H205" s="163"/>
      <c r="I205" s="164">
        <f t="shared" si="48"/>
        <v>0</v>
      </c>
      <c r="J205" s="163"/>
      <c r="K205" s="164">
        <f t="shared" si="49"/>
        <v>0</v>
      </c>
      <c r="L205" s="164">
        <v>21</v>
      </c>
      <c r="M205" s="164">
        <f t="shared" si="50"/>
        <v>0</v>
      </c>
      <c r="N205" s="164">
        <v>0</v>
      </c>
      <c r="O205" s="164">
        <f t="shared" si="51"/>
        <v>0</v>
      </c>
      <c r="P205" s="164">
        <v>0</v>
      </c>
      <c r="Q205" s="164">
        <f t="shared" si="52"/>
        <v>0</v>
      </c>
      <c r="R205" s="164"/>
      <c r="S205" s="164"/>
      <c r="T205" s="165">
        <v>0</v>
      </c>
      <c r="U205" s="164">
        <f t="shared" si="53"/>
        <v>0</v>
      </c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 t="s">
        <v>233</v>
      </c>
      <c r="AF205" s="134"/>
      <c r="AG205" s="134"/>
      <c r="AH205" s="134"/>
      <c r="AI205" s="134"/>
      <c r="AJ205" s="134"/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/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  <c r="BF205" s="134"/>
      <c r="BG205" s="134"/>
      <c r="BH205" s="134"/>
    </row>
    <row r="206" spans="1:60">
      <c r="A206" s="6"/>
      <c r="B206" s="7" t="s">
        <v>303</v>
      </c>
      <c r="C206" s="174" t="s">
        <v>303</v>
      </c>
      <c r="D206" s="8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AC206">
        <v>15</v>
      </c>
      <c r="AD206">
        <v>21</v>
      </c>
    </row>
    <row r="207" spans="1:60">
      <c r="A207" s="166"/>
      <c r="B207" s="167" t="s">
        <v>31</v>
      </c>
      <c r="C207" s="175" t="s">
        <v>303</v>
      </c>
      <c r="D207" s="168"/>
      <c r="E207" s="169"/>
      <c r="F207" s="169"/>
      <c r="G207" s="170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AC207">
        <f>SUMIF(L7:L205,AC206,G7:G205)</f>
        <v>0</v>
      </c>
      <c r="AD207">
        <f>SUMIF(L7:L205,AD206,G7:G205)</f>
        <v>0</v>
      </c>
      <c r="AE207" t="s">
        <v>304</v>
      </c>
    </row>
    <row r="208" spans="1:60">
      <c r="A208" s="6"/>
      <c r="B208" s="7" t="s">
        <v>303</v>
      </c>
      <c r="C208" s="174" t="s">
        <v>303</v>
      </c>
      <c r="D208" s="8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31">
      <c r="A209" s="6"/>
      <c r="B209" s="7" t="s">
        <v>303</v>
      </c>
      <c r="C209" s="174" t="s">
        <v>303</v>
      </c>
      <c r="D209" s="8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31">
      <c r="A210" s="265" t="s">
        <v>305</v>
      </c>
      <c r="B210" s="265"/>
      <c r="C210" s="266"/>
      <c r="D210" s="8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31">
      <c r="A211" s="246"/>
      <c r="B211" s="247"/>
      <c r="C211" s="248"/>
      <c r="D211" s="247"/>
      <c r="E211" s="247"/>
      <c r="F211" s="247"/>
      <c r="G211" s="249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AE211" t="s">
        <v>306</v>
      </c>
    </row>
    <row r="212" spans="1:31">
      <c r="A212" s="250"/>
      <c r="B212" s="251"/>
      <c r="C212" s="252"/>
      <c r="D212" s="251"/>
      <c r="E212" s="251"/>
      <c r="F212" s="251"/>
      <c r="G212" s="253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31">
      <c r="A213" s="250"/>
      <c r="B213" s="251"/>
      <c r="C213" s="252"/>
      <c r="D213" s="251"/>
      <c r="E213" s="251"/>
      <c r="F213" s="251"/>
      <c r="G213" s="253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31">
      <c r="A214" s="250"/>
      <c r="B214" s="251"/>
      <c r="C214" s="252"/>
      <c r="D214" s="251"/>
      <c r="E214" s="251"/>
      <c r="F214" s="251"/>
      <c r="G214" s="253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31">
      <c r="A215" s="254"/>
      <c r="B215" s="255"/>
      <c r="C215" s="256"/>
      <c r="D215" s="255"/>
      <c r="E215" s="255"/>
      <c r="F215" s="255"/>
      <c r="G215" s="25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31">
      <c r="A216" s="6"/>
      <c r="B216" s="7" t="s">
        <v>303</v>
      </c>
      <c r="C216" s="174" t="s">
        <v>303</v>
      </c>
      <c r="D216" s="8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31">
      <c r="C217" s="176"/>
      <c r="D217" s="128"/>
      <c r="AE217" t="s">
        <v>307</v>
      </c>
    </row>
    <row r="218" spans="1:31">
      <c r="D218" s="128"/>
    </row>
    <row r="219" spans="1:31">
      <c r="D219" s="128"/>
    </row>
    <row r="220" spans="1:31">
      <c r="D220" s="128"/>
    </row>
    <row r="221" spans="1:31">
      <c r="D221" s="128"/>
    </row>
    <row r="222" spans="1:31">
      <c r="D222" s="128"/>
    </row>
    <row r="223" spans="1:31">
      <c r="D223" s="128"/>
    </row>
    <row r="224" spans="1:31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</sheetData>
  <mergeCells count="6">
    <mergeCell ref="A211:G215"/>
    <mergeCell ref="A1:G1"/>
    <mergeCell ref="C2:G2"/>
    <mergeCell ref="C3:G3"/>
    <mergeCell ref="C4:G4"/>
    <mergeCell ref="A210:C210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1"/>
  <sheetViews>
    <sheetView workbookViewId="0">
      <selection activeCell="V43" sqref="V43"/>
    </sheetView>
  </sheetViews>
  <sheetFormatPr defaultRowHeight="12.75" outlineLevelRow="1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58" t="s">
        <v>7</v>
      </c>
      <c r="B1" s="258"/>
      <c r="C1" s="258"/>
      <c r="D1" s="258"/>
      <c r="E1" s="258"/>
      <c r="F1" s="258"/>
      <c r="G1" s="258"/>
      <c r="AE1" t="s">
        <v>155</v>
      </c>
    </row>
    <row r="2" spans="1:60" ht="24.95" customHeight="1">
      <c r="A2" s="129" t="s">
        <v>8</v>
      </c>
      <c r="B2" s="130" t="s">
        <v>1281</v>
      </c>
      <c r="C2" s="259" t="s">
        <v>1282</v>
      </c>
      <c r="D2" s="260"/>
      <c r="E2" s="260"/>
      <c r="F2" s="260"/>
      <c r="G2" s="261"/>
      <c r="AE2" t="s">
        <v>156</v>
      </c>
    </row>
    <row r="3" spans="1:60" ht="24.95" customHeight="1">
      <c r="A3" s="129" t="s">
        <v>9</v>
      </c>
      <c r="B3" s="77" t="s">
        <v>52</v>
      </c>
      <c r="C3" s="259" t="s">
        <v>1289</v>
      </c>
      <c r="D3" s="260"/>
      <c r="E3" s="260"/>
      <c r="F3" s="260"/>
      <c r="G3" s="261"/>
      <c r="AC3" s="91" t="s">
        <v>156</v>
      </c>
      <c r="AE3" t="s">
        <v>157</v>
      </c>
    </row>
    <row r="4" spans="1:60" ht="24.95" customHeight="1">
      <c r="A4" s="131" t="s">
        <v>10</v>
      </c>
      <c r="B4" s="132" t="s">
        <v>46</v>
      </c>
      <c r="C4" s="262" t="s">
        <v>1290</v>
      </c>
      <c r="D4" s="263"/>
      <c r="E4" s="263"/>
      <c r="F4" s="263"/>
      <c r="G4" s="264"/>
      <c r="AE4" t="s">
        <v>158</v>
      </c>
    </row>
    <row r="5" spans="1:60">
      <c r="D5" s="128"/>
    </row>
    <row r="6" spans="1:60" ht="38.25">
      <c r="A6" s="138" t="s">
        <v>159</v>
      </c>
      <c r="B6" s="136" t="s">
        <v>160</v>
      </c>
      <c r="C6" s="136" t="s">
        <v>161</v>
      </c>
      <c r="D6" s="137" t="s">
        <v>162</v>
      </c>
      <c r="E6" s="138" t="s">
        <v>163</v>
      </c>
      <c r="F6" s="133" t="s">
        <v>164</v>
      </c>
      <c r="G6" s="138" t="s">
        <v>31</v>
      </c>
      <c r="H6" s="139" t="s">
        <v>32</v>
      </c>
      <c r="I6" s="139" t="s">
        <v>165</v>
      </c>
      <c r="J6" s="139" t="s">
        <v>33</v>
      </c>
      <c r="K6" s="139" t="s">
        <v>166</v>
      </c>
      <c r="L6" s="139" t="s">
        <v>167</v>
      </c>
      <c r="M6" s="139" t="s">
        <v>168</v>
      </c>
      <c r="N6" s="139" t="s">
        <v>169</v>
      </c>
      <c r="O6" s="139" t="s">
        <v>170</v>
      </c>
      <c r="P6" s="139" t="s">
        <v>171</v>
      </c>
      <c r="Q6" s="139" t="s">
        <v>172</v>
      </c>
      <c r="R6" s="139" t="s">
        <v>173</v>
      </c>
      <c r="S6" s="139" t="s">
        <v>174</v>
      </c>
      <c r="T6" s="139" t="s">
        <v>175</v>
      </c>
      <c r="U6" s="139" t="s">
        <v>176</v>
      </c>
    </row>
    <row r="7" spans="1:60">
      <c r="A7" s="140" t="s">
        <v>177</v>
      </c>
      <c r="B7" s="142" t="s">
        <v>63</v>
      </c>
      <c r="C7" s="143" t="s">
        <v>64</v>
      </c>
      <c r="D7" s="144"/>
      <c r="E7" s="149"/>
      <c r="F7" s="152"/>
      <c r="G7" s="152"/>
      <c r="H7" s="152"/>
      <c r="I7" s="152">
        <f>SUM(I8:I17)</f>
        <v>0</v>
      </c>
      <c r="J7" s="152"/>
      <c r="K7" s="152">
        <f>SUM(K8:K17)</f>
        <v>0</v>
      </c>
      <c r="L7" s="152"/>
      <c r="M7" s="152">
        <f>SUM(M8:M17)</f>
        <v>0</v>
      </c>
      <c r="N7" s="152"/>
      <c r="O7" s="152">
        <f>SUM(O8:O17)</f>
        <v>0</v>
      </c>
      <c r="P7" s="152"/>
      <c r="Q7" s="152">
        <f>SUM(Q8:Q17)</f>
        <v>0</v>
      </c>
      <c r="R7" s="152"/>
      <c r="S7" s="152"/>
      <c r="T7" s="153"/>
      <c r="U7" s="152">
        <f>SUM(U8:U17)</f>
        <v>0</v>
      </c>
      <c r="AE7" t="s">
        <v>178</v>
      </c>
    </row>
    <row r="8" spans="1:60" outlineLevel="1">
      <c r="A8" s="135">
        <v>1</v>
      </c>
      <c r="B8" s="145" t="s">
        <v>607</v>
      </c>
      <c r="C8" s="171" t="s">
        <v>483</v>
      </c>
      <c r="D8" s="147" t="s">
        <v>336</v>
      </c>
      <c r="E8" s="150">
        <v>1</v>
      </c>
      <c r="F8" s="154"/>
      <c r="G8" s="155"/>
      <c r="H8" s="154"/>
      <c r="I8" s="155">
        <f t="shared" ref="I8:I17" si="0">ROUND(E8*H8,2)</f>
        <v>0</v>
      </c>
      <c r="J8" s="154"/>
      <c r="K8" s="155">
        <f t="shared" ref="K8:K17" si="1">ROUND(E8*J8,2)</f>
        <v>0</v>
      </c>
      <c r="L8" s="155">
        <v>21</v>
      </c>
      <c r="M8" s="155">
        <f t="shared" ref="M8:M17" si="2">G8*(1+L8/100)</f>
        <v>0</v>
      </c>
      <c r="N8" s="155">
        <v>0</v>
      </c>
      <c r="O8" s="155">
        <f t="shared" ref="O8:O17" si="3">ROUND(E8*N8,2)</f>
        <v>0</v>
      </c>
      <c r="P8" s="155">
        <v>0</v>
      </c>
      <c r="Q8" s="155">
        <f t="shared" ref="Q8:Q17" si="4">ROUND(E8*P8,2)</f>
        <v>0</v>
      </c>
      <c r="R8" s="155"/>
      <c r="S8" s="155"/>
      <c r="T8" s="156">
        <v>0</v>
      </c>
      <c r="U8" s="155">
        <f t="shared" ref="U8:U17" si="5">ROUND(E8*T8,2)</f>
        <v>0</v>
      </c>
      <c r="V8" s="134"/>
      <c r="W8" s="134"/>
      <c r="X8" s="134"/>
      <c r="Y8" s="134"/>
      <c r="Z8" s="134"/>
      <c r="AA8" s="134"/>
      <c r="AB8" s="134"/>
      <c r="AC8" s="134"/>
      <c r="AD8" s="134"/>
      <c r="AE8" s="134" t="s">
        <v>194</v>
      </c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</row>
    <row r="9" spans="1:60" outlineLevel="1">
      <c r="A9" s="135">
        <v>2</v>
      </c>
      <c r="B9" s="145" t="s">
        <v>482</v>
      </c>
      <c r="C9" s="171" t="s">
        <v>485</v>
      </c>
      <c r="D9" s="147" t="s">
        <v>336</v>
      </c>
      <c r="E9" s="150">
        <v>1</v>
      </c>
      <c r="F9" s="154"/>
      <c r="G9" s="155"/>
      <c r="H9" s="154"/>
      <c r="I9" s="155">
        <f t="shared" si="0"/>
        <v>0</v>
      </c>
      <c r="J9" s="154"/>
      <c r="K9" s="155">
        <f t="shared" si="1"/>
        <v>0</v>
      </c>
      <c r="L9" s="155">
        <v>21</v>
      </c>
      <c r="M9" s="155">
        <f t="shared" si="2"/>
        <v>0</v>
      </c>
      <c r="N9" s="155">
        <v>0</v>
      </c>
      <c r="O9" s="155">
        <f t="shared" si="3"/>
        <v>0</v>
      </c>
      <c r="P9" s="155">
        <v>0</v>
      </c>
      <c r="Q9" s="155">
        <f t="shared" si="4"/>
        <v>0</v>
      </c>
      <c r="R9" s="155"/>
      <c r="S9" s="155"/>
      <c r="T9" s="156">
        <v>0</v>
      </c>
      <c r="U9" s="155">
        <f t="shared" si="5"/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194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outlineLevel="1">
      <c r="A10" s="135">
        <v>3</v>
      </c>
      <c r="B10" s="145" t="s">
        <v>484</v>
      </c>
      <c r="C10" s="171" t="s">
        <v>487</v>
      </c>
      <c r="D10" s="147" t="s">
        <v>336</v>
      </c>
      <c r="E10" s="150">
        <v>1</v>
      </c>
      <c r="F10" s="154"/>
      <c r="G10" s="155"/>
      <c r="H10" s="154"/>
      <c r="I10" s="155">
        <f t="shared" si="0"/>
        <v>0</v>
      </c>
      <c r="J10" s="154"/>
      <c r="K10" s="155">
        <f t="shared" si="1"/>
        <v>0</v>
      </c>
      <c r="L10" s="155">
        <v>21</v>
      </c>
      <c r="M10" s="155">
        <f t="shared" si="2"/>
        <v>0</v>
      </c>
      <c r="N10" s="155">
        <v>0</v>
      </c>
      <c r="O10" s="155">
        <f t="shared" si="3"/>
        <v>0</v>
      </c>
      <c r="P10" s="155">
        <v>0</v>
      </c>
      <c r="Q10" s="155">
        <f t="shared" si="4"/>
        <v>0</v>
      </c>
      <c r="R10" s="155"/>
      <c r="S10" s="155"/>
      <c r="T10" s="156">
        <v>0</v>
      </c>
      <c r="U10" s="155">
        <f t="shared" si="5"/>
        <v>0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194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outlineLevel="1">
      <c r="A11" s="135">
        <v>4</v>
      </c>
      <c r="B11" s="145" t="s">
        <v>486</v>
      </c>
      <c r="C11" s="171" t="s">
        <v>489</v>
      </c>
      <c r="D11" s="147" t="s">
        <v>336</v>
      </c>
      <c r="E11" s="150">
        <v>2</v>
      </c>
      <c r="F11" s="154"/>
      <c r="G11" s="155"/>
      <c r="H11" s="154"/>
      <c r="I11" s="155">
        <f t="shared" si="0"/>
        <v>0</v>
      </c>
      <c r="J11" s="154"/>
      <c r="K11" s="155">
        <f t="shared" si="1"/>
        <v>0</v>
      </c>
      <c r="L11" s="155">
        <v>21</v>
      </c>
      <c r="M11" s="155">
        <f t="shared" si="2"/>
        <v>0</v>
      </c>
      <c r="N11" s="155">
        <v>0</v>
      </c>
      <c r="O11" s="155">
        <f t="shared" si="3"/>
        <v>0</v>
      </c>
      <c r="P11" s="155">
        <v>0</v>
      </c>
      <c r="Q11" s="155">
        <f t="shared" si="4"/>
        <v>0</v>
      </c>
      <c r="R11" s="155"/>
      <c r="S11" s="155"/>
      <c r="T11" s="156">
        <v>0</v>
      </c>
      <c r="U11" s="155">
        <f t="shared" si="5"/>
        <v>0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194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outlineLevel="1">
      <c r="A12" s="135">
        <v>5</v>
      </c>
      <c r="B12" s="145" t="s">
        <v>488</v>
      </c>
      <c r="C12" s="171" t="s">
        <v>491</v>
      </c>
      <c r="D12" s="147" t="s">
        <v>336</v>
      </c>
      <c r="E12" s="150">
        <v>2</v>
      </c>
      <c r="F12" s="154"/>
      <c r="G12" s="155"/>
      <c r="H12" s="154"/>
      <c r="I12" s="155">
        <f t="shared" si="0"/>
        <v>0</v>
      </c>
      <c r="J12" s="154"/>
      <c r="K12" s="155">
        <f t="shared" si="1"/>
        <v>0</v>
      </c>
      <c r="L12" s="155">
        <v>21</v>
      </c>
      <c r="M12" s="155">
        <f t="shared" si="2"/>
        <v>0</v>
      </c>
      <c r="N12" s="155">
        <v>0</v>
      </c>
      <c r="O12" s="155">
        <f t="shared" si="3"/>
        <v>0</v>
      </c>
      <c r="P12" s="155">
        <v>0</v>
      </c>
      <c r="Q12" s="155">
        <f t="shared" si="4"/>
        <v>0</v>
      </c>
      <c r="R12" s="155"/>
      <c r="S12" s="155"/>
      <c r="T12" s="156">
        <v>0</v>
      </c>
      <c r="U12" s="155">
        <f t="shared" si="5"/>
        <v>0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194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 outlineLevel="1">
      <c r="A13" s="135">
        <v>6</v>
      </c>
      <c r="B13" s="145" t="s">
        <v>490</v>
      </c>
      <c r="C13" s="171" t="s">
        <v>493</v>
      </c>
      <c r="D13" s="147" t="s">
        <v>336</v>
      </c>
      <c r="E13" s="150">
        <v>1</v>
      </c>
      <c r="F13" s="154"/>
      <c r="G13" s="155"/>
      <c r="H13" s="154"/>
      <c r="I13" s="155">
        <f t="shared" si="0"/>
        <v>0</v>
      </c>
      <c r="J13" s="154"/>
      <c r="K13" s="155">
        <f t="shared" si="1"/>
        <v>0</v>
      </c>
      <c r="L13" s="155">
        <v>21</v>
      </c>
      <c r="M13" s="155">
        <f t="shared" si="2"/>
        <v>0</v>
      </c>
      <c r="N13" s="155">
        <v>0</v>
      </c>
      <c r="O13" s="155">
        <f t="shared" si="3"/>
        <v>0</v>
      </c>
      <c r="P13" s="155">
        <v>0</v>
      </c>
      <c r="Q13" s="155">
        <f t="shared" si="4"/>
        <v>0</v>
      </c>
      <c r="R13" s="155"/>
      <c r="S13" s="155"/>
      <c r="T13" s="156">
        <v>0</v>
      </c>
      <c r="U13" s="155">
        <f t="shared" si="5"/>
        <v>0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 t="s">
        <v>194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</row>
    <row r="14" spans="1:60" outlineLevel="1">
      <c r="A14" s="135">
        <v>7</v>
      </c>
      <c r="B14" s="145" t="s">
        <v>492</v>
      </c>
      <c r="C14" s="171" t="s">
        <v>495</v>
      </c>
      <c r="D14" s="147" t="s">
        <v>336</v>
      </c>
      <c r="E14" s="150">
        <v>2</v>
      </c>
      <c r="F14" s="154"/>
      <c r="G14" s="155"/>
      <c r="H14" s="154"/>
      <c r="I14" s="155">
        <f t="shared" si="0"/>
        <v>0</v>
      </c>
      <c r="J14" s="154"/>
      <c r="K14" s="155">
        <f t="shared" si="1"/>
        <v>0</v>
      </c>
      <c r="L14" s="155">
        <v>21</v>
      </c>
      <c r="M14" s="155">
        <f t="shared" si="2"/>
        <v>0</v>
      </c>
      <c r="N14" s="155">
        <v>0</v>
      </c>
      <c r="O14" s="155">
        <f t="shared" si="3"/>
        <v>0</v>
      </c>
      <c r="P14" s="155">
        <v>0</v>
      </c>
      <c r="Q14" s="155">
        <f t="shared" si="4"/>
        <v>0</v>
      </c>
      <c r="R14" s="155"/>
      <c r="S14" s="155"/>
      <c r="T14" s="156">
        <v>0</v>
      </c>
      <c r="U14" s="155">
        <f t="shared" si="5"/>
        <v>0</v>
      </c>
      <c r="V14" s="134"/>
      <c r="W14" s="134"/>
      <c r="X14" s="134"/>
      <c r="Y14" s="134"/>
      <c r="Z14" s="134"/>
      <c r="AA14" s="134"/>
      <c r="AB14" s="134"/>
      <c r="AC14" s="134"/>
      <c r="AD14" s="134"/>
      <c r="AE14" s="134" t="s">
        <v>194</v>
      </c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</row>
    <row r="15" spans="1:60" outlineLevel="1">
      <c r="A15" s="135">
        <v>8</v>
      </c>
      <c r="B15" s="145" t="s">
        <v>494</v>
      </c>
      <c r="C15" s="171" t="s">
        <v>497</v>
      </c>
      <c r="D15" s="147" t="s">
        <v>336</v>
      </c>
      <c r="E15" s="150">
        <v>2</v>
      </c>
      <c r="F15" s="154"/>
      <c r="G15" s="155"/>
      <c r="H15" s="154"/>
      <c r="I15" s="155">
        <f t="shared" si="0"/>
        <v>0</v>
      </c>
      <c r="J15" s="154"/>
      <c r="K15" s="155">
        <f t="shared" si="1"/>
        <v>0</v>
      </c>
      <c r="L15" s="155">
        <v>21</v>
      </c>
      <c r="M15" s="155">
        <f t="shared" si="2"/>
        <v>0</v>
      </c>
      <c r="N15" s="155">
        <v>0</v>
      </c>
      <c r="O15" s="155">
        <f t="shared" si="3"/>
        <v>0</v>
      </c>
      <c r="P15" s="155">
        <v>0</v>
      </c>
      <c r="Q15" s="155">
        <f t="shared" si="4"/>
        <v>0</v>
      </c>
      <c r="R15" s="155"/>
      <c r="S15" s="155"/>
      <c r="T15" s="156">
        <v>0</v>
      </c>
      <c r="U15" s="155">
        <f t="shared" si="5"/>
        <v>0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194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 outlineLevel="1">
      <c r="A16" s="135">
        <v>9</v>
      </c>
      <c r="B16" s="145" t="s">
        <v>496</v>
      </c>
      <c r="C16" s="171" t="s">
        <v>499</v>
      </c>
      <c r="D16" s="147" t="s">
        <v>336</v>
      </c>
      <c r="E16" s="150">
        <v>4</v>
      </c>
      <c r="F16" s="154"/>
      <c r="G16" s="155"/>
      <c r="H16" s="154"/>
      <c r="I16" s="155">
        <f t="shared" si="0"/>
        <v>0</v>
      </c>
      <c r="J16" s="154"/>
      <c r="K16" s="155">
        <f t="shared" si="1"/>
        <v>0</v>
      </c>
      <c r="L16" s="155">
        <v>21</v>
      </c>
      <c r="M16" s="155">
        <f t="shared" si="2"/>
        <v>0</v>
      </c>
      <c r="N16" s="155">
        <v>0</v>
      </c>
      <c r="O16" s="155">
        <f t="shared" si="3"/>
        <v>0</v>
      </c>
      <c r="P16" s="155">
        <v>0</v>
      </c>
      <c r="Q16" s="155">
        <f t="shared" si="4"/>
        <v>0</v>
      </c>
      <c r="R16" s="155"/>
      <c r="S16" s="155"/>
      <c r="T16" s="156">
        <v>0</v>
      </c>
      <c r="U16" s="155">
        <f t="shared" si="5"/>
        <v>0</v>
      </c>
      <c r="V16" s="134"/>
      <c r="W16" s="134"/>
      <c r="X16" s="134"/>
      <c r="Y16" s="134"/>
      <c r="Z16" s="134"/>
      <c r="AA16" s="134"/>
      <c r="AB16" s="134"/>
      <c r="AC16" s="134"/>
      <c r="AD16" s="134"/>
      <c r="AE16" s="134" t="s">
        <v>194</v>
      </c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</row>
    <row r="17" spans="1:60" outlineLevel="1">
      <c r="A17" s="135">
        <v>10</v>
      </c>
      <c r="B17" s="145" t="s">
        <v>498</v>
      </c>
      <c r="C17" s="171" t="s">
        <v>501</v>
      </c>
      <c r="D17" s="147" t="s">
        <v>336</v>
      </c>
      <c r="E17" s="150">
        <v>2</v>
      </c>
      <c r="F17" s="154"/>
      <c r="G17" s="155"/>
      <c r="H17" s="154"/>
      <c r="I17" s="155">
        <f t="shared" si="0"/>
        <v>0</v>
      </c>
      <c r="J17" s="154"/>
      <c r="K17" s="155">
        <f t="shared" si="1"/>
        <v>0</v>
      </c>
      <c r="L17" s="155">
        <v>21</v>
      </c>
      <c r="M17" s="155">
        <f t="shared" si="2"/>
        <v>0</v>
      </c>
      <c r="N17" s="155">
        <v>0</v>
      </c>
      <c r="O17" s="155">
        <f t="shared" si="3"/>
        <v>0</v>
      </c>
      <c r="P17" s="155">
        <v>0</v>
      </c>
      <c r="Q17" s="155">
        <f t="shared" si="4"/>
        <v>0</v>
      </c>
      <c r="R17" s="155"/>
      <c r="S17" s="155"/>
      <c r="T17" s="156">
        <v>0</v>
      </c>
      <c r="U17" s="155">
        <f t="shared" si="5"/>
        <v>0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194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 ht="25.5">
      <c r="A18" s="141" t="s">
        <v>177</v>
      </c>
      <c r="B18" s="146" t="s">
        <v>65</v>
      </c>
      <c r="C18" s="172" t="s">
        <v>66</v>
      </c>
      <c r="D18" s="148"/>
      <c r="E18" s="151"/>
      <c r="F18" s="157"/>
      <c r="G18" s="157"/>
      <c r="H18" s="157"/>
      <c r="I18" s="157">
        <f>SUM(I19:I23)</f>
        <v>0</v>
      </c>
      <c r="J18" s="157"/>
      <c r="K18" s="157">
        <f>SUM(K19:K23)</f>
        <v>0</v>
      </c>
      <c r="L18" s="157"/>
      <c r="M18" s="157">
        <f>SUM(M19:M23)</f>
        <v>0</v>
      </c>
      <c r="N18" s="157"/>
      <c r="O18" s="157">
        <f>SUM(O19:O23)</f>
        <v>0</v>
      </c>
      <c r="P18" s="157"/>
      <c r="Q18" s="157">
        <f>SUM(Q19:Q23)</f>
        <v>0</v>
      </c>
      <c r="R18" s="157"/>
      <c r="S18" s="157"/>
      <c r="T18" s="158"/>
      <c r="U18" s="157">
        <f>SUM(U19:U23)</f>
        <v>0</v>
      </c>
      <c r="AE18" t="s">
        <v>178</v>
      </c>
    </row>
    <row r="19" spans="1:60" outlineLevel="1">
      <c r="A19" s="135">
        <v>11</v>
      </c>
      <c r="B19" s="145" t="s">
        <v>500</v>
      </c>
      <c r="C19" s="171" t="s">
        <v>503</v>
      </c>
      <c r="D19" s="147" t="s">
        <v>206</v>
      </c>
      <c r="E19" s="150">
        <v>90</v>
      </c>
      <c r="F19" s="154"/>
      <c r="G19" s="155"/>
      <c r="H19" s="154"/>
      <c r="I19" s="155">
        <f>ROUND(E19*H19,2)</f>
        <v>0</v>
      </c>
      <c r="J19" s="154"/>
      <c r="K19" s="155">
        <f>ROUND(E19*J19,2)</f>
        <v>0</v>
      </c>
      <c r="L19" s="155">
        <v>21</v>
      </c>
      <c r="M19" s="155">
        <f>G19*(1+L19/100)</f>
        <v>0</v>
      </c>
      <c r="N19" s="155">
        <v>0</v>
      </c>
      <c r="O19" s="155">
        <f>ROUND(E19*N19,2)</f>
        <v>0</v>
      </c>
      <c r="P19" s="155">
        <v>0</v>
      </c>
      <c r="Q19" s="155">
        <f>ROUND(E19*P19,2)</f>
        <v>0</v>
      </c>
      <c r="R19" s="155"/>
      <c r="S19" s="155"/>
      <c r="T19" s="156">
        <v>0</v>
      </c>
      <c r="U19" s="155">
        <f>ROUND(E19*T19,2)</f>
        <v>0</v>
      </c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233</v>
      </c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 outlineLevel="1">
      <c r="A20" s="135">
        <v>12</v>
      </c>
      <c r="B20" s="145" t="s">
        <v>502</v>
      </c>
      <c r="C20" s="171" t="s">
        <v>505</v>
      </c>
      <c r="D20" s="147" t="s">
        <v>206</v>
      </c>
      <c r="E20" s="150">
        <v>32</v>
      </c>
      <c r="F20" s="154"/>
      <c r="G20" s="155"/>
      <c r="H20" s="154"/>
      <c r="I20" s="155">
        <f>ROUND(E20*H20,2)</f>
        <v>0</v>
      </c>
      <c r="J20" s="154"/>
      <c r="K20" s="155">
        <f>ROUND(E20*J20,2)</f>
        <v>0</v>
      </c>
      <c r="L20" s="155">
        <v>21</v>
      </c>
      <c r="M20" s="155">
        <f>G20*(1+L20/100)</f>
        <v>0</v>
      </c>
      <c r="N20" s="155">
        <v>0</v>
      </c>
      <c r="O20" s="155">
        <f>ROUND(E20*N20,2)</f>
        <v>0</v>
      </c>
      <c r="P20" s="155">
        <v>0</v>
      </c>
      <c r="Q20" s="155">
        <f>ROUND(E20*P20,2)</f>
        <v>0</v>
      </c>
      <c r="R20" s="155"/>
      <c r="S20" s="155"/>
      <c r="T20" s="156">
        <v>0</v>
      </c>
      <c r="U20" s="155">
        <f>ROUND(E20*T20,2)</f>
        <v>0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 t="s">
        <v>233</v>
      </c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</row>
    <row r="21" spans="1:60" outlineLevel="1">
      <c r="A21" s="135">
        <v>13</v>
      </c>
      <c r="B21" s="145" t="s">
        <v>504</v>
      </c>
      <c r="C21" s="171" t="s">
        <v>507</v>
      </c>
      <c r="D21" s="147" t="s">
        <v>206</v>
      </c>
      <c r="E21" s="150">
        <v>25</v>
      </c>
      <c r="F21" s="154"/>
      <c r="G21" s="155"/>
      <c r="H21" s="154"/>
      <c r="I21" s="155">
        <f>ROUND(E21*H21,2)</f>
        <v>0</v>
      </c>
      <c r="J21" s="154"/>
      <c r="K21" s="155">
        <f>ROUND(E21*J21,2)</f>
        <v>0</v>
      </c>
      <c r="L21" s="155">
        <v>21</v>
      </c>
      <c r="M21" s="155">
        <f>G21*(1+L21/100)</f>
        <v>0</v>
      </c>
      <c r="N21" s="155">
        <v>0</v>
      </c>
      <c r="O21" s="155">
        <f>ROUND(E21*N21,2)</f>
        <v>0</v>
      </c>
      <c r="P21" s="155">
        <v>0</v>
      </c>
      <c r="Q21" s="155">
        <f>ROUND(E21*P21,2)</f>
        <v>0</v>
      </c>
      <c r="R21" s="155"/>
      <c r="S21" s="155"/>
      <c r="T21" s="156">
        <v>0</v>
      </c>
      <c r="U21" s="155">
        <f>ROUND(E21*T21,2)</f>
        <v>0</v>
      </c>
      <c r="V21" s="134"/>
      <c r="W21" s="134"/>
      <c r="X21" s="134"/>
      <c r="Y21" s="134"/>
      <c r="Z21" s="134"/>
      <c r="AA21" s="134"/>
      <c r="AB21" s="134"/>
      <c r="AC21" s="134"/>
      <c r="AD21" s="134"/>
      <c r="AE21" s="134" t="s">
        <v>233</v>
      </c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</row>
    <row r="22" spans="1:60" outlineLevel="1">
      <c r="A22" s="135">
        <v>14</v>
      </c>
      <c r="B22" s="145" t="s">
        <v>506</v>
      </c>
      <c r="C22" s="171" t="s">
        <v>509</v>
      </c>
      <c r="D22" s="147" t="s">
        <v>206</v>
      </c>
      <c r="E22" s="150">
        <v>37</v>
      </c>
      <c r="F22" s="154"/>
      <c r="G22" s="155"/>
      <c r="H22" s="154"/>
      <c r="I22" s="155">
        <f>ROUND(E22*H22,2)</f>
        <v>0</v>
      </c>
      <c r="J22" s="154"/>
      <c r="K22" s="155">
        <f>ROUND(E22*J22,2)</f>
        <v>0</v>
      </c>
      <c r="L22" s="155">
        <v>21</v>
      </c>
      <c r="M22" s="155">
        <f>G22*(1+L22/100)</f>
        <v>0</v>
      </c>
      <c r="N22" s="155">
        <v>0</v>
      </c>
      <c r="O22" s="155">
        <f>ROUND(E22*N22,2)</f>
        <v>0</v>
      </c>
      <c r="P22" s="155">
        <v>0</v>
      </c>
      <c r="Q22" s="155">
        <f>ROUND(E22*P22,2)</f>
        <v>0</v>
      </c>
      <c r="R22" s="155"/>
      <c r="S22" s="155"/>
      <c r="T22" s="156">
        <v>0</v>
      </c>
      <c r="U22" s="155">
        <f>ROUND(E22*T22,2)</f>
        <v>0</v>
      </c>
      <c r="V22" s="134"/>
      <c r="W22" s="134"/>
      <c r="X22" s="134"/>
      <c r="Y22" s="134"/>
      <c r="Z22" s="134"/>
      <c r="AA22" s="134"/>
      <c r="AB22" s="134"/>
      <c r="AC22" s="134"/>
      <c r="AD22" s="134"/>
      <c r="AE22" s="134" t="s">
        <v>233</v>
      </c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</row>
    <row r="23" spans="1:60" outlineLevel="1">
      <c r="A23" s="135">
        <v>15</v>
      </c>
      <c r="B23" s="145" t="s">
        <v>508</v>
      </c>
      <c r="C23" s="171" t="s">
        <v>511</v>
      </c>
      <c r="D23" s="147" t="s">
        <v>206</v>
      </c>
      <c r="E23" s="150">
        <v>6</v>
      </c>
      <c r="F23" s="154"/>
      <c r="G23" s="155"/>
      <c r="H23" s="154"/>
      <c r="I23" s="155">
        <f>ROUND(E23*H23,2)</f>
        <v>0</v>
      </c>
      <c r="J23" s="154"/>
      <c r="K23" s="155">
        <f>ROUND(E23*J23,2)</f>
        <v>0</v>
      </c>
      <c r="L23" s="155">
        <v>21</v>
      </c>
      <c r="M23" s="155">
        <f>G23*(1+L23/100)</f>
        <v>0</v>
      </c>
      <c r="N23" s="155">
        <v>0</v>
      </c>
      <c r="O23" s="155">
        <f>ROUND(E23*N23,2)</f>
        <v>0</v>
      </c>
      <c r="P23" s="155">
        <v>0</v>
      </c>
      <c r="Q23" s="155">
        <f>ROUND(E23*P23,2)</f>
        <v>0</v>
      </c>
      <c r="R23" s="155"/>
      <c r="S23" s="155"/>
      <c r="T23" s="156">
        <v>0</v>
      </c>
      <c r="U23" s="155">
        <f>ROUND(E23*T23,2)</f>
        <v>0</v>
      </c>
      <c r="V23" s="134"/>
      <c r="W23" s="134"/>
      <c r="X23" s="134"/>
      <c r="Y23" s="134"/>
      <c r="Z23" s="134"/>
      <c r="AA23" s="134"/>
      <c r="AB23" s="134"/>
      <c r="AC23" s="134"/>
      <c r="AD23" s="134"/>
      <c r="AE23" s="134" t="s">
        <v>233</v>
      </c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</row>
    <row r="24" spans="1:60" ht="25.5">
      <c r="A24" s="141" t="s">
        <v>177</v>
      </c>
      <c r="B24" s="146" t="s">
        <v>67</v>
      </c>
      <c r="C24" s="172" t="s">
        <v>68</v>
      </c>
      <c r="D24" s="148"/>
      <c r="E24" s="151"/>
      <c r="F24" s="157"/>
      <c r="G24" s="157"/>
      <c r="H24" s="157"/>
      <c r="I24" s="157">
        <f>SUM(I25:I29)</f>
        <v>0</v>
      </c>
      <c r="J24" s="157"/>
      <c r="K24" s="157">
        <f>SUM(K25:K29)</f>
        <v>0</v>
      </c>
      <c r="L24" s="157"/>
      <c r="M24" s="157">
        <f>SUM(M25:M29)</f>
        <v>0</v>
      </c>
      <c r="N24" s="157"/>
      <c r="O24" s="157">
        <f>SUM(O25:O29)</f>
        <v>0</v>
      </c>
      <c r="P24" s="157"/>
      <c r="Q24" s="157">
        <f>SUM(Q25:Q29)</f>
        <v>0</v>
      </c>
      <c r="R24" s="157"/>
      <c r="S24" s="157"/>
      <c r="T24" s="158"/>
      <c r="U24" s="157">
        <f>SUM(U25:U29)</f>
        <v>0</v>
      </c>
      <c r="AE24" t="s">
        <v>178</v>
      </c>
    </row>
    <row r="25" spans="1:60" outlineLevel="1">
      <c r="A25" s="135">
        <v>16</v>
      </c>
      <c r="B25" s="145" t="s">
        <v>512</v>
      </c>
      <c r="C25" s="171" t="s">
        <v>513</v>
      </c>
      <c r="D25" s="147" t="s">
        <v>206</v>
      </c>
      <c r="E25" s="150">
        <v>95</v>
      </c>
      <c r="F25" s="154"/>
      <c r="G25" s="155"/>
      <c r="H25" s="154"/>
      <c r="I25" s="155">
        <f>ROUND(E25*H25,2)</f>
        <v>0</v>
      </c>
      <c r="J25" s="154"/>
      <c r="K25" s="155">
        <f>ROUND(E25*J25,2)</f>
        <v>0</v>
      </c>
      <c r="L25" s="155">
        <v>21</v>
      </c>
      <c r="M25" s="155">
        <f>G25*(1+L25/100)</f>
        <v>0</v>
      </c>
      <c r="N25" s="155">
        <v>0</v>
      </c>
      <c r="O25" s="155">
        <f>ROUND(E25*N25,2)</f>
        <v>0</v>
      </c>
      <c r="P25" s="155">
        <v>0</v>
      </c>
      <c r="Q25" s="155">
        <f>ROUND(E25*P25,2)</f>
        <v>0</v>
      </c>
      <c r="R25" s="155"/>
      <c r="S25" s="155"/>
      <c r="T25" s="156">
        <v>0</v>
      </c>
      <c r="U25" s="155">
        <f>ROUND(E25*T25,2)</f>
        <v>0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 t="s">
        <v>233</v>
      </c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</row>
    <row r="26" spans="1:60" outlineLevel="1">
      <c r="A26" s="135">
        <v>17</v>
      </c>
      <c r="B26" s="145" t="s">
        <v>510</v>
      </c>
      <c r="C26" s="171" t="s">
        <v>1297</v>
      </c>
      <c r="D26" s="147" t="s">
        <v>206</v>
      </c>
      <c r="E26" s="150">
        <v>34</v>
      </c>
      <c r="F26" s="154"/>
      <c r="G26" s="155"/>
      <c r="H26" s="154"/>
      <c r="I26" s="155">
        <f>ROUND(E26*H26,2)</f>
        <v>0</v>
      </c>
      <c r="J26" s="154"/>
      <c r="K26" s="155">
        <f>ROUND(E26*J26,2)</f>
        <v>0</v>
      </c>
      <c r="L26" s="155"/>
      <c r="M26" s="155"/>
      <c r="N26" s="155"/>
      <c r="O26" s="155"/>
      <c r="P26" s="155"/>
      <c r="Q26" s="155"/>
      <c r="R26" s="155"/>
      <c r="S26" s="155"/>
      <c r="T26" s="156"/>
      <c r="U26" s="155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</row>
    <row r="27" spans="1:60" outlineLevel="1">
      <c r="A27" s="135">
        <v>18</v>
      </c>
      <c r="B27" s="145" t="s">
        <v>514</v>
      </c>
      <c r="C27" s="171" t="s">
        <v>515</v>
      </c>
      <c r="D27" s="147" t="s">
        <v>206</v>
      </c>
      <c r="E27" s="150">
        <v>27</v>
      </c>
      <c r="F27" s="154"/>
      <c r="G27" s="155"/>
      <c r="H27" s="154"/>
      <c r="I27" s="155">
        <f>ROUND(E27*H27,2)</f>
        <v>0</v>
      </c>
      <c r="J27" s="154"/>
      <c r="K27" s="155">
        <f>ROUND(E27*J27,2)</f>
        <v>0</v>
      </c>
      <c r="L27" s="155">
        <v>21</v>
      </c>
      <c r="M27" s="155">
        <f>G27*(1+L27/100)</f>
        <v>0</v>
      </c>
      <c r="N27" s="155">
        <v>0</v>
      </c>
      <c r="O27" s="155">
        <f>ROUND(E27*N27,2)</f>
        <v>0</v>
      </c>
      <c r="P27" s="155">
        <v>0</v>
      </c>
      <c r="Q27" s="155">
        <f>ROUND(E27*P27,2)</f>
        <v>0</v>
      </c>
      <c r="R27" s="155"/>
      <c r="S27" s="155"/>
      <c r="T27" s="156">
        <v>0</v>
      </c>
      <c r="U27" s="155">
        <f>ROUND(E27*T27,2)</f>
        <v>0</v>
      </c>
      <c r="V27" s="134"/>
      <c r="W27" s="134"/>
      <c r="X27" s="134"/>
      <c r="Y27" s="134"/>
      <c r="Z27" s="134"/>
      <c r="AA27" s="134"/>
      <c r="AB27" s="134"/>
      <c r="AC27" s="134"/>
      <c r="AD27" s="134"/>
      <c r="AE27" s="134" t="s">
        <v>233</v>
      </c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</row>
    <row r="28" spans="1:60" outlineLevel="1">
      <c r="A28" s="135">
        <v>19</v>
      </c>
      <c r="B28" s="145" t="s">
        <v>516</v>
      </c>
      <c r="C28" s="171" t="s">
        <v>517</v>
      </c>
      <c r="D28" s="147" t="s">
        <v>206</v>
      </c>
      <c r="E28" s="150">
        <v>39</v>
      </c>
      <c r="F28" s="154"/>
      <c r="G28" s="155"/>
      <c r="H28" s="154"/>
      <c r="I28" s="155">
        <f>ROUND(E28*H28,2)</f>
        <v>0</v>
      </c>
      <c r="J28" s="154"/>
      <c r="K28" s="155">
        <f>ROUND(E28*J28,2)</f>
        <v>0</v>
      </c>
      <c r="L28" s="155">
        <v>21</v>
      </c>
      <c r="M28" s="155">
        <f>G28*(1+L28/100)</f>
        <v>0</v>
      </c>
      <c r="N28" s="155">
        <v>0</v>
      </c>
      <c r="O28" s="155">
        <f>ROUND(E28*N28,2)</f>
        <v>0</v>
      </c>
      <c r="P28" s="155">
        <v>0</v>
      </c>
      <c r="Q28" s="155">
        <f>ROUND(E28*P28,2)</f>
        <v>0</v>
      </c>
      <c r="R28" s="155"/>
      <c r="S28" s="155"/>
      <c r="T28" s="156">
        <v>0</v>
      </c>
      <c r="U28" s="155">
        <f>ROUND(E28*T28,2)</f>
        <v>0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233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</row>
    <row r="29" spans="1:60" s="186" customFormat="1" outlineLevel="1">
      <c r="A29" s="177">
        <v>20</v>
      </c>
      <c r="B29" s="178" t="s">
        <v>518</v>
      </c>
      <c r="C29" s="179" t="s">
        <v>519</v>
      </c>
      <c r="D29" s="180" t="s">
        <v>206</v>
      </c>
      <c r="E29" s="181">
        <v>7</v>
      </c>
      <c r="F29" s="154"/>
      <c r="G29" s="183"/>
      <c r="H29" s="182"/>
      <c r="I29" s="183">
        <f>ROUND(E29*H29,2)</f>
        <v>0</v>
      </c>
      <c r="J29" s="182"/>
      <c r="K29" s="183">
        <f>ROUND(E29*J29,2)</f>
        <v>0</v>
      </c>
      <c r="L29" s="183">
        <v>21</v>
      </c>
      <c r="M29" s="183">
        <f>G29*(1+L29/100)</f>
        <v>0</v>
      </c>
      <c r="N29" s="183">
        <v>0</v>
      </c>
      <c r="O29" s="183">
        <f>ROUND(E29*N29,2)</f>
        <v>0</v>
      </c>
      <c r="P29" s="183">
        <v>0</v>
      </c>
      <c r="Q29" s="183">
        <f>ROUND(E29*P29,2)</f>
        <v>0</v>
      </c>
      <c r="R29" s="183"/>
      <c r="S29" s="183"/>
      <c r="T29" s="184">
        <v>0</v>
      </c>
      <c r="U29" s="183">
        <f>ROUND(E29*T29,2)</f>
        <v>0</v>
      </c>
      <c r="V29" s="185"/>
      <c r="W29" s="185"/>
      <c r="X29" s="185"/>
      <c r="Y29" s="185"/>
      <c r="Z29" s="185"/>
      <c r="AA29" s="185"/>
      <c r="AB29" s="185"/>
      <c r="AC29" s="185"/>
      <c r="AD29" s="185"/>
      <c r="AE29" s="185" t="s">
        <v>233</v>
      </c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</row>
    <row r="30" spans="1:60">
      <c r="A30" s="141" t="s">
        <v>177</v>
      </c>
      <c r="B30" s="146" t="s">
        <v>70</v>
      </c>
      <c r="C30" s="172" t="s">
        <v>71</v>
      </c>
      <c r="D30" s="148"/>
      <c r="E30" s="151"/>
      <c r="F30" s="157"/>
      <c r="G30" s="157"/>
      <c r="H30" s="157"/>
      <c r="I30" s="157">
        <f>SUM(I31:I35)</f>
        <v>0</v>
      </c>
      <c r="J30" s="157"/>
      <c r="K30" s="157">
        <f>SUM(K31:K35)</f>
        <v>0</v>
      </c>
      <c r="L30" s="157"/>
      <c r="M30" s="157">
        <f>SUM(M31:M35)</f>
        <v>0</v>
      </c>
      <c r="N30" s="157"/>
      <c r="O30" s="157">
        <f>SUM(O31:O35)</f>
        <v>0</v>
      </c>
      <c r="P30" s="157"/>
      <c r="Q30" s="157">
        <f>SUM(Q31:Q35)</f>
        <v>0</v>
      </c>
      <c r="R30" s="157"/>
      <c r="S30" s="157"/>
      <c r="T30" s="158"/>
      <c r="U30" s="157">
        <f>SUM(U31:U35)</f>
        <v>0</v>
      </c>
      <c r="AE30" t="s">
        <v>178</v>
      </c>
    </row>
    <row r="31" spans="1:60" outlineLevel="1">
      <c r="A31" s="135">
        <v>21</v>
      </c>
      <c r="B31" s="145" t="s">
        <v>520</v>
      </c>
      <c r="C31" s="171" t="s">
        <v>521</v>
      </c>
      <c r="D31" s="147" t="s">
        <v>206</v>
      </c>
      <c r="E31" s="150">
        <v>5.5</v>
      </c>
      <c r="F31" s="154"/>
      <c r="G31" s="155"/>
      <c r="H31" s="154"/>
      <c r="I31" s="155">
        <f>ROUND(E31*H31,2)</f>
        <v>0</v>
      </c>
      <c r="J31" s="154"/>
      <c r="K31" s="155">
        <f>ROUND(E31*J31,2)</f>
        <v>0</v>
      </c>
      <c r="L31" s="155">
        <v>21</v>
      </c>
      <c r="M31" s="155">
        <f>G31*(1+L31/100)</f>
        <v>0</v>
      </c>
      <c r="N31" s="155">
        <v>0</v>
      </c>
      <c r="O31" s="155">
        <f>ROUND(E31*N31,2)</f>
        <v>0</v>
      </c>
      <c r="P31" s="155">
        <v>0</v>
      </c>
      <c r="Q31" s="155">
        <f>ROUND(E31*P31,2)</f>
        <v>0</v>
      </c>
      <c r="R31" s="155"/>
      <c r="S31" s="155"/>
      <c r="T31" s="156">
        <v>0</v>
      </c>
      <c r="U31" s="155">
        <f>ROUND(E31*T31,2)</f>
        <v>0</v>
      </c>
      <c r="V31" s="134"/>
      <c r="W31" s="134"/>
      <c r="X31" s="134"/>
      <c r="Y31" s="134"/>
      <c r="Z31" s="134"/>
      <c r="AA31" s="134"/>
      <c r="AB31" s="134"/>
      <c r="AC31" s="134"/>
      <c r="AD31" s="134"/>
      <c r="AE31" s="134" t="s">
        <v>194</v>
      </c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</row>
    <row r="32" spans="1:60" outlineLevel="1">
      <c r="A32" s="135">
        <v>22</v>
      </c>
      <c r="B32" s="145" t="s">
        <v>522</v>
      </c>
      <c r="C32" s="171" t="s">
        <v>523</v>
      </c>
      <c r="D32" s="147" t="s">
        <v>336</v>
      </c>
      <c r="E32" s="150">
        <v>2</v>
      </c>
      <c r="F32" s="154"/>
      <c r="G32" s="155"/>
      <c r="H32" s="154"/>
      <c r="I32" s="155">
        <f>ROUND(E32*H32,2)</f>
        <v>0</v>
      </c>
      <c r="J32" s="154"/>
      <c r="K32" s="155">
        <f>ROUND(E32*J32,2)</f>
        <v>0</v>
      </c>
      <c r="L32" s="155">
        <v>21</v>
      </c>
      <c r="M32" s="155">
        <f>G32*(1+L32/100)</f>
        <v>0</v>
      </c>
      <c r="N32" s="155">
        <v>0</v>
      </c>
      <c r="O32" s="155">
        <f>ROUND(E32*N32,2)</f>
        <v>0</v>
      </c>
      <c r="P32" s="155">
        <v>0</v>
      </c>
      <c r="Q32" s="155">
        <f>ROUND(E32*P32,2)</f>
        <v>0</v>
      </c>
      <c r="R32" s="155"/>
      <c r="S32" s="155"/>
      <c r="T32" s="156">
        <v>0</v>
      </c>
      <c r="U32" s="155">
        <f>ROUND(E32*T32,2)</f>
        <v>0</v>
      </c>
      <c r="V32" s="134"/>
      <c r="W32" s="134"/>
      <c r="X32" s="134"/>
      <c r="Y32" s="134"/>
      <c r="Z32" s="134"/>
      <c r="AA32" s="134"/>
      <c r="AB32" s="134"/>
      <c r="AC32" s="134"/>
      <c r="AD32" s="134"/>
      <c r="AE32" s="134" t="s">
        <v>233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</row>
    <row r="33" spans="1:60" outlineLevel="1">
      <c r="A33" s="135">
        <v>23</v>
      </c>
      <c r="B33" s="145" t="s">
        <v>524</v>
      </c>
      <c r="C33" s="171" t="s">
        <v>525</v>
      </c>
      <c r="D33" s="147" t="s">
        <v>336</v>
      </c>
      <c r="E33" s="150">
        <v>2</v>
      </c>
      <c r="F33" s="154"/>
      <c r="G33" s="155"/>
      <c r="H33" s="154"/>
      <c r="I33" s="155">
        <f>ROUND(E33*H33,2)</f>
        <v>0</v>
      </c>
      <c r="J33" s="154"/>
      <c r="K33" s="155">
        <f>ROUND(E33*J33,2)</f>
        <v>0</v>
      </c>
      <c r="L33" s="155">
        <v>21</v>
      </c>
      <c r="M33" s="155">
        <f>G33*(1+L33/100)</f>
        <v>0</v>
      </c>
      <c r="N33" s="155">
        <v>0</v>
      </c>
      <c r="O33" s="155">
        <f>ROUND(E33*N33,2)</f>
        <v>0</v>
      </c>
      <c r="P33" s="155">
        <v>0</v>
      </c>
      <c r="Q33" s="155">
        <f>ROUND(E33*P33,2)</f>
        <v>0</v>
      </c>
      <c r="R33" s="155"/>
      <c r="S33" s="155"/>
      <c r="T33" s="156">
        <v>0</v>
      </c>
      <c r="U33" s="155">
        <f>ROUND(E33*T33,2)</f>
        <v>0</v>
      </c>
      <c r="V33" s="134"/>
      <c r="W33" s="134"/>
      <c r="X33" s="134"/>
      <c r="Y33" s="134"/>
      <c r="Z33" s="134"/>
      <c r="AA33" s="134"/>
      <c r="AB33" s="134"/>
      <c r="AC33" s="134"/>
      <c r="AD33" s="134"/>
      <c r="AE33" s="134" t="s">
        <v>233</v>
      </c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</row>
    <row r="34" spans="1:60" outlineLevel="1">
      <c r="A34" s="135">
        <v>24</v>
      </c>
      <c r="B34" s="145" t="s">
        <v>526</v>
      </c>
      <c r="C34" s="171" t="s">
        <v>527</v>
      </c>
      <c r="D34" s="147" t="s">
        <v>336</v>
      </c>
      <c r="E34" s="150">
        <v>2</v>
      </c>
      <c r="F34" s="154"/>
      <c r="G34" s="155"/>
      <c r="H34" s="154"/>
      <c r="I34" s="155">
        <f>ROUND(E34*H34,2)</f>
        <v>0</v>
      </c>
      <c r="J34" s="154"/>
      <c r="K34" s="155">
        <f>ROUND(E34*J34,2)</f>
        <v>0</v>
      </c>
      <c r="L34" s="155">
        <v>21</v>
      </c>
      <c r="M34" s="155">
        <f>G34*(1+L34/100)</f>
        <v>0</v>
      </c>
      <c r="N34" s="155">
        <v>0</v>
      </c>
      <c r="O34" s="155">
        <f>ROUND(E34*N34,2)</f>
        <v>0</v>
      </c>
      <c r="P34" s="155">
        <v>0</v>
      </c>
      <c r="Q34" s="155">
        <f>ROUND(E34*P34,2)</f>
        <v>0</v>
      </c>
      <c r="R34" s="155"/>
      <c r="S34" s="155"/>
      <c r="T34" s="156">
        <v>0</v>
      </c>
      <c r="U34" s="155">
        <f>ROUND(E34*T34,2)</f>
        <v>0</v>
      </c>
      <c r="V34" s="134"/>
      <c r="W34" s="134"/>
      <c r="X34" s="134"/>
      <c r="Y34" s="134"/>
      <c r="Z34" s="134"/>
      <c r="AA34" s="134"/>
      <c r="AB34" s="134"/>
      <c r="AC34" s="134"/>
      <c r="AD34" s="134"/>
      <c r="AE34" s="134" t="s">
        <v>233</v>
      </c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</row>
    <row r="35" spans="1:60" outlineLevel="1">
      <c r="A35" s="135">
        <v>25</v>
      </c>
      <c r="B35" s="145" t="s">
        <v>528</v>
      </c>
      <c r="C35" s="171" t="s">
        <v>529</v>
      </c>
      <c r="D35" s="147" t="s">
        <v>336</v>
      </c>
      <c r="E35" s="150">
        <v>2</v>
      </c>
      <c r="F35" s="154"/>
      <c r="G35" s="155"/>
      <c r="H35" s="154"/>
      <c r="I35" s="155">
        <f>ROUND(E35*H35,2)</f>
        <v>0</v>
      </c>
      <c r="J35" s="154"/>
      <c r="K35" s="155">
        <f>ROUND(E35*J35,2)</f>
        <v>0</v>
      </c>
      <c r="L35" s="155">
        <v>21</v>
      </c>
      <c r="M35" s="155">
        <f>G35*(1+L35/100)</f>
        <v>0</v>
      </c>
      <c r="N35" s="155">
        <v>0</v>
      </c>
      <c r="O35" s="155">
        <f>ROUND(E35*N35,2)</f>
        <v>0</v>
      </c>
      <c r="P35" s="155">
        <v>0</v>
      </c>
      <c r="Q35" s="155">
        <f>ROUND(E35*P35,2)</f>
        <v>0</v>
      </c>
      <c r="R35" s="155"/>
      <c r="S35" s="155"/>
      <c r="T35" s="156">
        <v>0</v>
      </c>
      <c r="U35" s="155">
        <f>ROUND(E35*T35,2)</f>
        <v>0</v>
      </c>
      <c r="V35" s="134"/>
      <c r="W35" s="134"/>
      <c r="X35" s="134"/>
      <c r="Y35" s="134"/>
      <c r="Z35" s="134"/>
      <c r="AA35" s="134"/>
      <c r="AB35" s="134"/>
      <c r="AC35" s="134"/>
      <c r="AD35" s="134"/>
      <c r="AE35" s="134" t="s">
        <v>233</v>
      </c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</row>
    <row r="36" spans="1:60">
      <c r="A36" s="141" t="s">
        <v>177</v>
      </c>
      <c r="B36" s="146" t="s">
        <v>73</v>
      </c>
      <c r="C36" s="172" t="s">
        <v>74</v>
      </c>
      <c r="D36" s="148"/>
      <c r="E36" s="151"/>
      <c r="F36" s="157"/>
      <c r="G36" s="157"/>
      <c r="H36" s="157"/>
      <c r="I36" s="157">
        <f>SUM(I37:I38)</f>
        <v>0</v>
      </c>
      <c r="J36" s="157"/>
      <c r="K36" s="157">
        <f>SUM(K37:K38)</f>
        <v>0</v>
      </c>
      <c r="L36" s="157"/>
      <c r="M36" s="157">
        <f>SUM(M37:M38)</f>
        <v>0</v>
      </c>
      <c r="N36" s="157"/>
      <c r="O36" s="157">
        <f>SUM(O37:O38)</f>
        <v>0</v>
      </c>
      <c r="P36" s="157"/>
      <c r="Q36" s="157">
        <f>SUM(Q37:Q38)</f>
        <v>0</v>
      </c>
      <c r="R36" s="157"/>
      <c r="S36" s="157"/>
      <c r="T36" s="158"/>
      <c r="U36" s="157">
        <f>SUM(U37:U38)</f>
        <v>0</v>
      </c>
      <c r="AE36" t="s">
        <v>178</v>
      </c>
    </row>
    <row r="37" spans="1:60" outlineLevel="1">
      <c r="A37" s="135">
        <v>26</v>
      </c>
      <c r="B37" s="145" t="s">
        <v>530</v>
      </c>
      <c r="C37" s="171" t="s">
        <v>531</v>
      </c>
      <c r="D37" s="147" t="s">
        <v>336</v>
      </c>
      <c r="E37" s="150">
        <v>18</v>
      </c>
      <c r="F37" s="154"/>
      <c r="G37" s="155"/>
      <c r="H37" s="154"/>
      <c r="I37" s="155">
        <f>ROUND(E37*H37,2)</f>
        <v>0</v>
      </c>
      <c r="J37" s="154"/>
      <c r="K37" s="155">
        <f>ROUND(E37*J37,2)</f>
        <v>0</v>
      </c>
      <c r="L37" s="155">
        <v>21</v>
      </c>
      <c r="M37" s="155">
        <f>G37*(1+L37/100)</f>
        <v>0</v>
      </c>
      <c r="N37" s="155">
        <v>0</v>
      </c>
      <c r="O37" s="155">
        <f>ROUND(E37*N37,2)</f>
        <v>0</v>
      </c>
      <c r="P37" s="155">
        <v>0</v>
      </c>
      <c r="Q37" s="155">
        <f>ROUND(E37*P37,2)</f>
        <v>0</v>
      </c>
      <c r="R37" s="155"/>
      <c r="S37" s="155"/>
      <c r="T37" s="156">
        <v>0</v>
      </c>
      <c r="U37" s="155">
        <f>ROUND(E37*T37,2)</f>
        <v>0</v>
      </c>
      <c r="V37" s="134"/>
      <c r="W37" s="134"/>
      <c r="X37" s="134"/>
      <c r="Y37" s="134"/>
      <c r="Z37" s="134"/>
      <c r="AA37" s="134"/>
      <c r="AB37" s="134"/>
      <c r="AC37" s="134"/>
      <c r="AD37" s="134"/>
      <c r="AE37" s="134" t="s">
        <v>233</v>
      </c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</row>
    <row r="38" spans="1:60" outlineLevel="1">
      <c r="A38" s="135">
        <v>27</v>
      </c>
      <c r="B38" s="145" t="s">
        <v>532</v>
      </c>
      <c r="C38" s="171" t="s">
        <v>533</v>
      </c>
      <c r="D38" s="147" t="s">
        <v>336</v>
      </c>
      <c r="E38" s="150">
        <v>18</v>
      </c>
      <c r="F38" s="154"/>
      <c r="G38" s="155"/>
      <c r="H38" s="154"/>
      <c r="I38" s="155">
        <f>ROUND(E38*H38,2)</f>
        <v>0</v>
      </c>
      <c r="J38" s="154"/>
      <c r="K38" s="155">
        <f>ROUND(E38*J38,2)</f>
        <v>0</v>
      </c>
      <c r="L38" s="155">
        <v>21</v>
      </c>
      <c r="M38" s="155">
        <f>G38*(1+L38/100)</f>
        <v>0</v>
      </c>
      <c r="N38" s="155">
        <v>0</v>
      </c>
      <c r="O38" s="155">
        <f>ROUND(E38*N38,2)</f>
        <v>0</v>
      </c>
      <c r="P38" s="155">
        <v>0</v>
      </c>
      <c r="Q38" s="155">
        <f>ROUND(E38*P38,2)</f>
        <v>0</v>
      </c>
      <c r="R38" s="155"/>
      <c r="S38" s="155"/>
      <c r="T38" s="156">
        <v>0</v>
      </c>
      <c r="U38" s="155">
        <f>ROUND(E38*T38,2)</f>
        <v>0</v>
      </c>
      <c r="V38" s="134"/>
      <c r="W38" s="134"/>
      <c r="X38" s="134"/>
      <c r="Y38" s="134"/>
      <c r="Z38" s="134"/>
      <c r="AA38" s="134"/>
      <c r="AB38" s="134"/>
      <c r="AC38" s="134"/>
      <c r="AD38" s="134"/>
      <c r="AE38" s="134" t="s">
        <v>233</v>
      </c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</row>
    <row r="39" spans="1:60">
      <c r="A39" s="141" t="s">
        <v>177</v>
      </c>
      <c r="B39" s="146" t="s">
        <v>75</v>
      </c>
      <c r="C39" s="172" t="s">
        <v>77</v>
      </c>
      <c r="D39" s="148"/>
      <c r="E39" s="151"/>
      <c r="F39" s="157"/>
      <c r="G39" s="157"/>
      <c r="H39" s="157"/>
      <c r="I39" s="157">
        <f>SUM(I40:I56)</f>
        <v>0</v>
      </c>
      <c r="J39" s="157"/>
      <c r="K39" s="157">
        <f>SUM(K40:K56)</f>
        <v>0</v>
      </c>
      <c r="L39" s="157"/>
      <c r="M39" s="157">
        <f>SUM(M40:M56)</f>
        <v>0</v>
      </c>
      <c r="N39" s="157"/>
      <c r="O39" s="157">
        <f>SUM(O40:O56)</f>
        <v>0</v>
      </c>
      <c r="P39" s="157"/>
      <c r="Q39" s="157">
        <f>SUM(Q40:Q56)</f>
        <v>0</v>
      </c>
      <c r="R39" s="157"/>
      <c r="S39" s="157"/>
      <c r="T39" s="158"/>
      <c r="U39" s="157">
        <f>SUM(U40:U56)</f>
        <v>0</v>
      </c>
      <c r="AE39" t="s">
        <v>178</v>
      </c>
    </row>
    <row r="40" spans="1:60" outlineLevel="1">
      <c r="A40" s="135">
        <v>28</v>
      </c>
      <c r="B40" s="145" t="s">
        <v>534</v>
      </c>
      <c r="C40" s="171" t="s">
        <v>535</v>
      </c>
      <c r="D40" s="147" t="s">
        <v>336</v>
      </c>
      <c r="E40" s="150">
        <v>1</v>
      </c>
      <c r="F40" s="154"/>
      <c r="G40" s="155"/>
      <c r="H40" s="154"/>
      <c r="I40" s="155">
        <f t="shared" ref="I40:I56" si="6">ROUND(E40*H40,2)</f>
        <v>0</v>
      </c>
      <c r="J40" s="154"/>
      <c r="K40" s="155">
        <f t="shared" ref="K40:K56" si="7">ROUND(E40*J40,2)</f>
        <v>0</v>
      </c>
      <c r="L40" s="155">
        <v>21</v>
      </c>
      <c r="M40" s="155">
        <f t="shared" ref="M40:M56" si="8">G40*(1+L40/100)</f>
        <v>0</v>
      </c>
      <c r="N40" s="155">
        <v>0</v>
      </c>
      <c r="O40" s="155">
        <f t="shared" ref="O40:O56" si="9">ROUND(E40*N40,2)</f>
        <v>0</v>
      </c>
      <c r="P40" s="155">
        <v>0</v>
      </c>
      <c r="Q40" s="155">
        <f t="shared" ref="Q40:Q56" si="10">ROUND(E40*P40,2)</f>
        <v>0</v>
      </c>
      <c r="R40" s="155"/>
      <c r="S40" s="155"/>
      <c r="T40" s="156">
        <v>0</v>
      </c>
      <c r="U40" s="155">
        <f t="shared" ref="U40:U56" si="11">ROUND(E40*T40,2)</f>
        <v>0</v>
      </c>
      <c r="V40" s="134"/>
      <c r="W40" s="134"/>
      <c r="X40" s="134"/>
      <c r="Y40" s="134"/>
      <c r="Z40" s="134"/>
      <c r="AA40" s="134"/>
      <c r="AB40" s="134"/>
      <c r="AC40" s="134"/>
      <c r="AD40" s="134"/>
      <c r="AE40" s="134" t="s">
        <v>233</v>
      </c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</row>
    <row r="41" spans="1:60" ht="22.5" outlineLevel="1">
      <c r="A41" s="135">
        <v>229</v>
      </c>
      <c r="B41" s="145" t="s">
        <v>536</v>
      </c>
      <c r="C41" s="171" t="s">
        <v>537</v>
      </c>
      <c r="D41" s="147" t="s">
        <v>336</v>
      </c>
      <c r="E41" s="150">
        <v>1</v>
      </c>
      <c r="F41" s="154"/>
      <c r="G41" s="155"/>
      <c r="H41" s="154"/>
      <c r="I41" s="155">
        <f t="shared" si="6"/>
        <v>0</v>
      </c>
      <c r="J41" s="154"/>
      <c r="K41" s="155">
        <f t="shared" si="7"/>
        <v>0</v>
      </c>
      <c r="L41" s="155">
        <v>21</v>
      </c>
      <c r="M41" s="155">
        <f t="shared" si="8"/>
        <v>0</v>
      </c>
      <c r="N41" s="155">
        <v>0</v>
      </c>
      <c r="O41" s="155">
        <f t="shared" si="9"/>
        <v>0</v>
      </c>
      <c r="P41" s="155">
        <v>0</v>
      </c>
      <c r="Q41" s="155">
        <f t="shared" si="10"/>
        <v>0</v>
      </c>
      <c r="R41" s="155"/>
      <c r="S41" s="155"/>
      <c r="T41" s="156">
        <v>0</v>
      </c>
      <c r="U41" s="155">
        <f t="shared" si="11"/>
        <v>0</v>
      </c>
      <c r="V41" s="134"/>
      <c r="W41" s="134"/>
      <c r="X41" s="134"/>
      <c r="Y41" s="134"/>
      <c r="Z41" s="134"/>
      <c r="AA41" s="134"/>
      <c r="AB41" s="134"/>
      <c r="AC41" s="134"/>
      <c r="AD41" s="134"/>
      <c r="AE41" s="134" t="s">
        <v>233</v>
      </c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</row>
    <row r="42" spans="1:60" outlineLevel="1">
      <c r="A42" s="135">
        <v>30</v>
      </c>
      <c r="B42" s="145" t="s">
        <v>538</v>
      </c>
      <c r="C42" s="171" t="s">
        <v>539</v>
      </c>
      <c r="D42" s="147" t="s">
        <v>336</v>
      </c>
      <c r="E42" s="150">
        <v>1</v>
      </c>
      <c r="F42" s="154"/>
      <c r="G42" s="155"/>
      <c r="H42" s="154"/>
      <c r="I42" s="155">
        <f t="shared" si="6"/>
        <v>0</v>
      </c>
      <c r="J42" s="154"/>
      <c r="K42" s="155">
        <f t="shared" si="7"/>
        <v>0</v>
      </c>
      <c r="L42" s="155">
        <v>21</v>
      </c>
      <c r="M42" s="155">
        <f t="shared" si="8"/>
        <v>0</v>
      </c>
      <c r="N42" s="155">
        <v>0</v>
      </c>
      <c r="O42" s="155">
        <f t="shared" si="9"/>
        <v>0</v>
      </c>
      <c r="P42" s="155">
        <v>0</v>
      </c>
      <c r="Q42" s="155">
        <f t="shared" si="10"/>
        <v>0</v>
      </c>
      <c r="R42" s="155"/>
      <c r="S42" s="155"/>
      <c r="T42" s="156">
        <v>0</v>
      </c>
      <c r="U42" s="155">
        <f t="shared" si="11"/>
        <v>0</v>
      </c>
      <c r="V42" s="134"/>
      <c r="W42" s="134"/>
      <c r="X42" s="134"/>
      <c r="Y42" s="134"/>
      <c r="Z42" s="134"/>
      <c r="AA42" s="134"/>
      <c r="AB42" s="134"/>
      <c r="AC42" s="134"/>
      <c r="AD42" s="134"/>
      <c r="AE42" s="134" t="s">
        <v>194</v>
      </c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</row>
    <row r="43" spans="1:60" outlineLevel="1">
      <c r="A43" s="135">
        <v>31</v>
      </c>
      <c r="B43" s="145" t="s">
        <v>540</v>
      </c>
      <c r="C43" s="171" t="s">
        <v>541</v>
      </c>
      <c r="D43" s="147" t="s">
        <v>336</v>
      </c>
      <c r="E43" s="150">
        <v>1</v>
      </c>
      <c r="F43" s="154"/>
      <c r="G43" s="155"/>
      <c r="H43" s="154"/>
      <c r="I43" s="155">
        <f t="shared" si="6"/>
        <v>0</v>
      </c>
      <c r="J43" s="154"/>
      <c r="K43" s="155">
        <f t="shared" si="7"/>
        <v>0</v>
      </c>
      <c r="L43" s="155">
        <v>21</v>
      </c>
      <c r="M43" s="155">
        <f t="shared" si="8"/>
        <v>0</v>
      </c>
      <c r="N43" s="155">
        <v>0</v>
      </c>
      <c r="O43" s="155">
        <f t="shared" si="9"/>
        <v>0</v>
      </c>
      <c r="P43" s="155">
        <v>0</v>
      </c>
      <c r="Q43" s="155">
        <f t="shared" si="10"/>
        <v>0</v>
      </c>
      <c r="R43" s="155"/>
      <c r="S43" s="155"/>
      <c r="T43" s="156">
        <v>0</v>
      </c>
      <c r="U43" s="155">
        <f t="shared" si="11"/>
        <v>0</v>
      </c>
      <c r="V43" s="134"/>
      <c r="W43" s="134"/>
      <c r="X43" s="134"/>
      <c r="Y43" s="134"/>
      <c r="Z43" s="134"/>
      <c r="AA43" s="134"/>
      <c r="AB43" s="134"/>
      <c r="AC43" s="134"/>
      <c r="AD43" s="134"/>
      <c r="AE43" s="134" t="s">
        <v>233</v>
      </c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</row>
    <row r="44" spans="1:60" outlineLevel="1">
      <c r="A44" s="135">
        <v>32</v>
      </c>
      <c r="B44" s="145" t="s">
        <v>542</v>
      </c>
      <c r="C44" s="171" t="s">
        <v>543</v>
      </c>
      <c r="D44" s="147" t="s">
        <v>336</v>
      </c>
      <c r="E44" s="150">
        <v>8</v>
      </c>
      <c r="F44" s="154"/>
      <c r="G44" s="155"/>
      <c r="H44" s="154"/>
      <c r="I44" s="155">
        <f t="shared" si="6"/>
        <v>0</v>
      </c>
      <c r="J44" s="154"/>
      <c r="K44" s="155">
        <f t="shared" si="7"/>
        <v>0</v>
      </c>
      <c r="L44" s="155">
        <v>21</v>
      </c>
      <c r="M44" s="155">
        <f t="shared" si="8"/>
        <v>0</v>
      </c>
      <c r="N44" s="155">
        <v>0</v>
      </c>
      <c r="O44" s="155">
        <f t="shared" si="9"/>
        <v>0</v>
      </c>
      <c r="P44" s="155">
        <v>0</v>
      </c>
      <c r="Q44" s="155">
        <f t="shared" si="10"/>
        <v>0</v>
      </c>
      <c r="R44" s="155"/>
      <c r="S44" s="155"/>
      <c r="T44" s="156">
        <v>0</v>
      </c>
      <c r="U44" s="155">
        <f t="shared" si="11"/>
        <v>0</v>
      </c>
      <c r="V44" s="134"/>
      <c r="W44" s="134"/>
      <c r="X44" s="134"/>
      <c r="Y44" s="134"/>
      <c r="Z44" s="134"/>
      <c r="AA44" s="134"/>
      <c r="AB44" s="134"/>
      <c r="AC44" s="134"/>
      <c r="AD44" s="134"/>
      <c r="AE44" s="134" t="s">
        <v>233</v>
      </c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</row>
    <row r="45" spans="1:60" outlineLevel="1">
      <c r="A45" s="135">
        <v>33</v>
      </c>
      <c r="B45" s="145" t="s">
        <v>544</v>
      </c>
      <c r="C45" s="171" t="s">
        <v>545</v>
      </c>
      <c r="D45" s="147" t="s">
        <v>336</v>
      </c>
      <c r="E45" s="150">
        <v>8</v>
      </c>
      <c r="F45" s="154"/>
      <c r="G45" s="155"/>
      <c r="H45" s="154"/>
      <c r="I45" s="155">
        <f t="shared" si="6"/>
        <v>0</v>
      </c>
      <c r="J45" s="154"/>
      <c r="K45" s="155">
        <f t="shared" si="7"/>
        <v>0</v>
      </c>
      <c r="L45" s="155">
        <v>21</v>
      </c>
      <c r="M45" s="155">
        <f t="shared" si="8"/>
        <v>0</v>
      </c>
      <c r="N45" s="155">
        <v>0</v>
      </c>
      <c r="O45" s="155">
        <f t="shared" si="9"/>
        <v>0</v>
      </c>
      <c r="P45" s="155">
        <v>0</v>
      </c>
      <c r="Q45" s="155">
        <f t="shared" si="10"/>
        <v>0</v>
      </c>
      <c r="R45" s="155"/>
      <c r="S45" s="155"/>
      <c r="T45" s="156">
        <v>0</v>
      </c>
      <c r="U45" s="155">
        <f t="shared" si="11"/>
        <v>0</v>
      </c>
      <c r="V45" s="134"/>
      <c r="W45" s="134"/>
      <c r="X45" s="134"/>
      <c r="Y45" s="134"/>
      <c r="Z45" s="134"/>
      <c r="AA45" s="134"/>
      <c r="AB45" s="134"/>
      <c r="AC45" s="134"/>
      <c r="AD45" s="134"/>
      <c r="AE45" s="134" t="s">
        <v>194</v>
      </c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</row>
    <row r="46" spans="1:60" outlineLevel="1">
      <c r="A46" s="135">
        <v>34</v>
      </c>
      <c r="B46" s="145" t="s">
        <v>546</v>
      </c>
      <c r="C46" s="171" t="s">
        <v>547</v>
      </c>
      <c r="D46" s="147" t="s">
        <v>336</v>
      </c>
      <c r="E46" s="150">
        <v>1</v>
      </c>
      <c r="F46" s="154"/>
      <c r="G46" s="155"/>
      <c r="H46" s="154"/>
      <c r="I46" s="155">
        <f t="shared" si="6"/>
        <v>0</v>
      </c>
      <c r="J46" s="154"/>
      <c r="K46" s="155">
        <f t="shared" si="7"/>
        <v>0</v>
      </c>
      <c r="L46" s="155">
        <v>21</v>
      </c>
      <c r="M46" s="155">
        <f t="shared" si="8"/>
        <v>0</v>
      </c>
      <c r="N46" s="155">
        <v>0</v>
      </c>
      <c r="O46" s="155">
        <f t="shared" si="9"/>
        <v>0</v>
      </c>
      <c r="P46" s="155">
        <v>0</v>
      </c>
      <c r="Q46" s="155">
        <f t="shared" si="10"/>
        <v>0</v>
      </c>
      <c r="R46" s="155"/>
      <c r="S46" s="155"/>
      <c r="T46" s="156">
        <v>0</v>
      </c>
      <c r="U46" s="155">
        <f t="shared" si="11"/>
        <v>0</v>
      </c>
      <c r="V46" s="134"/>
      <c r="W46" s="134"/>
      <c r="X46" s="134"/>
      <c r="Y46" s="134"/>
      <c r="Z46" s="134"/>
      <c r="AA46" s="134"/>
      <c r="AB46" s="134"/>
      <c r="AC46" s="134"/>
      <c r="AD46" s="134"/>
      <c r="AE46" s="134" t="s">
        <v>233</v>
      </c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</row>
    <row r="47" spans="1:60" ht="22.5" outlineLevel="1">
      <c r="A47" s="135">
        <v>35</v>
      </c>
      <c r="B47" s="145" t="s">
        <v>548</v>
      </c>
      <c r="C47" s="171" t="s">
        <v>549</v>
      </c>
      <c r="D47" s="147" t="s">
        <v>336</v>
      </c>
      <c r="E47" s="150">
        <v>30</v>
      </c>
      <c r="F47" s="154"/>
      <c r="G47" s="155"/>
      <c r="H47" s="154"/>
      <c r="I47" s="155">
        <f t="shared" si="6"/>
        <v>0</v>
      </c>
      <c r="J47" s="154"/>
      <c r="K47" s="155">
        <f t="shared" si="7"/>
        <v>0</v>
      </c>
      <c r="L47" s="155">
        <v>21</v>
      </c>
      <c r="M47" s="155">
        <f t="shared" si="8"/>
        <v>0</v>
      </c>
      <c r="N47" s="155">
        <v>0</v>
      </c>
      <c r="O47" s="155">
        <f t="shared" si="9"/>
        <v>0</v>
      </c>
      <c r="P47" s="155">
        <v>0</v>
      </c>
      <c r="Q47" s="155">
        <f t="shared" si="10"/>
        <v>0</v>
      </c>
      <c r="R47" s="155"/>
      <c r="S47" s="155"/>
      <c r="T47" s="156">
        <v>0</v>
      </c>
      <c r="U47" s="155">
        <f t="shared" si="11"/>
        <v>0</v>
      </c>
      <c r="V47" s="134"/>
      <c r="W47" s="134"/>
      <c r="X47" s="134"/>
      <c r="Y47" s="134"/>
      <c r="Z47" s="134"/>
      <c r="AA47" s="134"/>
      <c r="AB47" s="134"/>
      <c r="AC47" s="134"/>
      <c r="AD47" s="134"/>
      <c r="AE47" s="134" t="s">
        <v>233</v>
      </c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</row>
    <row r="48" spans="1:60" outlineLevel="1">
      <c r="A48" s="135">
        <v>36</v>
      </c>
      <c r="B48" s="145" t="s">
        <v>550</v>
      </c>
      <c r="C48" s="171" t="s">
        <v>551</v>
      </c>
      <c r="D48" s="147" t="s">
        <v>336</v>
      </c>
      <c r="E48" s="150">
        <v>1</v>
      </c>
      <c r="F48" s="154"/>
      <c r="G48" s="155"/>
      <c r="H48" s="154"/>
      <c r="I48" s="155">
        <f t="shared" si="6"/>
        <v>0</v>
      </c>
      <c r="J48" s="154"/>
      <c r="K48" s="155">
        <f t="shared" si="7"/>
        <v>0</v>
      </c>
      <c r="L48" s="155">
        <v>21</v>
      </c>
      <c r="M48" s="155">
        <f t="shared" si="8"/>
        <v>0</v>
      </c>
      <c r="N48" s="155">
        <v>0</v>
      </c>
      <c r="O48" s="155">
        <f t="shared" si="9"/>
        <v>0</v>
      </c>
      <c r="P48" s="155">
        <v>0</v>
      </c>
      <c r="Q48" s="155">
        <f t="shared" si="10"/>
        <v>0</v>
      </c>
      <c r="R48" s="155"/>
      <c r="S48" s="155"/>
      <c r="T48" s="156">
        <v>0</v>
      </c>
      <c r="U48" s="155">
        <f t="shared" si="11"/>
        <v>0</v>
      </c>
      <c r="V48" s="134"/>
      <c r="W48" s="134"/>
      <c r="X48" s="134"/>
      <c r="Y48" s="134"/>
      <c r="Z48" s="134"/>
      <c r="AA48" s="134"/>
      <c r="AB48" s="134"/>
      <c r="AC48" s="134"/>
      <c r="AD48" s="134"/>
      <c r="AE48" s="134" t="s">
        <v>233</v>
      </c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</row>
    <row r="49" spans="1:60" outlineLevel="1">
      <c r="A49" s="135">
        <v>37</v>
      </c>
      <c r="B49" s="145" t="s">
        <v>552</v>
      </c>
      <c r="C49" s="171" t="s">
        <v>553</v>
      </c>
      <c r="D49" s="147" t="s">
        <v>336</v>
      </c>
      <c r="E49" s="150">
        <v>5</v>
      </c>
      <c r="F49" s="154"/>
      <c r="G49" s="155"/>
      <c r="H49" s="154"/>
      <c r="I49" s="155">
        <f t="shared" si="6"/>
        <v>0</v>
      </c>
      <c r="J49" s="154"/>
      <c r="K49" s="155">
        <f t="shared" si="7"/>
        <v>0</v>
      </c>
      <c r="L49" s="155">
        <v>21</v>
      </c>
      <c r="M49" s="155">
        <f t="shared" si="8"/>
        <v>0</v>
      </c>
      <c r="N49" s="155">
        <v>0</v>
      </c>
      <c r="O49" s="155">
        <f t="shared" si="9"/>
        <v>0</v>
      </c>
      <c r="P49" s="155">
        <v>0</v>
      </c>
      <c r="Q49" s="155">
        <f t="shared" si="10"/>
        <v>0</v>
      </c>
      <c r="R49" s="155"/>
      <c r="S49" s="155"/>
      <c r="T49" s="156">
        <v>0</v>
      </c>
      <c r="U49" s="155">
        <f t="shared" si="11"/>
        <v>0</v>
      </c>
      <c r="V49" s="134"/>
      <c r="W49" s="134"/>
      <c r="X49" s="134"/>
      <c r="Y49" s="134"/>
      <c r="Z49" s="134"/>
      <c r="AA49" s="134"/>
      <c r="AB49" s="134"/>
      <c r="AC49" s="134"/>
      <c r="AD49" s="134"/>
      <c r="AE49" s="134" t="s">
        <v>233</v>
      </c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</row>
    <row r="50" spans="1:60" outlineLevel="1">
      <c r="A50" s="135">
        <v>38</v>
      </c>
      <c r="B50" s="145" t="s">
        <v>554</v>
      </c>
      <c r="C50" s="171" t="s">
        <v>555</v>
      </c>
      <c r="D50" s="147" t="s">
        <v>336</v>
      </c>
      <c r="E50" s="150">
        <v>1</v>
      </c>
      <c r="F50" s="154"/>
      <c r="G50" s="155"/>
      <c r="H50" s="154"/>
      <c r="I50" s="155">
        <f t="shared" si="6"/>
        <v>0</v>
      </c>
      <c r="J50" s="154"/>
      <c r="K50" s="155">
        <f t="shared" si="7"/>
        <v>0</v>
      </c>
      <c r="L50" s="155">
        <v>21</v>
      </c>
      <c r="M50" s="155">
        <f t="shared" si="8"/>
        <v>0</v>
      </c>
      <c r="N50" s="155">
        <v>0</v>
      </c>
      <c r="O50" s="155">
        <f t="shared" si="9"/>
        <v>0</v>
      </c>
      <c r="P50" s="155">
        <v>0</v>
      </c>
      <c r="Q50" s="155">
        <f t="shared" si="10"/>
        <v>0</v>
      </c>
      <c r="R50" s="155"/>
      <c r="S50" s="155"/>
      <c r="T50" s="156">
        <v>0</v>
      </c>
      <c r="U50" s="155">
        <f t="shared" si="11"/>
        <v>0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4" t="s">
        <v>233</v>
      </c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</row>
    <row r="51" spans="1:60" outlineLevel="1">
      <c r="A51" s="135">
        <v>39</v>
      </c>
      <c r="B51" s="145" t="s">
        <v>556</v>
      </c>
      <c r="C51" s="171" t="s">
        <v>557</v>
      </c>
      <c r="D51" s="147" t="s">
        <v>336</v>
      </c>
      <c r="E51" s="150">
        <v>1</v>
      </c>
      <c r="F51" s="154"/>
      <c r="G51" s="155"/>
      <c r="H51" s="154"/>
      <c r="I51" s="155">
        <f t="shared" si="6"/>
        <v>0</v>
      </c>
      <c r="J51" s="154"/>
      <c r="K51" s="155">
        <f t="shared" si="7"/>
        <v>0</v>
      </c>
      <c r="L51" s="155">
        <v>21</v>
      </c>
      <c r="M51" s="155">
        <f t="shared" si="8"/>
        <v>0</v>
      </c>
      <c r="N51" s="155">
        <v>0</v>
      </c>
      <c r="O51" s="155">
        <f t="shared" si="9"/>
        <v>0</v>
      </c>
      <c r="P51" s="155">
        <v>0</v>
      </c>
      <c r="Q51" s="155">
        <f t="shared" si="10"/>
        <v>0</v>
      </c>
      <c r="R51" s="155"/>
      <c r="S51" s="155"/>
      <c r="T51" s="156">
        <v>0</v>
      </c>
      <c r="U51" s="155">
        <f t="shared" si="11"/>
        <v>0</v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 t="s">
        <v>194</v>
      </c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</row>
    <row r="52" spans="1:60" ht="22.5" outlineLevel="1">
      <c r="A52" s="135">
        <v>40</v>
      </c>
      <c r="B52" s="145" t="s">
        <v>558</v>
      </c>
      <c r="C52" s="171" t="s">
        <v>559</v>
      </c>
      <c r="D52" s="147" t="s">
        <v>336</v>
      </c>
      <c r="E52" s="150">
        <v>1</v>
      </c>
      <c r="F52" s="154"/>
      <c r="G52" s="155"/>
      <c r="H52" s="154"/>
      <c r="I52" s="155">
        <f t="shared" si="6"/>
        <v>0</v>
      </c>
      <c r="J52" s="154"/>
      <c r="K52" s="155">
        <f t="shared" si="7"/>
        <v>0</v>
      </c>
      <c r="L52" s="155">
        <v>21</v>
      </c>
      <c r="M52" s="155">
        <f t="shared" si="8"/>
        <v>0</v>
      </c>
      <c r="N52" s="155">
        <v>0</v>
      </c>
      <c r="O52" s="155">
        <f t="shared" si="9"/>
        <v>0</v>
      </c>
      <c r="P52" s="155">
        <v>0</v>
      </c>
      <c r="Q52" s="155">
        <f t="shared" si="10"/>
        <v>0</v>
      </c>
      <c r="R52" s="155"/>
      <c r="S52" s="155"/>
      <c r="T52" s="156">
        <v>0</v>
      </c>
      <c r="U52" s="155">
        <f t="shared" si="11"/>
        <v>0</v>
      </c>
      <c r="V52" s="134"/>
      <c r="W52" s="134"/>
      <c r="X52" s="134"/>
      <c r="Y52" s="134"/>
      <c r="Z52" s="134"/>
      <c r="AA52" s="134"/>
      <c r="AB52" s="134"/>
      <c r="AC52" s="134"/>
      <c r="AD52" s="134"/>
      <c r="AE52" s="134" t="s">
        <v>233</v>
      </c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</row>
    <row r="53" spans="1:60" outlineLevel="1">
      <c r="A53" s="135">
        <v>41</v>
      </c>
      <c r="B53" s="145" t="s">
        <v>560</v>
      </c>
      <c r="C53" s="171" t="s">
        <v>561</v>
      </c>
      <c r="D53" s="147" t="s">
        <v>336</v>
      </c>
      <c r="E53" s="150">
        <v>7</v>
      </c>
      <c r="F53" s="154"/>
      <c r="G53" s="155"/>
      <c r="H53" s="154"/>
      <c r="I53" s="155">
        <f t="shared" si="6"/>
        <v>0</v>
      </c>
      <c r="J53" s="154"/>
      <c r="K53" s="155">
        <f t="shared" si="7"/>
        <v>0</v>
      </c>
      <c r="L53" s="155">
        <v>21</v>
      </c>
      <c r="M53" s="155">
        <f t="shared" si="8"/>
        <v>0</v>
      </c>
      <c r="N53" s="155">
        <v>0</v>
      </c>
      <c r="O53" s="155">
        <f t="shared" si="9"/>
        <v>0</v>
      </c>
      <c r="P53" s="155">
        <v>0</v>
      </c>
      <c r="Q53" s="155">
        <f t="shared" si="10"/>
        <v>0</v>
      </c>
      <c r="R53" s="155"/>
      <c r="S53" s="155"/>
      <c r="T53" s="156">
        <v>0</v>
      </c>
      <c r="U53" s="155">
        <f t="shared" si="11"/>
        <v>0</v>
      </c>
      <c r="V53" s="134"/>
      <c r="W53" s="134"/>
      <c r="X53" s="134"/>
      <c r="Y53" s="134"/>
      <c r="Z53" s="134"/>
      <c r="AA53" s="134"/>
      <c r="AB53" s="134"/>
      <c r="AC53" s="134"/>
      <c r="AD53" s="134"/>
      <c r="AE53" s="134" t="s">
        <v>233</v>
      </c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</row>
    <row r="54" spans="1:60" outlineLevel="1">
      <c r="A54" s="135">
        <v>42</v>
      </c>
      <c r="B54" s="145" t="s">
        <v>562</v>
      </c>
      <c r="C54" s="171" t="s">
        <v>563</v>
      </c>
      <c r="D54" s="147" t="s">
        <v>336</v>
      </c>
      <c r="E54" s="150">
        <v>1</v>
      </c>
      <c r="F54" s="154"/>
      <c r="G54" s="155"/>
      <c r="H54" s="154"/>
      <c r="I54" s="155">
        <f t="shared" si="6"/>
        <v>0</v>
      </c>
      <c r="J54" s="154"/>
      <c r="K54" s="155">
        <f t="shared" si="7"/>
        <v>0</v>
      </c>
      <c r="L54" s="155">
        <v>21</v>
      </c>
      <c r="M54" s="155">
        <f t="shared" si="8"/>
        <v>0</v>
      </c>
      <c r="N54" s="155">
        <v>0</v>
      </c>
      <c r="O54" s="155">
        <f t="shared" si="9"/>
        <v>0</v>
      </c>
      <c r="P54" s="155">
        <v>0</v>
      </c>
      <c r="Q54" s="155">
        <f t="shared" si="10"/>
        <v>0</v>
      </c>
      <c r="R54" s="155"/>
      <c r="S54" s="155"/>
      <c r="T54" s="156">
        <v>0</v>
      </c>
      <c r="U54" s="155">
        <f t="shared" si="11"/>
        <v>0</v>
      </c>
      <c r="V54" s="134"/>
      <c r="W54" s="134"/>
      <c r="X54" s="134"/>
      <c r="Y54" s="134"/>
      <c r="Z54" s="134"/>
      <c r="AA54" s="134"/>
      <c r="AB54" s="134"/>
      <c r="AC54" s="134"/>
      <c r="AD54" s="134"/>
      <c r="AE54" s="134" t="s">
        <v>233</v>
      </c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</row>
    <row r="55" spans="1:60" outlineLevel="1">
      <c r="A55" s="135">
        <v>43</v>
      </c>
      <c r="B55" s="145" t="s">
        <v>564</v>
      </c>
      <c r="C55" s="171" t="s">
        <v>565</v>
      </c>
      <c r="D55" s="147" t="s">
        <v>336</v>
      </c>
      <c r="E55" s="150">
        <v>2</v>
      </c>
      <c r="F55" s="154"/>
      <c r="G55" s="155"/>
      <c r="H55" s="154"/>
      <c r="I55" s="155">
        <f t="shared" si="6"/>
        <v>0</v>
      </c>
      <c r="J55" s="154"/>
      <c r="K55" s="155">
        <f t="shared" si="7"/>
        <v>0</v>
      </c>
      <c r="L55" s="155">
        <v>21</v>
      </c>
      <c r="M55" s="155">
        <f t="shared" si="8"/>
        <v>0</v>
      </c>
      <c r="N55" s="155">
        <v>0</v>
      </c>
      <c r="O55" s="155">
        <f t="shared" si="9"/>
        <v>0</v>
      </c>
      <c r="P55" s="155">
        <v>0</v>
      </c>
      <c r="Q55" s="155">
        <f t="shared" si="10"/>
        <v>0</v>
      </c>
      <c r="R55" s="155"/>
      <c r="S55" s="155"/>
      <c r="T55" s="156">
        <v>0</v>
      </c>
      <c r="U55" s="155">
        <f t="shared" si="11"/>
        <v>0</v>
      </c>
      <c r="V55" s="134"/>
      <c r="W55" s="134"/>
      <c r="X55" s="134"/>
      <c r="Y55" s="134"/>
      <c r="Z55" s="134"/>
      <c r="AA55" s="134"/>
      <c r="AB55" s="134"/>
      <c r="AC55" s="134"/>
      <c r="AD55" s="134"/>
      <c r="AE55" s="134" t="s">
        <v>233</v>
      </c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</row>
    <row r="56" spans="1:60" outlineLevel="1">
      <c r="A56" s="135">
        <v>44</v>
      </c>
      <c r="B56" s="145" t="s">
        <v>566</v>
      </c>
      <c r="C56" s="171" t="s">
        <v>567</v>
      </c>
      <c r="D56" s="147" t="s">
        <v>336</v>
      </c>
      <c r="E56" s="150">
        <v>2</v>
      </c>
      <c r="F56" s="154"/>
      <c r="G56" s="155"/>
      <c r="H56" s="154"/>
      <c r="I56" s="155">
        <f t="shared" si="6"/>
        <v>0</v>
      </c>
      <c r="J56" s="154"/>
      <c r="K56" s="155">
        <f t="shared" si="7"/>
        <v>0</v>
      </c>
      <c r="L56" s="155">
        <v>21</v>
      </c>
      <c r="M56" s="155">
        <f t="shared" si="8"/>
        <v>0</v>
      </c>
      <c r="N56" s="155">
        <v>0</v>
      </c>
      <c r="O56" s="155">
        <f t="shared" si="9"/>
        <v>0</v>
      </c>
      <c r="P56" s="155">
        <v>0</v>
      </c>
      <c r="Q56" s="155">
        <f t="shared" si="10"/>
        <v>0</v>
      </c>
      <c r="R56" s="155"/>
      <c r="S56" s="155"/>
      <c r="T56" s="156">
        <v>0</v>
      </c>
      <c r="U56" s="155">
        <f t="shared" si="11"/>
        <v>0</v>
      </c>
      <c r="V56" s="134"/>
      <c r="W56" s="134"/>
      <c r="X56" s="134"/>
      <c r="Y56" s="134"/>
      <c r="Z56" s="134"/>
      <c r="AA56" s="134"/>
      <c r="AB56" s="134"/>
      <c r="AC56" s="134"/>
      <c r="AD56" s="134"/>
      <c r="AE56" s="134" t="s">
        <v>233</v>
      </c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</row>
    <row r="57" spans="1:60">
      <c r="A57" s="141" t="s">
        <v>177</v>
      </c>
      <c r="B57" s="146" t="s">
        <v>78</v>
      </c>
      <c r="C57" s="172" t="s">
        <v>79</v>
      </c>
      <c r="D57" s="148"/>
      <c r="E57" s="151"/>
      <c r="F57" s="157"/>
      <c r="G57" s="157"/>
      <c r="H57" s="157"/>
      <c r="I57" s="157">
        <f>SUM(I58:I62)</f>
        <v>0</v>
      </c>
      <c r="J57" s="157"/>
      <c r="K57" s="157">
        <f>SUM(K58:K62)</f>
        <v>0</v>
      </c>
      <c r="L57" s="157"/>
      <c r="M57" s="157">
        <f>SUM(M58:M62)</f>
        <v>0</v>
      </c>
      <c r="N57" s="157"/>
      <c r="O57" s="157">
        <f>SUM(O58:O62)</f>
        <v>0</v>
      </c>
      <c r="P57" s="157"/>
      <c r="Q57" s="157">
        <f>SUM(Q58:Q62)</f>
        <v>0</v>
      </c>
      <c r="R57" s="157"/>
      <c r="S57" s="157"/>
      <c r="T57" s="158"/>
      <c r="U57" s="157">
        <f>SUM(U58:U62)</f>
        <v>0</v>
      </c>
      <c r="AE57" t="s">
        <v>178</v>
      </c>
    </row>
    <row r="58" spans="1:60" ht="22.5" outlineLevel="1">
      <c r="A58" s="135">
        <v>45</v>
      </c>
      <c r="B58" s="145" t="s">
        <v>568</v>
      </c>
      <c r="C58" s="171" t="s">
        <v>569</v>
      </c>
      <c r="D58" s="147" t="s">
        <v>336</v>
      </c>
      <c r="E58" s="150">
        <v>1</v>
      </c>
      <c r="F58" s="154"/>
      <c r="G58" s="155"/>
      <c r="H58" s="154"/>
      <c r="I58" s="155">
        <f>ROUND(E58*H58,2)</f>
        <v>0</v>
      </c>
      <c r="J58" s="154"/>
      <c r="K58" s="155">
        <f>ROUND(E58*J58,2)</f>
        <v>0</v>
      </c>
      <c r="L58" s="155">
        <v>21</v>
      </c>
      <c r="M58" s="155">
        <f>G58*(1+L58/100)</f>
        <v>0</v>
      </c>
      <c r="N58" s="155">
        <v>0</v>
      </c>
      <c r="O58" s="155">
        <f>ROUND(E58*N58,2)</f>
        <v>0</v>
      </c>
      <c r="P58" s="155">
        <v>0</v>
      </c>
      <c r="Q58" s="155">
        <f>ROUND(E58*P58,2)</f>
        <v>0</v>
      </c>
      <c r="R58" s="155"/>
      <c r="S58" s="155"/>
      <c r="T58" s="156">
        <v>0</v>
      </c>
      <c r="U58" s="155">
        <f>ROUND(E58*T58,2)</f>
        <v>0</v>
      </c>
      <c r="V58" s="134"/>
      <c r="W58" s="134"/>
      <c r="X58" s="134"/>
      <c r="Y58" s="134"/>
      <c r="Z58" s="134"/>
      <c r="AA58" s="134"/>
      <c r="AB58" s="134"/>
      <c r="AC58" s="134"/>
      <c r="AD58" s="134"/>
      <c r="AE58" s="134" t="s">
        <v>233</v>
      </c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</row>
    <row r="59" spans="1:60" outlineLevel="1">
      <c r="A59" s="135">
        <v>46</v>
      </c>
      <c r="B59" s="145" t="s">
        <v>570</v>
      </c>
      <c r="C59" s="171" t="s">
        <v>571</v>
      </c>
      <c r="D59" s="147" t="s">
        <v>336</v>
      </c>
      <c r="E59" s="150">
        <v>1</v>
      </c>
      <c r="F59" s="154"/>
      <c r="G59" s="155"/>
      <c r="H59" s="154"/>
      <c r="I59" s="155">
        <f>ROUND(E59*H59,2)</f>
        <v>0</v>
      </c>
      <c r="J59" s="154"/>
      <c r="K59" s="155">
        <f>ROUND(E59*J59,2)</f>
        <v>0</v>
      </c>
      <c r="L59" s="155">
        <v>21</v>
      </c>
      <c r="M59" s="155">
        <f>G59*(1+L59/100)</f>
        <v>0</v>
      </c>
      <c r="N59" s="155">
        <v>0</v>
      </c>
      <c r="O59" s="155">
        <f>ROUND(E59*N59,2)</f>
        <v>0</v>
      </c>
      <c r="P59" s="155">
        <v>0</v>
      </c>
      <c r="Q59" s="155">
        <f>ROUND(E59*P59,2)</f>
        <v>0</v>
      </c>
      <c r="R59" s="155"/>
      <c r="S59" s="155"/>
      <c r="T59" s="156">
        <v>0</v>
      </c>
      <c r="U59" s="155">
        <f>ROUND(E59*T59,2)</f>
        <v>0</v>
      </c>
      <c r="V59" s="134"/>
      <c r="W59" s="134"/>
      <c r="X59" s="134"/>
      <c r="Y59" s="134"/>
      <c r="Z59" s="134"/>
      <c r="AA59" s="134"/>
      <c r="AB59" s="134"/>
      <c r="AC59" s="134"/>
      <c r="AD59" s="134"/>
      <c r="AE59" s="134" t="s">
        <v>233</v>
      </c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</row>
    <row r="60" spans="1:60" outlineLevel="1">
      <c r="A60" s="135">
        <v>47</v>
      </c>
      <c r="B60" s="145" t="s">
        <v>572</v>
      </c>
      <c r="C60" s="171" t="s">
        <v>573</v>
      </c>
      <c r="D60" s="147" t="s">
        <v>336</v>
      </c>
      <c r="E60" s="150">
        <v>1</v>
      </c>
      <c r="F60" s="154"/>
      <c r="G60" s="155"/>
      <c r="H60" s="154"/>
      <c r="I60" s="155">
        <f>ROUND(E60*H60,2)</f>
        <v>0</v>
      </c>
      <c r="J60" s="154"/>
      <c r="K60" s="155">
        <f>ROUND(E60*J60,2)</f>
        <v>0</v>
      </c>
      <c r="L60" s="155">
        <v>21</v>
      </c>
      <c r="M60" s="155">
        <f>G60*(1+L60/100)</f>
        <v>0</v>
      </c>
      <c r="N60" s="155">
        <v>0</v>
      </c>
      <c r="O60" s="155">
        <f>ROUND(E60*N60,2)</f>
        <v>0</v>
      </c>
      <c r="P60" s="155">
        <v>0</v>
      </c>
      <c r="Q60" s="155">
        <f>ROUND(E60*P60,2)</f>
        <v>0</v>
      </c>
      <c r="R60" s="155"/>
      <c r="S60" s="155"/>
      <c r="T60" s="156">
        <v>0</v>
      </c>
      <c r="U60" s="155">
        <f>ROUND(E60*T60,2)</f>
        <v>0</v>
      </c>
      <c r="V60" s="134"/>
      <c r="W60" s="134"/>
      <c r="X60" s="134"/>
      <c r="Y60" s="134"/>
      <c r="Z60" s="134"/>
      <c r="AA60" s="134"/>
      <c r="AB60" s="134"/>
      <c r="AC60" s="134"/>
      <c r="AD60" s="134"/>
      <c r="AE60" s="134" t="s">
        <v>233</v>
      </c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</row>
    <row r="61" spans="1:60" outlineLevel="1">
      <c r="A61" s="135">
        <v>48</v>
      </c>
      <c r="B61" s="145" t="s">
        <v>574</v>
      </c>
      <c r="C61" s="171" t="s">
        <v>575</v>
      </c>
      <c r="D61" s="147" t="s">
        <v>336</v>
      </c>
      <c r="E61" s="150">
        <v>1</v>
      </c>
      <c r="F61" s="154"/>
      <c r="G61" s="155"/>
      <c r="H61" s="154"/>
      <c r="I61" s="155">
        <f>ROUND(E61*H61,2)</f>
        <v>0</v>
      </c>
      <c r="J61" s="154"/>
      <c r="K61" s="155">
        <f>ROUND(E61*J61,2)</f>
        <v>0</v>
      </c>
      <c r="L61" s="155">
        <v>21</v>
      </c>
      <c r="M61" s="155">
        <f>G61*(1+L61/100)</f>
        <v>0</v>
      </c>
      <c r="N61" s="155">
        <v>0</v>
      </c>
      <c r="O61" s="155">
        <f>ROUND(E61*N61,2)</f>
        <v>0</v>
      </c>
      <c r="P61" s="155">
        <v>0</v>
      </c>
      <c r="Q61" s="155">
        <f>ROUND(E61*P61,2)</f>
        <v>0</v>
      </c>
      <c r="R61" s="155"/>
      <c r="S61" s="155"/>
      <c r="T61" s="156">
        <v>0</v>
      </c>
      <c r="U61" s="155">
        <f>ROUND(E61*T61,2)</f>
        <v>0</v>
      </c>
      <c r="V61" s="134"/>
      <c r="W61" s="134"/>
      <c r="X61" s="134"/>
      <c r="Y61" s="134"/>
      <c r="Z61" s="134"/>
      <c r="AA61" s="134"/>
      <c r="AB61" s="134"/>
      <c r="AC61" s="134"/>
      <c r="AD61" s="134"/>
      <c r="AE61" s="134" t="s">
        <v>233</v>
      </c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</row>
    <row r="62" spans="1:60" ht="22.5" outlineLevel="1">
      <c r="A62" s="159">
        <v>49</v>
      </c>
      <c r="B62" s="160" t="s">
        <v>576</v>
      </c>
      <c r="C62" s="173" t="s">
        <v>577</v>
      </c>
      <c r="D62" s="161" t="s">
        <v>336</v>
      </c>
      <c r="E62" s="162">
        <v>1</v>
      </c>
      <c r="F62" s="163"/>
      <c r="G62" s="164"/>
      <c r="H62" s="163"/>
      <c r="I62" s="164">
        <f>ROUND(E62*H62,2)</f>
        <v>0</v>
      </c>
      <c r="J62" s="163"/>
      <c r="K62" s="164">
        <f>ROUND(E62*J62,2)</f>
        <v>0</v>
      </c>
      <c r="L62" s="164">
        <v>21</v>
      </c>
      <c r="M62" s="164">
        <f>G62*(1+L62/100)</f>
        <v>0</v>
      </c>
      <c r="N62" s="164">
        <v>0</v>
      </c>
      <c r="O62" s="164">
        <f>ROUND(E62*N62,2)</f>
        <v>0</v>
      </c>
      <c r="P62" s="164">
        <v>0</v>
      </c>
      <c r="Q62" s="164">
        <f>ROUND(E62*P62,2)</f>
        <v>0</v>
      </c>
      <c r="R62" s="164"/>
      <c r="S62" s="164"/>
      <c r="T62" s="165">
        <v>0</v>
      </c>
      <c r="U62" s="164">
        <f>ROUND(E62*T62,2)</f>
        <v>0</v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 t="s">
        <v>194</v>
      </c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</row>
    <row r="63" spans="1:60">
      <c r="A63" s="6"/>
      <c r="B63" s="7" t="s">
        <v>303</v>
      </c>
      <c r="C63" s="174" t="s">
        <v>303</v>
      </c>
      <c r="D63" s="8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AC63">
        <v>15</v>
      </c>
      <c r="AD63">
        <v>21</v>
      </c>
    </row>
    <row r="64" spans="1:60">
      <c r="A64" s="166"/>
      <c r="B64" s="167" t="s">
        <v>31</v>
      </c>
      <c r="C64" s="175" t="s">
        <v>303</v>
      </c>
      <c r="D64" s="168"/>
      <c r="E64" s="169"/>
      <c r="F64" s="169"/>
      <c r="G64" s="170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AC64">
        <f>SUMIF(L7:L62,AC63,G7:G62)</f>
        <v>0</v>
      </c>
      <c r="AD64">
        <f>SUMIF(L7:L62,AD63,G7:G62)</f>
        <v>0</v>
      </c>
      <c r="AE64" t="s">
        <v>304</v>
      </c>
    </row>
    <row r="65" spans="1:31">
      <c r="A65" s="6"/>
      <c r="B65" s="7" t="s">
        <v>303</v>
      </c>
      <c r="C65" s="174" t="s">
        <v>303</v>
      </c>
      <c r="D65" s="8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31">
      <c r="A66" s="6"/>
      <c r="B66" s="7" t="s">
        <v>303</v>
      </c>
      <c r="C66" s="174" t="s">
        <v>303</v>
      </c>
      <c r="D66" s="8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31">
      <c r="A67" s="265" t="s">
        <v>305</v>
      </c>
      <c r="B67" s="265"/>
      <c r="C67" s="266"/>
      <c r="D67" s="8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31">
      <c r="A68" s="246"/>
      <c r="B68" s="247"/>
      <c r="C68" s="248"/>
      <c r="D68" s="247"/>
      <c r="E68" s="247"/>
      <c r="F68" s="247"/>
      <c r="G68" s="249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AE68" t="s">
        <v>306</v>
      </c>
    </row>
    <row r="69" spans="1:31">
      <c r="A69" s="250"/>
      <c r="B69" s="251"/>
      <c r="C69" s="252"/>
      <c r="D69" s="251"/>
      <c r="E69" s="251"/>
      <c r="F69" s="251"/>
      <c r="G69" s="253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31">
      <c r="A70" s="250"/>
      <c r="B70" s="251"/>
      <c r="C70" s="252"/>
      <c r="D70" s="251"/>
      <c r="E70" s="251"/>
      <c r="F70" s="251"/>
      <c r="G70" s="253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31">
      <c r="A71" s="250"/>
      <c r="B71" s="251"/>
      <c r="C71" s="252"/>
      <c r="D71" s="251"/>
      <c r="E71" s="251"/>
      <c r="F71" s="251"/>
      <c r="G71" s="253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31">
      <c r="A72" s="254"/>
      <c r="B72" s="255"/>
      <c r="C72" s="256"/>
      <c r="D72" s="255"/>
      <c r="E72" s="255"/>
      <c r="F72" s="255"/>
      <c r="G72" s="25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31">
      <c r="A73" s="6"/>
      <c r="B73" s="7" t="s">
        <v>303</v>
      </c>
      <c r="C73" s="174" t="s">
        <v>303</v>
      </c>
      <c r="D73" s="8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31">
      <c r="C74" s="176"/>
      <c r="D74" s="128"/>
      <c r="AE74" t="s">
        <v>307</v>
      </c>
    </row>
    <row r="75" spans="1:31">
      <c r="D75" s="128"/>
    </row>
    <row r="76" spans="1:31">
      <c r="D76" s="128"/>
    </row>
    <row r="77" spans="1:31">
      <c r="D77" s="128"/>
    </row>
    <row r="78" spans="1:31">
      <c r="D78" s="128"/>
    </row>
    <row r="79" spans="1:31">
      <c r="D79" s="128"/>
    </row>
    <row r="80" spans="1:31">
      <c r="D80" s="128"/>
    </row>
    <row r="81" spans="4:4">
      <c r="D81" s="128"/>
    </row>
    <row r="82" spans="4:4">
      <c r="D82" s="128"/>
    </row>
    <row r="83" spans="4:4">
      <c r="D83" s="128"/>
    </row>
    <row r="84" spans="4:4">
      <c r="D84" s="128"/>
    </row>
    <row r="85" spans="4:4">
      <c r="D85" s="128"/>
    </row>
    <row r="86" spans="4:4">
      <c r="D86" s="128"/>
    </row>
    <row r="87" spans="4:4">
      <c r="D87" s="128"/>
    </row>
    <row r="88" spans="4:4">
      <c r="D88" s="128"/>
    </row>
    <row r="89" spans="4:4">
      <c r="D89" s="128"/>
    </row>
    <row r="90" spans="4:4">
      <c r="D90" s="128"/>
    </row>
    <row r="91" spans="4:4">
      <c r="D91" s="128"/>
    </row>
    <row r="92" spans="4:4">
      <c r="D92" s="128"/>
    </row>
    <row r="93" spans="4:4">
      <c r="D93" s="128"/>
    </row>
    <row r="94" spans="4:4">
      <c r="D94" s="128"/>
    </row>
    <row r="95" spans="4:4">
      <c r="D95" s="128"/>
    </row>
    <row r="96" spans="4:4">
      <c r="D96" s="128"/>
    </row>
    <row r="97" spans="4:4">
      <c r="D97" s="128"/>
    </row>
    <row r="98" spans="4:4">
      <c r="D98" s="128"/>
    </row>
    <row r="99" spans="4:4">
      <c r="D99" s="128"/>
    </row>
    <row r="100" spans="4:4">
      <c r="D100" s="128"/>
    </row>
    <row r="101" spans="4:4">
      <c r="D101" s="128"/>
    </row>
    <row r="102" spans="4:4">
      <c r="D102" s="128"/>
    </row>
    <row r="103" spans="4:4">
      <c r="D103" s="128"/>
    </row>
    <row r="104" spans="4:4">
      <c r="D104" s="128"/>
    </row>
    <row r="105" spans="4:4">
      <c r="D105" s="128"/>
    </row>
    <row r="106" spans="4:4">
      <c r="D106" s="128"/>
    </row>
    <row r="107" spans="4:4">
      <c r="D107" s="128"/>
    </row>
    <row r="108" spans="4:4">
      <c r="D108" s="128"/>
    </row>
    <row r="109" spans="4:4">
      <c r="D109" s="128"/>
    </row>
    <row r="110" spans="4:4">
      <c r="D110" s="128"/>
    </row>
    <row r="111" spans="4:4">
      <c r="D111" s="128"/>
    </row>
    <row r="112" spans="4:4">
      <c r="D112" s="128"/>
    </row>
    <row r="113" spans="4:4">
      <c r="D113" s="128"/>
    </row>
    <row r="114" spans="4:4">
      <c r="D114" s="128"/>
    </row>
    <row r="115" spans="4:4">
      <c r="D115" s="128"/>
    </row>
    <row r="116" spans="4:4">
      <c r="D116" s="128"/>
    </row>
    <row r="117" spans="4:4">
      <c r="D117" s="128"/>
    </row>
    <row r="118" spans="4:4">
      <c r="D118" s="128"/>
    </row>
    <row r="119" spans="4:4">
      <c r="D119" s="128"/>
    </row>
    <row r="120" spans="4:4">
      <c r="D120" s="128"/>
    </row>
    <row r="121" spans="4:4">
      <c r="D121" s="128"/>
    </row>
    <row r="122" spans="4:4">
      <c r="D122" s="128"/>
    </row>
    <row r="123" spans="4:4">
      <c r="D123" s="128"/>
    </row>
    <row r="124" spans="4:4">
      <c r="D124" s="128"/>
    </row>
    <row r="125" spans="4:4">
      <c r="D125" s="128"/>
    </row>
    <row r="126" spans="4:4">
      <c r="D126" s="128"/>
    </row>
    <row r="127" spans="4:4">
      <c r="D127" s="128"/>
    </row>
    <row r="128" spans="4:4">
      <c r="D128" s="128"/>
    </row>
    <row r="129" spans="4:4">
      <c r="D129" s="128"/>
    </row>
    <row r="130" spans="4:4">
      <c r="D130" s="128"/>
    </row>
    <row r="131" spans="4:4">
      <c r="D131" s="128"/>
    </row>
    <row r="132" spans="4:4">
      <c r="D132" s="128"/>
    </row>
    <row r="133" spans="4:4">
      <c r="D133" s="128"/>
    </row>
    <row r="134" spans="4:4">
      <c r="D134" s="128"/>
    </row>
    <row r="135" spans="4:4">
      <c r="D135" s="128"/>
    </row>
    <row r="136" spans="4:4">
      <c r="D136" s="128"/>
    </row>
    <row r="137" spans="4:4">
      <c r="D137" s="128"/>
    </row>
    <row r="138" spans="4:4">
      <c r="D138" s="128"/>
    </row>
    <row r="139" spans="4:4">
      <c r="D139" s="128"/>
    </row>
    <row r="140" spans="4:4">
      <c r="D140" s="128"/>
    </row>
    <row r="141" spans="4:4">
      <c r="D141" s="128"/>
    </row>
    <row r="142" spans="4:4">
      <c r="D142" s="128"/>
    </row>
    <row r="143" spans="4:4">
      <c r="D143" s="128"/>
    </row>
    <row r="144" spans="4:4">
      <c r="D144" s="128"/>
    </row>
    <row r="145" spans="4:4">
      <c r="D145" s="128"/>
    </row>
    <row r="146" spans="4:4">
      <c r="D146" s="128"/>
    </row>
    <row r="147" spans="4:4">
      <c r="D147" s="128"/>
    </row>
    <row r="148" spans="4:4">
      <c r="D148" s="128"/>
    </row>
    <row r="149" spans="4:4">
      <c r="D149" s="128"/>
    </row>
    <row r="150" spans="4:4">
      <c r="D150" s="128"/>
    </row>
    <row r="151" spans="4:4">
      <c r="D151" s="128"/>
    </row>
    <row r="152" spans="4:4">
      <c r="D152" s="128"/>
    </row>
    <row r="153" spans="4:4">
      <c r="D153" s="128"/>
    </row>
    <row r="154" spans="4:4">
      <c r="D154" s="128"/>
    </row>
    <row r="155" spans="4:4">
      <c r="D155" s="128"/>
    </row>
    <row r="156" spans="4:4">
      <c r="D156" s="128"/>
    </row>
    <row r="157" spans="4:4">
      <c r="D157" s="128"/>
    </row>
    <row r="158" spans="4:4">
      <c r="D158" s="128"/>
    </row>
    <row r="159" spans="4:4">
      <c r="D159" s="128"/>
    </row>
    <row r="160" spans="4:4">
      <c r="D160" s="128"/>
    </row>
    <row r="161" spans="4:4">
      <c r="D161" s="128"/>
    </row>
    <row r="162" spans="4:4">
      <c r="D162" s="128"/>
    </row>
    <row r="163" spans="4:4">
      <c r="D163" s="128"/>
    </row>
    <row r="164" spans="4:4">
      <c r="D164" s="128"/>
    </row>
    <row r="165" spans="4:4">
      <c r="D165" s="128"/>
    </row>
    <row r="166" spans="4:4">
      <c r="D166" s="128"/>
    </row>
    <row r="167" spans="4:4">
      <c r="D167" s="128"/>
    </row>
    <row r="168" spans="4:4">
      <c r="D168" s="128"/>
    </row>
    <row r="169" spans="4:4">
      <c r="D169" s="128"/>
    </row>
    <row r="170" spans="4:4">
      <c r="D170" s="128"/>
    </row>
    <row r="171" spans="4:4">
      <c r="D171" s="128"/>
    </row>
    <row r="172" spans="4:4">
      <c r="D172" s="128"/>
    </row>
    <row r="173" spans="4:4">
      <c r="D173" s="128"/>
    </row>
    <row r="174" spans="4:4">
      <c r="D174" s="128"/>
    </row>
    <row r="175" spans="4:4">
      <c r="D175" s="128"/>
    </row>
    <row r="176" spans="4:4">
      <c r="D176" s="128"/>
    </row>
    <row r="177" spans="4:4">
      <c r="D177" s="128"/>
    </row>
    <row r="178" spans="4:4">
      <c r="D178" s="128"/>
    </row>
    <row r="179" spans="4:4">
      <c r="D179" s="128"/>
    </row>
    <row r="180" spans="4:4">
      <c r="D180" s="128"/>
    </row>
    <row r="181" spans="4:4">
      <c r="D181" s="128"/>
    </row>
    <row r="182" spans="4:4">
      <c r="D182" s="128"/>
    </row>
    <row r="183" spans="4:4">
      <c r="D183" s="128"/>
    </row>
    <row r="184" spans="4:4">
      <c r="D184" s="128"/>
    </row>
    <row r="185" spans="4:4">
      <c r="D185" s="128"/>
    </row>
    <row r="186" spans="4:4">
      <c r="D186" s="128"/>
    </row>
    <row r="187" spans="4:4">
      <c r="D187" s="128"/>
    </row>
    <row r="188" spans="4:4">
      <c r="D188" s="128"/>
    </row>
    <row r="189" spans="4:4">
      <c r="D189" s="128"/>
    </row>
    <row r="190" spans="4:4">
      <c r="D190" s="128"/>
    </row>
    <row r="191" spans="4:4">
      <c r="D191" s="128"/>
    </row>
    <row r="192" spans="4:4">
      <c r="D192" s="128"/>
    </row>
    <row r="193" spans="4:4">
      <c r="D193" s="128"/>
    </row>
    <row r="194" spans="4:4">
      <c r="D194" s="128"/>
    </row>
    <row r="195" spans="4:4">
      <c r="D195" s="128"/>
    </row>
    <row r="196" spans="4:4">
      <c r="D196" s="128"/>
    </row>
    <row r="197" spans="4:4">
      <c r="D197" s="128"/>
    </row>
    <row r="198" spans="4:4">
      <c r="D198" s="128"/>
    </row>
    <row r="199" spans="4:4">
      <c r="D199" s="128"/>
    </row>
    <row r="200" spans="4:4">
      <c r="D200" s="128"/>
    </row>
    <row r="201" spans="4:4">
      <c r="D201" s="128"/>
    </row>
    <row r="202" spans="4:4">
      <c r="D202" s="128"/>
    </row>
    <row r="203" spans="4:4">
      <c r="D203" s="128"/>
    </row>
    <row r="204" spans="4:4">
      <c r="D204" s="128"/>
    </row>
    <row r="205" spans="4:4">
      <c r="D205" s="128"/>
    </row>
    <row r="206" spans="4:4">
      <c r="D206" s="128"/>
    </row>
    <row r="207" spans="4:4">
      <c r="D207" s="128"/>
    </row>
    <row r="208" spans="4:4">
      <c r="D208" s="128"/>
    </row>
    <row r="209" spans="4:4">
      <c r="D209" s="128"/>
    </row>
    <row r="210" spans="4:4">
      <c r="D210" s="128"/>
    </row>
    <row r="211" spans="4:4">
      <c r="D211" s="128"/>
    </row>
    <row r="212" spans="4:4">
      <c r="D212" s="128"/>
    </row>
    <row r="213" spans="4:4">
      <c r="D213" s="128"/>
    </row>
    <row r="214" spans="4:4">
      <c r="D214" s="128"/>
    </row>
    <row r="215" spans="4:4">
      <c r="D215" s="128"/>
    </row>
    <row r="216" spans="4:4">
      <c r="D216" s="128"/>
    </row>
    <row r="217" spans="4:4">
      <c r="D217" s="128"/>
    </row>
    <row r="218" spans="4:4">
      <c r="D218" s="128"/>
    </row>
    <row r="219" spans="4:4">
      <c r="D219" s="128"/>
    </row>
    <row r="220" spans="4:4">
      <c r="D220" s="128"/>
    </row>
    <row r="221" spans="4:4">
      <c r="D221" s="128"/>
    </row>
    <row r="222" spans="4:4">
      <c r="D222" s="128"/>
    </row>
    <row r="223" spans="4:4">
      <c r="D223" s="128"/>
    </row>
    <row r="224" spans="4:4">
      <c r="D224" s="128"/>
    </row>
    <row r="225" spans="4:4">
      <c r="D225" s="128"/>
    </row>
    <row r="226" spans="4:4">
      <c r="D226" s="128"/>
    </row>
    <row r="227" spans="4:4">
      <c r="D227" s="128"/>
    </row>
    <row r="228" spans="4:4">
      <c r="D228" s="128"/>
    </row>
    <row r="229" spans="4:4">
      <c r="D229" s="128"/>
    </row>
    <row r="230" spans="4:4">
      <c r="D230" s="128"/>
    </row>
    <row r="231" spans="4:4">
      <c r="D231" s="128"/>
    </row>
    <row r="232" spans="4:4">
      <c r="D232" s="128"/>
    </row>
    <row r="233" spans="4:4">
      <c r="D233" s="128"/>
    </row>
    <row r="234" spans="4:4">
      <c r="D234" s="128"/>
    </row>
    <row r="235" spans="4:4">
      <c r="D235" s="128"/>
    </row>
    <row r="236" spans="4:4">
      <c r="D236" s="128"/>
    </row>
    <row r="237" spans="4:4">
      <c r="D237" s="128"/>
    </row>
    <row r="238" spans="4:4">
      <c r="D238" s="128"/>
    </row>
    <row r="239" spans="4:4">
      <c r="D239" s="128"/>
    </row>
    <row r="240" spans="4:4">
      <c r="D240" s="128"/>
    </row>
    <row r="241" spans="4:4">
      <c r="D241" s="128"/>
    </row>
    <row r="242" spans="4:4">
      <c r="D242" s="128"/>
    </row>
    <row r="243" spans="4:4">
      <c r="D243" s="128"/>
    </row>
    <row r="244" spans="4:4">
      <c r="D244" s="128"/>
    </row>
    <row r="245" spans="4:4">
      <c r="D245" s="128"/>
    </row>
    <row r="246" spans="4:4">
      <c r="D246" s="128"/>
    </row>
    <row r="247" spans="4:4">
      <c r="D247" s="128"/>
    </row>
    <row r="248" spans="4:4">
      <c r="D248" s="128"/>
    </row>
    <row r="249" spans="4:4">
      <c r="D249" s="128"/>
    </row>
    <row r="250" spans="4:4">
      <c r="D250" s="128"/>
    </row>
    <row r="251" spans="4:4">
      <c r="D251" s="128"/>
    </row>
    <row r="252" spans="4:4">
      <c r="D252" s="128"/>
    </row>
    <row r="253" spans="4:4">
      <c r="D253" s="128"/>
    </row>
    <row r="254" spans="4:4">
      <c r="D254" s="128"/>
    </row>
    <row r="255" spans="4:4">
      <c r="D255" s="128"/>
    </row>
    <row r="256" spans="4:4">
      <c r="D256" s="128"/>
    </row>
    <row r="257" spans="4:4">
      <c r="D257" s="128"/>
    </row>
    <row r="258" spans="4:4">
      <c r="D258" s="128"/>
    </row>
    <row r="259" spans="4:4">
      <c r="D259" s="128"/>
    </row>
    <row r="260" spans="4:4">
      <c r="D260" s="128"/>
    </row>
    <row r="261" spans="4:4">
      <c r="D261" s="128"/>
    </row>
    <row r="262" spans="4:4">
      <c r="D262" s="128"/>
    </row>
    <row r="263" spans="4:4">
      <c r="D263" s="128"/>
    </row>
    <row r="264" spans="4:4">
      <c r="D264" s="128"/>
    </row>
    <row r="265" spans="4:4">
      <c r="D265" s="128"/>
    </row>
    <row r="266" spans="4:4">
      <c r="D266" s="128"/>
    </row>
    <row r="267" spans="4:4">
      <c r="D267" s="128"/>
    </row>
    <row r="268" spans="4:4">
      <c r="D268" s="128"/>
    </row>
    <row r="269" spans="4:4">
      <c r="D269" s="128"/>
    </row>
    <row r="270" spans="4:4">
      <c r="D270" s="128"/>
    </row>
    <row r="271" spans="4:4">
      <c r="D271" s="128"/>
    </row>
    <row r="272" spans="4:4">
      <c r="D272" s="128"/>
    </row>
    <row r="273" spans="4:4">
      <c r="D273" s="128"/>
    </row>
    <row r="274" spans="4:4">
      <c r="D274" s="128"/>
    </row>
    <row r="275" spans="4:4">
      <c r="D275" s="128"/>
    </row>
    <row r="276" spans="4:4">
      <c r="D276" s="128"/>
    </row>
    <row r="277" spans="4:4">
      <c r="D277" s="128"/>
    </row>
    <row r="278" spans="4:4">
      <c r="D278" s="128"/>
    </row>
    <row r="279" spans="4:4">
      <c r="D279" s="128"/>
    </row>
    <row r="280" spans="4:4">
      <c r="D280" s="128"/>
    </row>
    <row r="281" spans="4:4">
      <c r="D281" s="128"/>
    </row>
    <row r="282" spans="4:4">
      <c r="D282" s="128"/>
    </row>
    <row r="283" spans="4:4">
      <c r="D283" s="128"/>
    </row>
    <row r="284" spans="4:4">
      <c r="D284" s="128"/>
    </row>
    <row r="285" spans="4:4">
      <c r="D285" s="128"/>
    </row>
    <row r="286" spans="4:4">
      <c r="D286" s="128"/>
    </row>
    <row r="287" spans="4:4">
      <c r="D287" s="128"/>
    </row>
    <row r="288" spans="4:4">
      <c r="D288" s="128"/>
    </row>
    <row r="289" spans="4:4">
      <c r="D289" s="128"/>
    </row>
    <row r="290" spans="4:4">
      <c r="D290" s="128"/>
    </row>
    <row r="291" spans="4:4">
      <c r="D291" s="128"/>
    </row>
    <row r="292" spans="4:4">
      <c r="D292" s="128"/>
    </row>
    <row r="293" spans="4:4">
      <c r="D293" s="128"/>
    </row>
    <row r="294" spans="4:4">
      <c r="D294" s="128"/>
    </row>
    <row r="295" spans="4:4">
      <c r="D295" s="128"/>
    </row>
    <row r="296" spans="4:4">
      <c r="D296" s="128"/>
    </row>
    <row r="297" spans="4:4">
      <c r="D297" s="128"/>
    </row>
    <row r="298" spans="4:4">
      <c r="D298" s="128"/>
    </row>
    <row r="299" spans="4:4">
      <c r="D299" s="128"/>
    </row>
    <row r="300" spans="4:4">
      <c r="D300" s="128"/>
    </row>
    <row r="301" spans="4:4">
      <c r="D301" s="128"/>
    </row>
    <row r="302" spans="4:4">
      <c r="D302" s="128"/>
    </row>
    <row r="303" spans="4:4">
      <c r="D303" s="128"/>
    </row>
    <row r="304" spans="4:4">
      <c r="D304" s="128"/>
    </row>
    <row r="305" spans="4:4">
      <c r="D305" s="128"/>
    </row>
    <row r="306" spans="4:4">
      <c r="D306" s="128"/>
    </row>
    <row r="307" spans="4:4">
      <c r="D307" s="128"/>
    </row>
    <row r="308" spans="4:4">
      <c r="D308" s="128"/>
    </row>
    <row r="309" spans="4:4">
      <c r="D309" s="128"/>
    </row>
    <row r="310" spans="4:4">
      <c r="D310" s="128"/>
    </row>
    <row r="311" spans="4:4">
      <c r="D311" s="128"/>
    </row>
    <row r="312" spans="4:4">
      <c r="D312" s="128"/>
    </row>
    <row r="313" spans="4:4">
      <c r="D313" s="128"/>
    </row>
    <row r="314" spans="4:4">
      <c r="D314" s="128"/>
    </row>
    <row r="315" spans="4:4">
      <c r="D315" s="128"/>
    </row>
    <row r="316" spans="4:4">
      <c r="D316" s="128"/>
    </row>
    <row r="317" spans="4:4">
      <c r="D317" s="128"/>
    </row>
    <row r="318" spans="4:4">
      <c r="D318" s="128"/>
    </row>
    <row r="319" spans="4:4">
      <c r="D319" s="128"/>
    </row>
    <row r="320" spans="4:4">
      <c r="D320" s="128"/>
    </row>
    <row r="321" spans="4:4">
      <c r="D321" s="128"/>
    </row>
    <row r="322" spans="4:4">
      <c r="D322" s="128"/>
    </row>
    <row r="323" spans="4:4">
      <c r="D323" s="128"/>
    </row>
    <row r="324" spans="4:4">
      <c r="D324" s="128"/>
    </row>
    <row r="325" spans="4:4">
      <c r="D325" s="128"/>
    </row>
    <row r="326" spans="4:4">
      <c r="D326" s="128"/>
    </row>
    <row r="327" spans="4:4">
      <c r="D327" s="128"/>
    </row>
    <row r="328" spans="4:4">
      <c r="D328" s="128"/>
    </row>
    <row r="329" spans="4:4">
      <c r="D329" s="128"/>
    </row>
    <row r="330" spans="4:4">
      <c r="D330" s="128"/>
    </row>
    <row r="331" spans="4:4">
      <c r="D331" s="128"/>
    </row>
    <row r="332" spans="4:4">
      <c r="D332" s="128"/>
    </row>
    <row r="333" spans="4:4">
      <c r="D333" s="128"/>
    </row>
    <row r="334" spans="4:4">
      <c r="D334" s="128"/>
    </row>
    <row r="335" spans="4:4">
      <c r="D335" s="128"/>
    </row>
    <row r="336" spans="4:4">
      <c r="D336" s="128"/>
    </row>
    <row r="337" spans="4:4">
      <c r="D337" s="128"/>
    </row>
    <row r="338" spans="4:4">
      <c r="D338" s="128"/>
    </row>
    <row r="339" spans="4:4">
      <c r="D339" s="128"/>
    </row>
    <row r="340" spans="4:4">
      <c r="D340" s="128"/>
    </row>
    <row r="341" spans="4:4">
      <c r="D341" s="128"/>
    </row>
    <row r="342" spans="4:4">
      <c r="D342" s="128"/>
    </row>
    <row r="343" spans="4:4">
      <c r="D343" s="128"/>
    </row>
    <row r="344" spans="4:4">
      <c r="D344" s="128"/>
    </row>
    <row r="345" spans="4:4">
      <c r="D345" s="128"/>
    </row>
    <row r="346" spans="4:4">
      <c r="D346" s="128"/>
    </row>
    <row r="347" spans="4:4">
      <c r="D347" s="128"/>
    </row>
    <row r="348" spans="4:4">
      <c r="D348" s="128"/>
    </row>
    <row r="349" spans="4:4">
      <c r="D349" s="128"/>
    </row>
    <row r="350" spans="4:4">
      <c r="D350" s="128"/>
    </row>
    <row r="351" spans="4:4">
      <c r="D351" s="128"/>
    </row>
    <row r="352" spans="4:4">
      <c r="D352" s="128"/>
    </row>
    <row r="353" spans="4:4">
      <c r="D353" s="128"/>
    </row>
    <row r="354" spans="4:4">
      <c r="D354" s="128"/>
    </row>
    <row r="355" spans="4:4">
      <c r="D355" s="128"/>
    </row>
    <row r="356" spans="4:4">
      <c r="D356" s="128"/>
    </row>
    <row r="357" spans="4:4">
      <c r="D357" s="128"/>
    </row>
    <row r="358" spans="4:4">
      <c r="D358" s="128"/>
    </row>
    <row r="359" spans="4:4">
      <c r="D359" s="128"/>
    </row>
    <row r="360" spans="4:4">
      <c r="D360" s="128"/>
    </row>
    <row r="361" spans="4:4">
      <c r="D361" s="128"/>
    </row>
    <row r="362" spans="4:4">
      <c r="D362" s="128"/>
    </row>
    <row r="363" spans="4:4">
      <c r="D363" s="128"/>
    </row>
    <row r="364" spans="4:4">
      <c r="D364" s="128"/>
    </row>
    <row r="365" spans="4:4">
      <c r="D365" s="128"/>
    </row>
    <row r="366" spans="4:4">
      <c r="D366" s="128"/>
    </row>
    <row r="367" spans="4:4">
      <c r="D367" s="128"/>
    </row>
    <row r="368" spans="4:4">
      <c r="D368" s="128"/>
    </row>
    <row r="369" spans="4:4">
      <c r="D369" s="128"/>
    </row>
    <row r="370" spans="4:4">
      <c r="D370" s="128"/>
    </row>
    <row r="371" spans="4:4">
      <c r="D371" s="128"/>
    </row>
    <row r="372" spans="4:4">
      <c r="D372" s="128"/>
    </row>
    <row r="373" spans="4:4">
      <c r="D373" s="128"/>
    </row>
    <row r="374" spans="4:4">
      <c r="D374" s="128"/>
    </row>
    <row r="375" spans="4:4">
      <c r="D375" s="128"/>
    </row>
    <row r="376" spans="4:4">
      <c r="D376" s="128"/>
    </row>
    <row r="377" spans="4:4">
      <c r="D377" s="128"/>
    </row>
    <row r="378" spans="4:4">
      <c r="D378" s="128"/>
    </row>
    <row r="379" spans="4:4">
      <c r="D379" s="128"/>
    </row>
    <row r="380" spans="4:4">
      <c r="D380" s="128"/>
    </row>
    <row r="381" spans="4:4">
      <c r="D381" s="128"/>
    </row>
    <row r="382" spans="4:4">
      <c r="D382" s="128"/>
    </row>
    <row r="383" spans="4:4">
      <c r="D383" s="128"/>
    </row>
    <row r="384" spans="4:4">
      <c r="D384" s="128"/>
    </row>
    <row r="385" spans="4:4">
      <c r="D385" s="128"/>
    </row>
    <row r="386" spans="4:4">
      <c r="D386" s="128"/>
    </row>
    <row r="387" spans="4:4">
      <c r="D387" s="128"/>
    </row>
    <row r="388" spans="4:4">
      <c r="D388" s="128"/>
    </row>
    <row r="389" spans="4:4">
      <c r="D389" s="128"/>
    </row>
    <row r="390" spans="4:4">
      <c r="D390" s="128"/>
    </row>
    <row r="391" spans="4:4">
      <c r="D391" s="128"/>
    </row>
    <row r="392" spans="4:4">
      <c r="D392" s="128"/>
    </row>
    <row r="393" spans="4:4">
      <c r="D393" s="128"/>
    </row>
    <row r="394" spans="4:4">
      <c r="D394" s="128"/>
    </row>
    <row r="395" spans="4:4">
      <c r="D395" s="128"/>
    </row>
    <row r="396" spans="4:4">
      <c r="D396" s="128"/>
    </row>
    <row r="397" spans="4:4">
      <c r="D397" s="128"/>
    </row>
    <row r="398" spans="4:4">
      <c r="D398" s="128"/>
    </row>
    <row r="399" spans="4:4">
      <c r="D399" s="128"/>
    </row>
    <row r="400" spans="4:4">
      <c r="D400" s="128"/>
    </row>
    <row r="401" spans="4:4">
      <c r="D401" s="128"/>
    </row>
    <row r="402" spans="4:4">
      <c r="D402" s="128"/>
    </row>
    <row r="403" spans="4:4">
      <c r="D403" s="128"/>
    </row>
    <row r="404" spans="4:4">
      <c r="D404" s="128"/>
    </row>
    <row r="405" spans="4:4">
      <c r="D405" s="128"/>
    </row>
    <row r="406" spans="4:4">
      <c r="D406" s="128"/>
    </row>
    <row r="407" spans="4:4">
      <c r="D407" s="128"/>
    </row>
    <row r="408" spans="4:4">
      <c r="D408" s="128"/>
    </row>
    <row r="409" spans="4:4">
      <c r="D409" s="128"/>
    </row>
    <row r="410" spans="4:4">
      <c r="D410" s="128"/>
    </row>
    <row r="411" spans="4:4">
      <c r="D411" s="128"/>
    </row>
    <row r="412" spans="4:4">
      <c r="D412" s="128"/>
    </row>
    <row r="413" spans="4:4">
      <c r="D413" s="128"/>
    </row>
    <row r="414" spans="4:4">
      <c r="D414" s="128"/>
    </row>
    <row r="415" spans="4:4">
      <c r="D415" s="128"/>
    </row>
    <row r="416" spans="4:4">
      <c r="D416" s="128"/>
    </row>
    <row r="417" spans="4:4">
      <c r="D417" s="128"/>
    </row>
    <row r="418" spans="4:4">
      <c r="D418" s="128"/>
    </row>
    <row r="419" spans="4:4">
      <c r="D419" s="128"/>
    </row>
    <row r="420" spans="4:4">
      <c r="D420" s="128"/>
    </row>
    <row r="421" spans="4:4">
      <c r="D421" s="128"/>
    </row>
    <row r="422" spans="4:4">
      <c r="D422" s="128"/>
    </row>
    <row r="423" spans="4:4">
      <c r="D423" s="128"/>
    </row>
    <row r="424" spans="4:4">
      <c r="D424" s="128"/>
    </row>
    <row r="425" spans="4:4">
      <c r="D425" s="128"/>
    </row>
    <row r="426" spans="4:4">
      <c r="D426" s="128"/>
    </row>
    <row r="427" spans="4:4">
      <c r="D427" s="128"/>
    </row>
    <row r="428" spans="4:4">
      <c r="D428" s="128"/>
    </row>
    <row r="429" spans="4:4">
      <c r="D429" s="128"/>
    </row>
    <row r="430" spans="4:4">
      <c r="D430" s="128"/>
    </row>
    <row r="431" spans="4:4">
      <c r="D431" s="128"/>
    </row>
    <row r="432" spans="4:4">
      <c r="D432" s="128"/>
    </row>
    <row r="433" spans="4:4">
      <c r="D433" s="128"/>
    </row>
    <row r="434" spans="4:4">
      <c r="D434" s="128"/>
    </row>
    <row r="435" spans="4:4">
      <c r="D435" s="128"/>
    </row>
    <row r="436" spans="4:4">
      <c r="D436" s="128"/>
    </row>
    <row r="437" spans="4:4">
      <c r="D437" s="128"/>
    </row>
    <row r="438" spans="4:4">
      <c r="D438" s="128"/>
    </row>
    <row r="439" spans="4:4">
      <c r="D439" s="128"/>
    </row>
    <row r="440" spans="4:4">
      <c r="D440" s="128"/>
    </row>
    <row r="441" spans="4:4">
      <c r="D441" s="128"/>
    </row>
    <row r="442" spans="4:4">
      <c r="D442" s="128"/>
    </row>
    <row r="443" spans="4:4">
      <c r="D443" s="128"/>
    </row>
    <row r="444" spans="4:4">
      <c r="D444" s="128"/>
    </row>
    <row r="445" spans="4:4">
      <c r="D445" s="128"/>
    </row>
    <row r="446" spans="4:4">
      <c r="D446" s="128"/>
    </row>
    <row r="447" spans="4:4">
      <c r="D447" s="128"/>
    </row>
    <row r="448" spans="4:4">
      <c r="D448" s="128"/>
    </row>
    <row r="449" spans="4:4">
      <c r="D449" s="128"/>
    </row>
    <row r="450" spans="4:4">
      <c r="D450" s="128"/>
    </row>
    <row r="451" spans="4:4">
      <c r="D451" s="128"/>
    </row>
    <row r="452" spans="4:4">
      <c r="D452" s="128"/>
    </row>
    <row r="453" spans="4:4">
      <c r="D453" s="128"/>
    </row>
    <row r="454" spans="4:4">
      <c r="D454" s="128"/>
    </row>
    <row r="455" spans="4:4">
      <c r="D455" s="128"/>
    </row>
    <row r="456" spans="4:4">
      <c r="D456" s="128"/>
    </row>
    <row r="457" spans="4:4">
      <c r="D457" s="128"/>
    </row>
    <row r="458" spans="4:4">
      <c r="D458" s="128"/>
    </row>
    <row r="459" spans="4:4">
      <c r="D459" s="128"/>
    </row>
    <row r="460" spans="4:4">
      <c r="D460" s="128"/>
    </row>
    <row r="461" spans="4:4">
      <c r="D461" s="128"/>
    </row>
    <row r="462" spans="4:4">
      <c r="D462" s="128"/>
    </row>
    <row r="463" spans="4:4">
      <c r="D463" s="128"/>
    </row>
    <row r="464" spans="4:4">
      <c r="D464" s="128"/>
    </row>
    <row r="465" spans="4:4">
      <c r="D465" s="128"/>
    </row>
    <row r="466" spans="4:4">
      <c r="D466" s="128"/>
    </row>
    <row r="467" spans="4:4">
      <c r="D467" s="128"/>
    </row>
    <row r="468" spans="4:4">
      <c r="D468" s="128"/>
    </row>
    <row r="469" spans="4:4">
      <c r="D469" s="128"/>
    </row>
    <row r="470" spans="4:4">
      <c r="D470" s="128"/>
    </row>
    <row r="471" spans="4:4">
      <c r="D471" s="128"/>
    </row>
    <row r="472" spans="4:4">
      <c r="D472" s="128"/>
    </row>
    <row r="473" spans="4:4">
      <c r="D473" s="128"/>
    </row>
    <row r="474" spans="4:4">
      <c r="D474" s="128"/>
    </row>
    <row r="475" spans="4:4">
      <c r="D475" s="128"/>
    </row>
    <row r="476" spans="4:4">
      <c r="D476" s="128"/>
    </row>
    <row r="477" spans="4:4">
      <c r="D477" s="128"/>
    </row>
    <row r="478" spans="4:4">
      <c r="D478" s="128"/>
    </row>
    <row r="479" spans="4:4">
      <c r="D479" s="128"/>
    </row>
    <row r="480" spans="4:4">
      <c r="D480" s="128"/>
    </row>
    <row r="481" spans="4:4">
      <c r="D481" s="128"/>
    </row>
    <row r="482" spans="4:4">
      <c r="D482" s="128"/>
    </row>
    <row r="483" spans="4:4">
      <c r="D483" s="128"/>
    </row>
    <row r="484" spans="4:4">
      <c r="D484" s="128"/>
    </row>
    <row r="485" spans="4:4">
      <c r="D485" s="128"/>
    </row>
    <row r="486" spans="4:4">
      <c r="D486" s="128"/>
    </row>
    <row r="487" spans="4:4">
      <c r="D487" s="128"/>
    </row>
    <row r="488" spans="4:4">
      <c r="D488" s="128"/>
    </row>
    <row r="489" spans="4:4">
      <c r="D489" s="128"/>
    </row>
    <row r="490" spans="4:4">
      <c r="D490" s="128"/>
    </row>
    <row r="491" spans="4:4">
      <c r="D491" s="128"/>
    </row>
    <row r="492" spans="4:4">
      <c r="D492" s="128"/>
    </row>
    <row r="493" spans="4:4">
      <c r="D493" s="128"/>
    </row>
    <row r="494" spans="4:4">
      <c r="D494" s="128"/>
    </row>
    <row r="495" spans="4:4">
      <c r="D495" s="128"/>
    </row>
    <row r="496" spans="4:4">
      <c r="D496" s="128"/>
    </row>
    <row r="497" spans="4:4">
      <c r="D497" s="128"/>
    </row>
    <row r="498" spans="4:4">
      <c r="D498" s="128"/>
    </row>
    <row r="499" spans="4:4">
      <c r="D499" s="128"/>
    </row>
    <row r="500" spans="4:4">
      <c r="D500" s="128"/>
    </row>
    <row r="501" spans="4:4">
      <c r="D501" s="128"/>
    </row>
    <row r="502" spans="4:4">
      <c r="D502" s="128"/>
    </row>
    <row r="503" spans="4:4">
      <c r="D503" s="128"/>
    </row>
    <row r="504" spans="4:4">
      <c r="D504" s="128"/>
    </row>
    <row r="505" spans="4:4">
      <c r="D505" s="128"/>
    </row>
    <row r="506" spans="4:4">
      <c r="D506" s="128"/>
    </row>
    <row r="507" spans="4:4">
      <c r="D507" s="128"/>
    </row>
    <row r="508" spans="4:4">
      <c r="D508" s="128"/>
    </row>
    <row r="509" spans="4:4">
      <c r="D509" s="128"/>
    </row>
    <row r="510" spans="4:4">
      <c r="D510" s="128"/>
    </row>
    <row r="511" spans="4:4">
      <c r="D511" s="128"/>
    </row>
    <row r="512" spans="4:4">
      <c r="D512" s="128"/>
    </row>
    <row r="513" spans="4:4">
      <c r="D513" s="128"/>
    </row>
    <row r="514" spans="4:4">
      <c r="D514" s="128"/>
    </row>
    <row r="515" spans="4:4">
      <c r="D515" s="128"/>
    </row>
    <row r="516" spans="4:4">
      <c r="D516" s="128"/>
    </row>
    <row r="517" spans="4:4">
      <c r="D517" s="128"/>
    </row>
    <row r="518" spans="4:4">
      <c r="D518" s="128"/>
    </row>
    <row r="519" spans="4:4">
      <c r="D519" s="128"/>
    </row>
    <row r="520" spans="4:4">
      <c r="D520" s="128"/>
    </row>
    <row r="521" spans="4:4">
      <c r="D521" s="128"/>
    </row>
    <row r="522" spans="4:4">
      <c r="D522" s="128"/>
    </row>
    <row r="523" spans="4:4">
      <c r="D523" s="128"/>
    </row>
    <row r="524" spans="4:4">
      <c r="D524" s="128"/>
    </row>
    <row r="525" spans="4:4">
      <c r="D525" s="128"/>
    </row>
    <row r="526" spans="4:4">
      <c r="D526" s="128"/>
    </row>
    <row r="527" spans="4:4">
      <c r="D527" s="128"/>
    </row>
    <row r="528" spans="4:4">
      <c r="D528" s="128"/>
    </row>
    <row r="529" spans="4:4">
      <c r="D529" s="128"/>
    </row>
    <row r="530" spans="4:4">
      <c r="D530" s="128"/>
    </row>
    <row r="531" spans="4:4">
      <c r="D531" s="128"/>
    </row>
    <row r="532" spans="4:4">
      <c r="D532" s="128"/>
    </row>
    <row r="533" spans="4:4">
      <c r="D533" s="128"/>
    </row>
    <row r="534" spans="4:4">
      <c r="D534" s="128"/>
    </row>
    <row r="535" spans="4:4">
      <c r="D535" s="128"/>
    </row>
    <row r="536" spans="4:4">
      <c r="D536" s="128"/>
    </row>
    <row r="537" spans="4:4">
      <c r="D537" s="128"/>
    </row>
    <row r="538" spans="4:4">
      <c r="D538" s="128"/>
    </row>
    <row r="539" spans="4:4">
      <c r="D539" s="128"/>
    </row>
    <row r="540" spans="4:4">
      <c r="D540" s="128"/>
    </row>
    <row r="541" spans="4:4">
      <c r="D541" s="128"/>
    </row>
    <row r="542" spans="4:4">
      <c r="D542" s="128"/>
    </row>
    <row r="543" spans="4:4">
      <c r="D543" s="128"/>
    </row>
    <row r="544" spans="4:4">
      <c r="D544" s="128"/>
    </row>
    <row r="545" spans="4:4">
      <c r="D545" s="128"/>
    </row>
    <row r="546" spans="4:4">
      <c r="D546" s="128"/>
    </row>
    <row r="547" spans="4:4">
      <c r="D547" s="128"/>
    </row>
    <row r="548" spans="4:4">
      <c r="D548" s="128"/>
    </row>
    <row r="549" spans="4:4">
      <c r="D549" s="128"/>
    </row>
    <row r="550" spans="4:4">
      <c r="D550" s="128"/>
    </row>
    <row r="551" spans="4:4">
      <c r="D551" s="128"/>
    </row>
    <row r="552" spans="4:4">
      <c r="D552" s="128"/>
    </row>
    <row r="553" spans="4:4">
      <c r="D553" s="128"/>
    </row>
    <row r="554" spans="4:4">
      <c r="D554" s="128"/>
    </row>
    <row r="555" spans="4:4">
      <c r="D555" s="128"/>
    </row>
    <row r="556" spans="4:4">
      <c r="D556" s="128"/>
    </row>
    <row r="557" spans="4:4">
      <c r="D557" s="128"/>
    </row>
    <row r="558" spans="4:4">
      <c r="D558" s="128"/>
    </row>
    <row r="559" spans="4:4">
      <c r="D559" s="128"/>
    </row>
    <row r="560" spans="4:4">
      <c r="D560" s="128"/>
    </row>
    <row r="561" spans="4:4">
      <c r="D561" s="128"/>
    </row>
    <row r="562" spans="4:4">
      <c r="D562" s="128"/>
    </row>
    <row r="563" spans="4:4">
      <c r="D563" s="128"/>
    </row>
    <row r="564" spans="4:4">
      <c r="D564" s="128"/>
    </row>
    <row r="565" spans="4:4">
      <c r="D565" s="128"/>
    </row>
    <row r="566" spans="4:4">
      <c r="D566" s="128"/>
    </row>
    <row r="567" spans="4:4">
      <c r="D567" s="128"/>
    </row>
    <row r="568" spans="4:4">
      <c r="D568" s="128"/>
    </row>
    <row r="569" spans="4:4">
      <c r="D569" s="128"/>
    </row>
    <row r="570" spans="4:4">
      <c r="D570" s="128"/>
    </row>
    <row r="571" spans="4:4">
      <c r="D571" s="128"/>
    </row>
    <row r="572" spans="4:4">
      <c r="D572" s="128"/>
    </row>
    <row r="573" spans="4:4">
      <c r="D573" s="128"/>
    </row>
    <row r="574" spans="4:4">
      <c r="D574" s="128"/>
    </row>
    <row r="575" spans="4:4">
      <c r="D575" s="128"/>
    </row>
    <row r="576" spans="4:4">
      <c r="D576" s="128"/>
    </row>
    <row r="577" spans="4:4">
      <c r="D577" s="128"/>
    </row>
    <row r="578" spans="4:4">
      <c r="D578" s="128"/>
    </row>
    <row r="579" spans="4:4">
      <c r="D579" s="128"/>
    </row>
    <row r="580" spans="4:4">
      <c r="D580" s="128"/>
    </row>
    <row r="581" spans="4:4">
      <c r="D581" s="128"/>
    </row>
    <row r="582" spans="4:4">
      <c r="D582" s="128"/>
    </row>
    <row r="583" spans="4:4">
      <c r="D583" s="128"/>
    </row>
    <row r="584" spans="4:4">
      <c r="D584" s="128"/>
    </row>
    <row r="585" spans="4:4">
      <c r="D585" s="128"/>
    </row>
    <row r="586" spans="4:4">
      <c r="D586" s="128"/>
    </row>
    <row r="587" spans="4:4">
      <c r="D587" s="128"/>
    </row>
    <row r="588" spans="4:4">
      <c r="D588" s="128"/>
    </row>
    <row r="589" spans="4:4">
      <c r="D589" s="128"/>
    </row>
    <row r="590" spans="4:4">
      <c r="D590" s="128"/>
    </row>
    <row r="591" spans="4:4">
      <c r="D591" s="128"/>
    </row>
    <row r="592" spans="4:4">
      <c r="D592" s="128"/>
    </row>
    <row r="593" spans="4:4">
      <c r="D593" s="128"/>
    </row>
    <row r="594" spans="4:4">
      <c r="D594" s="128"/>
    </row>
    <row r="595" spans="4:4">
      <c r="D595" s="128"/>
    </row>
    <row r="596" spans="4:4">
      <c r="D596" s="128"/>
    </row>
    <row r="597" spans="4:4">
      <c r="D597" s="128"/>
    </row>
    <row r="598" spans="4:4">
      <c r="D598" s="128"/>
    </row>
    <row r="599" spans="4:4">
      <c r="D599" s="128"/>
    </row>
    <row r="600" spans="4:4">
      <c r="D600" s="128"/>
    </row>
    <row r="601" spans="4:4">
      <c r="D601" s="128"/>
    </row>
    <row r="602" spans="4:4">
      <c r="D602" s="128"/>
    </row>
    <row r="603" spans="4:4">
      <c r="D603" s="128"/>
    </row>
    <row r="604" spans="4:4">
      <c r="D604" s="128"/>
    </row>
    <row r="605" spans="4:4">
      <c r="D605" s="128"/>
    </row>
    <row r="606" spans="4:4">
      <c r="D606" s="128"/>
    </row>
    <row r="607" spans="4:4">
      <c r="D607" s="128"/>
    </row>
    <row r="608" spans="4:4">
      <c r="D608" s="128"/>
    </row>
    <row r="609" spans="4:4">
      <c r="D609" s="128"/>
    </row>
    <row r="610" spans="4:4">
      <c r="D610" s="128"/>
    </row>
    <row r="611" spans="4:4">
      <c r="D611" s="128"/>
    </row>
    <row r="612" spans="4:4">
      <c r="D612" s="128"/>
    </row>
    <row r="613" spans="4:4">
      <c r="D613" s="128"/>
    </row>
    <row r="614" spans="4:4">
      <c r="D614" s="128"/>
    </row>
    <row r="615" spans="4:4">
      <c r="D615" s="128"/>
    </row>
    <row r="616" spans="4:4">
      <c r="D616" s="128"/>
    </row>
    <row r="617" spans="4:4">
      <c r="D617" s="128"/>
    </row>
    <row r="618" spans="4:4">
      <c r="D618" s="128"/>
    </row>
    <row r="619" spans="4:4">
      <c r="D619" s="128"/>
    </row>
    <row r="620" spans="4:4">
      <c r="D620" s="128"/>
    </row>
    <row r="621" spans="4:4">
      <c r="D621" s="128"/>
    </row>
    <row r="622" spans="4:4">
      <c r="D622" s="128"/>
    </row>
    <row r="623" spans="4:4">
      <c r="D623" s="128"/>
    </row>
    <row r="624" spans="4:4">
      <c r="D624" s="128"/>
    </row>
    <row r="625" spans="4:4">
      <c r="D625" s="128"/>
    </row>
    <row r="626" spans="4:4">
      <c r="D626" s="128"/>
    </row>
    <row r="627" spans="4:4">
      <c r="D627" s="128"/>
    </row>
    <row r="628" spans="4:4">
      <c r="D628" s="128"/>
    </row>
    <row r="629" spans="4:4">
      <c r="D629" s="128"/>
    </row>
    <row r="630" spans="4:4">
      <c r="D630" s="128"/>
    </row>
    <row r="631" spans="4:4">
      <c r="D631" s="128"/>
    </row>
    <row r="632" spans="4:4">
      <c r="D632" s="128"/>
    </row>
    <row r="633" spans="4:4">
      <c r="D633" s="128"/>
    </row>
    <row r="634" spans="4:4">
      <c r="D634" s="128"/>
    </row>
    <row r="635" spans="4:4">
      <c r="D635" s="128"/>
    </row>
    <row r="636" spans="4:4">
      <c r="D636" s="128"/>
    </row>
    <row r="637" spans="4:4">
      <c r="D637" s="128"/>
    </row>
    <row r="638" spans="4:4">
      <c r="D638" s="128"/>
    </row>
    <row r="639" spans="4:4">
      <c r="D639" s="128"/>
    </row>
    <row r="640" spans="4:4">
      <c r="D640" s="128"/>
    </row>
    <row r="641" spans="4:4">
      <c r="D641" s="128"/>
    </row>
    <row r="642" spans="4:4">
      <c r="D642" s="128"/>
    </row>
    <row r="643" spans="4:4">
      <c r="D643" s="128"/>
    </row>
    <row r="644" spans="4:4">
      <c r="D644" s="128"/>
    </row>
    <row r="645" spans="4:4">
      <c r="D645" s="128"/>
    </row>
    <row r="646" spans="4:4">
      <c r="D646" s="128"/>
    </row>
    <row r="647" spans="4:4">
      <c r="D647" s="128"/>
    </row>
    <row r="648" spans="4:4">
      <c r="D648" s="128"/>
    </row>
    <row r="649" spans="4:4">
      <c r="D649" s="128"/>
    </row>
    <row r="650" spans="4:4">
      <c r="D650" s="128"/>
    </row>
    <row r="651" spans="4:4">
      <c r="D651" s="128"/>
    </row>
    <row r="652" spans="4:4">
      <c r="D652" s="128"/>
    </row>
    <row r="653" spans="4:4">
      <c r="D653" s="128"/>
    </row>
    <row r="654" spans="4:4">
      <c r="D654" s="128"/>
    </row>
    <row r="655" spans="4:4">
      <c r="D655" s="128"/>
    </row>
    <row r="656" spans="4:4">
      <c r="D656" s="128"/>
    </row>
    <row r="657" spans="4:4">
      <c r="D657" s="128"/>
    </row>
    <row r="658" spans="4:4">
      <c r="D658" s="128"/>
    </row>
    <row r="659" spans="4:4">
      <c r="D659" s="128"/>
    </row>
    <row r="660" spans="4:4">
      <c r="D660" s="128"/>
    </row>
    <row r="661" spans="4:4">
      <c r="D661" s="128"/>
    </row>
    <row r="662" spans="4:4">
      <c r="D662" s="128"/>
    </row>
    <row r="663" spans="4:4">
      <c r="D663" s="128"/>
    </row>
    <row r="664" spans="4:4">
      <c r="D664" s="128"/>
    </row>
    <row r="665" spans="4:4">
      <c r="D665" s="128"/>
    </row>
    <row r="666" spans="4:4">
      <c r="D666" s="128"/>
    </row>
    <row r="667" spans="4:4">
      <c r="D667" s="128"/>
    </row>
    <row r="668" spans="4:4">
      <c r="D668" s="128"/>
    </row>
    <row r="669" spans="4:4">
      <c r="D669" s="128"/>
    </row>
    <row r="670" spans="4:4">
      <c r="D670" s="128"/>
    </row>
    <row r="671" spans="4:4">
      <c r="D671" s="128"/>
    </row>
    <row r="672" spans="4:4">
      <c r="D672" s="128"/>
    </row>
    <row r="673" spans="4:4">
      <c r="D673" s="128"/>
    </row>
    <row r="674" spans="4:4">
      <c r="D674" s="128"/>
    </row>
    <row r="675" spans="4:4">
      <c r="D675" s="128"/>
    </row>
    <row r="676" spans="4:4">
      <c r="D676" s="128"/>
    </row>
    <row r="677" spans="4:4">
      <c r="D677" s="128"/>
    </row>
    <row r="678" spans="4:4">
      <c r="D678" s="128"/>
    </row>
    <row r="679" spans="4:4">
      <c r="D679" s="128"/>
    </row>
    <row r="680" spans="4:4">
      <c r="D680" s="128"/>
    </row>
    <row r="681" spans="4:4">
      <c r="D681" s="128"/>
    </row>
    <row r="682" spans="4:4">
      <c r="D682" s="128"/>
    </row>
    <row r="683" spans="4:4">
      <c r="D683" s="128"/>
    </row>
    <row r="684" spans="4:4">
      <c r="D684" s="128"/>
    </row>
    <row r="685" spans="4:4">
      <c r="D685" s="128"/>
    </row>
    <row r="686" spans="4:4">
      <c r="D686" s="128"/>
    </row>
    <row r="687" spans="4:4">
      <c r="D687" s="128"/>
    </row>
    <row r="688" spans="4:4">
      <c r="D688" s="128"/>
    </row>
    <row r="689" spans="4:4">
      <c r="D689" s="128"/>
    </row>
    <row r="690" spans="4:4">
      <c r="D690" s="128"/>
    </row>
    <row r="691" spans="4:4">
      <c r="D691" s="128"/>
    </row>
    <row r="692" spans="4:4">
      <c r="D692" s="128"/>
    </row>
    <row r="693" spans="4:4">
      <c r="D693" s="128"/>
    </row>
    <row r="694" spans="4:4">
      <c r="D694" s="128"/>
    </row>
    <row r="695" spans="4:4">
      <c r="D695" s="128"/>
    </row>
    <row r="696" spans="4:4">
      <c r="D696" s="128"/>
    </row>
    <row r="697" spans="4:4">
      <c r="D697" s="128"/>
    </row>
    <row r="698" spans="4:4">
      <c r="D698" s="128"/>
    </row>
    <row r="699" spans="4:4">
      <c r="D699" s="128"/>
    </row>
    <row r="700" spans="4:4">
      <c r="D700" s="128"/>
    </row>
    <row r="701" spans="4:4">
      <c r="D701" s="128"/>
    </row>
    <row r="702" spans="4:4">
      <c r="D702" s="128"/>
    </row>
    <row r="703" spans="4:4">
      <c r="D703" s="128"/>
    </row>
    <row r="704" spans="4:4">
      <c r="D704" s="128"/>
    </row>
    <row r="705" spans="4:4">
      <c r="D705" s="128"/>
    </row>
    <row r="706" spans="4:4">
      <c r="D706" s="128"/>
    </row>
    <row r="707" spans="4:4">
      <c r="D707" s="128"/>
    </row>
    <row r="708" spans="4:4">
      <c r="D708" s="128"/>
    </row>
    <row r="709" spans="4:4">
      <c r="D709" s="128"/>
    </row>
    <row r="710" spans="4:4">
      <c r="D710" s="128"/>
    </row>
    <row r="711" spans="4:4">
      <c r="D711" s="128"/>
    </row>
    <row r="712" spans="4:4">
      <c r="D712" s="128"/>
    </row>
    <row r="713" spans="4:4">
      <c r="D713" s="128"/>
    </row>
    <row r="714" spans="4:4">
      <c r="D714" s="128"/>
    </row>
    <row r="715" spans="4:4">
      <c r="D715" s="128"/>
    </row>
    <row r="716" spans="4:4">
      <c r="D716" s="128"/>
    </row>
    <row r="717" spans="4:4">
      <c r="D717" s="128"/>
    </row>
    <row r="718" spans="4:4">
      <c r="D718" s="128"/>
    </row>
    <row r="719" spans="4:4">
      <c r="D719" s="128"/>
    </row>
    <row r="720" spans="4:4">
      <c r="D720" s="128"/>
    </row>
    <row r="721" spans="4:4">
      <c r="D721" s="128"/>
    </row>
    <row r="722" spans="4:4">
      <c r="D722" s="128"/>
    </row>
    <row r="723" spans="4:4">
      <c r="D723" s="128"/>
    </row>
    <row r="724" spans="4:4">
      <c r="D724" s="128"/>
    </row>
    <row r="725" spans="4:4">
      <c r="D725" s="128"/>
    </row>
    <row r="726" spans="4:4">
      <c r="D726" s="128"/>
    </row>
    <row r="727" spans="4:4">
      <c r="D727" s="128"/>
    </row>
    <row r="728" spans="4:4">
      <c r="D728" s="128"/>
    </row>
    <row r="729" spans="4:4">
      <c r="D729" s="128"/>
    </row>
    <row r="730" spans="4:4">
      <c r="D730" s="128"/>
    </row>
    <row r="731" spans="4:4">
      <c r="D731" s="128"/>
    </row>
    <row r="732" spans="4:4">
      <c r="D732" s="128"/>
    </row>
    <row r="733" spans="4:4">
      <c r="D733" s="128"/>
    </row>
    <row r="734" spans="4:4">
      <c r="D734" s="128"/>
    </row>
    <row r="735" spans="4:4">
      <c r="D735" s="128"/>
    </row>
    <row r="736" spans="4:4">
      <c r="D736" s="128"/>
    </row>
    <row r="737" spans="4:4">
      <c r="D737" s="128"/>
    </row>
    <row r="738" spans="4:4">
      <c r="D738" s="128"/>
    </row>
    <row r="739" spans="4:4">
      <c r="D739" s="128"/>
    </row>
    <row r="740" spans="4:4">
      <c r="D740" s="128"/>
    </row>
    <row r="741" spans="4:4">
      <c r="D741" s="128"/>
    </row>
    <row r="742" spans="4:4">
      <c r="D742" s="128"/>
    </row>
    <row r="743" spans="4:4">
      <c r="D743" s="128"/>
    </row>
    <row r="744" spans="4:4">
      <c r="D744" s="128"/>
    </row>
    <row r="745" spans="4:4">
      <c r="D745" s="128"/>
    </row>
    <row r="746" spans="4:4">
      <c r="D746" s="128"/>
    </row>
    <row r="747" spans="4:4">
      <c r="D747" s="128"/>
    </row>
    <row r="748" spans="4:4">
      <c r="D748" s="128"/>
    </row>
    <row r="749" spans="4:4">
      <c r="D749" s="128"/>
    </row>
    <row r="750" spans="4:4">
      <c r="D750" s="128"/>
    </row>
    <row r="751" spans="4:4">
      <c r="D751" s="128"/>
    </row>
    <row r="752" spans="4:4">
      <c r="D752" s="128"/>
    </row>
    <row r="753" spans="4:4">
      <c r="D753" s="128"/>
    </row>
    <row r="754" spans="4:4">
      <c r="D754" s="128"/>
    </row>
    <row r="755" spans="4:4">
      <c r="D755" s="128"/>
    </row>
    <row r="756" spans="4:4">
      <c r="D756" s="128"/>
    </row>
    <row r="757" spans="4:4">
      <c r="D757" s="128"/>
    </row>
    <row r="758" spans="4:4">
      <c r="D758" s="128"/>
    </row>
    <row r="759" spans="4:4">
      <c r="D759" s="128"/>
    </row>
    <row r="760" spans="4:4">
      <c r="D760" s="128"/>
    </row>
    <row r="761" spans="4:4">
      <c r="D761" s="128"/>
    </row>
    <row r="762" spans="4:4">
      <c r="D762" s="128"/>
    </row>
    <row r="763" spans="4:4">
      <c r="D763" s="128"/>
    </row>
    <row r="764" spans="4:4">
      <c r="D764" s="128"/>
    </row>
    <row r="765" spans="4:4">
      <c r="D765" s="128"/>
    </row>
    <row r="766" spans="4:4">
      <c r="D766" s="128"/>
    </row>
    <row r="767" spans="4:4">
      <c r="D767" s="128"/>
    </row>
    <row r="768" spans="4:4">
      <c r="D768" s="128"/>
    </row>
    <row r="769" spans="4:4">
      <c r="D769" s="128"/>
    </row>
    <row r="770" spans="4:4">
      <c r="D770" s="128"/>
    </row>
    <row r="771" spans="4:4">
      <c r="D771" s="128"/>
    </row>
    <row r="772" spans="4:4">
      <c r="D772" s="128"/>
    </row>
    <row r="773" spans="4:4">
      <c r="D773" s="128"/>
    </row>
    <row r="774" spans="4:4">
      <c r="D774" s="128"/>
    </row>
    <row r="775" spans="4:4">
      <c r="D775" s="128"/>
    </row>
    <row r="776" spans="4:4">
      <c r="D776" s="128"/>
    </row>
    <row r="777" spans="4:4">
      <c r="D777" s="128"/>
    </row>
    <row r="778" spans="4:4">
      <c r="D778" s="128"/>
    </row>
    <row r="779" spans="4:4">
      <c r="D779" s="128"/>
    </row>
    <row r="780" spans="4:4">
      <c r="D780" s="128"/>
    </row>
    <row r="781" spans="4:4">
      <c r="D781" s="128"/>
    </row>
    <row r="782" spans="4:4">
      <c r="D782" s="128"/>
    </row>
    <row r="783" spans="4:4">
      <c r="D783" s="128"/>
    </row>
    <row r="784" spans="4:4">
      <c r="D784" s="128"/>
    </row>
    <row r="785" spans="4:4">
      <c r="D785" s="128"/>
    </row>
    <row r="786" spans="4:4">
      <c r="D786" s="128"/>
    </row>
    <row r="787" spans="4:4">
      <c r="D787" s="128"/>
    </row>
    <row r="788" spans="4:4">
      <c r="D788" s="128"/>
    </row>
    <row r="789" spans="4:4">
      <c r="D789" s="128"/>
    </row>
    <row r="790" spans="4:4">
      <c r="D790" s="128"/>
    </row>
    <row r="791" spans="4:4">
      <c r="D791" s="128"/>
    </row>
    <row r="792" spans="4:4">
      <c r="D792" s="128"/>
    </row>
    <row r="793" spans="4:4">
      <c r="D793" s="128"/>
    </row>
    <row r="794" spans="4:4">
      <c r="D794" s="128"/>
    </row>
    <row r="795" spans="4:4">
      <c r="D795" s="128"/>
    </row>
    <row r="796" spans="4:4">
      <c r="D796" s="128"/>
    </row>
    <row r="797" spans="4:4">
      <c r="D797" s="128"/>
    </row>
    <row r="798" spans="4:4">
      <c r="D798" s="128"/>
    </row>
    <row r="799" spans="4:4">
      <c r="D799" s="128"/>
    </row>
    <row r="800" spans="4:4">
      <c r="D800" s="128"/>
    </row>
    <row r="801" spans="4:4">
      <c r="D801" s="128"/>
    </row>
    <row r="802" spans="4:4">
      <c r="D802" s="128"/>
    </row>
    <row r="803" spans="4:4">
      <c r="D803" s="128"/>
    </row>
    <row r="804" spans="4:4">
      <c r="D804" s="128"/>
    </row>
    <row r="805" spans="4:4">
      <c r="D805" s="128"/>
    </row>
    <row r="806" spans="4:4">
      <c r="D806" s="128"/>
    </row>
    <row r="807" spans="4:4">
      <c r="D807" s="128"/>
    </row>
    <row r="808" spans="4:4">
      <c r="D808" s="128"/>
    </row>
    <row r="809" spans="4:4">
      <c r="D809" s="128"/>
    </row>
    <row r="810" spans="4:4">
      <c r="D810" s="128"/>
    </row>
    <row r="811" spans="4:4">
      <c r="D811" s="128"/>
    </row>
    <row r="812" spans="4:4">
      <c r="D812" s="128"/>
    </row>
    <row r="813" spans="4:4">
      <c r="D813" s="128"/>
    </row>
    <row r="814" spans="4:4">
      <c r="D814" s="128"/>
    </row>
    <row r="815" spans="4:4">
      <c r="D815" s="128"/>
    </row>
    <row r="816" spans="4:4">
      <c r="D816" s="128"/>
    </row>
    <row r="817" spans="4:4">
      <c r="D817" s="128"/>
    </row>
    <row r="818" spans="4:4">
      <c r="D818" s="128"/>
    </row>
    <row r="819" spans="4:4">
      <c r="D819" s="128"/>
    </row>
    <row r="820" spans="4:4">
      <c r="D820" s="128"/>
    </row>
    <row r="821" spans="4:4">
      <c r="D821" s="128"/>
    </row>
    <row r="822" spans="4:4">
      <c r="D822" s="128"/>
    </row>
    <row r="823" spans="4:4">
      <c r="D823" s="128"/>
    </row>
    <row r="824" spans="4:4">
      <c r="D824" s="128"/>
    </row>
    <row r="825" spans="4:4">
      <c r="D825" s="128"/>
    </row>
    <row r="826" spans="4:4">
      <c r="D826" s="128"/>
    </row>
    <row r="827" spans="4:4">
      <c r="D827" s="128"/>
    </row>
    <row r="828" spans="4:4">
      <c r="D828" s="128"/>
    </row>
    <row r="829" spans="4:4">
      <c r="D829" s="128"/>
    </row>
    <row r="830" spans="4:4">
      <c r="D830" s="128"/>
    </row>
    <row r="831" spans="4:4">
      <c r="D831" s="128"/>
    </row>
    <row r="832" spans="4:4">
      <c r="D832" s="128"/>
    </row>
    <row r="833" spans="4:4">
      <c r="D833" s="128"/>
    </row>
    <row r="834" spans="4:4">
      <c r="D834" s="128"/>
    </row>
    <row r="835" spans="4:4">
      <c r="D835" s="128"/>
    </row>
    <row r="836" spans="4:4">
      <c r="D836" s="128"/>
    </row>
    <row r="837" spans="4:4">
      <c r="D837" s="128"/>
    </row>
    <row r="838" spans="4:4">
      <c r="D838" s="128"/>
    </row>
    <row r="839" spans="4:4">
      <c r="D839" s="128"/>
    </row>
    <row r="840" spans="4:4">
      <c r="D840" s="128"/>
    </row>
    <row r="841" spans="4:4">
      <c r="D841" s="128"/>
    </row>
    <row r="842" spans="4:4">
      <c r="D842" s="128"/>
    </row>
    <row r="843" spans="4:4">
      <c r="D843" s="128"/>
    </row>
    <row r="844" spans="4:4">
      <c r="D844" s="128"/>
    </row>
    <row r="845" spans="4:4">
      <c r="D845" s="128"/>
    </row>
    <row r="846" spans="4:4">
      <c r="D846" s="128"/>
    </row>
    <row r="847" spans="4:4">
      <c r="D847" s="128"/>
    </row>
    <row r="848" spans="4:4">
      <c r="D848" s="128"/>
    </row>
    <row r="849" spans="4:4">
      <c r="D849" s="128"/>
    </row>
    <row r="850" spans="4:4">
      <c r="D850" s="128"/>
    </row>
    <row r="851" spans="4:4">
      <c r="D851" s="128"/>
    </row>
    <row r="852" spans="4:4">
      <c r="D852" s="128"/>
    </row>
    <row r="853" spans="4:4">
      <c r="D853" s="128"/>
    </row>
    <row r="854" spans="4:4">
      <c r="D854" s="128"/>
    </row>
    <row r="855" spans="4:4">
      <c r="D855" s="128"/>
    </row>
    <row r="856" spans="4:4">
      <c r="D856" s="128"/>
    </row>
    <row r="857" spans="4:4">
      <c r="D857" s="128"/>
    </row>
    <row r="858" spans="4:4">
      <c r="D858" s="128"/>
    </row>
    <row r="859" spans="4:4">
      <c r="D859" s="128"/>
    </row>
    <row r="860" spans="4:4">
      <c r="D860" s="128"/>
    </row>
    <row r="861" spans="4:4">
      <c r="D861" s="128"/>
    </row>
    <row r="862" spans="4:4">
      <c r="D862" s="128"/>
    </row>
    <row r="863" spans="4:4">
      <c r="D863" s="128"/>
    </row>
    <row r="864" spans="4:4">
      <c r="D864" s="128"/>
    </row>
    <row r="865" spans="4:4">
      <c r="D865" s="128"/>
    </row>
    <row r="866" spans="4:4">
      <c r="D866" s="128"/>
    </row>
    <row r="867" spans="4:4">
      <c r="D867" s="128"/>
    </row>
    <row r="868" spans="4:4">
      <c r="D868" s="128"/>
    </row>
    <row r="869" spans="4:4">
      <c r="D869" s="128"/>
    </row>
    <row r="870" spans="4:4">
      <c r="D870" s="128"/>
    </row>
    <row r="871" spans="4:4">
      <c r="D871" s="128"/>
    </row>
    <row r="872" spans="4:4">
      <c r="D872" s="128"/>
    </row>
    <row r="873" spans="4:4">
      <c r="D873" s="128"/>
    </row>
    <row r="874" spans="4:4">
      <c r="D874" s="128"/>
    </row>
    <row r="875" spans="4:4">
      <c r="D875" s="128"/>
    </row>
    <row r="876" spans="4:4">
      <c r="D876" s="128"/>
    </row>
    <row r="877" spans="4:4">
      <c r="D877" s="128"/>
    </row>
    <row r="878" spans="4:4">
      <c r="D878" s="128"/>
    </row>
    <row r="879" spans="4:4">
      <c r="D879" s="128"/>
    </row>
    <row r="880" spans="4:4">
      <c r="D880" s="128"/>
    </row>
    <row r="881" spans="4:4">
      <c r="D881" s="128"/>
    </row>
    <row r="882" spans="4:4">
      <c r="D882" s="128"/>
    </row>
    <row r="883" spans="4:4">
      <c r="D883" s="128"/>
    </row>
    <row r="884" spans="4:4">
      <c r="D884" s="128"/>
    </row>
    <row r="885" spans="4:4">
      <c r="D885" s="128"/>
    </row>
    <row r="886" spans="4:4">
      <c r="D886" s="128"/>
    </row>
    <row r="887" spans="4:4">
      <c r="D887" s="128"/>
    </row>
    <row r="888" spans="4:4">
      <c r="D888" s="128"/>
    </row>
    <row r="889" spans="4:4">
      <c r="D889" s="128"/>
    </row>
    <row r="890" spans="4:4">
      <c r="D890" s="128"/>
    </row>
    <row r="891" spans="4:4">
      <c r="D891" s="128"/>
    </row>
    <row r="892" spans="4:4">
      <c r="D892" s="128"/>
    </row>
    <row r="893" spans="4:4">
      <c r="D893" s="128"/>
    </row>
    <row r="894" spans="4:4">
      <c r="D894" s="128"/>
    </row>
    <row r="895" spans="4:4">
      <c r="D895" s="128"/>
    </row>
    <row r="896" spans="4:4">
      <c r="D896" s="128"/>
    </row>
    <row r="897" spans="4:4">
      <c r="D897" s="128"/>
    </row>
    <row r="898" spans="4:4">
      <c r="D898" s="128"/>
    </row>
    <row r="899" spans="4:4">
      <c r="D899" s="128"/>
    </row>
    <row r="900" spans="4:4">
      <c r="D900" s="128"/>
    </row>
    <row r="901" spans="4:4">
      <c r="D901" s="128"/>
    </row>
    <row r="902" spans="4:4">
      <c r="D902" s="128"/>
    </row>
    <row r="903" spans="4:4">
      <c r="D903" s="128"/>
    </row>
    <row r="904" spans="4:4">
      <c r="D904" s="128"/>
    </row>
    <row r="905" spans="4:4">
      <c r="D905" s="128"/>
    </row>
    <row r="906" spans="4:4">
      <c r="D906" s="128"/>
    </row>
    <row r="907" spans="4:4">
      <c r="D907" s="128"/>
    </row>
    <row r="908" spans="4:4">
      <c r="D908" s="128"/>
    </row>
    <row r="909" spans="4:4">
      <c r="D909" s="128"/>
    </row>
    <row r="910" spans="4:4">
      <c r="D910" s="128"/>
    </row>
    <row r="911" spans="4:4">
      <c r="D911" s="128"/>
    </row>
    <row r="912" spans="4:4">
      <c r="D912" s="128"/>
    </row>
    <row r="913" spans="4:4">
      <c r="D913" s="128"/>
    </row>
    <row r="914" spans="4:4">
      <c r="D914" s="128"/>
    </row>
    <row r="915" spans="4:4">
      <c r="D915" s="128"/>
    </row>
    <row r="916" spans="4:4">
      <c r="D916" s="128"/>
    </row>
    <row r="917" spans="4:4">
      <c r="D917" s="128"/>
    </row>
    <row r="918" spans="4:4">
      <c r="D918" s="128"/>
    </row>
    <row r="919" spans="4:4">
      <c r="D919" s="128"/>
    </row>
    <row r="920" spans="4:4">
      <c r="D920" s="128"/>
    </row>
    <row r="921" spans="4:4">
      <c r="D921" s="128"/>
    </row>
    <row r="922" spans="4:4">
      <c r="D922" s="128"/>
    </row>
    <row r="923" spans="4:4">
      <c r="D923" s="128"/>
    </row>
    <row r="924" spans="4:4">
      <c r="D924" s="128"/>
    </row>
    <row r="925" spans="4:4">
      <c r="D925" s="128"/>
    </row>
    <row r="926" spans="4:4">
      <c r="D926" s="128"/>
    </row>
    <row r="927" spans="4:4">
      <c r="D927" s="128"/>
    </row>
    <row r="928" spans="4:4">
      <c r="D928" s="128"/>
    </row>
    <row r="929" spans="4:4">
      <c r="D929" s="128"/>
    </row>
    <row r="930" spans="4:4">
      <c r="D930" s="128"/>
    </row>
    <row r="931" spans="4:4">
      <c r="D931" s="128"/>
    </row>
    <row r="932" spans="4:4">
      <c r="D932" s="128"/>
    </row>
    <row r="933" spans="4:4">
      <c r="D933" s="128"/>
    </row>
    <row r="934" spans="4:4">
      <c r="D934" s="128"/>
    </row>
    <row r="935" spans="4:4">
      <c r="D935" s="128"/>
    </row>
    <row r="936" spans="4:4">
      <c r="D936" s="128"/>
    </row>
    <row r="937" spans="4:4">
      <c r="D937" s="128"/>
    </row>
    <row r="938" spans="4:4">
      <c r="D938" s="128"/>
    </row>
    <row r="939" spans="4:4">
      <c r="D939" s="128"/>
    </row>
    <row r="940" spans="4:4">
      <c r="D940" s="128"/>
    </row>
    <row r="941" spans="4:4">
      <c r="D941" s="128"/>
    </row>
    <row r="942" spans="4:4">
      <c r="D942" s="128"/>
    </row>
    <row r="943" spans="4:4">
      <c r="D943" s="128"/>
    </row>
    <row r="944" spans="4:4">
      <c r="D944" s="128"/>
    </row>
    <row r="945" spans="4:4">
      <c r="D945" s="128"/>
    </row>
    <row r="946" spans="4:4">
      <c r="D946" s="128"/>
    </row>
    <row r="947" spans="4:4">
      <c r="D947" s="128"/>
    </row>
    <row r="948" spans="4:4">
      <c r="D948" s="128"/>
    </row>
    <row r="949" spans="4:4">
      <c r="D949" s="128"/>
    </row>
    <row r="950" spans="4:4">
      <c r="D950" s="128"/>
    </row>
    <row r="951" spans="4:4">
      <c r="D951" s="128"/>
    </row>
    <row r="952" spans="4:4">
      <c r="D952" s="128"/>
    </row>
    <row r="953" spans="4:4">
      <c r="D953" s="128"/>
    </row>
    <row r="954" spans="4:4">
      <c r="D954" s="128"/>
    </row>
    <row r="955" spans="4:4">
      <c r="D955" s="128"/>
    </row>
    <row r="956" spans="4:4">
      <c r="D956" s="128"/>
    </row>
    <row r="957" spans="4:4">
      <c r="D957" s="128"/>
    </row>
    <row r="958" spans="4:4">
      <c r="D958" s="128"/>
    </row>
    <row r="959" spans="4:4">
      <c r="D959" s="128"/>
    </row>
    <row r="960" spans="4:4">
      <c r="D960" s="128"/>
    </row>
    <row r="961" spans="4:4">
      <c r="D961" s="128"/>
    </row>
    <row r="962" spans="4:4">
      <c r="D962" s="128"/>
    </row>
    <row r="963" spans="4:4">
      <c r="D963" s="128"/>
    </row>
    <row r="964" spans="4:4">
      <c r="D964" s="128"/>
    </row>
    <row r="965" spans="4:4">
      <c r="D965" s="128"/>
    </row>
    <row r="966" spans="4:4">
      <c r="D966" s="128"/>
    </row>
    <row r="967" spans="4:4">
      <c r="D967" s="128"/>
    </row>
    <row r="968" spans="4:4">
      <c r="D968" s="128"/>
    </row>
    <row r="969" spans="4:4">
      <c r="D969" s="128"/>
    </row>
    <row r="970" spans="4:4">
      <c r="D970" s="128"/>
    </row>
    <row r="971" spans="4:4">
      <c r="D971" s="128"/>
    </row>
    <row r="972" spans="4:4">
      <c r="D972" s="128"/>
    </row>
    <row r="973" spans="4:4">
      <c r="D973" s="128"/>
    </row>
    <row r="974" spans="4:4">
      <c r="D974" s="128"/>
    </row>
    <row r="975" spans="4:4">
      <c r="D975" s="128"/>
    </row>
    <row r="976" spans="4:4">
      <c r="D976" s="128"/>
    </row>
    <row r="977" spans="4:4">
      <c r="D977" s="128"/>
    </row>
    <row r="978" spans="4:4">
      <c r="D978" s="128"/>
    </row>
    <row r="979" spans="4:4">
      <c r="D979" s="128"/>
    </row>
    <row r="980" spans="4:4">
      <c r="D980" s="128"/>
    </row>
    <row r="981" spans="4:4">
      <c r="D981" s="128"/>
    </row>
    <row r="982" spans="4:4">
      <c r="D982" s="128"/>
    </row>
    <row r="983" spans="4:4">
      <c r="D983" s="128"/>
    </row>
    <row r="984" spans="4:4">
      <c r="D984" s="128"/>
    </row>
    <row r="985" spans="4:4">
      <c r="D985" s="128"/>
    </row>
    <row r="986" spans="4:4">
      <c r="D986" s="128"/>
    </row>
    <row r="987" spans="4:4">
      <c r="D987" s="128"/>
    </row>
    <row r="988" spans="4:4">
      <c r="D988" s="128"/>
    </row>
    <row r="989" spans="4:4">
      <c r="D989" s="128"/>
    </row>
    <row r="990" spans="4:4">
      <c r="D990" s="128"/>
    </row>
    <row r="991" spans="4:4">
      <c r="D991" s="128"/>
    </row>
    <row r="992" spans="4:4">
      <c r="D992" s="128"/>
    </row>
    <row r="993" spans="4:4">
      <c r="D993" s="128"/>
    </row>
    <row r="994" spans="4:4">
      <c r="D994" s="128"/>
    </row>
    <row r="995" spans="4:4">
      <c r="D995" s="128"/>
    </row>
    <row r="996" spans="4:4">
      <c r="D996" s="128"/>
    </row>
    <row r="997" spans="4:4">
      <c r="D997" s="128"/>
    </row>
    <row r="998" spans="4:4">
      <c r="D998" s="128"/>
    </row>
    <row r="999" spans="4:4">
      <c r="D999" s="128"/>
    </row>
    <row r="1000" spans="4:4">
      <c r="D1000" s="128"/>
    </row>
    <row r="1001" spans="4:4">
      <c r="D1001" s="128"/>
    </row>
    <row r="1002" spans="4:4">
      <c r="D1002" s="128"/>
    </row>
    <row r="1003" spans="4:4">
      <c r="D1003" s="128"/>
    </row>
    <row r="1004" spans="4:4">
      <c r="D1004" s="128"/>
    </row>
    <row r="1005" spans="4:4">
      <c r="D1005" s="128"/>
    </row>
    <row r="1006" spans="4:4">
      <c r="D1006" s="128"/>
    </row>
    <row r="1007" spans="4:4">
      <c r="D1007" s="128"/>
    </row>
    <row r="1008" spans="4:4">
      <c r="D1008" s="128"/>
    </row>
    <row r="1009" spans="4:4">
      <c r="D1009" s="128"/>
    </row>
    <row r="1010" spans="4:4">
      <c r="D1010" s="128"/>
    </row>
    <row r="1011" spans="4:4">
      <c r="D1011" s="128"/>
    </row>
    <row r="1012" spans="4:4">
      <c r="D1012" s="128"/>
    </row>
    <row r="1013" spans="4:4">
      <c r="D1013" s="128"/>
    </row>
    <row r="1014" spans="4:4">
      <c r="D1014" s="128"/>
    </row>
    <row r="1015" spans="4:4">
      <c r="D1015" s="128"/>
    </row>
    <row r="1016" spans="4:4">
      <c r="D1016" s="128"/>
    </row>
    <row r="1017" spans="4:4">
      <c r="D1017" s="128"/>
    </row>
    <row r="1018" spans="4:4">
      <c r="D1018" s="128"/>
    </row>
    <row r="1019" spans="4:4">
      <c r="D1019" s="128"/>
    </row>
    <row r="1020" spans="4:4">
      <c r="D1020" s="128"/>
    </row>
    <row r="1021" spans="4:4">
      <c r="D1021" s="128"/>
    </row>
    <row r="1022" spans="4:4">
      <c r="D1022" s="128"/>
    </row>
    <row r="1023" spans="4:4">
      <c r="D1023" s="128"/>
    </row>
    <row r="1024" spans="4:4">
      <c r="D1024" s="128"/>
    </row>
    <row r="1025" spans="4:4">
      <c r="D1025" s="128"/>
    </row>
    <row r="1026" spans="4:4">
      <c r="D1026" s="128"/>
    </row>
    <row r="1027" spans="4:4">
      <c r="D1027" s="128"/>
    </row>
    <row r="1028" spans="4:4">
      <c r="D1028" s="128"/>
    </row>
    <row r="1029" spans="4:4">
      <c r="D1029" s="128"/>
    </row>
    <row r="1030" spans="4:4">
      <c r="D1030" s="128"/>
    </row>
    <row r="1031" spans="4:4">
      <c r="D1031" s="128"/>
    </row>
    <row r="1032" spans="4:4">
      <c r="D1032" s="128"/>
    </row>
    <row r="1033" spans="4:4">
      <c r="D1033" s="128"/>
    </row>
    <row r="1034" spans="4:4">
      <c r="D1034" s="128"/>
    </row>
    <row r="1035" spans="4:4">
      <c r="D1035" s="128"/>
    </row>
    <row r="1036" spans="4:4">
      <c r="D1036" s="128"/>
    </row>
    <row r="1037" spans="4:4">
      <c r="D1037" s="128"/>
    </row>
    <row r="1038" spans="4:4">
      <c r="D1038" s="128"/>
    </row>
    <row r="1039" spans="4:4">
      <c r="D1039" s="128"/>
    </row>
    <row r="1040" spans="4:4">
      <c r="D1040" s="128"/>
    </row>
    <row r="1041" spans="4:4">
      <c r="D1041" s="128"/>
    </row>
    <row r="1042" spans="4:4">
      <c r="D1042" s="128"/>
    </row>
    <row r="1043" spans="4:4">
      <c r="D1043" s="128"/>
    </row>
    <row r="1044" spans="4:4">
      <c r="D1044" s="128"/>
    </row>
    <row r="1045" spans="4:4">
      <c r="D1045" s="128"/>
    </row>
    <row r="1046" spans="4:4">
      <c r="D1046" s="128"/>
    </row>
    <row r="1047" spans="4:4">
      <c r="D1047" s="128"/>
    </row>
    <row r="1048" spans="4:4">
      <c r="D1048" s="128"/>
    </row>
    <row r="1049" spans="4:4">
      <c r="D1049" s="128"/>
    </row>
    <row r="1050" spans="4:4">
      <c r="D1050" s="128"/>
    </row>
    <row r="1051" spans="4:4">
      <c r="D1051" s="128"/>
    </row>
    <row r="1052" spans="4:4">
      <c r="D1052" s="128"/>
    </row>
    <row r="1053" spans="4:4">
      <c r="D1053" s="128"/>
    </row>
    <row r="1054" spans="4:4">
      <c r="D1054" s="128"/>
    </row>
    <row r="1055" spans="4:4">
      <c r="D1055" s="128"/>
    </row>
    <row r="1056" spans="4:4">
      <c r="D1056" s="128"/>
    </row>
    <row r="1057" spans="4:4">
      <c r="D1057" s="128"/>
    </row>
    <row r="1058" spans="4:4">
      <c r="D1058" s="128"/>
    </row>
    <row r="1059" spans="4:4">
      <c r="D1059" s="128"/>
    </row>
    <row r="1060" spans="4:4">
      <c r="D1060" s="128"/>
    </row>
    <row r="1061" spans="4:4">
      <c r="D1061" s="128"/>
    </row>
    <row r="1062" spans="4:4">
      <c r="D1062" s="128"/>
    </row>
    <row r="1063" spans="4:4">
      <c r="D1063" s="128"/>
    </row>
    <row r="1064" spans="4:4">
      <c r="D1064" s="128"/>
    </row>
    <row r="1065" spans="4:4">
      <c r="D1065" s="128"/>
    </row>
    <row r="1066" spans="4:4">
      <c r="D1066" s="128"/>
    </row>
    <row r="1067" spans="4:4">
      <c r="D1067" s="128"/>
    </row>
    <row r="1068" spans="4:4">
      <c r="D1068" s="128"/>
    </row>
    <row r="1069" spans="4:4">
      <c r="D1069" s="128"/>
    </row>
    <row r="1070" spans="4:4">
      <c r="D1070" s="128"/>
    </row>
    <row r="1071" spans="4:4">
      <c r="D1071" s="128"/>
    </row>
    <row r="1072" spans="4:4">
      <c r="D1072" s="128"/>
    </row>
    <row r="1073" spans="4:4">
      <c r="D1073" s="128"/>
    </row>
    <row r="1074" spans="4:4">
      <c r="D1074" s="128"/>
    </row>
    <row r="1075" spans="4:4">
      <c r="D1075" s="128"/>
    </row>
    <row r="1076" spans="4:4">
      <c r="D1076" s="128"/>
    </row>
    <row r="1077" spans="4:4">
      <c r="D1077" s="128"/>
    </row>
    <row r="1078" spans="4:4">
      <c r="D1078" s="128"/>
    </row>
    <row r="1079" spans="4:4">
      <c r="D1079" s="128"/>
    </row>
    <row r="1080" spans="4:4">
      <c r="D1080" s="128"/>
    </row>
    <row r="1081" spans="4:4">
      <c r="D1081" s="128"/>
    </row>
    <row r="1082" spans="4:4">
      <c r="D1082" s="128"/>
    </row>
    <row r="1083" spans="4:4">
      <c r="D1083" s="128"/>
    </row>
    <row r="1084" spans="4:4">
      <c r="D1084" s="128"/>
    </row>
    <row r="1085" spans="4:4">
      <c r="D1085" s="128"/>
    </row>
    <row r="1086" spans="4:4">
      <c r="D1086" s="128"/>
    </row>
    <row r="1087" spans="4:4">
      <c r="D1087" s="128"/>
    </row>
    <row r="1088" spans="4:4">
      <c r="D1088" s="128"/>
    </row>
    <row r="1089" spans="4:4">
      <c r="D1089" s="128"/>
    </row>
    <row r="1090" spans="4:4">
      <c r="D1090" s="128"/>
    </row>
    <row r="1091" spans="4:4">
      <c r="D1091" s="128"/>
    </row>
    <row r="1092" spans="4:4">
      <c r="D1092" s="128"/>
    </row>
    <row r="1093" spans="4:4">
      <c r="D1093" s="128"/>
    </row>
    <row r="1094" spans="4:4">
      <c r="D1094" s="128"/>
    </row>
    <row r="1095" spans="4:4">
      <c r="D1095" s="128"/>
    </row>
    <row r="1096" spans="4:4">
      <c r="D1096" s="128"/>
    </row>
    <row r="1097" spans="4:4">
      <c r="D1097" s="128"/>
    </row>
    <row r="1098" spans="4:4">
      <c r="D1098" s="128"/>
    </row>
    <row r="1099" spans="4:4">
      <c r="D1099" s="128"/>
    </row>
    <row r="1100" spans="4:4">
      <c r="D1100" s="128"/>
    </row>
    <row r="1101" spans="4:4">
      <c r="D1101" s="128"/>
    </row>
    <row r="1102" spans="4:4">
      <c r="D1102" s="128"/>
    </row>
    <row r="1103" spans="4:4">
      <c r="D1103" s="128"/>
    </row>
    <row r="1104" spans="4:4">
      <c r="D1104" s="128"/>
    </row>
    <row r="1105" spans="4:4">
      <c r="D1105" s="128"/>
    </row>
    <row r="1106" spans="4:4">
      <c r="D1106" s="128"/>
    </row>
    <row r="1107" spans="4:4">
      <c r="D1107" s="128"/>
    </row>
    <row r="1108" spans="4:4">
      <c r="D1108" s="128"/>
    </row>
    <row r="1109" spans="4:4">
      <c r="D1109" s="128"/>
    </row>
    <row r="1110" spans="4:4">
      <c r="D1110" s="128"/>
    </row>
    <row r="1111" spans="4:4">
      <c r="D1111" s="128"/>
    </row>
    <row r="1112" spans="4:4">
      <c r="D1112" s="128"/>
    </row>
    <row r="1113" spans="4:4">
      <c r="D1113" s="128"/>
    </row>
    <row r="1114" spans="4:4">
      <c r="D1114" s="128"/>
    </row>
    <row r="1115" spans="4:4">
      <c r="D1115" s="128"/>
    </row>
    <row r="1116" spans="4:4">
      <c r="D1116" s="128"/>
    </row>
    <row r="1117" spans="4:4">
      <c r="D1117" s="128"/>
    </row>
    <row r="1118" spans="4:4">
      <c r="D1118" s="128"/>
    </row>
    <row r="1119" spans="4:4">
      <c r="D1119" s="128"/>
    </row>
    <row r="1120" spans="4:4">
      <c r="D1120" s="128"/>
    </row>
    <row r="1121" spans="4:4">
      <c r="D1121" s="128"/>
    </row>
    <row r="1122" spans="4:4">
      <c r="D1122" s="128"/>
    </row>
    <row r="1123" spans="4:4">
      <c r="D1123" s="128"/>
    </row>
    <row r="1124" spans="4:4">
      <c r="D1124" s="128"/>
    </row>
    <row r="1125" spans="4:4">
      <c r="D1125" s="128"/>
    </row>
    <row r="1126" spans="4:4">
      <c r="D1126" s="128"/>
    </row>
    <row r="1127" spans="4:4">
      <c r="D1127" s="128"/>
    </row>
    <row r="1128" spans="4:4">
      <c r="D1128" s="128"/>
    </row>
    <row r="1129" spans="4:4">
      <c r="D1129" s="128"/>
    </row>
    <row r="1130" spans="4:4">
      <c r="D1130" s="128"/>
    </row>
    <row r="1131" spans="4:4">
      <c r="D1131" s="128"/>
    </row>
    <row r="1132" spans="4:4">
      <c r="D1132" s="128"/>
    </row>
    <row r="1133" spans="4:4">
      <c r="D1133" s="128"/>
    </row>
    <row r="1134" spans="4:4">
      <c r="D1134" s="128"/>
    </row>
    <row r="1135" spans="4:4">
      <c r="D1135" s="128"/>
    </row>
    <row r="1136" spans="4:4">
      <c r="D1136" s="128"/>
    </row>
    <row r="1137" spans="4:4">
      <c r="D1137" s="128"/>
    </row>
    <row r="1138" spans="4:4">
      <c r="D1138" s="128"/>
    </row>
    <row r="1139" spans="4:4">
      <c r="D1139" s="128"/>
    </row>
    <row r="1140" spans="4:4">
      <c r="D1140" s="128"/>
    </row>
    <row r="1141" spans="4:4">
      <c r="D1141" s="128"/>
    </row>
    <row r="1142" spans="4:4">
      <c r="D1142" s="128"/>
    </row>
    <row r="1143" spans="4:4">
      <c r="D1143" s="128"/>
    </row>
    <row r="1144" spans="4:4">
      <c r="D1144" s="128"/>
    </row>
    <row r="1145" spans="4:4">
      <c r="D1145" s="128"/>
    </row>
    <row r="1146" spans="4:4">
      <c r="D1146" s="128"/>
    </row>
    <row r="1147" spans="4:4">
      <c r="D1147" s="128"/>
    </row>
    <row r="1148" spans="4:4">
      <c r="D1148" s="128"/>
    </row>
    <row r="1149" spans="4:4">
      <c r="D1149" s="128"/>
    </row>
    <row r="1150" spans="4:4">
      <c r="D1150" s="128"/>
    </row>
    <row r="1151" spans="4:4">
      <c r="D1151" s="128"/>
    </row>
    <row r="1152" spans="4:4">
      <c r="D1152" s="128"/>
    </row>
    <row r="1153" spans="4:4">
      <c r="D1153" s="128"/>
    </row>
    <row r="1154" spans="4:4">
      <c r="D1154" s="128"/>
    </row>
    <row r="1155" spans="4:4">
      <c r="D1155" s="128"/>
    </row>
    <row r="1156" spans="4:4">
      <c r="D1156" s="128"/>
    </row>
    <row r="1157" spans="4:4">
      <c r="D1157" s="128"/>
    </row>
    <row r="1158" spans="4:4">
      <c r="D1158" s="128"/>
    </row>
    <row r="1159" spans="4:4">
      <c r="D1159" s="128"/>
    </row>
    <row r="1160" spans="4:4">
      <c r="D1160" s="128"/>
    </row>
    <row r="1161" spans="4:4">
      <c r="D1161" s="128"/>
    </row>
    <row r="1162" spans="4:4">
      <c r="D1162" s="128"/>
    </row>
    <row r="1163" spans="4:4">
      <c r="D1163" s="128"/>
    </row>
    <row r="1164" spans="4:4">
      <c r="D1164" s="128"/>
    </row>
    <row r="1165" spans="4:4">
      <c r="D1165" s="128"/>
    </row>
    <row r="1166" spans="4:4">
      <c r="D1166" s="128"/>
    </row>
    <row r="1167" spans="4:4">
      <c r="D1167" s="128"/>
    </row>
    <row r="1168" spans="4:4">
      <c r="D1168" s="128"/>
    </row>
    <row r="1169" spans="4:4">
      <c r="D1169" s="128"/>
    </row>
    <row r="1170" spans="4:4">
      <c r="D1170" s="128"/>
    </row>
    <row r="1171" spans="4:4">
      <c r="D1171" s="128"/>
    </row>
    <row r="1172" spans="4:4">
      <c r="D1172" s="128"/>
    </row>
    <row r="1173" spans="4:4">
      <c r="D1173" s="128"/>
    </row>
    <row r="1174" spans="4:4">
      <c r="D1174" s="128"/>
    </row>
    <row r="1175" spans="4:4">
      <c r="D1175" s="128"/>
    </row>
    <row r="1176" spans="4:4">
      <c r="D1176" s="128"/>
    </row>
    <row r="1177" spans="4:4">
      <c r="D1177" s="128"/>
    </row>
    <row r="1178" spans="4:4">
      <c r="D1178" s="128"/>
    </row>
    <row r="1179" spans="4:4">
      <c r="D1179" s="128"/>
    </row>
    <row r="1180" spans="4:4">
      <c r="D1180" s="128"/>
    </row>
    <row r="1181" spans="4:4">
      <c r="D1181" s="128"/>
    </row>
    <row r="1182" spans="4:4">
      <c r="D1182" s="128"/>
    </row>
    <row r="1183" spans="4:4">
      <c r="D1183" s="128"/>
    </row>
    <row r="1184" spans="4:4">
      <c r="D1184" s="128"/>
    </row>
    <row r="1185" spans="4:4">
      <c r="D1185" s="128"/>
    </row>
    <row r="1186" spans="4:4">
      <c r="D1186" s="128"/>
    </row>
    <row r="1187" spans="4:4">
      <c r="D1187" s="128"/>
    </row>
    <row r="1188" spans="4:4">
      <c r="D1188" s="128"/>
    </row>
    <row r="1189" spans="4:4">
      <c r="D1189" s="128"/>
    </row>
    <row r="1190" spans="4:4">
      <c r="D1190" s="128"/>
    </row>
    <row r="1191" spans="4:4">
      <c r="D1191" s="128"/>
    </row>
    <row r="1192" spans="4:4">
      <c r="D1192" s="128"/>
    </row>
    <row r="1193" spans="4:4">
      <c r="D1193" s="128"/>
    </row>
    <row r="1194" spans="4:4">
      <c r="D1194" s="128"/>
    </row>
    <row r="1195" spans="4:4">
      <c r="D1195" s="128"/>
    </row>
    <row r="1196" spans="4:4">
      <c r="D1196" s="128"/>
    </row>
    <row r="1197" spans="4:4">
      <c r="D1197" s="128"/>
    </row>
    <row r="1198" spans="4:4">
      <c r="D1198" s="128"/>
    </row>
    <row r="1199" spans="4:4">
      <c r="D1199" s="128"/>
    </row>
    <row r="1200" spans="4:4">
      <c r="D1200" s="128"/>
    </row>
    <row r="1201" spans="4:4">
      <c r="D1201" s="128"/>
    </row>
    <row r="1202" spans="4:4">
      <c r="D1202" s="128"/>
    </row>
    <row r="1203" spans="4:4">
      <c r="D1203" s="128"/>
    </row>
    <row r="1204" spans="4:4">
      <c r="D1204" s="128"/>
    </row>
    <row r="1205" spans="4:4">
      <c r="D1205" s="128"/>
    </row>
    <row r="1206" spans="4:4">
      <c r="D1206" s="128"/>
    </row>
    <row r="1207" spans="4:4">
      <c r="D1207" s="128"/>
    </row>
    <row r="1208" spans="4:4">
      <c r="D1208" s="128"/>
    </row>
    <row r="1209" spans="4:4">
      <c r="D1209" s="128"/>
    </row>
    <row r="1210" spans="4:4">
      <c r="D1210" s="128"/>
    </row>
    <row r="1211" spans="4:4">
      <c r="D1211" s="128"/>
    </row>
    <row r="1212" spans="4:4">
      <c r="D1212" s="128"/>
    </row>
    <row r="1213" spans="4:4">
      <c r="D1213" s="128"/>
    </row>
    <row r="1214" spans="4:4">
      <c r="D1214" s="128"/>
    </row>
    <row r="1215" spans="4:4">
      <c r="D1215" s="128"/>
    </row>
    <row r="1216" spans="4:4">
      <c r="D1216" s="128"/>
    </row>
    <row r="1217" spans="4:4">
      <c r="D1217" s="128"/>
    </row>
    <row r="1218" spans="4:4">
      <c r="D1218" s="128"/>
    </row>
    <row r="1219" spans="4:4">
      <c r="D1219" s="128"/>
    </row>
    <row r="1220" spans="4:4">
      <c r="D1220" s="128"/>
    </row>
    <row r="1221" spans="4:4">
      <c r="D1221" s="128"/>
    </row>
    <row r="1222" spans="4:4">
      <c r="D1222" s="128"/>
    </row>
    <row r="1223" spans="4:4">
      <c r="D1223" s="128"/>
    </row>
    <row r="1224" spans="4:4">
      <c r="D1224" s="128"/>
    </row>
    <row r="1225" spans="4:4">
      <c r="D1225" s="128"/>
    </row>
    <row r="1226" spans="4:4">
      <c r="D1226" s="128"/>
    </row>
    <row r="1227" spans="4:4">
      <c r="D1227" s="128"/>
    </row>
    <row r="1228" spans="4:4">
      <c r="D1228" s="128"/>
    </row>
    <row r="1229" spans="4:4">
      <c r="D1229" s="128"/>
    </row>
    <row r="1230" spans="4:4">
      <c r="D1230" s="128"/>
    </row>
    <row r="1231" spans="4:4">
      <c r="D1231" s="128"/>
    </row>
    <row r="1232" spans="4:4">
      <c r="D1232" s="128"/>
    </row>
    <row r="1233" spans="4:4">
      <c r="D1233" s="128"/>
    </row>
    <row r="1234" spans="4:4">
      <c r="D1234" s="128"/>
    </row>
    <row r="1235" spans="4:4">
      <c r="D1235" s="128"/>
    </row>
    <row r="1236" spans="4:4">
      <c r="D1236" s="128"/>
    </row>
    <row r="1237" spans="4:4">
      <c r="D1237" s="128"/>
    </row>
    <row r="1238" spans="4:4">
      <c r="D1238" s="128"/>
    </row>
    <row r="1239" spans="4:4">
      <c r="D1239" s="128"/>
    </row>
    <row r="1240" spans="4:4">
      <c r="D1240" s="128"/>
    </row>
    <row r="1241" spans="4:4">
      <c r="D1241" s="128"/>
    </row>
    <row r="1242" spans="4:4">
      <c r="D1242" s="128"/>
    </row>
    <row r="1243" spans="4:4">
      <c r="D1243" s="128"/>
    </row>
    <row r="1244" spans="4:4">
      <c r="D1244" s="128"/>
    </row>
    <row r="1245" spans="4:4">
      <c r="D1245" s="128"/>
    </row>
    <row r="1246" spans="4:4">
      <c r="D1246" s="128"/>
    </row>
    <row r="1247" spans="4:4">
      <c r="D1247" s="128"/>
    </row>
    <row r="1248" spans="4:4">
      <c r="D1248" s="128"/>
    </row>
    <row r="1249" spans="4:4">
      <c r="D1249" s="128"/>
    </row>
    <row r="1250" spans="4:4">
      <c r="D1250" s="128"/>
    </row>
    <row r="1251" spans="4:4">
      <c r="D1251" s="128"/>
    </row>
    <row r="1252" spans="4:4">
      <c r="D1252" s="128"/>
    </row>
    <row r="1253" spans="4:4">
      <c r="D1253" s="128"/>
    </row>
    <row r="1254" spans="4:4">
      <c r="D1254" s="128"/>
    </row>
    <row r="1255" spans="4:4">
      <c r="D1255" s="128"/>
    </row>
    <row r="1256" spans="4:4">
      <c r="D1256" s="128"/>
    </row>
    <row r="1257" spans="4:4">
      <c r="D1257" s="128"/>
    </row>
    <row r="1258" spans="4:4">
      <c r="D1258" s="128"/>
    </row>
    <row r="1259" spans="4:4">
      <c r="D1259" s="128"/>
    </row>
    <row r="1260" spans="4:4">
      <c r="D1260" s="128"/>
    </row>
    <row r="1261" spans="4:4">
      <c r="D1261" s="128"/>
    </row>
    <row r="1262" spans="4:4">
      <c r="D1262" s="128"/>
    </row>
    <row r="1263" spans="4:4">
      <c r="D1263" s="128"/>
    </row>
    <row r="1264" spans="4:4">
      <c r="D1264" s="128"/>
    </row>
    <row r="1265" spans="4:4">
      <c r="D1265" s="128"/>
    </row>
    <row r="1266" spans="4:4">
      <c r="D1266" s="128"/>
    </row>
    <row r="1267" spans="4:4">
      <c r="D1267" s="128"/>
    </row>
    <row r="1268" spans="4:4">
      <c r="D1268" s="128"/>
    </row>
    <row r="1269" spans="4:4">
      <c r="D1269" s="128"/>
    </row>
    <row r="1270" spans="4:4">
      <c r="D1270" s="128"/>
    </row>
    <row r="1271" spans="4:4">
      <c r="D1271" s="128"/>
    </row>
    <row r="1272" spans="4:4">
      <c r="D1272" s="128"/>
    </row>
    <row r="1273" spans="4:4">
      <c r="D1273" s="128"/>
    </row>
    <row r="1274" spans="4:4">
      <c r="D1274" s="128"/>
    </row>
    <row r="1275" spans="4:4">
      <c r="D1275" s="128"/>
    </row>
    <row r="1276" spans="4:4">
      <c r="D1276" s="128"/>
    </row>
    <row r="1277" spans="4:4">
      <c r="D1277" s="128"/>
    </row>
    <row r="1278" spans="4:4">
      <c r="D1278" s="128"/>
    </row>
    <row r="1279" spans="4:4">
      <c r="D1279" s="128"/>
    </row>
    <row r="1280" spans="4:4">
      <c r="D1280" s="128"/>
    </row>
    <row r="1281" spans="4:4">
      <c r="D1281" s="128"/>
    </row>
    <row r="1282" spans="4:4">
      <c r="D1282" s="128"/>
    </row>
    <row r="1283" spans="4:4">
      <c r="D1283" s="128"/>
    </row>
    <row r="1284" spans="4:4">
      <c r="D1284" s="128"/>
    </row>
    <row r="1285" spans="4:4">
      <c r="D1285" s="128"/>
    </row>
    <row r="1286" spans="4:4">
      <c r="D1286" s="128"/>
    </row>
    <row r="1287" spans="4:4">
      <c r="D1287" s="128"/>
    </row>
    <row r="1288" spans="4:4">
      <c r="D1288" s="128"/>
    </row>
    <row r="1289" spans="4:4">
      <c r="D1289" s="128"/>
    </row>
    <row r="1290" spans="4:4">
      <c r="D1290" s="128"/>
    </row>
    <row r="1291" spans="4:4">
      <c r="D1291" s="128"/>
    </row>
    <row r="1292" spans="4:4">
      <c r="D1292" s="128"/>
    </row>
    <row r="1293" spans="4:4">
      <c r="D1293" s="128"/>
    </row>
    <row r="1294" spans="4:4">
      <c r="D1294" s="128"/>
    </row>
    <row r="1295" spans="4:4">
      <c r="D1295" s="128"/>
    </row>
    <row r="1296" spans="4:4">
      <c r="D1296" s="128"/>
    </row>
    <row r="1297" spans="4:4">
      <c r="D1297" s="128"/>
    </row>
    <row r="1298" spans="4:4">
      <c r="D1298" s="128"/>
    </row>
    <row r="1299" spans="4:4">
      <c r="D1299" s="128"/>
    </row>
    <row r="1300" spans="4:4">
      <c r="D1300" s="128"/>
    </row>
    <row r="1301" spans="4:4">
      <c r="D1301" s="128"/>
    </row>
    <row r="1302" spans="4:4">
      <c r="D1302" s="128"/>
    </row>
    <row r="1303" spans="4:4">
      <c r="D1303" s="128"/>
    </row>
    <row r="1304" spans="4:4">
      <c r="D1304" s="128"/>
    </row>
    <row r="1305" spans="4:4">
      <c r="D1305" s="128"/>
    </row>
    <row r="1306" spans="4:4">
      <c r="D1306" s="128"/>
    </row>
    <row r="1307" spans="4:4">
      <c r="D1307" s="128"/>
    </row>
    <row r="1308" spans="4:4">
      <c r="D1308" s="128"/>
    </row>
    <row r="1309" spans="4:4">
      <c r="D1309" s="128"/>
    </row>
    <row r="1310" spans="4:4">
      <c r="D1310" s="128"/>
    </row>
    <row r="1311" spans="4:4">
      <c r="D1311" s="128"/>
    </row>
    <row r="1312" spans="4:4">
      <c r="D1312" s="128"/>
    </row>
    <row r="1313" spans="4:4">
      <c r="D1313" s="128"/>
    </row>
    <row r="1314" spans="4:4">
      <c r="D1314" s="128"/>
    </row>
    <row r="1315" spans="4:4">
      <c r="D1315" s="128"/>
    </row>
    <row r="1316" spans="4:4">
      <c r="D1316" s="128"/>
    </row>
    <row r="1317" spans="4:4">
      <c r="D1317" s="128"/>
    </row>
    <row r="1318" spans="4:4">
      <c r="D1318" s="128"/>
    </row>
    <row r="1319" spans="4:4">
      <c r="D1319" s="128"/>
    </row>
    <row r="1320" spans="4:4">
      <c r="D1320" s="128"/>
    </row>
    <row r="1321" spans="4:4">
      <c r="D1321" s="128"/>
    </row>
    <row r="1322" spans="4:4">
      <c r="D1322" s="128"/>
    </row>
    <row r="1323" spans="4:4">
      <c r="D1323" s="128"/>
    </row>
    <row r="1324" spans="4:4">
      <c r="D1324" s="128"/>
    </row>
    <row r="1325" spans="4:4">
      <c r="D1325" s="128"/>
    </row>
    <row r="1326" spans="4:4">
      <c r="D1326" s="128"/>
    </row>
    <row r="1327" spans="4:4">
      <c r="D1327" s="128"/>
    </row>
    <row r="1328" spans="4:4">
      <c r="D1328" s="128"/>
    </row>
    <row r="1329" spans="4:4">
      <c r="D1329" s="128"/>
    </row>
    <row r="1330" spans="4:4">
      <c r="D1330" s="128"/>
    </row>
    <row r="1331" spans="4:4">
      <c r="D1331" s="128"/>
    </row>
    <row r="1332" spans="4:4">
      <c r="D1332" s="128"/>
    </row>
    <row r="1333" spans="4:4">
      <c r="D1333" s="128"/>
    </row>
    <row r="1334" spans="4:4">
      <c r="D1334" s="128"/>
    </row>
    <row r="1335" spans="4:4">
      <c r="D1335" s="128"/>
    </row>
    <row r="1336" spans="4:4">
      <c r="D1336" s="128"/>
    </row>
    <row r="1337" spans="4:4">
      <c r="D1337" s="128"/>
    </row>
    <row r="1338" spans="4:4">
      <c r="D1338" s="128"/>
    </row>
    <row r="1339" spans="4:4">
      <c r="D1339" s="128"/>
    </row>
    <row r="1340" spans="4:4">
      <c r="D1340" s="128"/>
    </row>
    <row r="1341" spans="4:4">
      <c r="D1341" s="128"/>
    </row>
    <row r="1342" spans="4:4">
      <c r="D1342" s="128"/>
    </row>
    <row r="1343" spans="4:4">
      <c r="D1343" s="128"/>
    </row>
    <row r="1344" spans="4:4">
      <c r="D1344" s="128"/>
    </row>
    <row r="1345" spans="4:4">
      <c r="D1345" s="128"/>
    </row>
    <row r="1346" spans="4:4">
      <c r="D1346" s="128"/>
    </row>
    <row r="1347" spans="4:4">
      <c r="D1347" s="128"/>
    </row>
    <row r="1348" spans="4:4">
      <c r="D1348" s="128"/>
    </row>
    <row r="1349" spans="4:4">
      <c r="D1349" s="128"/>
    </row>
    <row r="1350" spans="4:4">
      <c r="D1350" s="128"/>
    </row>
    <row r="1351" spans="4:4">
      <c r="D1351" s="128"/>
    </row>
    <row r="1352" spans="4:4">
      <c r="D1352" s="128"/>
    </row>
    <row r="1353" spans="4:4">
      <c r="D1353" s="128"/>
    </row>
    <row r="1354" spans="4:4">
      <c r="D1354" s="128"/>
    </row>
    <row r="1355" spans="4:4">
      <c r="D1355" s="128"/>
    </row>
    <row r="1356" spans="4:4">
      <c r="D1356" s="128"/>
    </row>
    <row r="1357" spans="4:4">
      <c r="D1357" s="128"/>
    </row>
    <row r="1358" spans="4:4">
      <c r="D1358" s="128"/>
    </row>
    <row r="1359" spans="4:4">
      <c r="D1359" s="128"/>
    </row>
    <row r="1360" spans="4:4">
      <c r="D1360" s="128"/>
    </row>
    <row r="1361" spans="4:4">
      <c r="D1361" s="128"/>
    </row>
    <row r="1362" spans="4:4">
      <c r="D1362" s="128"/>
    </row>
    <row r="1363" spans="4:4">
      <c r="D1363" s="128"/>
    </row>
    <row r="1364" spans="4:4">
      <c r="D1364" s="128"/>
    </row>
    <row r="1365" spans="4:4">
      <c r="D1365" s="128"/>
    </row>
    <row r="1366" spans="4:4">
      <c r="D1366" s="128"/>
    </row>
    <row r="1367" spans="4:4">
      <c r="D1367" s="128"/>
    </row>
    <row r="1368" spans="4:4">
      <c r="D1368" s="128"/>
    </row>
    <row r="1369" spans="4:4">
      <c r="D1369" s="128"/>
    </row>
    <row r="1370" spans="4:4">
      <c r="D1370" s="128"/>
    </row>
    <row r="1371" spans="4:4">
      <c r="D1371" s="128"/>
    </row>
    <row r="1372" spans="4:4">
      <c r="D1372" s="128"/>
    </row>
    <row r="1373" spans="4:4">
      <c r="D1373" s="128"/>
    </row>
    <row r="1374" spans="4:4">
      <c r="D1374" s="128"/>
    </row>
    <row r="1375" spans="4:4">
      <c r="D1375" s="128"/>
    </row>
    <row r="1376" spans="4:4">
      <c r="D1376" s="128"/>
    </row>
    <row r="1377" spans="4:4">
      <c r="D1377" s="128"/>
    </row>
    <row r="1378" spans="4:4">
      <c r="D1378" s="128"/>
    </row>
    <row r="1379" spans="4:4">
      <c r="D1379" s="128"/>
    </row>
    <row r="1380" spans="4:4">
      <c r="D1380" s="128"/>
    </row>
    <row r="1381" spans="4:4">
      <c r="D1381" s="128"/>
    </row>
    <row r="1382" spans="4:4">
      <c r="D1382" s="128"/>
    </row>
    <row r="1383" spans="4:4">
      <c r="D1383" s="128"/>
    </row>
    <row r="1384" spans="4:4">
      <c r="D1384" s="128"/>
    </row>
    <row r="1385" spans="4:4">
      <c r="D1385" s="128"/>
    </row>
    <row r="1386" spans="4:4">
      <c r="D1386" s="128"/>
    </row>
    <row r="1387" spans="4:4">
      <c r="D1387" s="128"/>
    </row>
    <row r="1388" spans="4:4">
      <c r="D1388" s="128"/>
    </row>
    <row r="1389" spans="4:4">
      <c r="D1389" s="128"/>
    </row>
    <row r="1390" spans="4:4">
      <c r="D1390" s="128"/>
    </row>
    <row r="1391" spans="4:4">
      <c r="D1391" s="128"/>
    </row>
    <row r="1392" spans="4:4">
      <c r="D1392" s="128"/>
    </row>
    <row r="1393" spans="4:4">
      <c r="D1393" s="128"/>
    </row>
    <row r="1394" spans="4:4">
      <c r="D1394" s="128"/>
    </row>
    <row r="1395" spans="4:4">
      <c r="D1395" s="128"/>
    </row>
    <row r="1396" spans="4:4">
      <c r="D1396" s="128"/>
    </row>
    <row r="1397" spans="4:4">
      <c r="D1397" s="128"/>
    </row>
    <row r="1398" spans="4:4">
      <c r="D1398" s="128"/>
    </row>
    <row r="1399" spans="4:4">
      <c r="D1399" s="128"/>
    </row>
    <row r="1400" spans="4:4">
      <c r="D1400" s="128"/>
    </row>
    <row r="1401" spans="4:4">
      <c r="D1401" s="128"/>
    </row>
    <row r="1402" spans="4:4">
      <c r="D1402" s="128"/>
    </row>
    <row r="1403" spans="4:4">
      <c r="D1403" s="128"/>
    </row>
    <row r="1404" spans="4:4">
      <c r="D1404" s="128"/>
    </row>
    <row r="1405" spans="4:4">
      <c r="D1405" s="128"/>
    </row>
    <row r="1406" spans="4:4">
      <c r="D1406" s="128"/>
    </row>
    <row r="1407" spans="4:4">
      <c r="D1407" s="128"/>
    </row>
    <row r="1408" spans="4:4">
      <c r="D1408" s="128"/>
    </row>
    <row r="1409" spans="4:4">
      <c r="D1409" s="128"/>
    </row>
    <row r="1410" spans="4:4">
      <c r="D1410" s="128"/>
    </row>
    <row r="1411" spans="4:4">
      <c r="D1411" s="128"/>
    </row>
    <row r="1412" spans="4:4">
      <c r="D1412" s="128"/>
    </row>
    <row r="1413" spans="4:4">
      <c r="D1413" s="128"/>
    </row>
    <row r="1414" spans="4:4">
      <c r="D1414" s="128"/>
    </row>
    <row r="1415" spans="4:4">
      <c r="D1415" s="128"/>
    </row>
    <row r="1416" spans="4:4">
      <c r="D1416" s="128"/>
    </row>
    <row r="1417" spans="4:4">
      <c r="D1417" s="128"/>
    </row>
    <row r="1418" spans="4:4">
      <c r="D1418" s="128"/>
    </row>
    <row r="1419" spans="4:4">
      <c r="D1419" s="128"/>
    </row>
    <row r="1420" spans="4:4">
      <c r="D1420" s="128"/>
    </row>
    <row r="1421" spans="4:4">
      <c r="D1421" s="128"/>
    </row>
    <row r="1422" spans="4:4">
      <c r="D1422" s="128"/>
    </row>
    <row r="1423" spans="4:4">
      <c r="D1423" s="128"/>
    </row>
    <row r="1424" spans="4:4">
      <c r="D1424" s="128"/>
    </row>
    <row r="1425" spans="4:4">
      <c r="D1425" s="128"/>
    </row>
    <row r="1426" spans="4:4">
      <c r="D1426" s="128"/>
    </row>
    <row r="1427" spans="4:4">
      <c r="D1427" s="128"/>
    </row>
    <row r="1428" spans="4:4">
      <c r="D1428" s="128"/>
    </row>
    <row r="1429" spans="4:4">
      <c r="D1429" s="128"/>
    </row>
    <row r="1430" spans="4:4">
      <c r="D1430" s="128"/>
    </row>
    <row r="1431" spans="4:4">
      <c r="D1431" s="128"/>
    </row>
    <row r="1432" spans="4:4">
      <c r="D1432" s="128"/>
    </row>
    <row r="1433" spans="4:4">
      <c r="D1433" s="128"/>
    </row>
    <row r="1434" spans="4:4">
      <c r="D1434" s="128"/>
    </row>
    <row r="1435" spans="4:4">
      <c r="D1435" s="128"/>
    </row>
    <row r="1436" spans="4:4">
      <c r="D1436" s="128"/>
    </row>
    <row r="1437" spans="4:4">
      <c r="D1437" s="128"/>
    </row>
    <row r="1438" spans="4:4">
      <c r="D1438" s="128"/>
    </row>
    <row r="1439" spans="4:4">
      <c r="D1439" s="128"/>
    </row>
    <row r="1440" spans="4:4">
      <c r="D1440" s="128"/>
    </row>
    <row r="1441" spans="4:4">
      <c r="D1441" s="128"/>
    </row>
    <row r="1442" spans="4:4">
      <c r="D1442" s="128"/>
    </row>
    <row r="1443" spans="4:4">
      <c r="D1443" s="128"/>
    </row>
    <row r="1444" spans="4:4">
      <c r="D1444" s="128"/>
    </row>
    <row r="1445" spans="4:4">
      <c r="D1445" s="128"/>
    </row>
    <row r="1446" spans="4:4">
      <c r="D1446" s="128"/>
    </row>
    <row r="1447" spans="4:4">
      <c r="D1447" s="128"/>
    </row>
    <row r="1448" spans="4:4">
      <c r="D1448" s="128"/>
    </row>
    <row r="1449" spans="4:4">
      <c r="D1449" s="128"/>
    </row>
    <row r="1450" spans="4:4">
      <c r="D1450" s="128"/>
    </row>
    <row r="1451" spans="4:4">
      <c r="D1451" s="128"/>
    </row>
    <row r="1452" spans="4:4">
      <c r="D1452" s="128"/>
    </row>
    <row r="1453" spans="4:4">
      <c r="D1453" s="128"/>
    </row>
    <row r="1454" spans="4:4">
      <c r="D1454" s="128"/>
    </row>
    <row r="1455" spans="4:4">
      <c r="D1455" s="128"/>
    </row>
    <row r="1456" spans="4:4">
      <c r="D1456" s="128"/>
    </row>
    <row r="1457" spans="4:4">
      <c r="D1457" s="128"/>
    </row>
    <row r="1458" spans="4:4">
      <c r="D1458" s="128"/>
    </row>
    <row r="1459" spans="4:4">
      <c r="D1459" s="128"/>
    </row>
    <row r="1460" spans="4:4">
      <c r="D1460" s="128"/>
    </row>
    <row r="1461" spans="4:4">
      <c r="D1461" s="128"/>
    </row>
    <row r="1462" spans="4:4">
      <c r="D1462" s="128"/>
    </row>
    <row r="1463" spans="4:4">
      <c r="D1463" s="128"/>
    </row>
    <row r="1464" spans="4:4">
      <c r="D1464" s="128"/>
    </row>
    <row r="1465" spans="4:4">
      <c r="D1465" s="128"/>
    </row>
    <row r="1466" spans="4:4">
      <c r="D1466" s="128"/>
    </row>
    <row r="1467" spans="4:4">
      <c r="D1467" s="128"/>
    </row>
    <row r="1468" spans="4:4">
      <c r="D1468" s="128"/>
    </row>
    <row r="1469" spans="4:4">
      <c r="D1469" s="128"/>
    </row>
    <row r="1470" spans="4:4">
      <c r="D1470" s="128"/>
    </row>
    <row r="1471" spans="4:4">
      <c r="D1471" s="128"/>
    </row>
    <row r="1472" spans="4:4">
      <c r="D1472" s="128"/>
    </row>
    <row r="1473" spans="4:4">
      <c r="D1473" s="128"/>
    </row>
    <row r="1474" spans="4:4">
      <c r="D1474" s="128"/>
    </row>
    <row r="1475" spans="4:4">
      <c r="D1475" s="128"/>
    </row>
    <row r="1476" spans="4:4">
      <c r="D1476" s="128"/>
    </row>
    <row r="1477" spans="4:4">
      <c r="D1477" s="128"/>
    </row>
    <row r="1478" spans="4:4">
      <c r="D1478" s="128"/>
    </row>
    <row r="1479" spans="4:4">
      <c r="D1479" s="128"/>
    </row>
    <row r="1480" spans="4:4">
      <c r="D1480" s="128"/>
    </row>
    <row r="1481" spans="4:4">
      <c r="D1481" s="128"/>
    </row>
    <row r="1482" spans="4:4">
      <c r="D1482" s="128"/>
    </row>
    <row r="1483" spans="4:4">
      <c r="D1483" s="128"/>
    </row>
    <row r="1484" spans="4:4">
      <c r="D1484" s="128"/>
    </row>
    <row r="1485" spans="4:4">
      <c r="D1485" s="128"/>
    </row>
    <row r="1486" spans="4:4">
      <c r="D1486" s="128"/>
    </row>
    <row r="1487" spans="4:4">
      <c r="D1487" s="128"/>
    </row>
    <row r="1488" spans="4:4">
      <c r="D1488" s="128"/>
    </row>
    <row r="1489" spans="4:4">
      <c r="D1489" s="128"/>
    </row>
    <row r="1490" spans="4:4">
      <c r="D1490" s="128"/>
    </row>
    <row r="1491" spans="4:4">
      <c r="D1491" s="128"/>
    </row>
    <row r="1492" spans="4:4">
      <c r="D1492" s="128"/>
    </row>
    <row r="1493" spans="4:4">
      <c r="D1493" s="128"/>
    </row>
    <row r="1494" spans="4:4">
      <c r="D1494" s="128"/>
    </row>
    <row r="1495" spans="4:4">
      <c r="D1495" s="128"/>
    </row>
    <row r="1496" spans="4:4">
      <c r="D1496" s="128"/>
    </row>
    <row r="1497" spans="4:4">
      <c r="D1497" s="128"/>
    </row>
    <row r="1498" spans="4:4">
      <c r="D1498" s="128"/>
    </row>
    <row r="1499" spans="4:4">
      <c r="D1499" s="128"/>
    </row>
    <row r="1500" spans="4:4">
      <c r="D1500" s="128"/>
    </row>
    <row r="1501" spans="4:4">
      <c r="D1501" s="128"/>
    </row>
    <row r="1502" spans="4:4">
      <c r="D1502" s="128"/>
    </row>
    <row r="1503" spans="4:4">
      <c r="D1503" s="128"/>
    </row>
    <row r="1504" spans="4:4">
      <c r="D1504" s="128"/>
    </row>
    <row r="1505" spans="4:4">
      <c r="D1505" s="128"/>
    </row>
    <row r="1506" spans="4:4">
      <c r="D1506" s="128"/>
    </row>
    <row r="1507" spans="4:4">
      <c r="D1507" s="128"/>
    </row>
    <row r="1508" spans="4:4">
      <c r="D1508" s="128"/>
    </row>
    <row r="1509" spans="4:4">
      <c r="D1509" s="128"/>
    </row>
    <row r="1510" spans="4:4">
      <c r="D1510" s="128"/>
    </row>
    <row r="1511" spans="4:4">
      <c r="D1511" s="128"/>
    </row>
    <row r="1512" spans="4:4">
      <c r="D1512" s="128"/>
    </row>
    <row r="1513" spans="4:4">
      <c r="D1513" s="128"/>
    </row>
    <row r="1514" spans="4:4">
      <c r="D1514" s="128"/>
    </row>
    <row r="1515" spans="4:4">
      <c r="D1515" s="128"/>
    </row>
    <row r="1516" spans="4:4">
      <c r="D1516" s="128"/>
    </row>
    <row r="1517" spans="4:4">
      <c r="D1517" s="128"/>
    </row>
    <row r="1518" spans="4:4">
      <c r="D1518" s="128"/>
    </row>
    <row r="1519" spans="4:4">
      <c r="D1519" s="128"/>
    </row>
    <row r="1520" spans="4:4">
      <c r="D1520" s="128"/>
    </row>
    <row r="1521" spans="4:4">
      <c r="D1521" s="128"/>
    </row>
    <row r="1522" spans="4:4">
      <c r="D1522" s="128"/>
    </row>
    <row r="1523" spans="4:4">
      <c r="D1523" s="128"/>
    </row>
    <row r="1524" spans="4:4">
      <c r="D1524" s="128"/>
    </row>
    <row r="1525" spans="4:4">
      <c r="D1525" s="128"/>
    </row>
    <row r="1526" spans="4:4">
      <c r="D1526" s="128"/>
    </row>
    <row r="1527" spans="4:4">
      <c r="D1527" s="128"/>
    </row>
    <row r="1528" spans="4:4">
      <c r="D1528" s="128"/>
    </row>
    <row r="1529" spans="4:4">
      <c r="D1529" s="128"/>
    </row>
    <row r="1530" spans="4:4">
      <c r="D1530" s="128"/>
    </row>
    <row r="1531" spans="4:4">
      <c r="D1531" s="128"/>
    </row>
    <row r="1532" spans="4:4">
      <c r="D1532" s="128"/>
    </row>
    <row r="1533" spans="4:4">
      <c r="D1533" s="128"/>
    </row>
    <row r="1534" spans="4:4">
      <c r="D1534" s="128"/>
    </row>
    <row r="1535" spans="4:4">
      <c r="D1535" s="128"/>
    </row>
    <row r="1536" spans="4:4">
      <c r="D1536" s="128"/>
    </row>
    <row r="1537" spans="4:4">
      <c r="D1537" s="128"/>
    </row>
    <row r="1538" spans="4:4">
      <c r="D1538" s="128"/>
    </row>
    <row r="1539" spans="4:4">
      <c r="D1539" s="128"/>
    </row>
    <row r="1540" spans="4:4">
      <c r="D1540" s="128"/>
    </row>
    <row r="1541" spans="4:4">
      <c r="D1541" s="128"/>
    </row>
    <row r="1542" spans="4:4">
      <c r="D1542" s="128"/>
    </row>
    <row r="1543" spans="4:4">
      <c r="D1543" s="128"/>
    </row>
    <row r="1544" spans="4:4">
      <c r="D1544" s="128"/>
    </row>
    <row r="1545" spans="4:4">
      <c r="D1545" s="128"/>
    </row>
    <row r="1546" spans="4:4">
      <c r="D1546" s="128"/>
    </row>
    <row r="1547" spans="4:4">
      <c r="D1547" s="128"/>
    </row>
    <row r="1548" spans="4:4">
      <c r="D1548" s="128"/>
    </row>
    <row r="1549" spans="4:4">
      <c r="D1549" s="128"/>
    </row>
    <row r="1550" spans="4:4">
      <c r="D1550" s="128"/>
    </row>
    <row r="1551" spans="4:4">
      <c r="D1551" s="128"/>
    </row>
    <row r="1552" spans="4:4">
      <c r="D1552" s="128"/>
    </row>
    <row r="1553" spans="4:4">
      <c r="D1553" s="128"/>
    </row>
    <row r="1554" spans="4:4">
      <c r="D1554" s="128"/>
    </row>
    <row r="1555" spans="4:4">
      <c r="D1555" s="128"/>
    </row>
    <row r="1556" spans="4:4">
      <c r="D1556" s="128"/>
    </row>
    <row r="1557" spans="4:4">
      <c r="D1557" s="128"/>
    </row>
    <row r="1558" spans="4:4">
      <c r="D1558" s="128"/>
    </row>
    <row r="1559" spans="4:4">
      <c r="D1559" s="128"/>
    </row>
    <row r="1560" spans="4:4">
      <c r="D1560" s="128"/>
    </row>
    <row r="1561" spans="4:4">
      <c r="D1561" s="128"/>
    </row>
    <row r="1562" spans="4:4">
      <c r="D1562" s="128"/>
    </row>
    <row r="1563" spans="4:4">
      <c r="D1563" s="128"/>
    </row>
    <row r="1564" spans="4:4">
      <c r="D1564" s="128"/>
    </row>
    <row r="1565" spans="4:4">
      <c r="D1565" s="128"/>
    </row>
    <row r="1566" spans="4:4">
      <c r="D1566" s="128"/>
    </row>
    <row r="1567" spans="4:4">
      <c r="D1567" s="128"/>
    </row>
    <row r="1568" spans="4:4">
      <c r="D1568" s="128"/>
    </row>
    <row r="1569" spans="4:4">
      <c r="D1569" s="128"/>
    </row>
    <row r="1570" spans="4:4">
      <c r="D1570" s="128"/>
    </row>
    <row r="1571" spans="4:4">
      <c r="D1571" s="128"/>
    </row>
    <row r="1572" spans="4:4">
      <c r="D1572" s="128"/>
    </row>
    <row r="1573" spans="4:4">
      <c r="D1573" s="128"/>
    </row>
    <row r="1574" spans="4:4">
      <c r="D1574" s="128"/>
    </row>
    <row r="1575" spans="4:4">
      <c r="D1575" s="128"/>
    </row>
    <row r="1576" spans="4:4">
      <c r="D1576" s="128"/>
    </row>
    <row r="1577" spans="4:4">
      <c r="D1577" s="128"/>
    </row>
    <row r="1578" spans="4:4">
      <c r="D1578" s="128"/>
    </row>
    <row r="1579" spans="4:4">
      <c r="D1579" s="128"/>
    </row>
    <row r="1580" spans="4:4">
      <c r="D1580" s="128"/>
    </row>
    <row r="1581" spans="4:4">
      <c r="D1581" s="128"/>
    </row>
    <row r="1582" spans="4:4">
      <c r="D1582" s="128"/>
    </row>
    <row r="1583" spans="4:4">
      <c r="D1583" s="128"/>
    </row>
    <row r="1584" spans="4:4">
      <c r="D1584" s="128"/>
    </row>
    <row r="1585" spans="4:4">
      <c r="D1585" s="128"/>
    </row>
    <row r="1586" spans="4:4">
      <c r="D1586" s="128"/>
    </row>
    <row r="1587" spans="4:4">
      <c r="D1587" s="128"/>
    </row>
    <row r="1588" spans="4:4">
      <c r="D1588" s="128"/>
    </row>
    <row r="1589" spans="4:4">
      <c r="D1589" s="128"/>
    </row>
    <row r="1590" spans="4:4">
      <c r="D1590" s="128"/>
    </row>
    <row r="1591" spans="4:4">
      <c r="D1591" s="128"/>
    </row>
    <row r="1592" spans="4:4">
      <c r="D1592" s="128"/>
    </row>
    <row r="1593" spans="4:4">
      <c r="D1593" s="128"/>
    </row>
    <row r="1594" spans="4:4">
      <c r="D1594" s="128"/>
    </row>
    <row r="1595" spans="4:4">
      <c r="D1595" s="128"/>
    </row>
    <row r="1596" spans="4:4">
      <c r="D1596" s="128"/>
    </row>
    <row r="1597" spans="4:4">
      <c r="D1597" s="128"/>
    </row>
    <row r="1598" spans="4:4">
      <c r="D1598" s="128"/>
    </row>
    <row r="1599" spans="4:4">
      <c r="D1599" s="128"/>
    </row>
    <row r="1600" spans="4:4">
      <c r="D1600" s="128"/>
    </row>
    <row r="1601" spans="4:4">
      <c r="D1601" s="128"/>
    </row>
    <row r="1602" spans="4:4">
      <c r="D1602" s="128"/>
    </row>
    <row r="1603" spans="4:4">
      <c r="D1603" s="128"/>
    </row>
    <row r="1604" spans="4:4">
      <c r="D1604" s="128"/>
    </row>
    <row r="1605" spans="4:4">
      <c r="D1605" s="128"/>
    </row>
    <row r="1606" spans="4:4">
      <c r="D1606" s="128"/>
    </row>
    <row r="1607" spans="4:4">
      <c r="D1607" s="128"/>
    </row>
    <row r="1608" spans="4:4">
      <c r="D1608" s="128"/>
    </row>
    <row r="1609" spans="4:4">
      <c r="D1609" s="128"/>
    </row>
    <row r="1610" spans="4:4">
      <c r="D1610" s="128"/>
    </row>
    <row r="1611" spans="4:4">
      <c r="D1611" s="128"/>
    </row>
    <row r="1612" spans="4:4">
      <c r="D1612" s="128"/>
    </row>
    <row r="1613" spans="4:4">
      <c r="D1613" s="128"/>
    </row>
    <row r="1614" spans="4:4">
      <c r="D1614" s="128"/>
    </row>
    <row r="1615" spans="4:4">
      <c r="D1615" s="128"/>
    </row>
    <row r="1616" spans="4:4">
      <c r="D1616" s="128"/>
    </row>
    <row r="1617" spans="4:4">
      <c r="D1617" s="128"/>
    </row>
    <row r="1618" spans="4:4">
      <c r="D1618" s="128"/>
    </row>
    <row r="1619" spans="4:4">
      <c r="D1619" s="128"/>
    </row>
    <row r="1620" spans="4:4">
      <c r="D1620" s="128"/>
    </row>
    <row r="1621" spans="4:4">
      <c r="D1621" s="128"/>
    </row>
    <row r="1622" spans="4:4">
      <c r="D1622" s="128"/>
    </row>
    <row r="1623" spans="4:4">
      <c r="D1623" s="128"/>
    </row>
    <row r="1624" spans="4:4">
      <c r="D1624" s="128"/>
    </row>
    <row r="1625" spans="4:4">
      <c r="D1625" s="128"/>
    </row>
    <row r="1626" spans="4:4">
      <c r="D1626" s="128"/>
    </row>
    <row r="1627" spans="4:4">
      <c r="D1627" s="128"/>
    </row>
    <row r="1628" spans="4:4">
      <c r="D1628" s="128"/>
    </row>
    <row r="1629" spans="4:4">
      <c r="D1629" s="128"/>
    </row>
    <row r="1630" spans="4:4">
      <c r="D1630" s="128"/>
    </row>
    <row r="1631" spans="4:4">
      <c r="D1631" s="128"/>
    </row>
    <row r="1632" spans="4:4">
      <c r="D1632" s="128"/>
    </row>
    <row r="1633" spans="4:4">
      <c r="D1633" s="128"/>
    </row>
    <row r="1634" spans="4:4">
      <c r="D1634" s="128"/>
    </row>
    <row r="1635" spans="4:4">
      <c r="D1635" s="128"/>
    </row>
    <row r="1636" spans="4:4">
      <c r="D1636" s="128"/>
    </row>
    <row r="1637" spans="4:4">
      <c r="D1637" s="128"/>
    </row>
    <row r="1638" spans="4:4">
      <c r="D1638" s="128"/>
    </row>
    <row r="1639" spans="4:4">
      <c r="D1639" s="128"/>
    </row>
    <row r="1640" spans="4:4">
      <c r="D1640" s="128"/>
    </row>
    <row r="1641" spans="4:4">
      <c r="D1641" s="128"/>
    </row>
    <row r="1642" spans="4:4">
      <c r="D1642" s="128"/>
    </row>
    <row r="1643" spans="4:4">
      <c r="D1643" s="128"/>
    </row>
    <row r="1644" spans="4:4">
      <c r="D1644" s="128"/>
    </row>
    <row r="1645" spans="4:4">
      <c r="D1645" s="128"/>
    </row>
    <row r="1646" spans="4:4">
      <c r="D1646" s="128"/>
    </row>
    <row r="1647" spans="4:4">
      <c r="D1647" s="128"/>
    </row>
    <row r="1648" spans="4:4">
      <c r="D1648" s="128"/>
    </row>
    <row r="1649" spans="4:4">
      <c r="D1649" s="128"/>
    </row>
    <row r="1650" spans="4:4">
      <c r="D1650" s="128"/>
    </row>
    <row r="1651" spans="4:4">
      <c r="D1651" s="128"/>
    </row>
    <row r="1652" spans="4:4">
      <c r="D1652" s="128"/>
    </row>
    <row r="1653" spans="4:4">
      <c r="D1653" s="128"/>
    </row>
    <row r="1654" spans="4:4">
      <c r="D1654" s="128"/>
    </row>
    <row r="1655" spans="4:4">
      <c r="D1655" s="128"/>
    </row>
    <row r="1656" spans="4:4">
      <c r="D1656" s="128"/>
    </row>
    <row r="1657" spans="4:4">
      <c r="D1657" s="128"/>
    </row>
    <row r="1658" spans="4:4">
      <c r="D1658" s="128"/>
    </row>
    <row r="1659" spans="4:4">
      <c r="D1659" s="128"/>
    </row>
    <row r="1660" spans="4:4">
      <c r="D1660" s="128"/>
    </row>
    <row r="1661" spans="4:4">
      <c r="D1661" s="128"/>
    </row>
    <row r="1662" spans="4:4">
      <c r="D1662" s="128"/>
    </row>
    <row r="1663" spans="4:4">
      <c r="D1663" s="128"/>
    </row>
    <row r="1664" spans="4:4">
      <c r="D1664" s="128"/>
    </row>
    <row r="1665" spans="4:4">
      <c r="D1665" s="128"/>
    </row>
    <row r="1666" spans="4:4">
      <c r="D1666" s="128"/>
    </row>
    <row r="1667" spans="4:4">
      <c r="D1667" s="128"/>
    </row>
    <row r="1668" spans="4:4">
      <c r="D1668" s="128"/>
    </row>
    <row r="1669" spans="4:4">
      <c r="D1669" s="128"/>
    </row>
    <row r="1670" spans="4:4">
      <c r="D1670" s="128"/>
    </row>
    <row r="1671" spans="4:4">
      <c r="D1671" s="128"/>
    </row>
    <row r="1672" spans="4:4">
      <c r="D1672" s="128"/>
    </row>
    <row r="1673" spans="4:4">
      <c r="D1673" s="128"/>
    </row>
    <row r="1674" spans="4:4">
      <c r="D1674" s="128"/>
    </row>
    <row r="1675" spans="4:4">
      <c r="D1675" s="128"/>
    </row>
    <row r="1676" spans="4:4">
      <c r="D1676" s="128"/>
    </row>
    <row r="1677" spans="4:4">
      <c r="D1677" s="128"/>
    </row>
    <row r="1678" spans="4:4">
      <c r="D1678" s="128"/>
    </row>
    <row r="1679" spans="4:4">
      <c r="D1679" s="128"/>
    </row>
    <row r="1680" spans="4:4">
      <c r="D1680" s="128"/>
    </row>
    <row r="1681" spans="4:4">
      <c r="D1681" s="128"/>
    </row>
    <row r="1682" spans="4:4">
      <c r="D1682" s="128"/>
    </row>
    <row r="1683" spans="4:4">
      <c r="D1683" s="128"/>
    </row>
    <row r="1684" spans="4:4">
      <c r="D1684" s="128"/>
    </row>
    <row r="1685" spans="4:4">
      <c r="D1685" s="128"/>
    </row>
    <row r="1686" spans="4:4">
      <c r="D1686" s="128"/>
    </row>
    <row r="1687" spans="4:4">
      <c r="D1687" s="128"/>
    </row>
    <row r="1688" spans="4:4">
      <c r="D1688" s="128"/>
    </row>
    <row r="1689" spans="4:4">
      <c r="D1689" s="128"/>
    </row>
    <row r="1690" spans="4:4">
      <c r="D1690" s="128"/>
    </row>
    <row r="1691" spans="4:4">
      <c r="D1691" s="128"/>
    </row>
    <row r="1692" spans="4:4">
      <c r="D1692" s="128"/>
    </row>
    <row r="1693" spans="4:4">
      <c r="D1693" s="128"/>
    </row>
    <row r="1694" spans="4:4">
      <c r="D1694" s="128"/>
    </row>
    <row r="1695" spans="4:4">
      <c r="D1695" s="128"/>
    </row>
    <row r="1696" spans="4:4">
      <c r="D1696" s="128"/>
    </row>
    <row r="1697" spans="4:4">
      <c r="D1697" s="128"/>
    </row>
    <row r="1698" spans="4:4">
      <c r="D1698" s="128"/>
    </row>
    <row r="1699" spans="4:4">
      <c r="D1699" s="128"/>
    </row>
    <row r="1700" spans="4:4">
      <c r="D1700" s="128"/>
    </row>
    <row r="1701" spans="4:4">
      <c r="D1701" s="128"/>
    </row>
    <row r="1702" spans="4:4">
      <c r="D1702" s="128"/>
    </row>
    <row r="1703" spans="4:4">
      <c r="D1703" s="128"/>
    </row>
    <row r="1704" spans="4:4">
      <c r="D1704" s="128"/>
    </row>
    <row r="1705" spans="4:4">
      <c r="D1705" s="128"/>
    </row>
    <row r="1706" spans="4:4">
      <c r="D1706" s="128"/>
    </row>
    <row r="1707" spans="4:4">
      <c r="D1707" s="128"/>
    </row>
    <row r="1708" spans="4:4">
      <c r="D1708" s="128"/>
    </row>
    <row r="1709" spans="4:4">
      <c r="D1709" s="128"/>
    </row>
    <row r="1710" spans="4:4">
      <c r="D1710" s="128"/>
    </row>
    <row r="1711" spans="4:4">
      <c r="D1711" s="128"/>
    </row>
    <row r="1712" spans="4:4">
      <c r="D1712" s="128"/>
    </row>
    <row r="1713" spans="4:4">
      <c r="D1713" s="128"/>
    </row>
    <row r="1714" spans="4:4">
      <c r="D1714" s="128"/>
    </row>
    <row r="1715" spans="4:4">
      <c r="D1715" s="128"/>
    </row>
    <row r="1716" spans="4:4">
      <c r="D1716" s="128"/>
    </row>
    <row r="1717" spans="4:4">
      <c r="D1717" s="128"/>
    </row>
    <row r="1718" spans="4:4">
      <c r="D1718" s="128"/>
    </row>
    <row r="1719" spans="4:4">
      <c r="D1719" s="128"/>
    </row>
    <row r="1720" spans="4:4">
      <c r="D1720" s="128"/>
    </row>
    <row r="1721" spans="4:4">
      <c r="D1721" s="128"/>
    </row>
    <row r="1722" spans="4:4">
      <c r="D1722" s="128"/>
    </row>
    <row r="1723" spans="4:4">
      <c r="D1723" s="128"/>
    </row>
    <row r="1724" spans="4:4">
      <c r="D1724" s="128"/>
    </row>
    <row r="1725" spans="4:4">
      <c r="D1725" s="128"/>
    </row>
    <row r="1726" spans="4:4">
      <c r="D1726" s="128"/>
    </row>
    <row r="1727" spans="4:4">
      <c r="D1727" s="128"/>
    </row>
    <row r="1728" spans="4:4">
      <c r="D1728" s="128"/>
    </row>
    <row r="1729" spans="4:4">
      <c r="D1729" s="128"/>
    </row>
    <row r="1730" spans="4:4">
      <c r="D1730" s="128"/>
    </row>
    <row r="1731" spans="4:4">
      <c r="D1731" s="128"/>
    </row>
    <row r="1732" spans="4:4">
      <c r="D1732" s="128"/>
    </row>
    <row r="1733" spans="4:4">
      <c r="D1733" s="128"/>
    </row>
    <row r="1734" spans="4:4">
      <c r="D1734" s="128"/>
    </row>
    <row r="1735" spans="4:4">
      <c r="D1735" s="128"/>
    </row>
    <row r="1736" spans="4:4">
      <c r="D1736" s="128"/>
    </row>
    <row r="1737" spans="4:4">
      <c r="D1737" s="128"/>
    </row>
    <row r="1738" spans="4:4">
      <c r="D1738" s="128"/>
    </row>
    <row r="1739" spans="4:4">
      <c r="D1739" s="128"/>
    </row>
    <row r="1740" spans="4:4">
      <c r="D1740" s="128"/>
    </row>
    <row r="1741" spans="4:4">
      <c r="D1741" s="128"/>
    </row>
    <row r="1742" spans="4:4">
      <c r="D1742" s="128"/>
    </row>
    <row r="1743" spans="4:4">
      <c r="D1743" s="128"/>
    </row>
    <row r="1744" spans="4:4">
      <c r="D1744" s="128"/>
    </row>
    <row r="1745" spans="4:4">
      <c r="D1745" s="128"/>
    </row>
    <row r="1746" spans="4:4">
      <c r="D1746" s="128"/>
    </row>
    <row r="1747" spans="4:4">
      <c r="D1747" s="128"/>
    </row>
    <row r="1748" spans="4:4">
      <c r="D1748" s="128"/>
    </row>
    <row r="1749" spans="4:4">
      <c r="D1749" s="128"/>
    </row>
    <row r="1750" spans="4:4">
      <c r="D1750" s="128"/>
    </row>
    <row r="1751" spans="4:4">
      <c r="D1751" s="128"/>
    </row>
    <row r="1752" spans="4:4">
      <c r="D1752" s="128"/>
    </row>
    <row r="1753" spans="4:4">
      <c r="D1753" s="128"/>
    </row>
    <row r="1754" spans="4:4">
      <c r="D1754" s="128"/>
    </row>
    <row r="1755" spans="4:4">
      <c r="D1755" s="128"/>
    </row>
    <row r="1756" spans="4:4">
      <c r="D1756" s="128"/>
    </row>
    <row r="1757" spans="4:4">
      <c r="D1757" s="128"/>
    </row>
    <row r="1758" spans="4:4">
      <c r="D1758" s="128"/>
    </row>
    <row r="1759" spans="4:4">
      <c r="D1759" s="128"/>
    </row>
    <row r="1760" spans="4:4">
      <c r="D1760" s="128"/>
    </row>
    <row r="1761" spans="4:4">
      <c r="D1761" s="128"/>
    </row>
    <row r="1762" spans="4:4">
      <c r="D1762" s="128"/>
    </row>
    <row r="1763" spans="4:4">
      <c r="D1763" s="128"/>
    </row>
    <row r="1764" spans="4:4">
      <c r="D1764" s="128"/>
    </row>
    <row r="1765" spans="4:4">
      <c r="D1765" s="128"/>
    </row>
    <row r="1766" spans="4:4">
      <c r="D1766" s="128"/>
    </row>
    <row r="1767" spans="4:4">
      <c r="D1767" s="128"/>
    </row>
    <row r="1768" spans="4:4">
      <c r="D1768" s="128"/>
    </row>
    <row r="1769" spans="4:4">
      <c r="D1769" s="128"/>
    </row>
    <row r="1770" spans="4:4">
      <c r="D1770" s="128"/>
    </row>
    <row r="1771" spans="4:4">
      <c r="D1771" s="128"/>
    </row>
    <row r="1772" spans="4:4">
      <c r="D1772" s="128"/>
    </row>
    <row r="1773" spans="4:4">
      <c r="D1773" s="128"/>
    </row>
    <row r="1774" spans="4:4">
      <c r="D1774" s="128"/>
    </row>
    <row r="1775" spans="4:4">
      <c r="D1775" s="128"/>
    </row>
    <row r="1776" spans="4:4">
      <c r="D1776" s="128"/>
    </row>
    <row r="1777" spans="4:4">
      <c r="D1777" s="128"/>
    </row>
    <row r="1778" spans="4:4">
      <c r="D1778" s="128"/>
    </row>
    <row r="1779" spans="4:4">
      <c r="D1779" s="128"/>
    </row>
    <row r="1780" spans="4:4">
      <c r="D1780" s="128"/>
    </row>
    <row r="1781" spans="4:4">
      <c r="D1781" s="128"/>
    </row>
    <row r="1782" spans="4:4">
      <c r="D1782" s="128"/>
    </row>
    <row r="1783" spans="4:4">
      <c r="D1783" s="128"/>
    </row>
    <row r="1784" spans="4:4">
      <c r="D1784" s="128"/>
    </row>
    <row r="1785" spans="4:4">
      <c r="D1785" s="128"/>
    </row>
    <row r="1786" spans="4:4">
      <c r="D1786" s="128"/>
    </row>
    <row r="1787" spans="4:4">
      <c r="D1787" s="128"/>
    </row>
    <row r="1788" spans="4:4">
      <c r="D1788" s="128"/>
    </row>
    <row r="1789" spans="4:4">
      <c r="D1789" s="128"/>
    </row>
    <row r="1790" spans="4:4">
      <c r="D1790" s="128"/>
    </row>
    <row r="1791" spans="4:4">
      <c r="D1791" s="128"/>
    </row>
    <row r="1792" spans="4:4">
      <c r="D1792" s="128"/>
    </row>
    <row r="1793" spans="4:4">
      <c r="D1793" s="128"/>
    </row>
    <row r="1794" spans="4:4">
      <c r="D1794" s="128"/>
    </row>
    <row r="1795" spans="4:4">
      <c r="D1795" s="128"/>
    </row>
    <row r="1796" spans="4:4">
      <c r="D1796" s="128"/>
    </row>
    <row r="1797" spans="4:4">
      <c r="D1797" s="128"/>
    </row>
    <row r="1798" spans="4:4">
      <c r="D1798" s="128"/>
    </row>
    <row r="1799" spans="4:4">
      <c r="D1799" s="128"/>
    </row>
    <row r="1800" spans="4:4">
      <c r="D1800" s="128"/>
    </row>
    <row r="1801" spans="4:4">
      <c r="D1801" s="128"/>
    </row>
    <row r="1802" spans="4:4">
      <c r="D1802" s="128"/>
    </row>
    <row r="1803" spans="4:4">
      <c r="D1803" s="128"/>
    </row>
    <row r="1804" spans="4:4">
      <c r="D1804" s="128"/>
    </row>
    <row r="1805" spans="4:4">
      <c r="D1805" s="128"/>
    </row>
    <row r="1806" spans="4:4">
      <c r="D1806" s="128"/>
    </row>
    <row r="1807" spans="4:4">
      <c r="D1807" s="128"/>
    </row>
    <row r="1808" spans="4:4">
      <c r="D1808" s="128"/>
    </row>
    <row r="1809" spans="4:4">
      <c r="D1809" s="128"/>
    </row>
    <row r="1810" spans="4:4">
      <c r="D1810" s="128"/>
    </row>
    <row r="1811" spans="4:4">
      <c r="D1811" s="128"/>
    </row>
    <row r="1812" spans="4:4">
      <c r="D1812" s="128"/>
    </row>
    <row r="1813" spans="4:4">
      <c r="D1813" s="128"/>
    </row>
    <row r="1814" spans="4:4">
      <c r="D1814" s="128"/>
    </row>
    <row r="1815" spans="4:4">
      <c r="D1815" s="128"/>
    </row>
    <row r="1816" spans="4:4">
      <c r="D1816" s="128"/>
    </row>
    <row r="1817" spans="4:4">
      <c r="D1817" s="128"/>
    </row>
    <row r="1818" spans="4:4">
      <c r="D1818" s="128"/>
    </row>
    <row r="1819" spans="4:4">
      <c r="D1819" s="128"/>
    </row>
    <row r="1820" spans="4:4">
      <c r="D1820" s="128"/>
    </row>
    <row r="1821" spans="4:4">
      <c r="D1821" s="128"/>
    </row>
    <row r="1822" spans="4:4">
      <c r="D1822" s="128"/>
    </row>
    <row r="1823" spans="4:4">
      <c r="D1823" s="128"/>
    </row>
    <row r="1824" spans="4:4">
      <c r="D1824" s="128"/>
    </row>
    <row r="1825" spans="4:4">
      <c r="D1825" s="128"/>
    </row>
    <row r="1826" spans="4:4">
      <c r="D1826" s="128"/>
    </row>
    <row r="1827" spans="4:4">
      <c r="D1827" s="128"/>
    </row>
    <row r="1828" spans="4:4">
      <c r="D1828" s="128"/>
    </row>
    <row r="1829" spans="4:4">
      <c r="D1829" s="128"/>
    </row>
    <row r="1830" spans="4:4">
      <c r="D1830" s="128"/>
    </row>
    <row r="1831" spans="4:4">
      <c r="D1831" s="128"/>
    </row>
    <row r="1832" spans="4:4">
      <c r="D1832" s="128"/>
    </row>
    <row r="1833" spans="4:4">
      <c r="D1833" s="128"/>
    </row>
    <row r="1834" spans="4:4">
      <c r="D1834" s="128"/>
    </row>
    <row r="1835" spans="4:4">
      <c r="D1835" s="128"/>
    </row>
    <row r="1836" spans="4:4">
      <c r="D1836" s="128"/>
    </row>
    <row r="1837" spans="4:4">
      <c r="D1837" s="128"/>
    </row>
    <row r="1838" spans="4:4">
      <c r="D1838" s="128"/>
    </row>
    <row r="1839" spans="4:4">
      <c r="D1839" s="128"/>
    </row>
    <row r="1840" spans="4:4">
      <c r="D1840" s="128"/>
    </row>
    <row r="1841" spans="4:4">
      <c r="D1841" s="128"/>
    </row>
    <row r="1842" spans="4:4">
      <c r="D1842" s="128"/>
    </row>
    <row r="1843" spans="4:4">
      <c r="D1843" s="128"/>
    </row>
    <row r="1844" spans="4:4">
      <c r="D1844" s="128"/>
    </row>
    <row r="1845" spans="4:4">
      <c r="D1845" s="128"/>
    </row>
    <row r="1846" spans="4:4">
      <c r="D1846" s="128"/>
    </row>
    <row r="1847" spans="4:4">
      <c r="D1847" s="128"/>
    </row>
    <row r="1848" spans="4:4">
      <c r="D1848" s="128"/>
    </row>
    <row r="1849" spans="4:4">
      <c r="D1849" s="128"/>
    </row>
    <row r="1850" spans="4:4">
      <c r="D1850" s="128"/>
    </row>
    <row r="1851" spans="4:4">
      <c r="D1851" s="128"/>
    </row>
    <row r="1852" spans="4:4">
      <c r="D1852" s="128"/>
    </row>
    <row r="1853" spans="4:4">
      <c r="D1853" s="128"/>
    </row>
    <row r="1854" spans="4:4">
      <c r="D1854" s="128"/>
    </row>
    <row r="1855" spans="4:4">
      <c r="D1855" s="128"/>
    </row>
    <row r="1856" spans="4:4">
      <c r="D1856" s="128"/>
    </row>
    <row r="1857" spans="4:4">
      <c r="D1857" s="128"/>
    </row>
    <row r="1858" spans="4:4">
      <c r="D1858" s="128"/>
    </row>
    <row r="1859" spans="4:4">
      <c r="D1859" s="128"/>
    </row>
    <row r="1860" spans="4:4">
      <c r="D1860" s="128"/>
    </row>
    <row r="1861" spans="4:4">
      <c r="D1861" s="128"/>
    </row>
    <row r="1862" spans="4:4">
      <c r="D1862" s="128"/>
    </row>
    <row r="1863" spans="4:4">
      <c r="D1863" s="128"/>
    </row>
    <row r="1864" spans="4:4">
      <c r="D1864" s="128"/>
    </row>
    <row r="1865" spans="4:4">
      <c r="D1865" s="128"/>
    </row>
    <row r="1866" spans="4:4">
      <c r="D1866" s="128"/>
    </row>
    <row r="1867" spans="4:4">
      <c r="D1867" s="128"/>
    </row>
    <row r="1868" spans="4:4">
      <c r="D1868" s="128"/>
    </row>
    <row r="1869" spans="4:4">
      <c r="D1869" s="128"/>
    </row>
    <row r="1870" spans="4:4">
      <c r="D1870" s="128"/>
    </row>
    <row r="1871" spans="4:4">
      <c r="D1871" s="128"/>
    </row>
    <row r="1872" spans="4:4">
      <c r="D1872" s="128"/>
    </row>
    <row r="1873" spans="4:4">
      <c r="D1873" s="128"/>
    </row>
    <row r="1874" spans="4:4">
      <c r="D1874" s="128"/>
    </row>
    <row r="1875" spans="4:4">
      <c r="D1875" s="128"/>
    </row>
    <row r="1876" spans="4:4">
      <c r="D1876" s="128"/>
    </row>
    <row r="1877" spans="4:4">
      <c r="D1877" s="128"/>
    </row>
    <row r="1878" spans="4:4">
      <c r="D1878" s="128"/>
    </row>
    <row r="1879" spans="4:4">
      <c r="D1879" s="128"/>
    </row>
    <row r="1880" spans="4:4">
      <c r="D1880" s="128"/>
    </row>
    <row r="1881" spans="4:4">
      <c r="D1881" s="128"/>
    </row>
    <row r="1882" spans="4:4">
      <c r="D1882" s="128"/>
    </row>
    <row r="1883" spans="4:4">
      <c r="D1883" s="128"/>
    </row>
    <row r="1884" spans="4:4">
      <c r="D1884" s="128"/>
    </row>
    <row r="1885" spans="4:4">
      <c r="D1885" s="128"/>
    </row>
    <row r="1886" spans="4:4">
      <c r="D1886" s="128"/>
    </row>
    <row r="1887" spans="4:4">
      <c r="D1887" s="128"/>
    </row>
    <row r="1888" spans="4:4">
      <c r="D1888" s="128"/>
    </row>
    <row r="1889" spans="4:4">
      <c r="D1889" s="128"/>
    </row>
    <row r="1890" spans="4:4">
      <c r="D1890" s="128"/>
    </row>
    <row r="1891" spans="4:4">
      <c r="D1891" s="128"/>
    </row>
    <row r="1892" spans="4:4">
      <c r="D1892" s="128"/>
    </row>
    <row r="1893" spans="4:4">
      <c r="D1893" s="128"/>
    </row>
    <row r="1894" spans="4:4">
      <c r="D1894" s="128"/>
    </row>
    <row r="1895" spans="4:4">
      <c r="D1895" s="128"/>
    </row>
    <row r="1896" spans="4:4">
      <c r="D1896" s="128"/>
    </row>
    <row r="1897" spans="4:4">
      <c r="D1897" s="128"/>
    </row>
    <row r="1898" spans="4:4">
      <c r="D1898" s="128"/>
    </row>
    <row r="1899" spans="4:4">
      <c r="D1899" s="128"/>
    </row>
    <row r="1900" spans="4:4">
      <c r="D1900" s="128"/>
    </row>
    <row r="1901" spans="4:4">
      <c r="D1901" s="128"/>
    </row>
    <row r="1902" spans="4:4">
      <c r="D1902" s="128"/>
    </row>
    <row r="1903" spans="4:4">
      <c r="D1903" s="128"/>
    </row>
    <row r="1904" spans="4:4">
      <c r="D1904" s="128"/>
    </row>
    <row r="1905" spans="4:4">
      <c r="D1905" s="128"/>
    </row>
    <row r="1906" spans="4:4">
      <c r="D1906" s="128"/>
    </row>
    <row r="1907" spans="4:4">
      <c r="D1907" s="128"/>
    </row>
    <row r="1908" spans="4:4">
      <c r="D1908" s="128"/>
    </row>
    <row r="1909" spans="4:4">
      <c r="D1909" s="128"/>
    </row>
    <row r="1910" spans="4:4">
      <c r="D1910" s="128"/>
    </row>
    <row r="1911" spans="4:4">
      <c r="D1911" s="128"/>
    </row>
    <row r="1912" spans="4:4">
      <c r="D1912" s="128"/>
    </row>
    <row r="1913" spans="4:4">
      <c r="D1913" s="128"/>
    </row>
    <row r="1914" spans="4:4">
      <c r="D1914" s="128"/>
    </row>
    <row r="1915" spans="4:4">
      <c r="D1915" s="128"/>
    </row>
    <row r="1916" spans="4:4">
      <c r="D1916" s="128"/>
    </row>
    <row r="1917" spans="4:4">
      <c r="D1917" s="128"/>
    </row>
    <row r="1918" spans="4:4">
      <c r="D1918" s="128"/>
    </row>
    <row r="1919" spans="4:4">
      <c r="D1919" s="128"/>
    </row>
    <row r="1920" spans="4:4">
      <c r="D1920" s="128"/>
    </row>
    <row r="1921" spans="4:4">
      <c r="D1921" s="128"/>
    </row>
    <row r="1922" spans="4:4">
      <c r="D1922" s="128"/>
    </row>
    <row r="1923" spans="4:4">
      <c r="D1923" s="128"/>
    </row>
    <row r="1924" spans="4:4">
      <c r="D1924" s="128"/>
    </row>
    <row r="1925" spans="4:4">
      <c r="D1925" s="128"/>
    </row>
    <row r="1926" spans="4:4">
      <c r="D1926" s="128"/>
    </row>
    <row r="1927" spans="4:4">
      <c r="D1927" s="128"/>
    </row>
    <row r="1928" spans="4:4">
      <c r="D1928" s="128"/>
    </row>
    <row r="1929" spans="4:4">
      <c r="D1929" s="128"/>
    </row>
    <row r="1930" spans="4:4">
      <c r="D1930" s="128"/>
    </row>
    <row r="1931" spans="4:4">
      <c r="D1931" s="128"/>
    </row>
    <row r="1932" spans="4:4">
      <c r="D1932" s="128"/>
    </row>
    <row r="1933" spans="4:4">
      <c r="D1933" s="128"/>
    </row>
    <row r="1934" spans="4:4">
      <c r="D1934" s="128"/>
    </row>
    <row r="1935" spans="4:4">
      <c r="D1935" s="128"/>
    </row>
    <row r="1936" spans="4:4">
      <c r="D1936" s="128"/>
    </row>
    <row r="1937" spans="4:4">
      <c r="D1937" s="128"/>
    </row>
    <row r="1938" spans="4:4">
      <c r="D1938" s="128"/>
    </row>
    <row r="1939" spans="4:4">
      <c r="D1939" s="128"/>
    </row>
    <row r="1940" spans="4:4">
      <c r="D1940" s="128"/>
    </row>
    <row r="1941" spans="4:4">
      <c r="D1941" s="128"/>
    </row>
    <row r="1942" spans="4:4">
      <c r="D1942" s="128"/>
    </row>
    <row r="1943" spans="4:4">
      <c r="D1943" s="128"/>
    </row>
    <row r="1944" spans="4:4">
      <c r="D1944" s="128"/>
    </row>
    <row r="1945" spans="4:4">
      <c r="D1945" s="128"/>
    </row>
    <row r="1946" spans="4:4">
      <c r="D1946" s="128"/>
    </row>
    <row r="1947" spans="4:4">
      <c r="D1947" s="128"/>
    </row>
    <row r="1948" spans="4:4">
      <c r="D1948" s="128"/>
    </row>
    <row r="1949" spans="4:4">
      <c r="D1949" s="128"/>
    </row>
    <row r="1950" spans="4:4">
      <c r="D1950" s="128"/>
    </row>
    <row r="1951" spans="4:4">
      <c r="D1951" s="128"/>
    </row>
    <row r="1952" spans="4:4">
      <c r="D1952" s="128"/>
    </row>
    <row r="1953" spans="4:4">
      <c r="D1953" s="128"/>
    </row>
    <row r="1954" spans="4:4">
      <c r="D1954" s="128"/>
    </row>
    <row r="1955" spans="4:4">
      <c r="D1955" s="128"/>
    </row>
    <row r="1956" spans="4:4">
      <c r="D1956" s="128"/>
    </row>
    <row r="1957" spans="4:4">
      <c r="D1957" s="128"/>
    </row>
    <row r="1958" spans="4:4">
      <c r="D1958" s="128"/>
    </row>
    <row r="1959" spans="4:4">
      <c r="D1959" s="128"/>
    </row>
    <row r="1960" spans="4:4">
      <c r="D1960" s="128"/>
    </row>
    <row r="1961" spans="4:4">
      <c r="D1961" s="128"/>
    </row>
    <row r="1962" spans="4:4">
      <c r="D1962" s="128"/>
    </row>
    <row r="1963" spans="4:4">
      <c r="D1963" s="128"/>
    </row>
    <row r="1964" spans="4:4">
      <c r="D1964" s="128"/>
    </row>
    <row r="1965" spans="4:4">
      <c r="D1965" s="128"/>
    </row>
    <row r="1966" spans="4:4">
      <c r="D1966" s="128"/>
    </row>
    <row r="1967" spans="4:4">
      <c r="D1967" s="128"/>
    </row>
    <row r="1968" spans="4:4">
      <c r="D1968" s="128"/>
    </row>
    <row r="1969" spans="4:4">
      <c r="D1969" s="128"/>
    </row>
    <row r="1970" spans="4:4">
      <c r="D1970" s="128"/>
    </row>
    <row r="1971" spans="4:4">
      <c r="D1971" s="128"/>
    </row>
    <row r="1972" spans="4:4">
      <c r="D1972" s="128"/>
    </row>
    <row r="1973" spans="4:4">
      <c r="D1973" s="128"/>
    </row>
    <row r="1974" spans="4:4">
      <c r="D1974" s="128"/>
    </row>
    <row r="1975" spans="4:4">
      <c r="D1975" s="128"/>
    </row>
    <row r="1976" spans="4:4">
      <c r="D1976" s="128"/>
    </row>
    <row r="1977" spans="4:4">
      <c r="D1977" s="128"/>
    </row>
    <row r="1978" spans="4:4">
      <c r="D1978" s="128"/>
    </row>
    <row r="1979" spans="4:4">
      <c r="D1979" s="128"/>
    </row>
    <row r="1980" spans="4:4">
      <c r="D1980" s="128"/>
    </row>
    <row r="1981" spans="4:4">
      <c r="D1981" s="128"/>
    </row>
    <row r="1982" spans="4:4">
      <c r="D1982" s="128"/>
    </row>
    <row r="1983" spans="4:4">
      <c r="D1983" s="128"/>
    </row>
    <row r="1984" spans="4:4">
      <c r="D1984" s="128"/>
    </row>
    <row r="1985" spans="4:4">
      <c r="D1985" s="128"/>
    </row>
    <row r="1986" spans="4:4">
      <c r="D1986" s="128"/>
    </row>
    <row r="1987" spans="4:4">
      <c r="D1987" s="128"/>
    </row>
    <row r="1988" spans="4:4">
      <c r="D1988" s="128"/>
    </row>
    <row r="1989" spans="4:4">
      <c r="D1989" s="128"/>
    </row>
    <row r="1990" spans="4:4">
      <c r="D1990" s="128"/>
    </row>
    <row r="1991" spans="4:4">
      <c r="D1991" s="128"/>
    </row>
    <row r="1992" spans="4:4">
      <c r="D1992" s="128"/>
    </row>
    <row r="1993" spans="4:4">
      <c r="D1993" s="128"/>
    </row>
    <row r="1994" spans="4:4">
      <c r="D1994" s="128"/>
    </row>
    <row r="1995" spans="4:4">
      <c r="D1995" s="128"/>
    </row>
    <row r="1996" spans="4:4">
      <c r="D1996" s="128"/>
    </row>
    <row r="1997" spans="4:4">
      <c r="D1997" s="128"/>
    </row>
    <row r="1998" spans="4:4">
      <c r="D1998" s="128"/>
    </row>
    <row r="1999" spans="4:4">
      <c r="D1999" s="128"/>
    </row>
    <row r="2000" spans="4:4">
      <c r="D2000" s="128"/>
    </row>
    <row r="2001" spans="4:4">
      <c r="D2001" s="128"/>
    </row>
    <row r="2002" spans="4:4">
      <c r="D2002" s="128"/>
    </row>
    <row r="2003" spans="4:4">
      <c r="D2003" s="128"/>
    </row>
    <row r="2004" spans="4:4">
      <c r="D2004" s="128"/>
    </row>
    <row r="2005" spans="4:4">
      <c r="D2005" s="128"/>
    </row>
    <row r="2006" spans="4:4">
      <c r="D2006" s="128"/>
    </row>
    <row r="2007" spans="4:4">
      <c r="D2007" s="128"/>
    </row>
    <row r="2008" spans="4:4">
      <c r="D2008" s="128"/>
    </row>
    <row r="2009" spans="4:4">
      <c r="D2009" s="128"/>
    </row>
    <row r="2010" spans="4:4">
      <c r="D2010" s="128"/>
    </row>
    <row r="2011" spans="4:4">
      <c r="D2011" s="128"/>
    </row>
    <row r="2012" spans="4:4">
      <c r="D2012" s="128"/>
    </row>
    <row r="2013" spans="4:4">
      <c r="D2013" s="128"/>
    </row>
    <row r="2014" spans="4:4">
      <c r="D2014" s="128"/>
    </row>
    <row r="2015" spans="4:4">
      <c r="D2015" s="128"/>
    </row>
    <row r="2016" spans="4:4">
      <c r="D2016" s="128"/>
    </row>
    <row r="2017" spans="4:4">
      <c r="D2017" s="128"/>
    </row>
    <row r="2018" spans="4:4">
      <c r="D2018" s="128"/>
    </row>
    <row r="2019" spans="4:4">
      <c r="D2019" s="128"/>
    </row>
    <row r="2020" spans="4:4">
      <c r="D2020" s="128"/>
    </row>
    <row r="2021" spans="4:4">
      <c r="D2021" s="128"/>
    </row>
    <row r="2022" spans="4:4">
      <c r="D2022" s="128"/>
    </row>
    <row r="2023" spans="4:4">
      <c r="D2023" s="128"/>
    </row>
    <row r="2024" spans="4:4">
      <c r="D2024" s="128"/>
    </row>
    <row r="2025" spans="4:4">
      <c r="D2025" s="128"/>
    </row>
    <row r="2026" spans="4:4">
      <c r="D2026" s="128"/>
    </row>
    <row r="2027" spans="4:4">
      <c r="D2027" s="128"/>
    </row>
    <row r="2028" spans="4:4">
      <c r="D2028" s="128"/>
    </row>
    <row r="2029" spans="4:4">
      <c r="D2029" s="128"/>
    </row>
    <row r="2030" spans="4:4">
      <c r="D2030" s="128"/>
    </row>
    <row r="2031" spans="4:4">
      <c r="D2031" s="128"/>
    </row>
    <row r="2032" spans="4:4">
      <c r="D2032" s="128"/>
    </row>
    <row r="2033" spans="4:4">
      <c r="D2033" s="128"/>
    </row>
    <row r="2034" spans="4:4">
      <c r="D2034" s="128"/>
    </row>
    <row r="2035" spans="4:4">
      <c r="D2035" s="128"/>
    </row>
    <row r="2036" spans="4:4">
      <c r="D2036" s="128"/>
    </row>
    <row r="2037" spans="4:4">
      <c r="D2037" s="128"/>
    </row>
    <row r="2038" spans="4:4">
      <c r="D2038" s="128"/>
    </row>
    <row r="2039" spans="4:4">
      <c r="D2039" s="128"/>
    </row>
    <row r="2040" spans="4:4">
      <c r="D2040" s="128"/>
    </row>
    <row r="2041" spans="4:4">
      <c r="D2041" s="128"/>
    </row>
    <row r="2042" spans="4:4">
      <c r="D2042" s="128"/>
    </row>
    <row r="2043" spans="4:4">
      <c r="D2043" s="128"/>
    </row>
    <row r="2044" spans="4:4">
      <c r="D2044" s="128"/>
    </row>
    <row r="2045" spans="4:4">
      <c r="D2045" s="128"/>
    </row>
    <row r="2046" spans="4:4">
      <c r="D2046" s="128"/>
    </row>
    <row r="2047" spans="4:4">
      <c r="D2047" s="128"/>
    </row>
    <row r="2048" spans="4:4">
      <c r="D2048" s="128"/>
    </row>
    <row r="2049" spans="4:4">
      <c r="D2049" s="128"/>
    </row>
    <row r="2050" spans="4:4">
      <c r="D2050" s="128"/>
    </row>
    <row r="2051" spans="4:4">
      <c r="D2051" s="128"/>
    </row>
    <row r="2052" spans="4:4">
      <c r="D2052" s="128"/>
    </row>
    <row r="2053" spans="4:4">
      <c r="D2053" s="128"/>
    </row>
    <row r="2054" spans="4:4">
      <c r="D2054" s="128"/>
    </row>
    <row r="2055" spans="4:4">
      <c r="D2055" s="128"/>
    </row>
    <row r="2056" spans="4:4">
      <c r="D2056" s="128"/>
    </row>
    <row r="2057" spans="4:4">
      <c r="D2057" s="128"/>
    </row>
    <row r="2058" spans="4:4">
      <c r="D2058" s="128"/>
    </row>
    <row r="2059" spans="4:4">
      <c r="D2059" s="128"/>
    </row>
    <row r="2060" spans="4:4">
      <c r="D2060" s="128"/>
    </row>
    <row r="2061" spans="4:4">
      <c r="D2061" s="128"/>
    </row>
    <row r="2062" spans="4:4">
      <c r="D2062" s="128"/>
    </row>
    <row r="2063" spans="4:4">
      <c r="D2063" s="128"/>
    </row>
    <row r="2064" spans="4:4">
      <c r="D2064" s="128"/>
    </row>
    <row r="2065" spans="4:4">
      <c r="D2065" s="128"/>
    </row>
    <row r="2066" spans="4:4">
      <c r="D2066" s="128"/>
    </row>
    <row r="2067" spans="4:4">
      <c r="D2067" s="128"/>
    </row>
    <row r="2068" spans="4:4">
      <c r="D2068" s="128"/>
    </row>
    <row r="2069" spans="4:4">
      <c r="D2069" s="128"/>
    </row>
    <row r="2070" spans="4:4">
      <c r="D2070" s="128"/>
    </row>
    <row r="2071" spans="4:4">
      <c r="D2071" s="128"/>
    </row>
    <row r="2072" spans="4:4">
      <c r="D2072" s="128"/>
    </row>
    <row r="2073" spans="4:4">
      <c r="D2073" s="128"/>
    </row>
    <row r="2074" spans="4:4">
      <c r="D2074" s="128"/>
    </row>
    <row r="2075" spans="4:4">
      <c r="D2075" s="128"/>
    </row>
    <row r="2076" spans="4:4">
      <c r="D2076" s="128"/>
    </row>
    <row r="2077" spans="4:4">
      <c r="D2077" s="128"/>
    </row>
    <row r="2078" spans="4:4">
      <c r="D2078" s="128"/>
    </row>
    <row r="2079" spans="4:4">
      <c r="D2079" s="128"/>
    </row>
    <row r="2080" spans="4:4">
      <c r="D2080" s="128"/>
    </row>
    <row r="2081" spans="4:4">
      <c r="D2081" s="128"/>
    </row>
    <row r="2082" spans="4:4">
      <c r="D2082" s="128"/>
    </row>
    <row r="2083" spans="4:4">
      <c r="D2083" s="128"/>
    </row>
    <row r="2084" spans="4:4">
      <c r="D2084" s="128"/>
    </row>
    <row r="2085" spans="4:4">
      <c r="D2085" s="128"/>
    </row>
    <row r="2086" spans="4:4">
      <c r="D2086" s="128"/>
    </row>
    <row r="2087" spans="4:4">
      <c r="D2087" s="128"/>
    </row>
    <row r="2088" spans="4:4">
      <c r="D2088" s="128"/>
    </row>
    <row r="2089" spans="4:4">
      <c r="D2089" s="128"/>
    </row>
    <row r="2090" spans="4:4">
      <c r="D2090" s="128"/>
    </row>
    <row r="2091" spans="4:4">
      <c r="D2091" s="128"/>
    </row>
    <row r="2092" spans="4:4">
      <c r="D2092" s="128"/>
    </row>
    <row r="2093" spans="4:4">
      <c r="D2093" s="128"/>
    </row>
    <row r="2094" spans="4:4">
      <c r="D2094" s="128"/>
    </row>
    <row r="2095" spans="4:4">
      <c r="D2095" s="128"/>
    </row>
    <row r="2096" spans="4:4">
      <c r="D2096" s="128"/>
    </row>
    <row r="2097" spans="4:4">
      <c r="D2097" s="128"/>
    </row>
    <row r="2098" spans="4:4">
      <c r="D2098" s="128"/>
    </row>
    <row r="2099" spans="4:4">
      <c r="D2099" s="128"/>
    </row>
    <row r="2100" spans="4:4">
      <c r="D2100" s="128"/>
    </row>
    <row r="2101" spans="4:4">
      <c r="D2101" s="128"/>
    </row>
    <row r="2102" spans="4:4">
      <c r="D2102" s="128"/>
    </row>
    <row r="2103" spans="4:4">
      <c r="D2103" s="128"/>
    </row>
    <row r="2104" spans="4:4">
      <c r="D2104" s="128"/>
    </row>
    <row r="2105" spans="4:4">
      <c r="D2105" s="128"/>
    </row>
    <row r="2106" spans="4:4">
      <c r="D2106" s="128"/>
    </row>
    <row r="2107" spans="4:4">
      <c r="D2107" s="128"/>
    </row>
    <row r="2108" spans="4:4">
      <c r="D2108" s="128"/>
    </row>
    <row r="2109" spans="4:4">
      <c r="D2109" s="128"/>
    </row>
    <row r="2110" spans="4:4">
      <c r="D2110" s="128"/>
    </row>
    <row r="2111" spans="4:4">
      <c r="D2111" s="128"/>
    </row>
    <row r="2112" spans="4:4">
      <c r="D2112" s="128"/>
    </row>
    <row r="2113" spans="4:4">
      <c r="D2113" s="128"/>
    </row>
    <row r="2114" spans="4:4">
      <c r="D2114" s="128"/>
    </row>
    <row r="2115" spans="4:4">
      <c r="D2115" s="128"/>
    </row>
    <row r="2116" spans="4:4">
      <c r="D2116" s="128"/>
    </row>
    <row r="2117" spans="4:4">
      <c r="D2117" s="128"/>
    </row>
    <row r="2118" spans="4:4">
      <c r="D2118" s="128"/>
    </row>
    <row r="2119" spans="4:4">
      <c r="D2119" s="128"/>
    </row>
    <row r="2120" spans="4:4">
      <c r="D2120" s="128"/>
    </row>
    <row r="2121" spans="4:4">
      <c r="D2121" s="128"/>
    </row>
    <row r="2122" spans="4:4">
      <c r="D2122" s="128"/>
    </row>
    <row r="2123" spans="4:4">
      <c r="D2123" s="128"/>
    </row>
    <row r="2124" spans="4:4">
      <c r="D2124" s="128"/>
    </row>
    <row r="2125" spans="4:4">
      <c r="D2125" s="128"/>
    </row>
    <row r="2126" spans="4:4">
      <c r="D2126" s="128"/>
    </row>
    <row r="2127" spans="4:4">
      <c r="D2127" s="128"/>
    </row>
    <row r="2128" spans="4:4">
      <c r="D2128" s="128"/>
    </row>
    <row r="2129" spans="4:4">
      <c r="D2129" s="128"/>
    </row>
    <row r="2130" spans="4:4">
      <c r="D2130" s="128"/>
    </row>
    <row r="2131" spans="4:4">
      <c r="D2131" s="128"/>
    </row>
    <row r="2132" spans="4:4">
      <c r="D2132" s="128"/>
    </row>
    <row r="2133" spans="4:4">
      <c r="D2133" s="128"/>
    </row>
    <row r="2134" spans="4:4">
      <c r="D2134" s="128"/>
    </row>
    <row r="2135" spans="4:4">
      <c r="D2135" s="128"/>
    </row>
    <row r="2136" spans="4:4">
      <c r="D2136" s="128"/>
    </row>
    <row r="2137" spans="4:4">
      <c r="D2137" s="128"/>
    </row>
    <row r="2138" spans="4:4">
      <c r="D2138" s="128"/>
    </row>
    <row r="2139" spans="4:4">
      <c r="D2139" s="128"/>
    </row>
    <row r="2140" spans="4:4">
      <c r="D2140" s="128"/>
    </row>
    <row r="2141" spans="4:4">
      <c r="D2141" s="128"/>
    </row>
    <row r="2142" spans="4:4">
      <c r="D2142" s="128"/>
    </row>
    <row r="2143" spans="4:4">
      <c r="D2143" s="128"/>
    </row>
    <row r="2144" spans="4:4">
      <c r="D2144" s="128"/>
    </row>
    <row r="2145" spans="4:4">
      <c r="D2145" s="128"/>
    </row>
    <row r="2146" spans="4:4">
      <c r="D2146" s="128"/>
    </row>
    <row r="2147" spans="4:4">
      <c r="D2147" s="128"/>
    </row>
    <row r="2148" spans="4:4">
      <c r="D2148" s="128"/>
    </row>
    <row r="2149" spans="4:4">
      <c r="D2149" s="128"/>
    </row>
    <row r="2150" spans="4:4">
      <c r="D2150" s="128"/>
    </row>
    <row r="2151" spans="4:4">
      <c r="D2151" s="128"/>
    </row>
    <row r="2152" spans="4:4">
      <c r="D2152" s="128"/>
    </row>
    <row r="2153" spans="4:4">
      <c r="D2153" s="128"/>
    </row>
    <row r="2154" spans="4:4">
      <c r="D2154" s="128"/>
    </row>
    <row r="2155" spans="4:4">
      <c r="D2155" s="128"/>
    </row>
    <row r="2156" spans="4:4">
      <c r="D2156" s="128"/>
    </row>
    <row r="2157" spans="4:4">
      <c r="D2157" s="128"/>
    </row>
    <row r="2158" spans="4:4">
      <c r="D2158" s="128"/>
    </row>
    <row r="2159" spans="4:4">
      <c r="D2159" s="128"/>
    </row>
    <row r="2160" spans="4:4">
      <c r="D2160" s="128"/>
    </row>
    <row r="2161" spans="4:4">
      <c r="D2161" s="128"/>
    </row>
    <row r="2162" spans="4:4">
      <c r="D2162" s="128"/>
    </row>
    <row r="2163" spans="4:4">
      <c r="D2163" s="128"/>
    </row>
    <row r="2164" spans="4:4">
      <c r="D2164" s="128"/>
    </row>
    <row r="2165" spans="4:4">
      <c r="D2165" s="128"/>
    </row>
    <row r="2166" spans="4:4">
      <c r="D2166" s="128"/>
    </row>
    <row r="2167" spans="4:4">
      <c r="D2167" s="128"/>
    </row>
    <row r="2168" spans="4:4">
      <c r="D2168" s="128"/>
    </row>
    <row r="2169" spans="4:4">
      <c r="D2169" s="128"/>
    </row>
    <row r="2170" spans="4:4">
      <c r="D2170" s="128"/>
    </row>
    <row r="2171" spans="4:4">
      <c r="D2171" s="128"/>
    </row>
    <row r="2172" spans="4:4">
      <c r="D2172" s="128"/>
    </row>
    <row r="2173" spans="4:4">
      <c r="D2173" s="128"/>
    </row>
    <row r="2174" spans="4:4">
      <c r="D2174" s="128"/>
    </row>
    <row r="2175" spans="4:4">
      <c r="D2175" s="128"/>
    </row>
    <row r="2176" spans="4:4">
      <c r="D2176" s="128"/>
    </row>
    <row r="2177" spans="4:4">
      <c r="D2177" s="128"/>
    </row>
    <row r="2178" spans="4:4">
      <c r="D2178" s="128"/>
    </row>
    <row r="2179" spans="4:4">
      <c r="D2179" s="128"/>
    </row>
    <row r="2180" spans="4:4">
      <c r="D2180" s="128"/>
    </row>
    <row r="2181" spans="4:4">
      <c r="D2181" s="128"/>
    </row>
    <row r="2182" spans="4:4">
      <c r="D2182" s="128"/>
    </row>
    <row r="2183" spans="4:4">
      <c r="D2183" s="128"/>
    </row>
    <row r="2184" spans="4:4">
      <c r="D2184" s="128"/>
    </row>
    <row r="2185" spans="4:4">
      <c r="D2185" s="128"/>
    </row>
    <row r="2186" spans="4:4">
      <c r="D2186" s="128"/>
    </row>
    <row r="2187" spans="4:4">
      <c r="D2187" s="128"/>
    </row>
    <row r="2188" spans="4:4">
      <c r="D2188" s="128"/>
    </row>
    <row r="2189" spans="4:4">
      <c r="D2189" s="128"/>
    </row>
    <row r="2190" spans="4:4">
      <c r="D2190" s="128"/>
    </row>
    <row r="2191" spans="4:4">
      <c r="D2191" s="128"/>
    </row>
    <row r="2192" spans="4:4">
      <c r="D2192" s="128"/>
    </row>
    <row r="2193" spans="4:4">
      <c r="D2193" s="128"/>
    </row>
    <row r="2194" spans="4:4">
      <c r="D2194" s="128"/>
    </row>
    <row r="2195" spans="4:4">
      <c r="D2195" s="128"/>
    </row>
    <row r="2196" spans="4:4">
      <c r="D2196" s="128"/>
    </row>
    <row r="2197" spans="4:4">
      <c r="D2197" s="128"/>
    </row>
    <row r="2198" spans="4:4">
      <c r="D2198" s="128"/>
    </row>
    <row r="2199" spans="4:4">
      <c r="D2199" s="128"/>
    </row>
    <row r="2200" spans="4:4">
      <c r="D2200" s="128"/>
    </row>
    <row r="2201" spans="4:4">
      <c r="D2201" s="128"/>
    </row>
    <row r="2202" spans="4:4">
      <c r="D2202" s="128"/>
    </row>
    <row r="2203" spans="4:4">
      <c r="D2203" s="128"/>
    </row>
    <row r="2204" spans="4:4">
      <c r="D2204" s="128"/>
    </row>
    <row r="2205" spans="4:4">
      <c r="D2205" s="128"/>
    </row>
    <row r="2206" spans="4:4">
      <c r="D2206" s="128"/>
    </row>
    <row r="2207" spans="4:4">
      <c r="D2207" s="128"/>
    </row>
    <row r="2208" spans="4:4">
      <c r="D2208" s="128"/>
    </row>
    <row r="2209" spans="4:4">
      <c r="D2209" s="128"/>
    </row>
    <row r="2210" spans="4:4">
      <c r="D2210" s="128"/>
    </row>
    <row r="2211" spans="4:4">
      <c r="D2211" s="128"/>
    </row>
    <row r="2212" spans="4:4">
      <c r="D2212" s="128"/>
    </row>
    <row r="2213" spans="4:4">
      <c r="D2213" s="128"/>
    </row>
    <row r="2214" spans="4:4">
      <c r="D2214" s="128"/>
    </row>
    <row r="2215" spans="4:4">
      <c r="D2215" s="128"/>
    </row>
    <row r="2216" spans="4:4">
      <c r="D2216" s="128"/>
    </row>
    <row r="2217" spans="4:4">
      <c r="D2217" s="128"/>
    </row>
    <row r="2218" spans="4:4">
      <c r="D2218" s="128"/>
    </row>
    <row r="2219" spans="4:4">
      <c r="D2219" s="128"/>
    </row>
    <row r="2220" spans="4:4">
      <c r="D2220" s="128"/>
    </row>
    <row r="2221" spans="4:4">
      <c r="D2221" s="128"/>
    </row>
    <row r="2222" spans="4:4">
      <c r="D2222" s="128"/>
    </row>
    <row r="2223" spans="4:4">
      <c r="D2223" s="128"/>
    </row>
    <row r="2224" spans="4:4">
      <c r="D2224" s="128"/>
    </row>
    <row r="2225" spans="4:4">
      <c r="D2225" s="128"/>
    </row>
    <row r="2226" spans="4:4">
      <c r="D2226" s="128"/>
    </row>
    <row r="2227" spans="4:4">
      <c r="D2227" s="128"/>
    </row>
    <row r="2228" spans="4:4">
      <c r="D2228" s="128"/>
    </row>
    <row r="2229" spans="4:4">
      <c r="D2229" s="128"/>
    </row>
    <row r="2230" spans="4:4">
      <c r="D2230" s="128"/>
    </row>
    <row r="2231" spans="4:4">
      <c r="D2231" s="128"/>
    </row>
    <row r="2232" spans="4:4">
      <c r="D2232" s="128"/>
    </row>
    <row r="2233" spans="4:4">
      <c r="D2233" s="128"/>
    </row>
    <row r="2234" spans="4:4">
      <c r="D2234" s="128"/>
    </row>
    <row r="2235" spans="4:4">
      <c r="D2235" s="128"/>
    </row>
    <row r="2236" spans="4:4">
      <c r="D2236" s="128"/>
    </row>
    <row r="2237" spans="4:4">
      <c r="D2237" s="128"/>
    </row>
    <row r="2238" spans="4:4">
      <c r="D2238" s="128"/>
    </row>
    <row r="2239" spans="4:4">
      <c r="D2239" s="128"/>
    </row>
    <row r="2240" spans="4:4">
      <c r="D2240" s="128"/>
    </row>
    <row r="2241" spans="4:4">
      <c r="D2241" s="128"/>
    </row>
    <row r="2242" spans="4:4">
      <c r="D2242" s="128"/>
    </row>
    <row r="2243" spans="4:4">
      <c r="D2243" s="128"/>
    </row>
    <row r="2244" spans="4:4">
      <c r="D2244" s="128"/>
    </row>
    <row r="2245" spans="4:4">
      <c r="D2245" s="128"/>
    </row>
    <row r="2246" spans="4:4">
      <c r="D2246" s="128"/>
    </row>
    <row r="2247" spans="4:4">
      <c r="D2247" s="128"/>
    </row>
    <row r="2248" spans="4:4">
      <c r="D2248" s="128"/>
    </row>
    <row r="2249" spans="4:4">
      <c r="D2249" s="128"/>
    </row>
    <row r="2250" spans="4:4">
      <c r="D2250" s="128"/>
    </row>
    <row r="2251" spans="4:4">
      <c r="D2251" s="128"/>
    </row>
    <row r="2252" spans="4:4">
      <c r="D2252" s="128"/>
    </row>
    <row r="2253" spans="4:4">
      <c r="D2253" s="128"/>
    </row>
    <row r="2254" spans="4:4">
      <c r="D2254" s="128"/>
    </row>
    <row r="2255" spans="4:4">
      <c r="D2255" s="128"/>
    </row>
    <row r="2256" spans="4:4">
      <c r="D2256" s="128"/>
    </row>
    <row r="2257" spans="4:4">
      <c r="D2257" s="128"/>
    </row>
    <row r="2258" spans="4:4">
      <c r="D2258" s="128"/>
    </row>
    <row r="2259" spans="4:4">
      <c r="D2259" s="128"/>
    </row>
    <row r="2260" spans="4:4">
      <c r="D2260" s="128"/>
    </row>
    <row r="2261" spans="4:4">
      <c r="D2261" s="128"/>
    </row>
    <row r="2262" spans="4:4">
      <c r="D2262" s="128"/>
    </row>
    <row r="2263" spans="4:4">
      <c r="D2263" s="128"/>
    </row>
    <row r="2264" spans="4:4">
      <c r="D2264" s="128"/>
    </row>
    <row r="2265" spans="4:4">
      <c r="D2265" s="128"/>
    </row>
    <row r="2266" spans="4:4">
      <c r="D2266" s="128"/>
    </row>
    <row r="2267" spans="4:4">
      <c r="D2267" s="128"/>
    </row>
    <row r="2268" spans="4:4">
      <c r="D2268" s="128"/>
    </row>
    <row r="2269" spans="4:4">
      <c r="D2269" s="128"/>
    </row>
    <row r="2270" spans="4:4">
      <c r="D2270" s="128"/>
    </row>
    <row r="2271" spans="4:4">
      <c r="D2271" s="128"/>
    </row>
    <row r="2272" spans="4:4">
      <c r="D2272" s="128"/>
    </row>
    <row r="2273" spans="4:4">
      <c r="D2273" s="128"/>
    </row>
    <row r="2274" spans="4:4">
      <c r="D2274" s="128"/>
    </row>
    <row r="2275" spans="4:4">
      <c r="D2275" s="128"/>
    </row>
    <row r="2276" spans="4:4">
      <c r="D2276" s="128"/>
    </row>
    <row r="2277" spans="4:4">
      <c r="D2277" s="128"/>
    </row>
    <row r="2278" spans="4:4">
      <c r="D2278" s="128"/>
    </row>
    <row r="2279" spans="4:4">
      <c r="D2279" s="128"/>
    </row>
    <row r="2280" spans="4:4">
      <c r="D2280" s="128"/>
    </row>
    <row r="2281" spans="4:4">
      <c r="D2281" s="128"/>
    </row>
    <row r="2282" spans="4:4">
      <c r="D2282" s="128"/>
    </row>
    <row r="2283" spans="4:4">
      <c r="D2283" s="128"/>
    </row>
    <row r="2284" spans="4:4">
      <c r="D2284" s="128"/>
    </row>
    <row r="2285" spans="4:4">
      <c r="D2285" s="128"/>
    </row>
    <row r="2286" spans="4:4">
      <c r="D2286" s="128"/>
    </row>
    <row r="2287" spans="4:4">
      <c r="D2287" s="128"/>
    </row>
    <row r="2288" spans="4:4">
      <c r="D2288" s="128"/>
    </row>
    <row r="2289" spans="4:4">
      <c r="D2289" s="128"/>
    </row>
    <row r="2290" spans="4:4">
      <c r="D2290" s="128"/>
    </row>
    <row r="2291" spans="4:4">
      <c r="D2291" s="128"/>
    </row>
    <row r="2292" spans="4:4">
      <c r="D2292" s="128"/>
    </row>
    <row r="2293" spans="4:4">
      <c r="D2293" s="128"/>
    </row>
    <row r="2294" spans="4:4">
      <c r="D2294" s="128"/>
    </row>
    <row r="2295" spans="4:4">
      <c r="D2295" s="128"/>
    </row>
    <row r="2296" spans="4:4">
      <c r="D2296" s="128"/>
    </row>
    <row r="2297" spans="4:4">
      <c r="D2297" s="128"/>
    </row>
    <row r="2298" spans="4:4">
      <c r="D2298" s="128"/>
    </row>
    <row r="2299" spans="4:4">
      <c r="D2299" s="128"/>
    </row>
    <row r="2300" spans="4:4">
      <c r="D2300" s="128"/>
    </row>
    <row r="2301" spans="4:4">
      <c r="D2301" s="128"/>
    </row>
    <row r="2302" spans="4:4">
      <c r="D2302" s="128"/>
    </row>
    <row r="2303" spans="4:4">
      <c r="D2303" s="128"/>
    </row>
    <row r="2304" spans="4:4">
      <c r="D2304" s="128"/>
    </row>
    <row r="2305" spans="4:4">
      <c r="D2305" s="128"/>
    </row>
    <row r="2306" spans="4:4">
      <c r="D2306" s="128"/>
    </row>
    <row r="2307" spans="4:4">
      <c r="D2307" s="128"/>
    </row>
    <row r="2308" spans="4:4">
      <c r="D2308" s="128"/>
    </row>
    <row r="2309" spans="4:4">
      <c r="D2309" s="128"/>
    </row>
    <row r="2310" spans="4:4">
      <c r="D2310" s="128"/>
    </row>
    <row r="2311" spans="4:4">
      <c r="D2311" s="128"/>
    </row>
    <row r="2312" spans="4:4">
      <c r="D2312" s="128"/>
    </row>
    <row r="2313" spans="4:4">
      <c r="D2313" s="128"/>
    </row>
    <row r="2314" spans="4:4">
      <c r="D2314" s="128"/>
    </row>
    <row r="2315" spans="4:4">
      <c r="D2315" s="128"/>
    </row>
    <row r="2316" spans="4:4">
      <c r="D2316" s="128"/>
    </row>
    <row r="2317" spans="4:4">
      <c r="D2317" s="128"/>
    </row>
    <row r="2318" spans="4:4">
      <c r="D2318" s="128"/>
    </row>
    <row r="2319" spans="4:4">
      <c r="D2319" s="128"/>
    </row>
    <row r="2320" spans="4:4">
      <c r="D2320" s="128"/>
    </row>
    <row r="2321" spans="4:4">
      <c r="D2321" s="128"/>
    </row>
    <row r="2322" spans="4:4">
      <c r="D2322" s="128"/>
    </row>
    <row r="2323" spans="4:4">
      <c r="D2323" s="128"/>
    </row>
    <row r="2324" spans="4:4">
      <c r="D2324" s="128"/>
    </row>
    <row r="2325" spans="4:4">
      <c r="D2325" s="128"/>
    </row>
    <row r="2326" spans="4:4">
      <c r="D2326" s="128"/>
    </row>
    <row r="2327" spans="4:4">
      <c r="D2327" s="128"/>
    </row>
    <row r="2328" spans="4:4">
      <c r="D2328" s="128"/>
    </row>
    <row r="2329" spans="4:4">
      <c r="D2329" s="128"/>
    </row>
    <row r="2330" spans="4:4">
      <c r="D2330" s="128"/>
    </row>
    <row r="2331" spans="4:4">
      <c r="D2331" s="128"/>
    </row>
    <row r="2332" spans="4:4">
      <c r="D2332" s="128"/>
    </row>
    <row r="2333" spans="4:4">
      <c r="D2333" s="128"/>
    </row>
    <row r="2334" spans="4:4">
      <c r="D2334" s="128"/>
    </row>
    <row r="2335" spans="4:4">
      <c r="D2335" s="128"/>
    </row>
    <row r="2336" spans="4:4">
      <c r="D2336" s="128"/>
    </row>
    <row r="2337" spans="4:4">
      <c r="D2337" s="128"/>
    </row>
    <row r="2338" spans="4:4">
      <c r="D2338" s="128"/>
    </row>
    <row r="2339" spans="4:4">
      <c r="D2339" s="128"/>
    </row>
    <row r="2340" spans="4:4">
      <c r="D2340" s="128"/>
    </row>
    <row r="2341" spans="4:4">
      <c r="D2341" s="128"/>
    </row>
    <row r="2342" spans="4:4">
      <c r="D2342" s="128"/>
    </row>
    <row r="2343" spans="4:4">
      <c r="D2343" s="128"/>
    </row>
    <row r="2344" spans="4:4">
      <c r="D2344" s="128"/>
    </row>
    <row r="2345" spans="4:4">
      <c r="D2345" s="128"/>
    </row>
    <row r="2346" spans="4:4">
      <c r="D2346" s="128"/>
    </row>
    <row r="2347" spans="4:4">
      <c r="D2347" s="128"/>
    </row>
    <row r="2348" spans="4:4">
      <c r="D2348" s="128"/>
    </row>
    <row r="2349" spans="4:4">
      <c r="D2349" s="128"/>
    </row>
    <row r="2350" spans="4:4">
      <c r="D2350" s="128"/>
    </row>
    <row r="2351" spans="4:4">
      <c r="D2351" s="128"/>
    </row>
    <row r="2352" spans="4:4">
      <c r="D2352" s="128"/>
    </row>
    <row r="2353" spans="4:4">
      <c r="D2353" s="128"/>
    </row>
    <row r="2354" spans="4:4">
      <c r="D2354" s="128"/>
    </row>
    <row r="2355" spans="4:4">
      <c r="D2355" s="128"/>
    </row>
    <row r="2356" spans="4:4">
      <c r="D2356" s="128"/>
    </row>
    <row r="2357" spans="4:4">
      <c r="D2357" s="128"/>
    </row>
    <row r="2358" spans="4:4">
      <c r="D2358" s="128"/>
    </row>
    <row r="2359" spans="4:4">
      <c r="D2359" s="128"/>
    </row>
    <row r="2360" spans="4:4">
      <c r="D2360" s="128"/>
    </row>
    <row r="2361" spans="4:4">
      <c r="D2361" s="128"/>
    </row>
    <row r="2362" spans="4:4">
      <c r="D2362" s="128"/>
    </row>
    <row r="2363" spans="4:4">
      <c r="D2363" s="128"/>
    </row>
    <row r="2364" spans="4:4">
      <c r="D2364" s="128"/>
    </row>
    <row r="2365" spans="4:4">
      <c r="D2365" s="128"/>
    </row>
    <row r="2366" spans="4:4">
      <c r="D2366" s="128"/>
    </row>
    <row r="2367" spans="4:4">
      <c r="D2367" s="128"/>
    </row>
    <row r="2368" spans="4:4">
      <c r="D2368" s="128"/>
    </row>
    <row r="2369" spans="4:4">
      <c r="D2369" s="128"/>
    </row>
    <row r="2370" spans="4:4">
      <c r="D2370" s="128"/>
    </row>
    <row r="2371" spans="4:4">
      <c r="D2371" s="128"/>
    </row>
    <row r="2372" spans="4:4">
      <c r="D2372" s="128"/>
    </row>
    <row r="2373" spans="4:4">
      <c r="D2373" s="128"/>
    </row>
    <row r="2374" spans="4:4">
      <c r="D2374" s="128"/>
    </row>
    <row r="2375" spans="4:4">
      <c r="D2375" s="128"/>
    </row>
    <row r="2376" spans="4:4">
      <c r="D2376" s="128"/>
    </row>
    <row r="2377" spans="4:4">
      <c r="D2377" s="128"/>
    </row>
    <row r="2378" spans="4:4">
      <c r="D2378" s="128"/>
    </row>
    <row r="2379" spans="4:4">
      <c r="D2379" s="128"/>
    </row>
    <row r="2380" spans="4:4">
      <c r="D2380" s="128"/>
    </row>
    <row r="2381" spans="4:4">
      <c r="D2381" s="128"/>
    </row>
    <row r="2382" spans="4:4">
      <c r="D2382" s="128"/>
    </row>
    <row r="2383" spans="4:4">
      <c r="D2383" s="128"/>
    </row>
    <row r="2384" spans="4:4">
      <c r="D2384" s="128"/>
    </row>
    <row r="2385" spans="4:4">
      <c r="D2385" s="128"/>
    </row>
    <row r="2386" spans="4:4">
      <c r="D2386" s="128"/>
    </row>
    <row r="2387" spans="4:4">
      <c r="D2387" s="128"/>
    </row>
    <row r="2388" spans="4:4">
      <c r="D2388" s="128"/>
    </row>
    <row r="2389" spans="4:4">
      <c r="D2389" s="128"/>
    </row>
    <row r="2390" spans="4:4">
      <c r="D2390" s="128"/>
    </row>
    <row r="2391" spans="4:4">
      <c r="D2391" s="128"/>
    </row>
    <row r="2392" spans="4:4">
      <c r="D2392" s="128"/>
    </row>
    <row r="2393" spans="4:4">
      <c r="D2393" s="128"/>
    </row>
    <row r="2394" spans="4:4">
      <c r="D2394" s="128"/>
    </row>
    <row r="2395" spans="4:4">
      <c r="D2395" s="128"/>
    </row>
    <row r="2396" spans="4:4">
      <c r="D2396" s="128"/>
    </row>
    <row r="2397" spans="4:4">
      <c r="D2397" s="128"/>
    </row>
    <row r="2398" spans="4:4">
      <c r="D2398" s="128"/>
    </row>
    <row r="2399" spans="4:4">
      <c r="D2399" s="128"/>
    </row>
    <row r="2400" spans="4:4">
      <c r="D2400" s="128"/>
    </row>
    <row r="2401" spans="4:4">
      <c r="D2401" s="128"/>
    </row>
    <row r="2402" spans="4:4">
      <c r="D2402" s="128"/>
    </row>
    <row r="2403" spans="4:4">
      <c r="D2403" s="128"/>
    </row>
    <row r="2404" spans="4:4">
      <c r="D2404" s="128"/>
    </row>
    <row r="2405" spans="4:4">
      <c r="D2405" s="128"/>
    </row>
    <row r="2406" spans="4:4">
      <c r="D2406" s="128"/>
    </row>
    <row r="2407" spans="4:4">
      <c r="D2407" s="128"/>
    </row>
    <row r="2408" spans="4:4">
      <c r="D2408" s="128"/>
    </row>
    <row r="2409" spans="4:4">
      <c r="D2409" s="128"/>
    </row>
    <row r="2410" spans="4:4">
      <c r="D2410" s="128"/>
    </row>
    <row r="2411" spans="4:4">
      <c r="D2411" s="128"/>
    </row>
    <row r="2412" spans="4:4">
      <c r="D2412" s="128"/>
    </row>
    <row r="2413" spans="4:4">
      <c r="D2413" s="128"/>
    </row>
    <row r="2414" spans="4:4">
      <c r="D2414" s="128"/>
    </row>
    <row r="2415" spans="4:4">
      <c r="D2415" s="128"/>
    </row>
    <row r="2416" spans="4:4">
      <c r="D2416" s="128"/>
    </row>
    <row r="2417" spans="4:4">
      <c r="D2417" s="128"/>
    </row>
    <row r="2418" spans="4:4">
      <c r="D2418" s="128"/>
    </row>
    <row r="2419" spans="4:4">
      <c r="D2419" s="128"/>
    </row>
    <row r="2420" spans="4:4">
      <c r="D2420" s="128"/>
    </row>
    <row r="2421" spans="4:4">
      <c r="D2421" s="128"/>
    </row>
    <row r="2422" spans="4:4">
      <c r="D2422" s="128"/>
    </row>
    <row r="2423" spans="4:4">
      <c r="D2423" s="128"/>
    </row>
    <row r="2424" spans="4:4">
      <c r="D2424" s="128"/>
    </row>
    <row r="2425" spans="4:4">
      <c r="D2425" s="128"/>
    </row>
    <row r="2426" spans="4:4">
      <c r="D2426" s="128"/>
    </row>
    <row r="2427" spans="4:4">
      <c r="D2427" s="128"/>
    </row>
    <row r="2428" spans="4:4">
      <c r="D2428" s="128"/>
    </row>
    <row r="2429" spans="4:4">
      <c r="D2429" s="128"/>
    </row>
    <row r="2430" spans="4:4">
      <c r="D2430" s="128"/>
    </row>
    <row r="2431" spans="4:4">
      <c r="D2431" s="128"/>
    </row>
    <row r="2432" spans="4:4">
      <c r="D2432" s="128"/>
    </row>
    <row r="2433" spans="4:4">
      <c r="D2433" s="128"/>
    </row>
    <row r="2434" spans="4:4">
      <c r="D2434" s="128"/>
    </row>
    <row r="2435" spans="4:4">
      <c r="D2435" s="128"/>
    </row>
    <row r="2436" spans="4:4">
      <c r="D2436" s="128"/>
    </row>
    <row r="2437" spans="4:4">
      <c r="D2437" s="128"/>
    </row>
    <row r="2438" spans="4:4">
      <c r="D2438" s="128"/>
    </row>
    <row r="2439" spans="4:4">
      <c r="D2439" s="128"/>
    </row>
    <row r="2440" spans="4:4">
      <c r="D2440" s="128"/>
    </row>
    <row r="2441" spans="4:4">
      <c r="D2441" s="128"/>
    </row>
    <row r="2442" spans="4:4">
      <c r="D2442" s="128"/>
    </row>
    <row r="2443" spans="4:4">
      <c r="D2443" s="128"/>
    </row>
    <row r="2444" spans="4:4">
      <c r="D2444" s="128"/>
    </row>
    <row r="2445" spans="4:4">
      <c r="D2445" s="128"/>
    </row>
    <row r="2446" spans="4:4">
      <c r="D2446" s="128"/>
    </row>
    <row r="2447" spans="4:4">
      <c r="D2447" s="128"/>
    </row>
    <row r="2448" spans="4:4">
      <c r="D2448" s="128"/>
    </row>
    <row r="2449" spans="4:4">
      <c r="D2449" s="128"/>
    </row>
    <row r="2450" spans="4:4">
      <c r="D2450" s="128"/>
    </row>
    <row r="2451" spans="4:4">
      <c r="D2451" s="128"/>
    </row>
    <row r="2452" spans="4:4">
      <c r="D2452" s="128"/>
    </row>
    <row r="2453" spans="4:4">
      <c r="D2453" s="128"/>
    </row>
    <row r="2454" spans="4:4">
      <c r="D2454" s="128"/>
    </row>
    <row r="2455" spans="4:4">
      <c r="D2455" s="128"/>
    </row>
    <row r="2456" spans="4:4">
      <c r="D2456" s="128"/>
    </row>
    <row r="2457" spans="4:4">
      <c r="D2457" s="128"/>
    </row>
    <row r="2458" spans="4:4">
      <c r="D2458" s="128"/>
    </row>
    <row r="2459" spans="4:4">
      <c r="D2459" s="128"/>
    </row>
    <row r="2460" spans="4:4">
      <c r="D2460" s="128"/>
    </row>
    <row r="2461" spans="4:4">
      <c r="D2461" s="128"/>
    </row>
    <row r="2462" spans="4:4">
      <c r="D2462" s="128"/>
    </row>
    <row r="2463" spans="4:4">
      <c r="D2463" s="128"/>
    </row>
    <row r="2464" spans="4:4">
      <c r="D2464" s="128"/>
    </row>
    <row r="2465" spans="4:4">
      <c r="D2465" s="128"/>
    </row>
    <row r="2466" spans="4:4">
      <c r="D2466" s="128"/>
    </row>
    <row r="2467" spans="4:4">
      <c r="D2467" s="128"/>
    </row>
    <row r="2468" spans="4:4">
      <c r="D2468" s="128"/>
    </row>
    <row r="2469" spans="4:4">
      <c r="D2469" s="128"/>
    </row>
    <row r="2470" spans="4:4">
      <c r="D2470" s="128"/>
    </row>
    <row r="2471" spans="4:4">
      <c r="D2471" s="128"/>
    </row>
    <row r="2472" spans="4:4">
      <c r="D2472" s="128"/>
    </row>
    <row r="2473" spans="4:4">
      <c r="D2473" s="128"/>
    </row>
    <row r="2474" spans="4:4">
      <c r="D2474" s="128"/>
    </row>
    <row r="2475" spans="4:4">
      <c r="D2475" s="128"/>
    </row>
    <row r="2476" spans="4:4">
      <c r="D2476" s="128"/>
    </row>
    <row r="2477" spans="4:4">
      <c r="D2477" s="128"/>
    </row>
    <row r="2478" spans="4:4">
      <c r="D2478" s="128"/>
    </row>
    <row r="2479" spans="4:4">
      <c r="D2479" s="128"/>
    </row>
    <row r="2480" spans="4:4">
      <c r="D2480" s="128"/>
    </row>
    <row r="2481" spans="4:4">
      <c r="D2481" s="128"/>
    </row>
    <row r="2482" spans="4:4">
      <c r="D2482" s="128"/>
    </row>
    <row r="2483" spans="4:4">
      <c r="D2483" s="128"/>
    </row>
    <row r="2484" spans="4:4">
      <c r="D2484" s="128"/>
    </row>
    <row r="2485" spans="4:4">
      <c r="D2485" s="128"/>
    </row>
    <row r="2486" spans="4:4">
      <c r="D2486" s="128"/>
    </row>
    <row r="2487" spans="4:4">
      <c r="D2487" s="128"/>
    </row>
    <row r="2488" spans="4:4">
      <c r="D2488" s="128"/>
    </row>
    <row r="2489" spans="4:4">
      <c r="D2489" s="128"/>
    </row>
    <row r="2490" spans="4:4">
      <c r="D2490" s="128"/>
    </row>
    <row r="2491" spans="4:4">
      <c r="D2491" s="128"/>
    </row>
    <row r="2492" spans="4:4">
      <c r="D2492" s="128"/>
    </row>
    <row r="2493" spans="4:4">
      <c r="D2493" s="128"/>
    </row>
    <row r="2494" spans="4:4">
      <c r="D2494" s="128"/>
    </row>
    <row r="2495" spans="4:4">
      <c r="D2495" s="128"/>
    </row>
    <row r="2496" spans="4:4">
      <c r="D2496" s="128"/>
    </row>
    <row r="2497" spans="4:4">
      <c r="D2497" s="128"/>
    </row>
    <row r="2498" spans="4:4">
      <c r="D2498" s="128"/>
    </row>
    <row r="2499" spans="4:4">
      <c r="D2499" s="128"/>
    </row>
    <row r="2500" spans="4:4">
      <c r="D2500" s="128"/>
    </row>
    <row r="2501" spans="4:4">
      <c r="D2501" s="128"/>
    </row>
    <row r="2502" spans="4:4">
      <c r="D2502" s="128"/>
    </row>
    <row r="2503" spans="4:4">
      <c r="D2503" s="128"/>
    </row>
    <row r="2504" spans="4:4">
      <c r="D2504" s="128"/>
    </row>
    <row r="2505" spans="4:4">
      <c r="D2505" s="128"/>
    </row>
    <row r="2506" spans="4:4">
      <c r="D2506" s="128"/>
    </row>
    <row r="2507" spans="4:4">
      <c r="D2507" s="128"/>
    </row>
    <row r="2508" spans="4:4">
      <c r="D2508" s="128"/>
    </row>
    <row r="2509" spans="4:4">
      <c r="D2509" s="128"/>
    </row>
    <row r="2510" spans="4:4">
      <c r="D2510" s="128"/>
    </row>
    <row r="2511" spans="4:4">
      <c r="D2511" s="128"/>
    </row>
    <row r="2512" spans="4:4">
      <c r="D2512" s="128"/>
    </row>
    <row r="2513" spans="4:4">
      <c r="D2513" s="128"/>
    </row>
    <row r="2514" spans="4:4">
      <c r="D2514" s="128"/>
    </row>
    <row r="2515" spans="4:4">
      <c r="D2515" s="128"/>
    </row>
    <row r="2516" spans="4:4">
      <c r="D2516" s="128"/>
    </row>
    <row r="2517" spans="4:4">
      <c r="D2517" s="128"/>
    </row>
    <row r="2518" spans="4:4">
      <c r="D2518" s="128"/>
    </row>
    <row r="2519" spans="4:4">
      <c r="D2519" s="128"/>
    </row>
    <row r="2520" spans="4:4">
      <c r="D2520" s="128"/>
    </row>
    <row r="2521" spans="4:4">
      <c r="D2521" s="128"/>
    </row>
    <row r="2522" spans="4:4">
      <c r="D2522" s="128"/>
    </row>
    <row r="2523" spans="4:4">
      <c r="D2523" s="128"/>
    </row>
    <row r="2524" spans="4:4">
      <c r="D2524" s="128"/>
    </row>
    <row r="2525" spans="4:4">
      <c r="D2525" s="128"/>
    </row>
    <row r="2526" spans="4:4">
      <c r="D2526" s="128"/>
    </row>
    <row r="2527" spans="4:4">
      <c r="D2527" s="128"/>
    </row>
    <row r="2528" spans="4:4">
      <c r="D2528" s="128"/>
    </row>
    <row r="2529" spans="4:4">
      <c r="D2529" s="128"/>
    </row>
    <row r="2530" spans="4:4">
      <c r="D2530" s="128"/>
    </row>
    <row r="2531" spans="4:4">
      <c r="D2531" s="128"/>
    </row>
    <row r="2532" spans="4:4">
      <c r="D2532" s="128"/>
    </row>
    <row r="2533" spans="4:4">
      <c r="D2533" s="128"/>
    </row>
    <row r="2534" spans="4:4">
      <c r="D2534" s="128"/>
    </row>
    <row r="2535" spans="4:4">
      <c r="D2535" s="128"/>
    </row>
    <row r="2536" spans="4:4">
      <c r="D2536" s="128"/>
    </row>
    <row r="2537" spans="4:4">
      <c r="D2537" s="128"/>
    </row>
    <row r="2538" spans="4:4">
      <c r="D2538" s="128"/>
    </row>
    <row r="2539" spans="4:4">
      <c r="D2539" s="128"/>
    </row>
    <row r="2540" spans="4:4">
      <c r="D2540" s="128"/>
    </row>
    <row r="2541" spans="4:4">
      <c r="D2541" s="128"/>
    </row>
    <row r="2542" spans="4:4">
      <c r="D2542" s="128"/>
    </row>
    <row r="2543" spans="4:4">
      <c r="D2543" s="128"/>
    </row>
    <row r="2544" spans="4:4">
      <c r="D2544" s="128"/>
    </row>
    <row r="2545" spans="4:4">
      <c r="D2545" s="128"/>
    </row>
    <row r="2546" spans="4:4">
      <c r="D2546" s="128"/>
    </row>
    <row r="2547" spans="4:4">
      <c r="D2547" s="128"/>
    </row>
    <row r="2548" spans="4:4">
      <c r="D2548" s="128"/>
    </row>
    <row r="2549" spans="4:4">
      <c r="D2549" s="128"/>
    </row>
    <row r="2550" spans="4:4">
      <c r="D2550" s="128"/>
    </row>
    <row r="2551" spans="4:4">
      <c r="D2551" s="128"/>
    </row>
    <row r="2552" spans="4:4">
      <c r="D2552" s="128"/>
    </row>
    <row r="2553" spans="4:4">
      <c r="D2553" s="128"/>
    </row>
    <row r="2554" spans="4:4">
      <c r="D2554" s="128"/>
    </row>
    <row r="2555" spans="4:4">
      <c r="D2555" s="128"/>
    </row>
    <row r="2556" spans="4:4">
      <c r="D2556" s="128"/>
    </row>
    <row r="2557" spans="4:4">
      <c r="D2557" s="128"/>
    </row>
    <row r="2558" spans="4:4">
      <c r="D2558" s="128"/>
    </row>
    <row r="2559" spans="4:4">
      <c r="D2559" s="128"/>
    </row>
    <row r="2560" spans="4:4">
      <c r="D2560" s="128"/>
    </row>
    <row r="2561" spans="4:4">
      <c r="D2561" s="128"/>
    </row>
    <row r="2562" spans="4:4">
      <c r="D2562" s="128"/>
    </row>
    <row r="2563" spans="4:4">
      <c r="D2563" s="128"/>
    </row>
    <row r="2564" spans="4:4">
      <c r="D2564" s="128"/>
    </row>
    <row r="2565" spans="4:4">
      <c r="D2565" s="128"/>
    </row>
    <row r="2566" spans="4:4">
      <c r="D2566" s="128"/>
    </row>
    <row r="2567" spans="4:4">
      <c r="D2567" s="128"/>
    </row>
    <row r="2568" spans="4:4">
      <c r="D2568" s="128"/>
    </row>
    <row r="2569" spans="4:4">
      <c r="D2569" s="128"/>
    </row>
    <row r="2570" spans="4:4">
      <c r="D2570" s="128"/>
    </row>
    <row r="2571" spans="4:4">
      <c r="D2571" s="128"/>
    </row>
    <row r="2572" spans="4:4">
      <c r="D2572" s="128"/>
    </row>
    <row r="2573" spans="4:4">
      <c r="D2573" s="128"/>
    </row>
    <row r="2574" spans="4:4">
      <c r="D2574" s="128"/>
    </row>
    <row r="2575" spans="4:4">
      <c r="D2575" s="128"/>
    </row>
    <row r="2576" spans="4:4">
      <c r="D2576" s="128"/>
    </row>
    <row r="2577" spans="4:4">
      <c r="D2577" s="128"/>
    </row>
    <row r="2578" spans="4:4">
      <c r="D2578" s="128"/>
    </row>
    <row r="2579" spans="4:4">
      <c r="D2579" s="128"/>
    </row>
    <row r="2580" spans="4:4">
      <c r="D2580" s="128"/>
    </row>
    <row r="2581" spans="4:4">
      <c r="D2581" s="128"/>
    </row>
    <row r="2582" spans="4:4">
      <c r="D2582" s="128"/>
    </row>
    <row r="2583" spans="4:4">
      <c r="D2583" s="128"/>
    </row>
    <row r="2584" spans="4:4">
      <c r="D2584" s="128"/>
    </row>
    <row r="2585" spans="4:4">
      <c r="D2585" s="128"/>
    </row>
    <row r="2586" spans="4:4">
      <c r="D2586" s="128"/>
    </row>
    <row r="2587" spans="4:4">
      <c r="D2587" s="128"/>
    </row>
    <row r="2588" spans="4:4">
      <c r="D2588" s="128"/>
    </row>
    <row r="2589" spans="4:4">
      <c r="D2589" s="128"/>
    </row>
    <row r="2590" spans="4:4">
      <c r="D2590" s="128"/>
    </row>
    <row r="2591" spans="4:4">
      <c r="D2591" s="128"/>
    </row>
    <row r="2592" spans="4:4">
      <c r="D2592" s="128"/>
    </row>
    <row r="2593" spans="4:4">
      <c r="D2593" s="128"/>
    </row>
    <row r="2594" spans="4:4">
      <c r="D2594" s="128"/>
    </row>
    <row r="2595" spans="4:4">
      <c r="D2595" s="128"/>
    </row>
    <row r="2596" spans="4:4">
      <c r="D2596" s="128"/>
    </row>
    <row r="2597" spans="4:4">
      <c r="D2597" s="128"/>
    </row>
    <row r="2598" spans="4:4">
      <c r="D2598" s="128"/>
    </row>
    <row r="2599" spans="4:4">
      <c r="D2599" s="128"/>
    </row>
    <row r="2600" spans="4:4">
      <c r="D2600" s="128"/>
    </row>
    <row r="2601" spans="4:4">
      <c r="D2601" s="128"/>
    </row>
    <row r="2602" spans="4:4">
      <c r="D2602" s="128"/>
    </row>
    <row r="2603" spans="4:4">
      <c r="D2603" s="128"/>
    </row>
    <row r="2604" spans="4:4">
      <c r="D2604" s="128"/>
    </row>
    <row r="2605" spans="4:4">
      <c r="D2605" s="128"/>
    </row>
    <row r="2606" spans="4:4">
      <c r="D2606" s="128"/>
    </row>
    <row r="2607" spans="4:4">
      <c r="D2607" s="128"/>
    </row>
    <row r="2608" spans="4:4">
      <c r="D2608" s="128"/>
    </row>
    <row r="2609" spans="4:4">
      <c r="D2609" s="128"/>
    </row>
    <row r="2610" spans="4:4">
      <c r="D2610" s="128"/>
    </row>
    <row r="2611" spans="4:4">
      <c r="D2611" s="128"/>
    </row>
    <row r="2612" spans="4:4">
      <c r="D2612" s="128"/>
    </row>
    <row r="2613" spans="4:4">
      <c r="D2613" s="128"/>
    </row>
    <row r="2614" spans="4:4">
      <c r="D2614" s="128"/>
    </row>
    <row r="2615" spans="4:4">
      <c r="D2615" s="128"/>
    </row>
    <row r="2616" spans="4:4">
      <c r="D2616" s="128"/>
    </row>
    <row r="2617" spans="4:4">
      <c r="D2617" s="128"/>
    </row>
    <row r="2618" spans="4:4">
      <c r="D2618" s="128"/>
    </row>
    <row r="2619" spans="4:4">
      <c r="D2619" s="128"/>
    </row>
    <row r="2620" spans="4:4">
      <c r="D2620" s="128"/>
    </row>
    <row r="2621" spans="4:4">
      <c r="D2621" s="128"/>
    </row>
    <row r="2622" spans="4:4">
      <c r="D2622" s="128"/>
    </row>
    <row r="2623" spans="4:4">
      <c r="D2623" s="128"/>
    </row>
    <row r="2624" spans="4:4">
      <c r="D2624" s="128"/>
    </row>
    <row r="2625" spans="4:4">
      <c r="D2625" s="128"/>
    </row>
    <row r="2626" spans="4:4">
      <c r="D2626" s="128"/>
    </row>
    <row r="2627" spans="4:4">
      <c r="D2627" s="128"/>
    </row>
    <row r="2628" spans="4:4">
      <c r="D2628" s="128"/>
    </row>
    <row r="2629" spans="4:4">
      <c r="D2629" s="128"/>
    </row>
    <row r="2630" spans="4:4">
      <c r="D2630" s="128"/>
    </row>
    <row r="2631" spans="4:4">
      <c r="D2631" s="128"/>
    </row>
    <row r="2632" spans="4:4">
      <c r="D2632" s="128"/>
    </row>
    <row r="2633" spans="4:4">
      <c r="D2633" s="128"/>
    </row>
    <row r="2634" spans="4:4">
      <c r="D2634" s="128"/>
    </row>
    <row r="2635" spans="4:4">
      <c r="D2635" s="128"/>
    </row>
    <row r="2636" spans="4:4">
      <c r="D2636" s="128"/>
    </row>
    <row r="2637" spans="4:4">
      <c r="D2637" s="128"/>
    </row>
    <row r="2638" spans="4:4">
      <c r="D2638" s="128"/>
    </row>
    <row r="2639" spans="4:4">
      <c r="D2639" s="128"/>
    </row>
    <row r="2640" spans="4:4">
      <c r="D2640" s="128"/>
    </row>
    <row r="2641" spans="4:4">
      <c r="D2641" s="128"/>
    </row>
    <row r="2642" spans="4:4">
      <c r="D2642" s="128"/>
    </row>
    <row r="2643" spans="4:4">
      <c r="D2643" s="128"/>
    </row>
    <row r="2644" spans="4:4">
      <c r="D2644" s="128"/>
    </row>
    <row r="2645" spans="4:4">
      <c r="D2645" s="128"/>
    </row>
    <row r="2646" spans="4:4">
      <c r="D2646" s="128"/>
    </row>
    <row r="2647" spans="4:4">
      <c r="D2647" s="128"/>
    </row>
    <row r="2648" spans="4:4">
      <c r="D2648" s="128"/>
    </row>
    <row r="2649" spans="4:4">
      <c r="D2649" s="128"/>
    </row>
    <row r="2650" spans="4:4">
      <c r="D2650" s="128"/>
    </row>
    <row r="2651" spans="4:4">
      <c r="D2651" s="128"/>
    </row>
    <row r="2652" spans="4:4">
      <c r="D2652" s="128"/>
    </row>
    <row r="2653" spans="4:4">
      <c r="D2653" s="128"/>
    </row>
    <row r="2654" spans="4:4">
      <c r="D2654" s="128"/>
    </row>
    <row r="2655" spans="4:4">
      <c r="D2655" s="128"/>
    </row>
    <row r="2656" spans="4:4">
      <c r="D2656" s="128"/>
    </row>
    <row r="2657" spans="4:4">
      <c r="D2657" s="128"/>
    </row>
    <row r="2658" spans="4:4">
      <c r="D2658" s="128"/>
    </row>
    <row r="2659" spans="4:4">
      <c r="D2659" s="128"/>
    </row>
    <row r="2660" spans="4:4">
      <c r="D2660" s="128"/>
    </row>
    <row r="2661" spans="4:4">
      <c r="D2661" s="128"/>
    </row>
    <row r="2662" spans="4:4">
      <c r="D2662" s="128"/>
    </row>
    <row r="2663" spans="4:4">
      <c r="D2663" s="128"/>
    </row>
    <row r="2664" spans="4:4">
      <c r="D2664" s="128"/>
    </row>
    <row r="2665" spans="4:4">
      <c r="D2665" s="128"/>
    </row>
    <row r="2666" spans="4:4">
      <c r="D2666" s="128"/>
    </row>
    <row r="2667" spans="4:4">
      <c r="D2667" s="128"/>
    </row>
    <row r="2668" spans="4:4">
      <c r="D2668" s="128"/>
    </row>
    <row r="2669" spans="4:4">
      <c r="D2669" s="128"/>
    </row>
    <row r="2670" spans="4:4">
      <c r="D2670" s="128"/>
    </row>
    <row r="2671" spans="4:4">
      <c r="D2671" s="128"/>
    </row>
    <row r="2672" spans="4:4">
      <c r="D2672" s="128"/>
    </row>
    <row r="2673" spans="4:4">
      <c r="D2673" s="128"/>
    </row>
    <row r="2674" spans="4:4">
      <c r="D2674" s="128"/>
    </row>
    <row r="2675" spans="4:4">
      <c r="D2675" s="128"/>
    </row>
    <row r="2676" spans="4:4">
      <c r="D2676" s="128"/>
    </row>
    <row r="2677" spans="4:4">
      <c r="D2677" s="128"/>
    </row>
    <row r="2678" spans="4:4">
      <c r="D2678" s="128"/>
    </row>
    <row r="2679" spans="4:4">
      <c r="D2679" s="128"/>
    </row>
    <row r="2680" spans="4:4">
      <c r="D2680" s="128"/>
    </row>
    <row r="2681" spans="4:4">
      <c r="D2681" s="128"/>
    </row>
    <row r="2682" spans="4:4">
      <c r="D2682" s="128"/>
    </row>
    <row r="2683" spans="4:4">
      <c r="D2683" s="128"/>
    </row>
    <row r="2684" spans="4:4">
      <c r="D2684" s="128"/>
    </row>
    <row r="2685" spans="4:4">
      <c r="D2685" s="128"/>
    </row>
    <row r="2686" spans="4:4">
      <c r="D2686" s="128"/>
    </row>
    <row r="2687" spans="4:4">
      <c r="D2687" s="128"/>
    </row>
    <row r="2688" spans="4:4">
      <c r="D2688" s="128"/>
    </row>
    <row r="2689" spans="4:4">
      <c r="D2689" s="128"/>
    </row>
    <row r="2690" spans="4:4">
      <c r="D2690" s="128"/>
    </row>
    <row r="2691" spans="4:4">
      <c r="D2691" s="128"/>
    </row>
    <row r="2692" spans="4:4">
      <c r="D2692" s="128"/>
    </row>
    <row r="2693" spans="4:4">
      <c r="D2693" s="128"/>
    </row>
    <row r="2694" spans="4:4">
      <c r="D2694" s="128"/>
    </row>
    <row r="2695" spans="4:4">
      <c r="D2695" s="128"/>
    </row>
    <row r="2696" spans="4:4">
      <c r="D2696" s="128"/>
    </row>
    <row r="2697" spans="4:4">
      <c r="D2697" s="128"/>
    </row>
    <row r="2698" spans="4:4">
      <c r="D2698" s="128"/>
    </row>
    <row r="2699" spans="4:4">
      <c r="D2699" s="128"/>
    </row>
    <row r="2700" spans="4:4">
      <c r="D2700" s="128"/>
    </row>
    <row r="2701" spans="4:4">
      <c r="D2701" s="128"/>
    </row>
    <row r="2702" spans="4:4">
      <c r="D2702" s="128"/>
    </row>
    <row r="2703" spans="4:4">
      <c r="D2703" s="128"/>
    </row>
    <row r="2704" spans="4:4">
      <c r="D2704" s="128"/>
    </row>
    <row r="2705" spans="4:4">
      <c r="D2705" s="128"/>
    </row>
    <row r="2706" spans="4:4">
      <c r="D2706" s="128"/>
    </row>
    <row r="2707" spans="4:4">
      <c r="D2707" s="128"/>
    </row>
    <row r="2708" spans="4:4">
      <c r="D2708" s="128"/>
    </row>
    <row r="2709" spans="4:4">
      <c r="D2709" s="128"/>
    </row>
    <row r="2710" spans="4:4">
      <c r="D2710" s="128"/>
    </row>
    <row r="2711" spans="4:4">
      <c r="D2711" s="128"/>
    </row>
    <row r="2712" spans="4:4">
      <c r="D2712" s="128"/>
    </row>
    <row r="2713" spans="4:4">
      <c r="D2713" s="128"/>
    </row>
    <row r="2714" spans="4:4">
      <c r="D2714" s="128"/>
    </row>
    <row r="2715" spans="4:4">
      <c r="D2715" s="128"/>
    </row>
    <row r="2716" spans="4:4">
      <c r="D2716" s="128"/>
    </row>
    <row r="2717" spans="4:4">
      <c r="D2717" s="128"/>
    </row>
    <row r="2718" spans="4:4">
      <c r="D2718" s="128"/>
    </row>
    <row r="2719" spans="4:4">
      <c r="D2719" s="128"/>
    </row>
    <row r="2720" spans="4:4">
      <c r="D2720" s="128"/>
    </row>
    <row r="2721" spans="4:4">
      <c r="D2721" s="128"/>
    </row>
    <row r="2722" spans="4:4">
      <c r="D2722" s="128"/>
    </row>
    <row r="2723" spans="4:4">
      <c r="D2723" s="128"/>
    </row>
    <row r="2724" spans="4:4">
      <c r="D2724" s="128"/>
    </row>
    <row r="2725" spans="4:4">
      <c r="D2725" s="128"/>
    </row>
    <row r="2726" spans="4:4">
      <c r="D2726" s="128"/>
    </row>
    <row r="2727" spans="4:4">
      <c r="D2727" s="128"/>
    </row>
    <row r="2728" spans="4:4">
      <c r="D2728" s="128"/>
    </row>
    <row r="2729" spans="4:4">
      <c r="D2729" s="128"/>
    </row>
    <row r="2730" spans="4:4">
      <c r="D2730" s="128"/>
    </row>
    <row r="2731" spans="4:4">
      <c r="D2731" s="128"/>
    </row>
    <row r="2732" spans="4:4">
      <c r="D2732" s="128"/>
    </row>
    <row r="2733" spans="4:4">
      <c r="D2733" s="128"/>
    </row>
    <row r="2734" spans="4:4">
      <c r="D2734" s="128"/>
    </row>
    <row r="2735" spans="4:4">
      <c r="D2735" s="128"/>
    </row>
    <row r="2736" spans="4:4">
      <c r="D2736" s="128"/>
    </row>
    <row r="2737" spans="4:4">
      <c r="D2737" s="128"/>
    </row>
    <row r="2738" spans="4:4">
      <c r="D2738" s="128"/>
    </row>
    <row r="2739" spans="4:4">
      <c r="D2739" s="128"/>
    </row>
    <row r="2740" spans="4:4">
      <c r="D2740" s="128"/>
    </row>
    <row r="2741" spans="4:4">
      <c r="D2741" s="128"/>
    </row>
    <row r="2742" spans="4:4">
      <c r="D2742" s="128"/>
    </row>
    <row r="2743" spans="4:4">
      <c r="D2743" s="128"/>
    </row>
    <row r="2744" spans="4:4">
      <c r="D2744" s="128"/>
    </row>
    <row r="2745" spans="4:4">
      <c r="D2745" s="128"/>
    </row>
    <row r="2746" spans="4:4">
      <c r="D2746" s="128"/>
    </row>
    <row r="2747" spans="4:4">
      <c r="D2747" s="128"/>
    </row>
    <row r="2748" spans="4:4">
      <c r="D2748" s="128"/>
    </row>
    <row r="2749" spans="4:4">
      <c r="D2749" s="128"/>
    </row>
    <row r="2750" spans="4:4">
      <c r="D2750" s="128"/>
    </row>
    <row r="2751" spans="4:4">
      <c r="D2751" s="128"/>
    </row>
    <row r="2752" spans="4:4">
      <c r="D2752" s="128"/>
    </row>
    <row r="2753" spans="4:4">
      <c r="D2753" s="128"/>
    </row>
    <row r="2754" spans="4:4">
      <c r="D2754" s="128"/>
    </row>
    <row r="2755" spans="4:4">
      <c r="D2755" s="128"/>
    </row>
    <row r="2756" spans="4:4">
      <c r="D2756" s="128"/>
    </row>
    <row r="2757" spans="4:4">
      <c r="D2757" s="128"/>
    </row>
    <row r="2758" spans="4:4">
      <c r="D2758" s="128"/>
    </row>
    <row r="2759" spans="4:4">
      <c r="D2759" s="128"/>
    </row>
    <row r="2760" spans="4:4">
      <c r="D2760" s="128"/>
    </row>
    <row r="2761" spans="4:4">
      <c r="D2761" s="128"/>
    </row>
    <row r="2762" spans="4:4">
      <c r="D2762" s="128"/>
    </row>
    <row r="2763" spans="4:4">
      <c r="D2763" s="128"/>
    </row>
    <row r="2764" spans="4:4">
      <c r="D2764" s="128"/>
    </row>
    <row r="2765" spans="4:4">
      <c r="D2765" s="128"/>
    </row>
    <row r="2766" spans="4:4">
      <c r="D2766" s="128"/>
    </row>
    <row r="2767" spans="4:4">
      <c r="D2767" s="128"/>
    </row>
    <row r="2768" spans="4:4">
      <c r="D2768" s="128"/>
    </row>
    <row r="2769" spans="4:4">
      <c r="D2769" s="128"/>
    </row>
    <row r="2770" spans="4:4">
      <c r="D2770" s="128"/>
    </row>
    <row r="2771" spans="4:4">
      <c r="D2771" s="128"/>
    </row>
    <row r="2772" spans="4:4">
      <c r="D2772" s="128"/>
    </row>
    <row r="2773" spans="4:4">
      <c r="D2773" s="128"/>
    </row>
    <row r="2774" spans="4:4">
      <c r="D2774" s="128"/>
    </row>
    <row r="2775" spans="4:4">
      <c r="D2775" s="128"/>
    </row>
    <row r="2776" spans="4:4">
      <c r="D2776" s="128"/>
    </row>
    <row r="2777" spans="4:4">
      <c r="D2777" s="128"/>
    </row>
    <row r="2778" spans="4:4">
      <c r="D2778" s="128"/>
    </row>
    <row r="2779" spans="4:4">
      <c r="D2779" s="128"/>
    </row>
    <row r="2780" spans="4:4">
      <c r="D2780" s="128"/>
    </row>
    <row r="2781" spans="4:4">
      <c r="D2781" s="128"/>
    </row>
    <row r="2782" spans="4:4">
      <c r="D2782" s="128"/>
    </row>
    <row r="2783" spans="4:4">
      <c r="D2783" s="128"/>
    </row>
    <row r="2784" spans="4:4">
      <c r="D2784" s="128"/>
    </row>
    <row r="2785" spans="4:4">
      <c r="D2785" s="128"/>
    </row>
    <row r="2786" spans="4:4">
      <c r="D2786" s="128"/>
    </row>
    <row r="2787" spans="4:4">
      <c r="D2787" s="128"/>
    </row>
    <row r="2788" spans="4:4">
      <c r="D2788" s="128"/>
    </row>
    <row r="2789" spans="4:4">
      <c r="D2789" s="128"/>
    </row>
    <row r="2790" spans="4:4">
      <c r="D2790" s="128"/>
    </row>
    <row r="2791" spans="4:4">
      <c r="D2791" s="128"/>
    </row>
    <row r="2792" spans="4:4">
      <c r="D2792" s="128"/>
    </row>
    <row r="2793" spans="4:4">
      <c r="D2793" s="128"/>
    </row>
    <row r="2794" spans="4:4">
      <c r="D2794" s="128"/>
    </row>
    <row r="2795" spans="4:4">
      <c r="D2795" s="128"/>
    </row>
    <row r="2796" spans="4:4">
      <c r="D2796" s="128"/>
    </row>
    <row r="2797" spans="4:4">
      <c r="D2797" s="128"/>
    </row>
    <row r="2798" spans="4:4">
      <c r="D2798" s="128"/>
    </row>
    <row r="2799" spans="4:4">
      <c r="D2799" s="128"/>
    </row>
    <row r="2800" spans="4:4">
      <c r="D2800" s="128"/>
    </row>
    <row r="2801" spans="4:4">
      <c r="D2801" s="128"/>
    </row>
    <row r="2802" spans="4:4">
      <c r="D2802" s="128"/>
    </row>
    <row r="2803" spans="4:4">
      <c r="D2803" s="128"/>
    </row>
    <row r="2804" spans="4:4">
      <c r="D2804" s="128"/>
    </row>
    <row r="2805" spans="4:4">
      <c r="D2805" s="128"/>
    </row>
    <row r="2806" spans="4:4">
      <c r="D2806" s="128"/>
    </row>
    <row r="2807" spans="4:4">
      <c r="D2807" s="128"/>
    </row>
    <row r="2808" spans="4:4">
      <c r="D2808" s="128"/>
    </row>
    <row r="2809" spans="4:4">
      <c r="D2809" s="128"/>
    </row>
    <row r="2810" spans="4:4">
      <c r="D2810" s="128"/>
    </row>
    <row r="2811" spans="4:4">
      <c r="D2811" s="128"/>
    </row>
    <row r="2812" spans="4:4">
      <c r="D2812" s="128"/>
    </row>
    <row r="2813" spans="4:4">
      <c r="D2813" s="128"/>
    </row>
    <row r="2814" spans="4:4">
      <c r="D2814" s="128"/>
    </row>
    <row r="2815" spans="4:4">
      <c r="D2815" s="128"/>
    </row>
    <row r="2816" spans="4:4">
      <c r="D2816" s="128"/>
    </row>
    <row r="2817" spans="4:4">
      <c r="D2817" s="128"/>
    </row>
    <row r="2818" spans="4:4">
      <c r="D2818" s="128"/>
    </row>
    <row r="2819" spans="4:4">
      <c r="D2819" s="128"/>
    </row>
    <row r="2820" spans="4:4">
      <c r="D2820" s="128"/>
    </row>
    <row r="2821" spans="4:4">
      <c r="D2821" s="128"/>
    </row>
    <row r="2822" spans="4:4">
      <c r="D2822" s="128"/>
    </row>
    <row r="2823" spans="4:4">
      <c r="D2823" s="128"/>
    </row>
    <row r="2824" spans="4:4">
      <c r="D2824" s="128"/>
    </row>
    <row r="2825" spans="4:4">
      <c r="D2825" s="128"/>
    </row>
    <row r="2826" spans="4:4">
      <c r="D2826" s="128"/>
    </row>
    <row r="2827" spans="4:4">
      <c r="D2827" s="128"/>
    </row>
    <row r="2828" spans="4:4">
      <c r="D2828" s="128"/>
    </row>
    <row r="2829" spans="4:4">
      <c r="D2829" s="128"/>
    </row>
    <row r="2830" spans="4:4">
      <c r="D2830" s="128"/>
    </row>
    <row r="2831" spans="4:4">
      <c r="D2831" s="128"/>
    </row>
    <row r="2832" spans="4:4">
      <c r="D2832" s="128"/>
    </row>
    <row r="2833" spans="4:4">
      <c r="D2833" s="128"/>
    </row>
    <row r="2834" spans="4:4">
      <c r="D2834" s="128"/>
    </row>
    <row r="2835" spans="4:4">
      <c r="D2835" s="128"/>
    </row>
    <row r="2836" spans="4:4">
      <c r="D2836" s="128"/>
    </row>
    <row r="2837" spans="4:4">
      <c r="D2837" s="128"/>
    </row>
    <row r="2838" spans="4:4">
      <c r="D2838" s="128"/>
    </row>
    <row r="2839" spans="4:4">
      <c r="D2839" s="128"/>
    </row>
    <row r="2840" spans="4:4">
      <c r="D2840" s="128"/>
    </row>
    <row r="2841" spans="4:4">
      <c r="D2841" s="128"/>
    </row>
    <row r="2842" spans="4:4">
      <c r="D2842" s="128"/>
    </row>
    <row r="2843" spans="4:4">
      <c r="D2843" s="128"/>
    </row>
    <row r="2844" spans="4:4">
      <c r="D2844" s="128"/>
    </row>
    <row r="2845" spans="4:4">
      <c r="D2845" s="128"/>
    </row>
    <row r="2846" spans="4:4">
      <c r="D2846" s="128"/>
    </row>
    <row r="2847" spans="4:4">
      <c r="D2847" s="128"/>
    </row>
    <row r="2848" spans="4:4">
      <c r="D2848" s="128"/>
    </row>
    <row r="2849" spans="4:4">
      <c r="D2849" s="128"/>
    </row>
    <row r="2850" spans="4:4">
      <c r="D2850" s="128"/>
    </row>
    <row r="2851" spans="4:4">
      <c r="D2851" s="128"/>
    </row>
    <row r="2852" spans="4:4">
      <c r="D2852" s="128"/>
    </row>
    <row r="2853" spans="4:4">
      <c r="D2853" s="128"/>
    </row>
    <row r="2854" spans="4:4">
      <c r="D2854" s="128"/>
    </row>
    <row r="2855" spans="4:4">
      <c r="D2855" s="128"/>
    </row>
    <row r="2856" spans="4:4">
      <c r="D2856" s="128"/>
    </row>
    <row r="2857" spans="4:4">
      <c r="D2857" s="128"/>
    </row>
    <row r="2858" spans="4:4">
      <c r="D2858" s="128"/>
    </row>
    <row r="2859" spans="4:4">
      <c r="D2859" s="128"/>
    </row>
    <row r="2860" spans="4:4">
      <c r="D2860" s="128"/>
    </row>
    <row r="2861" spans="4:4">
      <c r="D2861" s="128"/>
    </row>
    <row r="2862" spans="4:4">
      <c r="D2862" s="128"/>
    </row>
    <row r="2863" spans="4:4">
      <c r="D2863" s="128"/>
    </row>
    <row r="2864" spans="4:4">
      <c r="D2864" s="128"/>
    </row>
    <row r="2865" spans="4:4">
      <c r="D2865" s="128"/>
    </row>
    <row r="2866" spans="4:4">
      <c r="D2866" s="128"/>
    </row>
    <row r="2867" spans="4:4">
      <c r="D2867" s="128"/>
    </row>
    <row r="2868" spans="4:4">
      <c r="D2868" s="128"/>
    </row>
    <row r="2869" spans="4:4">
      <c r="D2869" s="128"/>
    </row>
    <row r="2870" spans="4:4">
      <c r="D2870" s="128"/>
    </row>
    <row r="2871" spans="4:4">
      <c r="D2871" s="128"/>
    </row>
    <row r="2872" spans="4:4">
      <c r="D2872" s="128"/>
    </row>
    <row r="2873" spans="4:4">
      <c r="D2873" s="128"/>
    </row>
    <row r="2874" spans="4:4">
      <c r="D2874" s="128"/>
    </row>
    <row r="2875" spans="4:4">
      <c r="D2875" s="128"/>
    </row>
    <row r="2876" spans="4:4">
      <c r="D2876" s="128"/>
    </row>
    <row r="2877" spans="4:4">
      <c r="D2877" s="128"/>
    </row>
    <row r="2878" spans="4:4">
      <c r="D2878" s="128"/>
    </row>
    <row r="2879" spans="4:4">
      <c r="D2879" s="128"/>
    </row>
    <row r="2880" spans="4:4">
      <c r="D2880" s="128"/>
    </row>
    <row r="2881" spans="4:4">
      <c r="D2881" s="128"/>
    </row>
    <row r="2882" spans="4:4">
      <c r="D2882" s="128"/>
    </row>
    <row r="2883" spans="4:4">
      <c r="D2883" s="128"/>
    </row>
    <row r="2884" spans="4:4">
      <c r="D2884" s="128"/>
    </row>
    <row r="2885" spans="4:4">
      <c r="D2885" s="128"/>
    </row>
    <row r="2886" spans="4:4">
      <c r="D2886" s="128"/>
    </row>
    <row r="2887" spans="4:4">
      <c r="D2887" s="128"/>
    </row>
    <row r="2888" spans="4:4">
      <c r="D2888" s="128"/>
    </row>
    <row r="2889" spans="4:4">
      <c r="D2889" s="128"/>
    </row>
    <row r="2890" spans="4:4">
      <c r="D2890" s="128"/>
    </row>
    <row r="2891" spans="4:4">
      <c r="D2891" s="128"/>
    </row>
    <row r="2892" spans="4:4">
      <c r="D2892" s="128"/>
    </row>
    <row r="2893" spans="4:4">
      <c r="D2893" s="128"/>
    </row>
    <row r="2894" spans="4:4">
      <c r="D2894" s="128"/>
    </row>
    <row r="2895" spans="4:4">
      <c r="D2895" s="128"/>
    </row>
    <row r="2896" spans="4:4">
      <c r="D2896" s="128"/>
    </row>
    <row r="2897" spans="4:4">
      <c r="D2897" s="128"/>
    </row>
    <row r="2898" spans="4:4">
      <c r="D2898" s="128"/>
    </row>
    <row r="2899" spans="4:4">
      <c r="D2899" s="128"/>
    </row>
    <row r="2900" spans="4:4">
      <c r="D2900" s="128"/>
    </row>
    <row r="2901" spans="4:4">
      <c r="D2901" s="128"/>
    </row>
    <row r="2902" spans="4:4">
      <c r="D2902" s="128"/>
    </row>
    <row r="2903" spans="4:4">
      <c r="D2903" s="128"/>
    </row>
    <row r="2904" spans="4:4">
      <c r="D2904" s="128"/>
    </row>
    <row r="2905" spans="4:4">
      <c r="D2905" s="128"/>
    </row>
    <row r="2906" spans="4:4">
      <c r="D2906" s="128"/>
    </row>
    <row r="2907" spans="4:4">
      <c r="D2907" s="128"/>
    </row>
    <row r="2908" spans="4:4">
      <c r="D2908" s="128"/>
    </row>
    <row r="2909" spans="4:4">
      <c r="D2909" s="128"/>
    </row>
    <row r="2910" spans="4:4">
      <c r="D2910" s="128"/>
    </row>
    <row r="2911" spans="4:4">
      <c r="D2911" s="128"/>
    </row>
    <row r="2912" spans="4:4">
      <c r="D2912" s="128"/>
    </row>
    <row r="2913" spans="4:4">
      <c r="D2913" s="128"/>
    </row>
    <row r="2914" spans="4:4">
      <c r="D2914" s="128"/>
    </row>
    <row r="2915" spans="4:4">
      <c r="D2915" s="128"/>
    </row>
    <row r="2916" spans="4:4">
      <c r="D2916" s="128"/>
    </row>
    <row r="2917" spans="4:4">
      <c r="D2917" s="128"/>
    </row>
    <row r="2918" spans="4:4">
      <c r="D2918" s="128"/>
    </row>
    <row r="2919" spans="4:4">
      <c r="D2919" s="128"/>
    </row>
    <row r="2920" spans="4:4">
      <c r="D2920" s="128"/>
    </row>
    <row r="2921" spans="4:4">
      <c r="D2921" s="128"/>
    </row>
    <row r="2922" spans="4:4">
      <c r="D2922" s="128"/>
    </row>
    <row r="2923" spans="4:4">
      <c r="D2923" s="128"/>
    </row>
    <row r="2924" spans="4:4">
      <c r="D2924" s="128"/>
    </row>
    <row r="2925" spans="4:4">
      <c r="D2925" s="128"/>
    </row>
    <row r="2926" spans="4:4">
      <c r="D2926" s="128"/>
    </row>
    <row r="2927" spans="4:4">
      <c r="D2927" s="128"/>
    </row>
    <row r="2928" spans="4:4">
      <c r="D2928" s="128"/>
    </row>
    <row r="2929" spans="4:4">
      <c r="D2929" s="128"/>
    </row>
    <row r="2930" spans="4:4">
      <c r="D2930" s="128"/>
    </row>
    <row r="2931" spans="4:4">
      <c r="D2931" s="128"/>
    </row>
    <row r="2932" spans="4:4">
      <c r="D2932" s="128"/>
    </row>
    <row r="2933" spans="4:4">
      <c r="D2933" s="128"/>
    </row>
    <row r="2934" spans="4:4">
      <c r="D2934" s="128"/>
    </row>
    <row r="2935" spans="4:4">
      <c r="D2935" s="128"/>
    </row>
    <row r="2936" spans="4:4">
      <c r="D2936" s="128"/>
    </row>
    <row r="2937" spans="4:4">
      <c r="D2937" s="128"/>
    </row>
    <row r="2938" spans="4:4">
      <c r="D2938" s="128"/>
    </row>
    <row r="2939" spans="4:4">
      <c r="D2939" s="128"/>
    </row>
    <row r="2940" spans="4:4">
      <c r="D2940" s="128"/>
    </row>
    <row r="2941" spans="4:4">
      <c r="D2941" s="128"/>
    </row>
    <row r="2942" spans="4:4">
      <c r="D2942" s="128"/>
    </row>
    <row r="2943" spans="4:4">
      <c r="D2943" s="128"/>
    </row>
    <row r="2944" spans="4:4">
      <c r="D2944" s="128"/>
    </row>
    <row r="2945" spans="4:4">
      <c r="D2945" s="128"/>
    </row>
    <row r="2946" spans="4:4">
      <c r="D2946" s="128"/>
    </row>
    <row r="2947" spans="4:4">
      <c r="D2947" s="128"/>
    </row>
    <row r="2948" spans="4:4">
      <c r="D2948" s="128"/>
    </row>
    <row r="2949" spans="4:4">
      <c r="D2949" s="128"/>
    </row>
    <row r="2950" spans="4:4">
      <c r="D2950" s="128"/>
    </row>
    <row r="2951" spans="4:4">
      <c r="D2951" s="128"/>
    </row>
    <row r="2952" spans="4:4">
      <c r="D2952" s="128"/>
    </row>
    <row r="2953" spans="4:4">
      <c r="D2953" s="128"/>
    </row>
    <row r="2954" spans="4:4">
      <c r="D2954" s="128"/>
    </row>
    <row r="2955" spans="4:4">
      <c r="D2955" s="128"/>
    </row>
    <row r="2956" spans="4:4">
      <c r="D2956" s="128"/>
    </row>
    <row r="2957" spans="4:4">
      <c r="D2957" s="128"/>
    </row>
    <row r="2958" spans="4:4">
      <c r="D2958" s="128"/>
    </row>
    <row r="2959" spans="4:4">
      <c r="D2959" s="128"/>
    </row>
    <row r="2960" spans="4:4">
      <c r="D2960" s="128"/>
    </row>
    <row r="2961" spans="4:4">
      <c r="D2961" s="128"/>
    </row>
    <row r="2962" spans="4:4">
      <c r="D2962" s="128"/>
    </row>
    <row r="2963" spans="4:4">
      <c r="D2963" s="128"/>
    </row>
    <row r="2964" spans="4:4">
      <c r="D2964" s="128"/>
    </row>
    <row r="2965" spans="4:4">
      <c r="D2965" s="128"/>
    </row>
    <row r="2966" spans="4:4">
      <c r="D2966" s="128"/>
    </row>
    <row r="2967" spans="4:4">
      <c r="D2967" s="128"/>
    </row>
    <row r="2968" spans="4:4">
      <c r="D2968" s="128"/>
    </row>
    <row r="2969" spans="4:4">
      <c r="D2969" s="128"/>
    </row>
    <row r="2970" spans="4:4">
      <c r="D2970" s="128"/>
    </row>
    <row r="2971" spans="4:4">
      <c r="D2971" s="128"/>
    </row>
    <row r="2972" spans="4:4">
      <c r="D2972" s="128"/>
    </row>
    <row r="2973" spans="4:4">
      <c r="D2973" s="128"/>
    </row>
    <row r="2974" spans="4:4">
      <c r="D2974" s="128"/>
    </row>
    <row r="2975" spans="4:4">
      <c r="D2975" s="128"/>
    </row>
    <row r="2976" spans="4:4">
      <c r="D2976" s="128"/>
    </row>
    <row r="2977" spans="4:4">
      <c r="D2977" s="128"/>
    </row>
    <row r="2978" spans="4:4">
      <c r="D2978" s="128"/>
    </row>
    <row r="2979" spans="4:4">
      <c r="D2979" s="128"/>
    </row>
    <row r="2980" spans="4:4">
      <c r="D2980" s="128"/>
    </row>
    <row r="2981" spans="4:4">
      <c r="D2981" s="128"/>
    </row>
    <row r="2982" spans="4:4">
      <c r="D2982" s="128"/>
    </row>
    <row r="2983" spans="4:4">
      <c r="D2983" s="128"/>
    </row>
    <row r="2984" spans="4:4">
      <c r="D2984" s="128"/>
    </row>
    <row r="2985" spans="4:4">
      <c r="D2985" s="128"/>
    </row>
    <row r="2986" spans="4:4">
      <c r="D2986" s="128"/>
    </row>
    <row r="2987" spans="4:4">
      <c r="D2987" s="128"/>
    </row>
    <row r="2988" spans="4:4">
      <c r="D2988" s="128"/>
    </row>
    <row r="2989" spans="4:4">
      <c r="D2989" s="128"/>
    </row>
    <row r="2990" spans="4:4">
      <c r="D2990" s="128"/>
    </row>
    <row r="2991" spans="4:4">
      <c r="D2991" s="128"/>
    </row>
    <row r="2992" spans="4:4">
      <c r="D2992" s="128"/>
    </row>
    <row r="2993" spans="4:4">
      <c r="D2993" s="128"/>
    </row>
    <row r="2994" spans="4:4">
      <c r="D2994" s="128"/>
    </row>
    <row r="2995" spans="4:4">
      <c r="D2995" s="128"/>
    </row>
    <row r="2996" spans="4:4">
      <c r="D2996" s="128"/>
    </row>
    <row r="2997" spans="4:4">
      <c r="D2997" s="128"/>
    </row>
    <row r="2998" spans="4:4">
      <c r="D2998" s="128"/>
    </row>
    <row r="2999" spans="4:4">
      <c r="D2999" s="128"/>
    </row>
    <row r="3000" spans="4:4">
      <c r="D3000" s="128"/>
    </row>
    <row r="3001" spans="4:4">
      <c r="D3001" s="128"/>
    </row>
    <row r="3002" spans="4:4">
      <c r="D3002" s="128"/>
    </row>
    <row r="3003" spans="4:4">
      <c r="D3003" s="128"/>
    </row>
    <row r="3004" spans="4:4">
      <c r="D3004" s="128"/>
    </row>
    <row r="3005" spans="4:4">
      <c r="D3005" s="128"/>
    </row>
    <row r="3006" spans="4:4">
      <c r="D3006" s="128"/>
    </row>
    <row r="3007" spans="4:4">
      <c r="D3007" s="128"/>
    </row>
    <row r="3008" spans="4:4">
      <c r="D3008" s="128"/>
    </row>
    <row r="3009" spans="4:4">
      <c r="D3009" s="128"/>
    </row>
    <row r="3010" spans="4:4">
      <c r="D3010" s="128"/>
    </row>
    <row r="3011" spans="4:4">
      <c r="D3011" s="128"/>
    </row>
    <row r="3012" spans="4:4">
      <c r="D3012" s="128"/>
    </row>
    <row r="3013" spans="4:4">
      <c r="D3013" s="128"/>
    </row>
    <row r="3014" spans="4:4">
      <c r="D3014" s="128"/>
    </row>
    <row r="3015" spans="4:4">
      <c r="D3015" s="128"/>
    </row>
    <row r="3016" spans="4:4">
      <c r="D3016" s="128"/>
    </row>
    <row r="3017" spans="4:4">
      <c r="D3017" s="128"/>
    </row>
    <row r="3018" spans="4:4">
      <c r="D3018" s="128"/>
    </row>
    <row r="3019" spans="4:4">
      <c r="D3019" s="128"/>
    </row>
    <row r="3020" spans="4:4">
      <c r="D3020" s="128"/>
    </row>
    <row r="3021" spans="4:4">
      <c r="D3021" s="128"/>
    </row>
    <row r="3022" spans="4:4">
      <c r="D3022" s="128"/>
    </row>
    <row r="3023" spans="4:4">
      <c r="D3023" s="128"/>
    </row>
    <row r="3024" spans="4:4">
      <c r="D3024" s="128"/>
    </row>
    <row r="3025" spans="4:4">
      <c r="D3025" s="128"/>
    </row>
    <row r="3026" spans="4:4">
      <c r="D3026" s="128"/>
    </row>
    <row r="3027" spans="4:4">
      <c r="D3027" s="128"/>
    </row>
    <row r="3028" spans="4:4">
      <c r="D3028" s="128"/>
    </row>
    <row r="3029" spans="4:4">
      <c r="D3029" s="128"/>
    </row>
    <row r="3030" spans="4:4">
      <c r="D3030" s="128"/>
    </row>
    <row r="3031" spans="4:4">
      <c r="D3031" s="128"/>
    </row>
    <row r="3032" spans="4:4">
      <c r="D3032" s="128"/>
    </row>
    <row r="3033" spans="4:4">
      <c r="D3033" s="128"/>
    </row>
    <row r="3034" spans="4:4">
      <c r="D3034" s="128"/>
    </row>
    <row r="3035" spans="4:4">
      <c r="D3035" s="128"/>
    </row>
    <row r="3036" spans="4:4">
      <c r="D3036" s="128"/>
    </row>
    <row r="3037" spans="4:4">
      <c r="D3037" s="128"/>
    </row>
    <row r="3038" spans="4:4">
      <c r="D3038" s="128"/>
    </row>
    <row r="3039" spans="4:4">
      <c r="D3039" s="128"/>
    </row>
    <row r="3040" spans="4:4">
      <c r="D3040" s="128"/>
    </row>
    <row r="3041" spans="4:4">
      <c r="D3041" s="128"/>
    </row>
    <row r="3042" spans="4:4">
      <c r="D3042" s="128"/>
    </row>
    <row r="3043" spans="4:4">
      <c r="D3043" s="128"/>
    </row>
    <row r="3044" spans="4:4">
      <c r="D3044" s="128"/>
    </row>
    <row r="3045" spans="4:4">
      <c r="D3045" s="128"/>
    </row>
    <row r="3046" spans="4:4">
      <c r="D3046" s="128"/>
    </row>
    <row r="3047" spans="4:4">
      <c r="D3047" s="128"/>
    </row>
    <row r="3048" spans="4:4">
      <c r="D3048" s="128"/>
    </row>
    <row r="3049" spans="4:4">
      <c r="D3049" s="128"/>
    </row>
    <row r="3050" spans="4:4">
      <c r="D3050" s="128"/>
    </row>
    <row r="3051" spans="4:4">
      <c r="D3051" s="128"/>
    </row>
    <row r="3052" spans="4:4">
      <c r="D3052" s="128"/>
    </row>
    <row r="3053" spans="4:4">
      <c r="D3053" s="128"/>
    </row>
    <row r="3054" spans="4:4">
      <c r="D3054" s="128"/>
    </row>
    <row r="3055" spans="4:4">
      <c r="D3055" s="128"/>
    </row>
    <row r="3056" spans="4:4">
      <c r="D3056" s="128"/>
    </row>
    <row r="3057" spans="4:4">
      <c r="D3057" s="128"/>
    </row>
    <row r="3058" spans="4:4">
      <c r="D3058" s="128"/>
    </row>
    <row r="3059" spans="4:4">
      <c r="D3059" s="128"/>
    </row>
    <row r="3060" spans="4:4">
      <c r="D3060" s="128"/>
    </row>
    <row r="3061" spans="4:4">
      <c r="D3061" s="128"/>
    </row>
    <row r="3062" spans="4:4">
      <c r="D3062" s="128"/>
    </row>
    <row r="3063" spans="4:4">
      <c r="D3063" s="128"/>
    </row>
    <row r="3064" spans="4:4">
      <c r="D3064" s="128"/>
    </row>
    <row r="3065" spans="4:4">
      <c r="D3065" s="128"/>
    </row>
    <row r="3066" spans="4:4">
      <c r="D3066" s="128"/>
    </row>
    <row r="3067" spans="4:4">
      <c r="D3067" s="128"/>
    </row>
    <row r="3068" spans="4:4">
      <c r="D3068" s="128"/>
    </row>
    <row r="3069" spans="4:4">
      <c r="D3069" s="128"/>
    </row>
    <row r="3070" spans="4:4">
      <c r="D3070" s="128"/>
    </row>
    <row r="3071" spans="4:4">
      <c r="D3071" s="128"/>
    </row>
    <row r="3072" spans="4:4">
      <c r="D3072" s="128"/>
    </row>
    <row r="3073" spans="4:4">
      <c r="D3073" s="128"/>
    </row>
    <row r="3074" spans="4:4">
      <c r="D3074" s="128"/>
    </row>
    <row r="3075" spans="4:4">
      <c r="D3075" s="128"/>
    </row>
    <row r="3076" spans="4:4">
      <c r="D3076" s="128"/>
    </row>
    <row r="3077" spans="4:4">
      <c r="D3077" s="128"/>
    </row>
    <row r="3078" spans="4:4">
      <c r="D3078" s="128"/>
    </row>
    <row r="3079" spans="4:4">
      <c r="D3079" s="128"/>
    </row>
    <row r="3080" spans="4:4">
      <c r="D3080" s="128"/>
    </row>
    <row r="3081" spans="4:4">
      <c r="D3081" s="128"/>
    </row>
    <row r="3082" spans="4:4">
      <c r="D3082" s="128"/>
    </row>
    <row r="3083" spans="4:4">
      <c r="D3083" s="128"/>
    </row>
    <row r="3084" spans="4:4">
      <c r="D3084" s="128"/>
    </row>
    <row r="3085" spans="4:4">
      <c r="D3085" s="128"/>
    </row>
    <row r="3086" spans="4:4">
      <c r="D3086" s="128"/>
    </row>
    <row r="3087" spans="4:4">
      <c r="D3087" s="128"/>
    </row>
    <row r="3088" spans="4:4">
      <c r="D3088" s="128"/>
    </row>
    <row r="3089" spans="4:4">
      <c r="D3089" s="128"/>
    </row>
    <row r="3090" spans="4:4">
      <c r="D3090" s="128"/>
    </row>
    <row r="3091" spans="4:4">
      <c r="D3091" s="128"/>
    </row>
    <row r="3092" spans="4:4">
      <c r="D3092" s="128"/>
    </row>
    <row r="3093" spans="4:4">
      <c r="D3093" s="128"/>
    </row>
    <row r="3094" spans="4:4">
      <c r="D3094" s="128"/>
    </row>
    <row r="3095" spans="4:4">
      <c r="D3095" s="128"/>
    </row>
    <row r="3096" spans="4:4">
      <c r="D3096" s="128"/>
    </row>
    <row r="3097" spans="4:4">
      <c r="D3097" s="128"/>
    </row>
    <row r="3098" spans="4:4">
      <c r="D3098" s="128"/>
    </row>
    <row r="3099" spans="4:4">
      <c r="D3099" s="128"/>
    </row>
    <row r="3100" spans="4:4">
      <c r="D3100" s="128"/>
    </row>
    <row r="3101" spans="4:4">
      <c r="D3101" s="128"/>
    </row>
    <row r="3102" spans="4:4">
      <c r="D3102" s="128"/>
    </row>
    <row r="3103" spans="4:4">
      <c r="D3103" s="128"/>
    </row>
    <row r="3104" spans="4:4">
      <c r="D3104" s="128"/>
    </row>
    <row r="3105" spans="4:4">
      <c r="D3105" s="128"/>
    </row>
    <row r="3106" spans="4:4">
      <c r="D3106" s="128"/>
    </row>
    <row r="3107" spans="4:4">
      <c r="D3107" s="128"/>
    </row>
    <row r="3108" spans="4:4">
      <c r="D3108" s="128"/>
    </row>
    <row r="3109" spans="4:4">
      <c r="D3109" s="128"/>
    </row>
    <row r="3110" spans="4:4">
      <c r="D3110" s="128"/>
    </row>
    <row r="3111" spans="4:4">
      <c r="D3111" s="128"/>
    </row>
    <row r="3112" spans="4:4">
      <c r="D3112" s="128"/>
    </row>
    <row r="3113" spans="4:4">
      <c r="D3113" s="128"/>
    </row>
    <row r="3114" spans="4:4">
      <c r="D3114" s="128"/>
    </row>
    <row r="3115" spans="4:4">
      <c r="D3115" s="128"/>
    </row>
    <row r="3116" spans="4:4">
      <c r="D3116" s="128"/>
    </row>
    <row r="3117" spans="4:4">
      <c r="D3117" s="128"/>
    </row>
    <row r="3118" spans="4:4">
      <c r="D3118" s="128"/>
    </row>
    <row r="3119" spans="4:4">
      <c r="D3119" s="128"/>
    </row>
    <row r="3120" spans="4:4">
      <c r="D3120" s="128"/>
    </row>
    <row r="3121" spans="4:4">
      <c r="D3121" s="128"/>
    </row>
    <row r="3122" spans="4:4">
      <c r="D3122" s="128"/>
    </row>
    <row r="3123" spans="4:4">
      <c r="D3123" s="128"/>
    </row>
    <row r="3124" spans="4:4">
      <c r="D3124" s="128"/>
    </row>
    <row r="3125" spans="4:4">
      <c r="D3125" s="128"/>
    </row>
    <row r="3126" spans="4:4">
      <c r="D3126" s="128"/>
    </row>
    <row r="3127" spans="4:4">
      <c r="D3127" s="128"/>
    </row>
    <row r="3128" spans="4:4">
      <c r="D3128" s="128"/>
    </row>
    <row r="3129" spans="4:4">
      <c r="D3129" s="128"/>
    </row>
    <row r="3130" spans="4:4">
      <c r="D3130" s="128"/>
    </row>
    <row r="3131" spans="4:4">
      <c r="D3131" s="128"/>
    </row>
    <row r="3132" spans="4:4">
      <c r="D3132" s="128"/>
    </row>
    <row r="3133" spans="4:4">
      <c r="D3133" s="128"/>
    </row>
    <row r="3134" spans="4:4">
      <c r="D3134" s="128"/>
    </row>
    <row r="3135" spans="4:4">
      <c r="D3135" s="128"/>
    </row>
    <row r="3136" spans="4:4">
      <c r="D3136" s="128"/>
    </row>
    <row r="3137" spans="4:4">
      <c r="D3137" s="128"/>
    </row>
    <row r="3138" spans="4:4">
      <c r="D3138" s="128"/>
    </row>
    <row r="3139" spans="4:4">
      <c r="D3139" s="128"/>
    </row>
    <row r="3140" spans="4:4">
      <c r="D3140" s="128"/>
    </row>
    <row r="3141" spans="4:4">
      <c r="D3141" s="128"/>
    </row>
    <row r="3142" spans="4:4">
      <c r="D3142" s="128"/>
    </row>
    <row r="3143" spans="4:4">
      <c r="D3143" s="128"/>
    </row>
    <row r="3144" spans="4:4">
      <c r="D3144" s="128"/>
    </row>
    <row r="3145" spans="4:4">
      <c r="D3145" s="128"/>
    </row>
    <row r="3146" spans="4:4">
      <c r="D3146" s="128"/>
    </row>
    <row r="3147" spans="4:4">
      <c r="D3147" s="128"/>
    </row>
    <row r="3148" spans="4:4">
      <c r="D3148" s="128"/>
    </row>
    <row r="3149" spans="4:4">
      <c r="D3149" s="128"/>
    </row>
    <row r="3150" spans="4:4">
      <c r="D3150" s="128"/>
    </row>
    <row r="3151" spans="4:4">
      <c r="D3151" s="128"/>
    </row>
    <row r="3152" spans="4:4">
      <c r="D3152" s="128"/>
    </row>
    <row r="3153" spans="4:4">
      <c r="D3153" s="128"/>
    </row>
    <row r="3154" spans="4:4">
      <c r="D3154" s="128"/>
    </row>
    <row r="3155" spans="4:4">
      <c r="D3155" s="128"/>
    </row>
    <row r="3156" spans="4:4">
      <c r="D3156" s="128"/>
    </row>
    <row r="3157" spans="4:4">
      <c r="D3157" s="128"/>
    </row>
    <row r="3158" spans="4:4">
      <c r="D3158" s="128"/>
    </row>
    <row r="3159" spans="4:4">
      <c r="D3159" s="128"/>
    </row>
    <row r="3160" spans="4:4">
      <c r="D3160" s="128"/>
    </row>
    <row r="3161" spans="4:4">
      <c r="D3161" s="128"/>
    </row>
    <row r="3162" spans="4:4">
      <c r="D3162" s="128"/>
    </row>
    <row r="3163" spans="4:4">
      <c r="D3163" s="128"/>
    </row>
    <row r="3164" spans="4:4">
      <c r="D3164" s="128"/>
    </row>
    <row r="3165" spans="4:4">
      <c r="D3165" s="128"/>
    </row>
    <row r="3166" spans="4:4">
      <c r="D3166" s="128"/>
    </row>
    <row r="3167" spans="4:4">
      <c r="D3167" s="128"/>
    </row>
    <row r="3168" spans="4:4">
      <c r="D3168" s="128"/>
    </row>
    <row r="3169" spans="4:4">
      <c r="D3169" s="128"/>
    </row>
    <row r="3170" spans="4:4">
      <c r="D3170" s="128"/>
    </row>
    <row r="3171" spans="4:4">
      <c r="D3171" s="128"/>
    </row>
    <row r="3172" spans="4:4">
      <c r="D3172" s="128"/>
    </row>
    <row r="3173" spans="4:4">
      <c r="D3173" s="128"/>
    </row>
    <row r="3174" spans="4:4">
      <c r="D3174" s="128"/>
    </row>
    <row r="3175" spans="4:4">
      <c r="D3175" s="128"/>
    </row>
    <row r="3176" spans="4:4">
      <c r="D3176" s="128"/>
    </row>
    <row r="3177" spans="4:4">
      <c r="D3177" s="128"/>
    </row>
    <row r="3178" spans="4:4">
      <c r="D3178" s="128"/>
    </row>
    <row r="3179" spans="4:4">
      <c r="D3179" s="128"/>
    </row>
    <row r="3180" spans="4:4">
      <c r="D3180" s="128"/>
    </row>
    <row r="3181" spans="4:4">
      <c r="D3181" s="128"/>
    </row>
    <row r="3182" spans="4:4">
      <c r="D3182" s="128"/>
    </row>
    <row r="3183" spans="4:4">
      <c r="D3183" s="128"/>
    </row>
    <row r="3184" spans="4:4">
      <c r="D3184" s="128"/>
    </row>
    <row r="3185" spans="4:4">
      <c r="D3185" s="128"/>
    </row>
    <row r="3186" spans="4:4">
      <c r="D3186" s="128"/>
    </row>
    <row r="3187" spans="4:4">
      <c r="D3187" s="128"/>
    </row>
    <row r="3188" spans="4:4">
      <c r="D3188" s="128"/>
    </row>
    <row r="3189" spans="4:4">
      <c r="D3189" s="128"/>
    </row>
    <row r="3190" spans="4:4">
      <c r="D3190" s="128"/>
    </row>
    <row r="3191" spans="4:4">
      <c r="D3191" s="128"/>
    </row>
    <row r="3192" spans="4:4">
      <c r="D3192" s="128"/>
    </row>
    <row r="3193" spans="4:4">
      <c r="D3193" s="128"/>
    </row>
    <row r="3194" spans="4:4">
      <c r="D3194" s="128"/>
    </row>
    <row r="3195" spans="4:4">
      <c r="D3195" s="128"/>
    </row>
    <row r="3196" spans="4:4">
      <c r="D3196" s="128"/>
    </row>
    <row r="3197" spans="4:4">
      <c r="D3197" s="128"/>
    </row>
    <row r="3198" spans="4:4">
      <c r="D3198" s="128"/>
    </row>
    <row r="3199" spans="4:4">
      <c r="D3199" s="128"/>
    </row>
    <row r="3200" spans="4:4">
      <c r="D3200" s="128"/>
    </row>
    <row r="3201" spans="4:4">
      <c r="D3201" s="128"/>
    </row>
    <row r="3202" spans="4:4">
      <c r="D3202" s="128"/>
    </row>
    <row r="3203" spans="4:4">
      <c r="D3203" s="128"/>
    </row>
    <row r="3204" spans="4:4">
      <c r="D3204" s="128"/>
    </row>
    <row r="3205" spans="4:4">
      <c r="D3205" s="128"/>
    </row>
    <row r="3206" spans="4:4">
      <c r="D3206" s="128"/>
    </row>
    <row r="3207" spans="4:4">
      <c r="D3207" s="128"/>
    </row>
    <row r="3208" spans="4:4">
      <c r="D3208" s="128"/>
    </row>
    <row r="3209" spans="4:4">
      <c r="D3209" s="128"/>
    </row>
    <row r="3210" spans="4:4">
      <c r="D3210" s="128"/>
    </row>
    <row r="3211" spans="4:4">
      <c r="D3211" s="128"/>
    </row>
    <row r="3212" spans="4:4">
      <c r="D3212" s="128"/>
    </row>
    <row r="3213" spans="4:4">
      <c r="D3213" s="128"/>
    </row>
    <row r="3214" spans="4:4">
      <c r="D3214" s="128"/>
    </row>
    <row r="3215" spans="4:4">
      <c r="D3215" s="128"/>
    </row>
    <row r="3216" spans="4:4">
      <c r="D3216" s="128"/>
    </row>
    <row r="3217" spans="4:4">
      <c r="D3217" s="128"/>
    </row>
    <row r="3218" spans="4:4">
      <c r="D3218" s="128"/>
    </row>
    <row r="3219" spans="4:4">
      <c r="D3219" s="128"/>
    </row>
    <row r="3220" spans="4:4">
      <c r="D3220" s="128"/>
    </row>
    <row r="3221" spans="4:4">
      <c r="D3221" s="128"/>
    </row>
    <row r="3222" spans="4:4">
      <c r="D3222" s="128"/>
    </row>
    <row r="3223" spans="4:4">
      <c r="D3223" s="128"/>
    </row>
    <row r="3224" spans="4:4">
      <c r="D3224" s="128"/>
    </row>
    <row r="3225" spans="4:4">
      <c r="D3225" s="128"/>
    </row>
    <row r="3226" spans="4:4">
      <c r="D3226" s="128"/>
    </row>
    <row r="3227" spans="4:4">
      <c r="D3227" s="128"/>
    </row>
    <row r="3228" spans="4:4">
      <c r="D3228" s="128"/>
    </row>
    <row r="3229" spans="4:4">
      <c r="D3229" s="128"/>
    </row>
    <row r="3230" spans="4:4">
      <c r="D3230" s="128"/>
    </row>
    <row r="3231" spans="4:4">
      <c r="D3231" s="128"/>
    </row>
    <row r="3232" spans="4:4">
      <c r="D3232" s="128"/>
    </row>
    <row r="3233" spans="4:4">
      <c r="D3233" s="128"/>
    </row>
    <row r="3234" spans="4:4">
      <c r="D3234" s="128"/>
    </row>
    <row r="3235" spans="4:4">
      <c r="D3235" s="128"/>
    </row>
    <row r="3236" spans="4:4">
      <c r="D3236" s="128"/>
    </row>
    <row r="3237" spans="4:4">
      <c r="D3237" s="128"/>
    </row>
    <row r="3238" spans="4:4">
      <c r="D3238" s="128"/>
    </row>
    <row r="3239" spans="4:4">
      <c r="D3239" s="128"/>
    </row>
    <row r="3240" spans="4:4">
      <c r="D3240" s="128"/>
    </row>
    <row r="3241" spans="4:4">
      <c r="D3241" s="128"/>
    </row>
    <row r="3242" spans="4:4">
      <c r="D3242" s="128"/>
    </row>
    <row r="3243" spans="4:4">
      <c r="D3243" s="128"/>
    </row>
    <row r="3244" spans="4:4">
      <c r="D3244" s="128"/>
    </row>
    <row r="3245" spans="4:4">
      <c r="D3245" s="128"/>
    </row>
    <row r="3246" spans="4:4">
      <c r="D3246" s="128"/>
    </row>
    <row r="3247" spans="4:4">
      <c r="D3247" s="128"/>
    </row>
    <row r="3248" spans="4:4">
      <c r="D3248" s="128"/>
    </row>
    <row r="3249" spans="4:4">
      <c r="D3249" s="128"/>
    </row>
    <row r="3250" spans="4:4">
      <c r="D3250" s="128"/>
    </row>
    <row r="3251" spans="4:4">
      <c r="D3251" s="128"/>
    </row>
    <row r="3252" spans="4:4">
      <c r="D3252" s="128"/>
    </row>
    <row r="3253" spans="4:4">
      <c r="D3253" s="128"/>
    </row>
    <row r="3254" spans="4:4">
      <c r="D3254" s="128"/>
    </row>
    <row r="3255" spans="4:4">
      <c r="D3255" s="128"/>
    </row>
    <row r="3256" spans="4:4">
      <c r="D3256" s="128"/>
    </row>
    <row r="3257" spans="4:4">
      <c r="D3257" s="128"/>
    </row>
    <row r="3258" spans="4:4">
      <c r="D3258" s="128"/>
    </row>
    <row r="3259" spans="4:4">
      <c r="D3259" s="128"/>
    </row>
    <row r="3260" spans="4:4">
      <c r="D3260" s="128"/>
    </row>
    <row r="3261" spans="4:4">
      <c r="D3261" s="128"/>
    </row>
    <row r="3262" spans="4:4">
      <c r="D3262" s="128"/>
    </row>
    <row r="3263" spans="4:4">
      <c r="D3263" s="128"/>
    </row>
    <row r="3264" spans="4:4">
      <c r="D3264" s="128"/>
    </row>
    <row r="3265" spans="4:4">
      <c r="D3265" s="128"/>
    </row>
    <row r="3266" spans="4:4">
      <c r="D3266" s="128"/>
    </row>
    <row r="3267" spans="4:4">
      <c r="D3267" s="128"/>
    </row>
    <row r="3268" spans="4:4">
      <c r="D3268" s="128"/>
    </row>
    <row r="3269" spans="4:4">
      <c r="D3269" s="128"/>
    </row>
    <row r="3270" spans="4:4">
      <c r="D3270" s="128"/>
    </row>
    <row r="3271" spans="4:4">
      <c r="D3271" s="128"/>
    </row>
    <row r="3272" spans="4:4">
      <c r="D3272" s="128"/>
    </row>
    <row r="3273" spans="4:4">
      <c r="D3273" s="128"/>
    </row>
    <row r="3274" spans="4:4">
      <c r="D3274" s="128"/>
    </row>
    <row r="3275" spans="4:4">
      <c r="D3275" s="128"/>
    </row>
    <row r="3276" spans="4:4">
      <c r="D3276" s="128"/>
    </row>
    <row r="3277" spans="4:4">
      <c r="D3277" s="128"/>
    </row>
    <row r="3278" spans="4:4">
      <c r="D3278" s="128"/>
    </row>
    <row r="3279" spans="4:4">
      <c r="D3279" s="128"/>
    </row>
    <row r="3280" spans="4:4">
      <c r="D3280" s="128"/>
    </row>
    <row r="3281" spans="4:4">
      <c r="D3281" s="128"/>
    </row>
    <row r="3282" spans="4:4">
      <c r="D3282" s="128"/>
    </row>
    <row r="3283" spans="4:4">
      <c r="D3283" s="128"/>
    </row>
    <row r="3284" spans="4:4">
      <c r="D3284" s="128"/>
    </row>
    <row r="3285" spans="4:4">
      <c r="D3285" s="128"/>
    </row>
    <row r="3286" spans="4:4">
      <c r="D3286" s="128"/>
    </row>
    <row r="3287" spans="4:4">
      <c r="D3287" s="128"/>
    </row>
    <row r="3288" spans="4:4">
      <c r="D3288" s="128"/>
    </row>
    <row r="3289" spans="4:4">
      <c r="D3289" s="128"/>
    </row>
    <row r="3290" spans="4:4">
      <c r="D3290" s="128"/>
    </row>
    <row r="3291" spans="4:4">
      <c r="D3291" s="128"/>
    </row>
    <row r="3292" spans="4:4">
      <c r="D3292" s="128"/>
    </row>
    <row r="3293" spans="4:4">
      <c r="D3293" s="128"/>
    </row>
    <row r="3294" spans="4:4">
      <c r="D3294" s="128"/>
    </row>
    <row r="3295" spans="4:4">
      <c r="D3295" s="128"/>
    </row>
    <row r="3296" spans="4:4">
      <c r="D3296" s="128"/>
    </row>
    <row r="3297" spans="4:4">
      <c r="D3297" s="128"/>
    </row>
    <row r="3298" spans="4:4">
      <c r="D3298" s="128"/>
    </row>
    <row r="3299" spans="4:4">
      <c r="D3299" s="128"/>
    </row>
    <row r="3300" spans="4:4">
      <c r="D3300" s="128"/>
    </row>
    <row r="3301" spans="4:4">
      <c r="D3301" s="128"/>
    </row>
    <row r="3302" spans="4:4">
      <c r="D3302" s="128"/>
    </row>
    <row r="3303" spans="4:4">
      <c r="D3303" s="128"/>
    </row>
    <row r="3304" spans="4:4">
      <c r="D3304" s="128"/>
    </row>
    <row r="3305" spans="4:4">
      <c r="D3305" s="128"/>
    </row>
    <row r="3306" spans="4:4">
      <c r="D3306" s="128"/>
    </row>
    <row r="3307" spans="4:4">
      <c r="D3307" s="128"/>
    </row>
    <row r="3308" spans="4:4">
      <c r="D3308" s="128"/>
    </row>
    <row r="3309" spans="4:4">
      <c r="D3309" s="128"/>
    </row>
    <row r="3310" spans="4:4">
      <c r="D3310" s="128"/>
    </row>
    <row r="3311" spans="4:4">
      <c r="D3311" s="128"/>
    </row>
    <row r="3312" spans="4:4">
      <c r="D3312" s="128"/>
    </row>
    <row r="3313" spans="4:4">
      <c r="D3313" s="128"/>
    </row>
    <row r="3314" spans="4:4">
      <c r="D3314" s="128"/>
    </row>
    <row r="3315" spans="4:4">
      <c r="D3315" s="128"/>
    </row>
    <row r="3316" spans="4:4">
      <c r="D3316" s="128"/>
    </row>
    <row r="3317" spans="4:4">
      <c r="D3317" s="128"/>
    </row>
    <row r="3318" spans="4:4">
      <c r="D3318" s="128"/>
    </row>
    <row r="3319" spans="4:4">
      <c r="D3319" s="128"/>
    </row>
    <row r="3320" spans="4:4">
      <c r="D3320" s="128"/>
    </row>
    <row r="3321" spans="4:4">
      <c r="D3321" s="128"/>
    </row>
    <row r="3322" spans="4:4">
      <c r="D3322" s="128"/>
    </row>
    <row r="3323" spans="4:4">
      <c r="D3323" s="128"/>
    </row>
    <row r="3324" spans="4:4">
      <c r="D3324" s="128"/>
    </row>
    <row r="3325" spans="4:4">
      <c r="D3325" s="128"/>
    </row>
    <row r="3326" spans="4:4">
      <c r="D3326" s="128"/>
    </row>
    <row r="3327" spans="4:4">
      <c r="D3327" s="128"/>
    </row>
    <row r="3328" spans="4:4">
      <c r="D3328" s="128"/>
    </row>
    <row r="3329" spans="4:4">
      <c r="D3329" s="128"/>
    </row>
    <row r="3330" spans="4:4">
      <c r="D3330" s="128"/>
    </row>
    <row r="3331" spans="4:4">
      <c r="D3331" s="128"/>
    </row>
    <row r="3332" spans="4:4">
      <c r="D3332" s="128"/>
    </row>
    <row r="3333" spans="4:4">
      <c r="D3333" s="128"/>
    </row>
    <row r="3334" spans="4:4">
      <c r="D3334" s="128"/>
    </row>
    <row r="3335" spans="4:4">
      <c r="D3335" s="128"/>
    </row>
    <row r="3336" spans="4:4">
      <c r="D3336" s="128"/>
    </row>
    <row r="3337" spans="4:4">
      <c r="D3337" s="128"/>
    </row>
    <row r="3338" spans="4:4">
      <c r="D3338" s="128"/>
    </row>
    <row r="3339" spans="4:4">
      <c r="D3339" s="128"/>
    </row>
    <row r="3340" spans="4:4">
      <c r="D3340" s="128"/>
    </row>
    <row r="3341" spans="4:4">
      <c r="D3341" s="128"/>
    </row>
    <row r="3342" spans="4:4">
      <c r="D3342" s="128"/>
    </row>
    <row r="3343" spans="4:4">
      <c r="D3343" s="128"/>
    </row>
    <row r="3344" spans="4:4">
      <c r="D3344" s="128"/>
    </row>
    <row r="3345" spans="4:4">
      <c r="D3345" s="128"/>
    </row>
    <row r="3346" spans="4:4">
      <c r="D3346" s="128"/>
    </row>
    <row r="3347" spans="4:4">
      <c r="D3347" s="128"/>
    </row>
    <row r="3348" spans="4:4">
      <c r="D3348" s="128"/>
    </row>
    <row r="3349" spans="4:4">
      <c r="D3349" s="128"/>
    </row>
    <row r="3350" spans="4:4">
      <c r="D3350" s="128"/>
    </row>
    <row r="3351" spans="4:4">
      <c r="D3351" s="128"/>
    </row>
    <row r="3352" spans="4:4">
      <c r="D3352" s="128"/>
    </row>
    <row r="3353" spans="4:4">
      <c r="D3353" s="128"/>
    </row>
    <row r="3354" spans="4:4">
      <c r="D3354" s="128"/>
    </row>
    <row r="3355" spans="4:4">
      <c r="D3355" s="128"/>
    </row>
    <row r="3356" spans="4:4">
      <c r="D3356" s="128"/>
    </row>
    <row r="3357" spans="4:4">
      <c r="D3357" s="128"/>
    </row>
    <row r="3358" spans="4:4">
      <c r="D3358" s="128"/>
    </row>
    <row r="3359" spans="4:4">
      <c r="D3359" s="128"/>
    </row>
    <row r="3360" spans="4:4">
      <c r="D3360" s="128"/>
    </row>
    <row r="3361" spans="4:4">
      <c r="D3361" s="128"/>
    </row>
    <row r="3362" spans="4:4">
      <c r="D3362" s="128"/>
    </row>
    <row r="3363" spans="4:4">
      <c r="D3363" s="128"/>
    </row>
    <row r="3364" spans="4:4">
      <c r="D3364" s="128"/>
    </row>
    <row r="3365" spans="4:4">
      <c r="D3365" s="128"/>
    </row>
    <row r="3366" spans="4:4">
      <c r="D3366" s="128"/>
    </row>
    <row r="3367" spans="4:4">
      <c r="D3367" s="128"/>
    </row>
    <row r="3368" spans="4:4">
      <c r="D3368" s="128"/>
    </row>
    <row r="3369" spans="4:4">
      <c r="D3369" s="128"/>
    </row>
    <row r="3370" spans="4:4">
      <c r="D3370" s="128"/>
    </row>
    <row r="3371" spans="4:4">
      <c r="D3371" s="128"/>
    </row>
    <row r="3372" spans="4:4">
      <c r="D3372" s="128"/>
    </row>
    <row r="3373" spans="4:4">
      <c r="D3373" s="128"/>
    </row>
    <row r="3374" spans="4:4">
      <c r="D3374" s="128"/>
    </row>
    <row r="3375" spans="4:4">
      <c r="D3375" s="128"/>
    </row>
    <row r="3376" spans="4:4">
      <c r="D3376" s="128"/>
    </row>
    <row r="3377" spans="4:4">
      <c r="D3377" s="128"/>
    </row>
    <row r="3378" spans="4:4">
      <c r="D3378" s="128"/>
    </row>
    <row r="3379" spans="4:4">
      <c r="D3379" s="128"/>
    </row>
    <row r="3380" spans="4:4">
      <c r="D3380" s="128"/>
    </row>
    <row r="3381" spans="4:4">
      <c r="D3381" s="128"/>
    </row>
    <row r="3382" spans="4:4">
      <c r="D3382" s="128"/>
    </row>
    <row r="3383" spans="4:4">
      <c r="D3383" s="128"/>
    </row>
    <row r="3384" spans="4:4">
      <c r="D3384" s="128"/>
    </row>
    <row r="3385" spans="4:4">
      <c r="D3385" s="128"/>
    </row>
    <row r="3386" spans="4:4">
      <c r="D3386" s="128"/>
    </row>
    <row r="3387" spans="4:4">
      <c r="D3387" s="128"/>
    </row>
    <row r="3388" spans="4:4">
      <c r="D3388" s="128"/>
    </row>
    <row r="3389" spans="4:4">
      <c r="D3389" s="128"/>
    </row>
    <row r="3390" spans="4:4">
      <c r="D3390" s="128"/>
    </row>
    <row r="3391" spans="4:4">
      <c r="D3391" s="128"/>
    </row>
    <row r="3392" spans="4:4">
      <c r="D3392" s="128"/>
    </row>
    <row r="3393" spans="4:4">
      <c r="D3393" s="128"/>
    </row>
    <row r="3394" spans="4:4">
      <c r="D3394" s="128"/>
    </row>
    <row r="3395" spans="4:4">
      <c r="D3395" s="128"/>
    </row>
    <row r="3396" spans="4:4">
      <c r="D3396" s="128"/>
    </row>
    <row r="3397" spans="4:4">
      <c r="D3397" s="128"/>
    </row>
    <row r="3398" spans="4:4">
      <c r="D3398" s="128"/>
    </row>
    <row r="3399" spans="4:4">
      <c r="D3399" s="128"/>
    </row>
    <row r="3400" spans="4:4">
      <c r="D3400" s="128"/>
    </row>
    <row r="3401" spans="4:4">
      <c r="D3401" s="128"/>
    </row>
    <row r="3402" spans="4:4">
      <c r="D3402" s="128"/>
    </row>
    <row r="3403" spans="4:4">
      <c r="D3403" s="128"/>
    </row>
    <row r="3404" spans="4:4">
      <c r="D3404" s="128"/>
    </row>
    <row r="3405" spans="4:4">
      <c r="D3405" s="128"/>
    </row>
    <row r="3406" spans="4:4">
      <c r="D3406" s="128"/>
    </row>
    <row r="3407" spans="4:4">
      <c r="D3407" s="128"/>
    </row>
    <row r="3408" spans="4:4">
      <c r="D3408" s="128"/>
    </row>
    <row r="3409" spans="4:4">
      <c r="D3409" s="128"/>
    </row>
    <row r="3410" spans="4:4">
      <c r="D3410" s="128"/>
    </row>
    <row r="3411" spans="4:4">
      <c r="D3411" s="128"/>
    </row>
    <row r="3412" spans="4:4">
      <c r="D3412" s="128"/>
    </row>
    <row r="3413" spans="4:4">
      <c r="D3413" s="128"/>
    </row>
    <row r="3414" spans="4:4">
      <c r="D3414" s="128"/>
    </row>
    <row r="3415" spans="4:4">
      <c r="D3415" s="128"/>
    </row>
    <row r="3416" spans="4:4">
      <c r="D3416" s="128"/>
    </row>
    <row r="3417" spans="4:4">
      <c r="D3417" s="128"/>
    </row>
    <row r="3418" spans="4:4">
      <c r="D3418" s="128"/>
    </row>
    <row r="3419" spans="4:4">
      <c r="D3419" s="128"/>
    </row>
    <row r="3420" spans="4:4">
      <c r="D3420" s="128"/>
    </row>
    <row r="3421" spans="4:4">
      <c r="D3421" s="128"/>
    </row>
    <row r="3422" spans="4:4">
      <c r="D3422" s="128"/>
    </row>
    <row r="3423" spans="4:4">
      <c r="D3423" s="128"/>
    </row>
    <row r="3424" spans="4:4">
      <c r="D3424" s="128"/>
    </row>
    <row r="3425" spans="4:4">
      <c r="D3425" s="128"/>
    </row>
    <row r="3426" spans="4:4">
      <c r="D3426" s="128"/>
    </row>
    <row r="3427" spans="4:4">
      <c r="D3427" s="128"/>
    </row>
    <row r="3428" spans="4:4">
      <c r="D3428" s="128"/>
    </row>
    <row r="3429" spans="4:4">
      <c r="D3429" s="128"/>
    </row>
    <row r="3430" spans="4:4">
      <c r="D3430" s="128"/>
    </row>
    <row r="3431" spans="4:4">
      <c r="D3431" s="128"/>
    </row>
    <row r="3432" spans="4:4">
      <c r="D3432" s="128"/>
    </row>
    <row r="3433" spans="4:4">
      <c r="D3433" s="128"/>
    </row>
    <row r="3434" spans="4:4">
      <c r="D3434" s="128"/>
    </row>
    <row r="3435" spans="4:4">
      <c r="D3435" s="128"/>
    </row>
    <row r="3436" spans="4:4">
      <c r="D3436" s="128"/>
    </row>
    <row r="3437" spans="4:4">
      <c r="D3437" s="128"/>
    </row>
    <row r="3438" spans="4:4">
      <c r="D3438" s="128"/>
    </row>
    <row r="3439" spans="4:4">
      <c r="D3439" s="128"/>
    </row>
    <row r="3440" spans="4:4">
      <c r="D3440" s="128"/>
    </row>
    <row r="3441" spans="4:4">
      <c r="D3441" s="128"/>
    </row>
    <row r="3442" spans="4:4">
      <c r="D3442" s="128"/>
    </row>
    <row r="3443" spans="4:4">
      <c r="D3443" s="128"/>
    </row>
    <row r="3444" spans="4:4">
      <c r="D3444" s="128"/>
    </row>
    <row r="3445" spans="4:4">
      <c r="D3445" s="128"/>
    </row>
    <row r="3446" spans="4:4">
      <c r="D3446" s="128"/>
    </row>
    <row r="3447" spans="4:4">
      <c r="D3447" s="128"/>
    </row>
    <row r="3448" spans="4:4">
      <c r="D3448" s="128"/>
    </row>
    <row r="3449" spans="4:4">
      <c r="D3449" s="128"/>
    </row>
    <row r="3450" spans="4:4">
      <c r="D3450" s="128"/>
    </row>
    <row r="3451" spans="4:4">
      <c r="D3451" s="128"/>
    </row>
    <row r="3452" spans="4:4">
      <c r="D3452" s="128"/>
    </row>
    <row r="3453" spans="4:4">
      <c r="D3453" s="128"/>
    </row>
    <row r="3454" spans="4:4">
      <c r="D3454" s="128"/>
    </row>
    <row r="3455" spans="4:4">
      <c r="D3455" s="128"/>
    </row>
    <row r="3456" spans="4:4">
      <c r="D3456" s="128"/>
    </row>
    <row r="3457" spans="4:4">
      <c r="D3457" s="128"/>
    </row>
    <row r="3458" spans="4:4">
      <c r="D3458" s="128"/>
    </row>
    <row r="3459" spans="4:4">
      <c r="D3459" s="128"/>
    </row>
    <row r="3460" spans="4:4">
      <c r="D3460" s="128"/>
    </row>
    <row r="3461" spans="4:4">
      <c r="D3461" s="128"/>
    </row>
    <row r="3462" spans="4:4">
      <c r="D3462" s="128"/>
    </row>
    <row r="3463" spans="4:4">
      <c r="D3463" s="128"/>
    </row>
    <row r="3464" spans="4:4">
      <c r="D3464" s="128"/>
    </row>
    <row r="3465" spans="4:4">
      <c r="D3465" s="128"/>
    </row>
    <row r="3466" spans="4:4">
      <c r="D3466" s="128"/>
    </row>
    <row r="3467" spans="4:4">
      <c r="D3467" s="128"/>
    </row>
    <row r="3468" spans="4:4">
      <c r="D3468" s="128"/>
    </row>
    <row r="3469" spans="4:4">
      <c r="D3469" s="128"/>
    </row>
    <row r="3470" spans="4:4">
      <c r="D3470" s="128"/>
    </row>
    <row r="3471" spans="4:4">
      <c r="D3471" s="128"/>
    </row>
    <row r="3472" spans="4:4">
      <c r="D3472" s="128"/>
    </row>
    <row r="3473" spans="4:4">
      <c r="D3473" s="128"/>
    </row>
    <row r="3474" spans="4:4">
      <c r="D3474" s="128"/>
    </row>
    <row r="3475" spans="4:4">
      <c r="D3475" s="128"/>
    </row>
    <row r="3476" spans="4:4">
      <c r="D3476" s="128"/>
    </row>
    <row r="3477" spans="4:4">
      <c r="D3477" s="128"/>
    </row>
    <row r="3478" spans="4:4">
      <c r="D3478" s="128"/>
    </row>
    <row r="3479" spans="4:4">
      <c r="D3479" s="128"/>
    </row>
    <row r="3480" spans="4:4">
      <c r="D3480" s="128"/>
    </row>
    <row r="3481" spans="4:4">
      <c r="D3481" s="128"/>
    </row>
    <row r="3482" spans="4:4">
      <c r="D3482" s="128"/>
    </row>
    <row r="3483" spans="4:4">
      <c r="D3483" s="128"/>
    </row>
    <row r="3484" spans="4:4">
      <c r="D3484" s="128"/>
    </row>
    <row r="3485" spans="4:4">
      <c r="D3485" s="128"/>
    </row>
    <row r="3486" spans="4:4">
      <c r="D3486" s="128"/>
    </row>
    <row r="3487" spans="4:4">
      <c r="D3487" s="128"/>
    </row>
    <row r="3488" spans="4:4">
      <c r="D3488" s="128"/>
    </row>
    <row r="3489" spans="4:4">
      <c r="D3489" s="128"/>
    </row>
    <row r="3490" spans="4:4">
      <c r="D3490" s="128"/>
    </row>
    <row r="3491" spans="4:4">
      <c r="D3491" s="128"/>
    </row>
    <row r="3492" spans="4:4">
      <c r="D3492" s="128"/>
    </row>
    <row r="3493" spans="4:4">
      <c r="D3493" s="128"/>
    </row>
    <row r="3494" spans="4:4">
      <c r="D3494" s="128"/>
    </row>
    <row r="3495" spans="4:4">
      <c r="D3495" s="128"/>
    </row>
    <row r="3496" spans="4:4">
      <c r="D3496" s="128"/>
    </row>
    <row r="3497" spans="4:4">
      <c r="D3497" s="128"/>
    </row>
    <row r="3498" spans="4:4">
      <c r="D3498" s="128"/>
    </row>
    <row r="3499" spans="4:4">
      <c r="D3499" s="128"/>
    </row>
    <row r="3500" spans="4:4">
      <c r="D3500" s="128"/>
    </row>
    <row r="3501" spans="4:4">
      <c r="D3501" s="128"/>
    </row>
    <row r="3502" spans="4:4">
      <c r="D3502" s="128"/>
    </row>
    <row r="3503" spans="4:4">
      <c r="D3503" s="128"/>
    </row>
    <row r="3504" spans="4:4">
      <c r="D3504" s="128"/>
    </row>
    <row r="3505" spans="4:4">
      <c r="D3505" s="128"/>
    </row>
    <row r="3506" spans="4:4">
      <c r="D3506" s="128"/>
    </row>
    <row r="3507" spans="4:4">
      <c r="D3507" s="128"/>
    </row>
    <row r="3508" spans="4:4">
      <c r="D3508" s="128"/>
    </row>
    <row r="3509" spans="4:4">
      <c r="D3509" s="128"/>
    </row>
    <row r="3510" spans="4:4">
      <c r="D3510" s="128"/>
    </row>
    <row r="3511" spans="4:4">
      <c r="D3511" s="128"/>
    </row>
    <row r="3512" spans="4:4">
      <c r="D3512" s="128"/>
    </row>
    <row r="3513" spans="4:4">
      <c r="D3513" s="128"/>
    </row>
    <row r="3514" spans="4:4">
      <c r="D3514" s="128"/>
    </row>
    <row r="3515" spans="4:4">
      <c r="D3515" s="128"/>
    </row>
    <row r="3516" spans="4:4">
      <c r="D3516" s="128"/>
    </row>
    <row r="3517" spans="4:4">
      <c r="D3517" s="128"/>
    </row>
    <row r="3518" spans="4:4">
      <c r="D3518" s="128"/>
    </row>
    <row r="3519" spans="4:4">
      <c r="D3519" s="128"/>
    </row>
    <row r="3520" spans="4:4">
      <c r="D3520" s="128"/>
    </row>
    <row r="3521" spans="4:4">
      <c r="D3521" s="128"/>
    </row>
    <row r="3522" spans="4:4">
      <c r="D3522" s="128"/>
    </row>
    <row r="3523" spans="4:4">
      <c r="D3523" s="128"/>
    </row>
    <row r="3524" spans="4:4">
      <c r="D3524" s="128"/>
    </row>
    <row r="3525" spans="4:4">
      <c r="D3525" s="128"/>
    </row>
    <row r="3526" spans="4:4">
      <c r="D3526" s="128"/>
    </row>
    <row r="3527" spans="4:4">
      <c r="D3527" s="128"/>
    </row>
    <row r="3528" spans="4:4">
      <c r="D3528" s="128"/>
    </row>
    <row r="3529" spans="4:4">
      <c r="D3529" s="128"/>
    </row>
    <row r="3530" spans="4:4">
      <c r="D3530" s="128"/>
    </row>
    <row r="3531" spans="4:4">
      <c r="D3531" s="128"/>
    </row>
    <row r="3532" spans="4:4">
      <c r="D3532" s="128"/>
    </row>
    <row r="3533" spans="4:4">
      <c r="D3533" s="128"/>
    </row>
    <row r="3534" spans="4:4">
      <c r="D3534" s="128"/>
    </row>
    <row r="3535" spans="4:4">
      <c r="D3535" s="128"/>
    </row>
    <row r="3536" spans="4:4">
      <c r="D3536" s="128"/>
    </row>
    <row r="3537" spans="4:4">
      <c r="D3537" s="128"/>
    </row>
    <row r="3538" spans="4:4">
      <c r="D3538" s="128"/>
    </row>
    <row r="3539" spans="4:4">
      <c r="D3539" s="128"/>
    </row>
    <row r="3540" spans="4:4">
      <c r="D3540" s="128"/>
    </row>
    <row r="3541" spans="4:4">
      <c r="D3541" s="128"/>
    </row>
    <row r="3542" spans="4:4">
      <c r="D3542" s="128"/>
    </row>
    <row r="3543" spans="4:4">
      <c r="D3543" s="128"/>
    </row>
    <row r="3544" spans="4:4">
      <c r="D3544" s="128"/>
    </row>
    <row r="3545" spans="4:4">
      <c r="D3545" s="128"/>
    </row>
    <row r="3546" spans="4:4">
      <c r="D3546" s="128"/>
    </row>
    <row r="3547" spans="4:4">
      <c r="D3547" s="128"/>
    </row>
    <row r="3548" spans="4:4">
      <c r="D3548" s="128"/>
    </row>
    <row r="3549" spans="4:4">
      <c r="D3549" s="128"/>
    </row>
    <row r="3550" spans="4:4">
      <c r="D3550" s="128"/>
    </row>
    <row r="3551" spans="4:4">
      <c r="D3551" s="128"/>
    </row>
    <row r="3552" spans="4:4">
      <c r="D3552" s="128"/>
    </row>
    <row r="3553" spans="4:4">
      <c r="D3553" s="128"/>
    </row>
    <row r="3554" spans="4:4">
      <c r="D3554" s="128"/>
    </row>
    <row r="3555" spans="4:4">
      <c r="D3555" s="128"/>
    </row>
    <row r="3556" spans="4:4">
      <c r="D3556" s="128"/>
    </row>
    <row r="3557" spans="4:4">
      <c r="D3557" s="128"/>
    </row>
    <row r="3558" spans="4:4">
      <c r="D3558" s="128"/>
    </row>
    <row r="3559" spans="4:4">
      <c r="D3559" s="128"/>
    </row>
    <row r="3560" spans="4:4">
      <c r="D3560" s="128"/>
    </row>
    <row r="3561" spans="4:4">
      <c r="D3561" s="128"/>
    </row>
    <row r="3562" spans="4:4">
      <c r="D3562" s="128"/>
    </row>
    <row r="3563" spans="4:4">
      <c r="D3563" s="128"/>
    </row>
    <row r="3564" spans="4:4">
      <c r="D3564" s="128"/>
    </row>
    <row r="3565" spans="4:4">
      <c r="D3565" s="128"/>
    </row>
    <row r="3566" spans="4:4">
      <c r="D3566" s="128"/>
    </row>
    <row r="3567" spans="4:4">
      <c r="D3567" s="128"/>
    </row>
    <row r="3568" spans="4:4">
      <c r="D3568" s="128"/>
    </row>
    <row r="3569" spans="4:4">
      <c r="D3569" s="128"/>
    </row>
    <row r="3570" spans="4:4">
      <c r="D3570" s="128"/>
    </row>
    <row r="3571" spans="4:4">
      <c r="D3571" s="128"/>
    </row>
    <row r="3572" spans="4:4">
      <c r="D3572" s="128"/>
    </row>
    <row r="3573" spans="4:4">
      <c r="D3573" s="128"/>
    </row>
    <row r="3574" spans="4:4">
      <c r="D3574" s="128"/>
    </row>
    <row r="3575" spans="4:4">
      <c r="D3575" s="128"/>
    </row>
    <row r="3576" spans="4:4">
      <c r="D3576" s="128"/>
    </row>
    <row r="3577" spans="4:4">
      <c r="D3577" s="128"/>
    </row>
    <row r="3578" spans="4:4">
      <c r="D3578" s="128"/>
    </row>
    <row r="3579" spans="4:4">
      <c r="D3579" s="128"/>
    </row>
    <row r="3580" spans="4:4">
      <c r="D3580" s="128"/>
    </row>
    <row r="3581" spans="4:4">
      <c r="D3581" s="128"/>
    </row>
    <row r="3582" spans="4:4">
      <c r="D3582" s="128"/>
    </row>
    <row r="3583" spans="4:4">
      <c r="D3583" s="128"/>
    </row>
    <row r="3584" spans="4:4">
      <c r="D3584" s="128"/>
    </row>
    <row r="3585" spans="4:4">
      <c r="D3585" s="128"/>
    </row>
    <row r="3586" spans="4:4">
      <c r="D3586" s="128"/>
    </row>
    <row r="3587" spans="4:4">
      <c r="D3587" s="128"/>
    </row>
    <row r="3588" spans="4:4">
      <c r="D3588" s="128"/>
    </row>
    <row r="3589" spans="4:4">
      <c r="D3589" s="128"/>
    </row>
    <row r="3590" spans="4:4">
      <c r="D3590" s="128"/>
    </row>
    <row r="3591" spans="4:4">
      <c r="D3591" s="128"/>
    </row>
    <row r="3592" spans="4:4">
      <c r="D3592" s="128"/>
    </row>
    <row r="3593" spans="4:4">
      <c r="D3593" s="128"/>
    </row>
    <row r="3594" spans="4:4">
      <c r="D3594" s="128"/>
    </row>
    <row r="3595" spans="4:4">
      <c r="D3595" s="128"/>
    </row>
    <row r="3596" spans="4:4">
      <c r="D3596" s="128"/>
    </row>
    <row r="3597" spans="4:4">
      <c r="D3597" s="128"/>
    </row>
    <row r="3598" spans="4:4">
      <c r="D3598" s="128"/>
    </row>
    <row r="3599" spans="4:4">
      <c r="D3599" s="128"/>
    </row>
    <row r="3600" spans="4:4">
      <c r="D3600" s="128"/>
    </row>
    <row r="3601" spans="4:4">
      <c r="D3601" s="128"/>
    </row>
    <row r="3602" spans="4:4">
      <c r="D3602" s="128"/>
    </row>
    <row r="3603" spans="4:4">
      <c r="D3603" s="128"/>
    </row>
    <row r="3604" spans="4:4">
      <c r="D3604" s="128"/>
    </row>
    <row r="3605" spans="4:4">
      <c r="D3605" s="128"/>
    </row>
    <row r="3606" spans="4:4">
      <c r="D3606" s="128"/>
    </row>
    <row r="3607" spans="4:4">
      <c r="D3607" s="128"/>
    </row>
    <row r="3608" spans="4:4">
      <c r="D3608" s="128"/>
    </row>
    <row r="3609" spans="4:4">
      <c r="D3609" s="128"/>
    </row>
    <row r="3610" spans="4:4">
      <c r="D3610" s="128"/>
    </row>
    <row r="3611" spans="4:4">
      <c r="D3611" s="128"/>
    </row>
    <row r="3612" spans="4:4">
      <c r="D3612" s="128"/>
    </row>
    <row r="3613" spans="4:4">
      <c r="D3613" s="128"/>
    </row>
    <row r="3614" spans="4:4">
      <c r="D3614" s="128"/>
    </row>
    <row r="3615" spans="4:4">
      <c r="D3615" s="128"/>
    </row>
    <row r="3616" spans="4:4">
      <c r="D3616" s="128"/>
    </row>
    <row r="3617" spans="4:4">
      <c r="D3617" s="128"/>
    </row>
    <row r="3618" spans="4:4">
      <c r="D3618" s="128"/>
    </row>
    <row r="3619" spans="4:4">
      <c r="D3619" s="128"/>
    </row>
    <row r="3620" spans="4:4">
      <c r="D3620" s="128"/>
    </row>
    <row r="3621" spans="4:4">
      <c r="D3621" s="128"/>
    </row>
    <row r="3622" spans="4:4">
      <c r="D3622" s="128"/>
    </row>
    <row r="3623" spans="4:4">
      <c r="D3623" s="128"/>
    </row>
    <row r="3624" spans="4:4">
      <c r="D3624" s="128"/>
    </row>
    <row r="3625" spans="4:4">
      <c r="D3625" s="128"/>
    </row>
    <row r="3626" spans="4:4">
      <c r="D3626" s="128"/>
    </row>
    <row r="3627" spans="4:4">
      <c r="D3627" s="128"/>
    </row>
    <row r="3628" spans="4:4">
      <c r="D3628" s="128"/>
    </row>
    <row r="3629" spans="4:4">
      <c r="D3629" s="128"/>
    </row>
    <row r="3630" spans="4:4">
      <c r="D3630" s="128"/>
    </row>
    <row r="3631" spans="4:4">
      <c r="D3631" s="128"/>
    </row>
    <row r="3632" spans="4:4">
      <c r="D3632" s="128"/>
    </row>
    <row r="3633" spans="4:4">
      <c r="D3633" s="128"/>
    </row>
    <row r="3634" spans="4:4">
      <c r="D3634" s="128"/>
    </row>
    <row r="3635" spans="4:4">
      <c r="D3635" s="128"/>
    </row>
    <row r="3636" spans="4:4">
      <c r="D3636" s="128"/>
    </row>
    <row r="3637" spans="4:4">
      <c r="D3637" s="128"/>
    </row>
    <row r="3638" spans="4:4">
      <c r="D3638" s="128"/>
    </row>
    <row r="3639" spans="4:4">
      <c r="D3639" s="128"/>
    </row>
    <row r="3640" spans="4:4">
      <c r="D3640" s="128"/>
    </row>
    <row r="3641" spans="4:4">
      <c r="D3641" s="128"/>
    </row>
    <row r="3642" spans="4:4">
      <c r="D3642" s="128"/>
    </row>
    <row r="3643" spans="4:4">
      <c r="D3643" s="128"/>
    </row>
    <row r="3644" spans="4:4">
      <c r="D3644" s="128"/>
    </row>
    <row r="3645" spans="4:4">
      <c r="D3645" s="128"/>
    </row>
    <row r="3646" spans="4:4">
      <c r="D3646" s="128"/>
    </row>
    <row r="3647" spans="4:4">
      <c r="D3647" s="128"/>
    </row>
    <row r="3648" spans="4:4">
      <c r="D3648" s="128"/>
    </row>
    <row r="3649" spans="4:4">
      <c r="D3649" s="128"/>
    </row>
    <row r="3650" spans="4:4">
      <c r="D3650" s="128"/>
    </row>
    <row r="3651" spans="4:4">
      <c r="D3651" s="128"/>
    </row>
    <row r="3652" spans="4:4">
      <c r="D3652" s="128"/>
    </row>
    <row r="3653" spans="4:4">
      <c r="D3653" s="128"/>
    </row>
    <row r="3654" spans="4:4">
      <c r="D3654" s="128"/>
    </row>
    <row r="3655" spans="4:4">
      <c r="D3655" s="128"/>
    </row>
    <row r="3656" spans="4:4">
      <c r="D3656" s="128"/>
    </row>
    <row r="3657" spans="4:4">
      <c r="D3657" s="128"/>
    </row>
    <row r="3658" spans="4:4">
      <c r="D3658" s="128"/>
    </row>
    <row r="3659" spans="4:4">
      <c r="D3659" s="128"/>
    </row>
    <row r="3660" spans="4:4">
      <c r="D3660" s="128"/>
    </row>
    <row r="3661" spans="4:4">
      <c r="D3661" s="128"/>
    </row>
    <row r="3662" spans="4:4">
      <c r="D3662" s="128"/>
    </row>
    <row r="3663" spans="4:4">
      <c r="D3663" s="128"/>
    </row>
    <row r="3664" spans="4:4">
      <c r="D3664" s="128"/>
    </row>
    <row r="3665" spans="4:4">
      <c r="D3665" s="128"/>
    </row>
    <row r="3666" spans="4:4">
      <c r="D3666" s="128"/>
    </row>
    <row r="3667" spans="4:4">
      <c r="D3667" s="128"/>
    </row>
    <row r="3668" spans="4:4">
      <c r="D3668" s="128"/>
    </row>
    <row r="3669" spans="4:4">
      <c r="D3669" s="128"/>
    </row>
    <row r="3670" spans="4:4">
      <c r="D3670" s="128"/>
    </row>
    <row r="3671" spans="4:4">
      <c r="D3671" s="128"/>
    </row>
    <row r="3672" spans="4:4">
      <c r="D3672" s="128"/>
    </row>
    <row r="3673" spans="4:4">
      <c r="D3673" s="128"/>
    </row>
    <row r="3674" spans="4:4">
      <c r="D3674" s="128"/>
    </row>
    <row r="3675" spans="4:4">
      <c r="D3675" s="128"/>
    </row>
    <row r="3676" spans="4:4">
      <c r="D3676" s="128"/>
    </row>
    <row r="3677" spans="4:4">
      <c r="D3677" s="128"/>
    </row>
    <row r="3678" spans="4:4">
      <c r="D3678" s="128"/>
    </row>
    <row r="3679" spans="4:4">
      <c r="D3679" s="128"/>
    </row>
    <row r="3680" spans="4:4">
      <c r="D3680" s="128"/>
    </row>
    <row r="3681" spans="4:4">
      <c r="D3681" s="128"/>
    </row>
    <row r="3682" spans="4:4">
      <c r="D3682" s="128"/>
    </row>
    <row r="3683" spans="4:4">
      <c r="D3683" s="128"/>
    </row>
    <row r="3684" spans="4:4">
      <c r="D3684" s="128"/>
    </row>
    <row r="3685" spans="4:4">
      <c r="D3685" s="128"/>
    </row>
    <row r="3686" spans="4:4">
      <c r="D3686" s="128"/>
    </row>
    <row r="3687" spans="4:4">
      <c r="D3687" s="128"/>
    </row>
    <row r="3688" spans="4:4">
      <c r="D3688" s="128"/>
    </row>
    <row r="3689" spans="4:4">
      <c r="D3689" s="128"/>
    </row>
    <row r="3690" spans="4:4">
      <c r="D3690" s="128"/>
    </row>
    <row r="3691" spans="4:4">
      <c r="D3691" s="128"/>
    </row>
    <row r="3692" spans="4:4">
      <c r="D3692" s="128"/>
    </row>
    <row r="3693" spans="4:4">
      <c r="D3693" s="128"/>
    </row>
    <row r="3694" spans="4:4">
      <c r="D3694" s="128"/>
    </row>
    <row r="3695" spans="4:4">
      <c r="D3695" s="128"/>
    </row>
    <row r="3696" spans="4:4">
      <c r="D3696" s="128"/>
    </row>
    <row r="3697" spans="4:4">
      <c r="D3697" s="128"/>
    </row>
    <row r="3698" spans="4:4">
      <c r="D3698" s="128"/>
    </row>
    <row r="3699" spans="4:4">
      <c r="D3699" s="128"/>
    </row>
    <row r="3700" spans="4:4">
      <c r="D3700" s="128"/>
    </row>
    <row r="3701" spans="4:4">
      <c r="D3701" s="128"/>
    </row>
    <row r="3702" spans="4:4">
      <c r="D3702" s="128"/>
    </row>
    <row r="3703" spans="4:4">
      <c r="D3703" s="128"/>
    </row>
    <row r="3704" spans="4:4">
      <c r="D3704" s="128"/>
    </row>
    <row r="3705" spans="4:4">
      <c r="D3705" s="128"/>
    </row>
    <row r="3706" spans="4:4">
      <c r="D3706" s="128"/>
    </row>
    <row r="3707" spans="4:4">
      <c r="D3707" s="128"/>
    </row>
    <row r="3708" spans="4:4">
      <c r="D3708" s="128"/>
    </row>
    <row r="3709" spans="4:4">
      <c r="D3709" s="128"/>
    </row>
    <row r="3710" spans="4:4">
      <c r="D3710" s="128"/>
    </row>
    <row r="3711" spans="4:4">
      <c r="D3711" s="128"/>
    </row>
    <row r="3712" spans="4:4">
      <c r="D3712" s="128"/>
    </row>
    <row r="3713" spans="4:4">
      <c r="D3713" s="128"/>
    </row>
    <row r="3714" spans="4:4">
      <c r="D3714" s="128"/>
    </row>
    <row r="3715" spans="4:4">
      <c r="D3715" s="128"/>
    </row>
    <row r="3716" spans="4:4">
      <c r="D3716" s="128"/>
    </row>
    <row r="3717" spans="4:4">
      <c r="D3717" s="128"/>
    </row>
    <row r="3718" spans="4:4">
      <c r="D3718" s="128"/>
    </row>
    <row r="3719" spans="4:4">
      <c r="D3719" s="128"/>
    </row>
    <row r="3720" spans="4:4">
      <c r="D3720" s="128"/>
    </row>
    <row r="3721" spans="4:4">
      <c r="D3721" s="128"/>
    </row>
    <row r="3722" spans="4:4">
      <c r="D3722" s="128"/>
    </row>
    <row r="3723" spans="4:4">
      <c r="D3723" s="128"/>
    </row>
    <row r="3724" spans="4:4">
      <c r="D3724" s="128"/>
    </row>
    <row r="3725" spans="4:4">
      <c r="D3725" s="128"/>
    </row>
    <row r="3726" spans="4:4">
      <c r="D3726" s="128"/>
    </row>
    <row r="3727" spans="4:4">
      <c r="D3727" s="128"/>
    </row>
    <row r="3728" spans="4:4">
      <c r="D3728" s="128"/>
    </row>
    <row r="3729" spans="4:4">
      <c r="D3729" s="128"/>
    </row>
    <row r="3730" spans="4:4">
      <c r="D3730" s="128"/>
    </row>
    <row r="3731" spans="4:4">
      <c r="D3731" s="128"/>
    </row>
    <row r="3732" spans="4:4">
      <c r="D3732" s="128"/>
    </row>
    <row r="3733" spans="4:4">
      <c r="D3733" s="128"/>
    </row>
    <row r="3734" spans="4:4">
      <c r="D3734" s="128"/>
    </row>
    <row r="3735" spans="4:4">
      <c r="D3735" s="128"/>
    </row>
    <row r="3736" spans="4:4">
      <c r="D3736" s="128"/>
    </row>
    <row r="3737" spans="4:4">
      <c r="D3737" s="128"/>
    </row>
    <row r="3738" spans="4:4">
      <c r="D3738" s="128"/>
    </row>
    <row r="3739" spans="4:4">
      <c r="D3739" s="128"/>
    </row>
    <row r="3740" spans="4:4">
      <c r="D3740" s="128"/>
    </row>
    <row r="3741" spans="4:4">
      <c r="D3741" s="128"/>
    </row>
    <row r="3742" spans="4:4">
      <c r="D3742" s="128"/>
    </row>
    <row r="3743" spans="4:4">
      <c r="D3743" s="128"/>
    </row>
    <row r="3744" spans="4:4">
      <c r="D3744" s="128"/>
    </row>
    <row r="3745" spans="4:4">
      <c r="D3745" s="128"/>
    </row>
    <row r="3746" spans="4:4">
      <c r="D3746" s="128"/>
    </row>
    <row r="3747" spans="4:4">
      <c r="D3747" s="128"/>
    </row>
    <row r="3748" spans="4:4">
      <c r="D3748" s="128"/>
    </row>
    <row r="3749" spans="4:4">
      <c r="D3749" s="128"/>
    </row>
    <row r="3750" spans="4:4">
      <c r="D3750" s="128"/>
    </row>
    <row r="3751" spans="4:4">
      <c r="D3751" s="128"/>
    </row>
    <row r="3752" spans="4:4">
      <c r="D3752" s="128"/>
    </row>
    <row r="3753" spans="4:4">
      <c r="D3753" s="128"/>
    </row>
    <row r="3754" spans="4:4">
      <c r="D3754" s="128"/>
    </row>
    <row r="3755" spans="4:4">
      <c r="D3755" s="128"/>
    </row>
    <row r="3756" spans="4:4">
      <c r="D3756" s="128"/>
    </row>
    <row r="3757" spans="4:4">
      <c r="D3757" s="128"/>
    </row>
    <row r="3758" spans="4:4">
      <c r="D3758" s="128"/>
    </row>
    <row r="3759" spans="4:4">
      <c r="D3759" s="128"/>
    </row>
    <row r="3760" spans="4:4">
      <c r="D3760" s="128"/>
    </row>
    <row r="3761" spans="4:4">
      <c r="D3761" s="128"/>
    </row>
    <row r="3762" spans="4:4">
      <c r="D3762" s="128"/>
    </row>
    <row r="3763" spans="4:4">
      <c r="D3763" s="128"/>
    </row>
    <row r="3764" spans="4:4">
      <c r="D3764" s="128"/>
    </row>
    <row r="3765" spans="4:4">
      <c r="D3765" s="128"/>
    </row>
    <row r="3766" spans="4:4">
      <c r="D3766" s="128"/>
    </row>
    <row r="3767" spans="4:4">
      <c r="D3767" s="128"/>
    </row>
    <row r="3768" spans="4:4">
      <c r="D3768" s="128"/>
    </row>
    <row r="3769" spans="4:4">
      <c r="D3769" s="128"/>
    </row>
    <row r="3770" spans="4:4">
      <c r="D3770" s="128"/>
    </row>
    <row r="3771" spans="4:4">
      <c r="D3771" s="128"/>
    </row>
    <row r="3772" spans="4:4">
      <c r="D3772" s="128"/>
    </row>
    <row r="3773" spans="4:4">
      <c r="D3773" s="128"/>
    </row>
    <row r="3774" spans="4:4">
      <c r="D3774" s="128"/>
    </row>
    <row r="3775" spans="4:4">
      <c r="D3775" s="128"/>
    </row>
    <row r="3776" spans="4:4">
      <c r="D3776" s="128"/>
    </row>
    <row r="3777" spans="4:4">
      <c r="D3777" s="128"/>
    </row>
    <row r="3778" spans="4:4">
      <c r="D3778" s="128"/>
    </row>
    <row r="3779" spans="4:4">
      <c r="D3779" s="128"/>
    </row>
    <row r="3780" spans="4:4">
      <c r="D3780" s="128"/>
    </row>
    <row r="3781" spans="4:4">
      <c r="D3781" s="128"/>
    </row>
    <row r="3782" spans="4:4">
      <c r="D3782" s="128"/>
    </row>
    <row r="3783" spans="4:4">
      <c r="D3783" s="128"/>
    </row>
    <row r="3784" spans="4:4">
      <c r="D3784" s="128"/>
    </row>
    <row r="3785" spans="4:4">
      <c r="D3785" s="128"/>
    </row>
    <row r="3786" spans="4:4">
      <c r="D3786" s="128"/>
    </row>
    <row r="3787" spans="4:4">
      <c r="D3787" s="128"/>
    </row>
    <row r="3788" spans="4:4">
      <c r="D3788" s="128"/>
    </row>
    <row r="3789" spans="4:4">
      <c r="D3789" s="128"/>
    </row>
    <row r="3790" spans="4:4">
      <c r="D3790" s="128"/>
    </row>
    <row r="3791" spans="4:4">
      <c r="D3791" s="128"/>
    </row>
    <row r="3792" spans="4:4">
      <c r="D3792" s="128"/>
    </row>
    <row r="3793" spans="4:4">
      <c r="D3793" s="128"/>
    </row>
    <row r="3794" spans="4:4">
      <c r="D3794" s="128"/>
    </row>
    <row r="3795" spans="4:4">
      <c r="D3795" s="128"/>
    </row>
    <row r="3796" spans="4:4">
      <c r="D3796" s="128"/>
    </row>
    <row r="3797" spans="4:4">
      <c r="D3797" s="128"/>
    </row>
    <row r="3798" spans="4:4">
      <c r="D3798" s="128"/>
    </row>
    <row r="3799" spans="4:4">
      <c r="D3799" s="128"/>
    </row>
    <row r="3800" spans="4:4">
      <c r="D3800" s="128"/>
    </row>
    <row r="3801" spans="4:4">
      <c r="D3801" s="128"/>
    </row>
    <row r="3802" spans="4:4">
      <c r="D3802" s="128"/>
    </row>
    <row r="3803" spans="4:4">
      <c r="D3803" s="128"/>
    </row>
    <row r="3804" spans="4:4">
      <c r="D3804" s="128"/>
    </row>
    <row r="3805" spans="4:4">
      <c r="D3805" s="128"/>
    </row>
    <row r="3806" spans="4:4">
      <c r="D3806" s="128"/>
    </row>
    <row r="3807" spans="4:4">
      <c r="D3807" s="128"/>
    </row>
    <row r="3808" spans="4:4">
      <c r="D3808" s="128"/>
    </row>
    <row r="3809" spans="4:4">
      <c r="D3809" s="128"/>
    </row>
    <row r="3810" spans="4:4">
      <c r="D3810" s="128"/>
    </row>
    <row r="3811" spans="4:4">
      <c r="D3811" s="128"/>
    </row>
    <row r="3812" spans="4:4">
      <c r="D3812" s="128"/>
    </row>
    <row r="3813" spans="4:4">
      <c r="D3813" s="128"/>
    </row>
    <row r="3814" spans="4:4">
      <c r="D3814" s="128"/>
    </row>
    <row r="3815" spans="4:4">
      <c r="D3815" s="128"/>
    </row>
    <row r="3816" spans="4:4">
      <c r="D3816" s="128"/>
    </row>
    <row r="3817" spans="4:4">
      <c r="D3817" s="128"/>
    </row>
    <row r="3818" spans="4:4">
      <c r="D3818" s="128"/>
    </row>
    <row r="3819" spans="4:4">
      <c r="D3819" s="128"/>
    </row>
    <row r="3820" spans="4:4">
      <c r="D3820" s="128"/>
    </row>
    <row r="3821" spans="4:4">
      <c r="D3821" s="128"/>
    </row>
    <row r="3822" spans="4:4">
      <c r="D3822" s="128"/>
    </row>
    <row r="3823" spans="4:4">
      <c r="D3823" s="128"/>
    </row>
    <row r="3824" spans="4:4">
      <c r="D3824" s="128"/>
    </row>
    <row r="3825" spans="4:4">
      <c r="D3825" s="128"/>
    </row>
    <row r="3826" spans="4:4">
      <c r="D3826" s="128"/>
    </row>
    <row r="3827" spans="4:4">
      <c r="D3827" s="128"/>
    </row>
    <row r="3828" spans="4:4">
      <c r="D3828" s="128"/>
    </row>
    <row r="3829" spans="4:4">
      <c r="D3829" s="128"/>
    </row>
    <row r="3830" spans="4:4">
      <c r="D3830" s="128"/>
    </row>
    <row r="3831" spans="4:4">
      <c r="D3831" s="128"/>
    </row>
    <row r="3832" spans="4:4">
      <c r="D3832" s="128"/>
    </row>
    <row r="3833" spans="4:4">
      <c r="D3833" s="128"/>
    </row>
    <row r="3834" spans="4:4">
      <c r="D3834" s="128"/>
    </row>
    <row r="3835" spans="4:4">
      <c r="D3835" s="128"/>
    </row>
    <row r="3836" spans="4:4">
      <c r="D3836" s="128"/>
    </row>
    <row r="3837" spans="4:4">
      <c r="D3837" s="128"/>
    </row>
    <row r="3838" spans="4:4">
      <c r="D3838" s="128"/>
    </row>
    <row r="3839" spans="4:4">
      <c r="D3839" s="128"/>
    </row>
    <row r="3840" spans="4:4">
      <c r="D3840" s="128"/>
    </row>
    <row r="3841" spans="4:4">
      <c r="D3841" s="128"/>
    </row>
    <row r="3842" spans="4:4">
      <c r="D3842" s="128"/>
    </row>
    <row r="3843" spans="4:4">
      <c r="D3843" s="128"/>
    </row>
    <row r="3844" spans="4:4">
      <c r="D3844" s="128"/>
    </row>
    <row r="3845" spans="4:4">
      <c r="D3845" s="128"/>
    </row>
    <row r="3846" spans="4:4">
      <c r="D3846" s="128"/>
    </row>
    <row r="3847" spans="4:4">
      <c r="D3847" s="128"/>
    </row>
    <row r="3848" spans="4:4">
      <c r="D3848" s="128"/>
    </row>
    <row r="3849" spans="4:4">
      <c r="D3849" s="128"/>
    </row>
    <row r="3850" spans="4:4">
      <c r="D3850" s="128"/>
    </row>
    <row r="3851" spans="4:4">
      <c r="D3851" s="128"/>
    </row>
    <row r="3852" spans="4:4">
      <c r="D3852" s="128"/>
    </row>
    <row r="3853" spans="4:4">
      <c r="D3853" s="128"/>
    </row>
    <row r="3854" spans="4:4">
      <c r="D3854" s="128"/>
    </row>
    <row r="3855" spans="4:4">
      <c r="D3855" s="128"/>
    </row>
    <row r="3856" spans="4:4">
      <c r="D3856" s="128"/>
    </row>
    <row r="3857" spans="4:4">
      <c r="D3857" s="128"/>
    </row>
    <row r="3858" spans="4:4">
      <c r="D3858" s="128"/>
    </row>
    <row r="3859" spans="4:4">
      <c r="D3859" s="128"/>
    </row>
    <row r="3860" spans="4:4">
      <c r="D3860" s="128"/>
    </row>
    <row r="3861" spans="4:4">
      <c r="D3861" s="128"/>
    </row>
    <row r="3862" spans="4:4">
      <c r="D3862" s="128"/>
    </row>
    <row r="3863" spans="4:4">
      <c r="D3863" s="128"/>
    </row>
    <row r="3864" spans="4:4">
      <c r="D3864" s="128"/>
    </row>
    <row r="3865" spans="4:4">
      <c r="D3865" s="128"/>
    </row>
    <row r="3866" spans="4:4">
      <c r="D3866" s="128"/>
    </row>
    <row r="3867" spans="4:4">
      <c r="D3867" s="128"/>
    </row>
    <row r="3868" spans="4:4">
      <c r="D3868" s="128"/>
    </row>
    <row r="3869" spans="4:4">
      <c r="D3869" s="128"/>
    </row>
    <row r="3870" spans="4:4">
      <c r="D3870" s="128"/>
    </row>
    <row r="3871" spans="4:4">
      <c r="D3871" s="128"/>
    </row>
    <row r="3872" spans="4:4">
      <c r="D3872" s="128"/>
    </row>
    <row r="3873" spans="4:4">
      <c r="D3873" s="128"/>
    </row>
    <row r="3874" spans="4:4">
      <c r="D3874" s="128"/>
    </row>
    <row r="3875" spans="4:4">
      <c r="D3875" s="128"/>
    </row>
    <row r="3876" spans="4:4">
      <c r="D3876" s="128"/>
    </row>
    <row r="3877" spans="4:4">
      <c r="D3877" s="128"/>
    </row>
    <row r="3878" spans="4:4">
      <c r="D3878" s="128"/>
    </row>
    <row r="3879" spans="4:4">
      <c r="D3879" s="128"/>
    </row>
    <row r="3880" spans="4:4">
      <c r="D3880" s="128"/>
    </row>
    <row r="3881" spans="4:4">
      <c r="D3881" s="128"/>
    </row>
    <row r="3882" spans="4:4">
      <c r="D3882" s="128"/>
    </row>
    <row r="3883" spans="4:4">
      <c r="D3883" s="128"/>
    </row>
    <row r="3884" spans="4:4">
      <c r="D3884" s="128"/>
    </row>
    <row r="3885" spans="4:4">
      <c r="D3885" s="128"/>
    </row>
    <row r="3886" spans="4:4">
      <c r="D3886" s="128"/>
    </row>
    <row r="3887" spans="4:4">
      <c r="D3887" s="128"/>
    </row>
    <row r="3888" spans="4:4">
      <c r="D3888" s="128"/>
    </row>
    <row r="3889" spans="4:4">
      <c r="D3889" s="128"/>
    </row>
    <row r="3890" spans="4:4">
      <c r="D3890" s="128"/>
    </row>
    <row r="3891" spans="4:4">
      <c r="D3891" s="128"/>
    </row>
    <row r="3892" spans="4:4">
      <c r="D3892" s="128"/>
    </row>
    <row r="3893" spans="4:4">
      <c r="D3893" s="128"/>
    </row>
    <row r="3894" spans="4:4">
      <c r="D3894" s="128"/>
    </row>
    <row r="3895" spans="4:4">
      <c r="D3895" s="128"/>
    </row>
    <row r="3896" spans="4:4">
      <c r="D3896" s="128"/>
    </row>
    <row r="3897" spans="4:4">
      <c r="D3897" s="128"/>
    </row>
    <row r="3898" spans="4:4">
      <c r="D3898" s="128"/>
    </row>
    <row r="3899" spans="4:4">
      <c r="D3899" s="128"/>
    </row>
    <row r="3900" spans="4:4">
      <c r="D3900" s="128"/>
    </row>
    <row r="3901" spans="4:4">
      <c r="D3901" s="128"/>
    </row>
    <row r="3902" spans="4:4">
      <c r="D3902" s="128"/>
    </row>
    <row r="3903" spans="4:4">
      <c r="D3903" s="128"/>
    </row>
    <row r="3904" spans="4:4">
      <c r="D3904" s="128"/>
    </row>
    <row r="3905" spans="4:4">
      <c r="D3905" s="128"/>
    </row>
    <row r="3906" spans="4:4">
      <c r="D3906" s="128"/>
    </row>
    <row r="3907" spans="4:4">
      <c r="D3907" s="128"/>
    </row>
    <row r="3908" spans="4:4">
      <c r="D3908" s="128"/>
    </row>
    <row r="3909" spans="4:4">
      <c r="D3909" s="128"/>
    </row>
    <row r="3910" spans="4:4">
      <c r="D3910" s="128"/>
    </row>
    <row r="3911" spans="4:4">
      <c r="D3911" s="128"/>
    </row>
    <row r="3912" spans="4:4">
      <c r="D3912" s="128"/>
    </row>
    <row r="3913" spans="4:4">
      <c r="D3913" s="128"/>
    </row>
    <row r="3914" spans="4:4">
      <c r="D3914" s="128"/>
    </row>
    <row r="3915" spans="4:4">
      <c r="D3915" s="128"/>
    </row>
    <row r="3916" spans="4:4">
      <c r="D3916" s="128"/>
    </row>
    <row r="3917" spans="4:4">
      <c r="D3917" s="128"/>
    </row>
    <row r="3918" spans="4:4">
      <c r="D3918" s="128"/>
    </row>
    <row r="3919" spans="4:4">
      <c r="D3919" s="128"/>
    </row>
    <row r="3920" spans="4:4">
      <c r="D3920" s="128"/>
    </row>
    <row r="3921" spans="4:4">
      <c r="D3921" s="128"/>
    </row>
    <row r="3922" spans="4:4">
      <c r="D3922" s="128"/>
    </row>
    <row r="3923" spans="4:4">
      <c r="D3923" s="128"/>
    </row>
    <row r="3924" spans="4:4">
      <c r="D3924" s="128"/>
    </row>
    <row r="3925" spans="4:4">
      <c r="D3925" s="128"/>
    </row>
    <row r="3926" spans="4:4">
      <c r="D3926" s="128"/>
    </row>
    <row r="3927" spans="4:4">
      <c r="D3927" s="128"/>
    </row>
    <row r="3928" spans="4:4">
      <c r="D3928" s="128"/>
    </row>
    <row r="3929" spans="4:4">
      <c r="D3929" s="128"/>
    </row>
    <row r="3930" spans="4:4">
      <c r="D3930" s="128"/>
    </row>
    <row r="3931" spans="4:4">
      <c r="D3931" s="128"/>
    </row>
    <row r="3932" spans="4:4">
      <c r="D3932" s="128"/>
    </row>
    <row r="3933" spans="4:4">
      <c r="D3933" s="128"/>
    </row>
    <row r="3934" spans="4:4">
      <c r="D3934" s="128"/>
    </row>
    <row r="3935" spans="4:4">
      <c r="D3935" s="128"/>
    </row>
    <row r="3936" spans="4:4">
      <c r="D3936" s="128"/>
    </row>
    <row r="3937" spans="4:4">
      <c r="D3937" s="128"/>
    </row>
    <row r="3938" spans="4:4">
      <c r="D3938" s="128"/>
    </row>
    <row r="3939" spans="4:4">
      <c r="D3939" s="128"/>
    </row>
    <row r="3940" spans="4:4">
      <c r="D3940" s="128"/>
    </row>
    <row r="3941" spans="4:4">
      <c r="D3941" s="128"/>
    </row>
    <row r="3942" spans="4:4">
      <c r="D3942" s="128"/>
    </row>
    <row r="3943" spans="4:4">
      <c r="D3943" s="128"/>
    </row>
    <row r="3944" spans="4:4">
      <c r="D3944" s="128"/>
    </row>
    <row r="3945" spans="4:4">
      <c r="D3945" s="128"/>
    </row>
    <row r="3946" spans="4:4">
      <c r="D3946" s="128"/>
    </row>
    <row r="3947" spans="4:4">
      <c r="D3947" s="128"/>
    </row>
    <row r="3948" spans="4:4">
      <c r="D3948" s="128"/>
    </row>
    <row r="3949" spans="4:4">
      <c r="D3949" s="128"/>
    </row>
    <row r="3950" spans="4:4">
      <c r="D3950" s="128"/>
    </row>
    <row r="3951" spans="4:4">
      <c r="D3951" s="128"/>
    </row>
    <row r="3952" spans="4:4">
      <c r="D3952" s="128"/>
    </row>
    <row r="3953" spans="4:4">
      <c r="D3953" s="128"/>
    </row>
    <row r="3954" spans="4:4">
      <c r="D3954" s="128"/>
    </row>
    <row r="3955" spans="4:4">
      <c r="D3955" s="128"/>
    </row>
    <row r="3956" spans="4:4">
      <c r="D3956" s="128"/>
    </row>
    <row r="3957" spans="4:4">
      <c r="D3957" s="128"/>
    </row>
    <row r="3958" spans="4:4">
      <c r="D3958" s="128"/>
    </row>
    <row r="3959" spans="4:4">
      <c r="D3959" s="128"/>
    </row>
    <row r="3960" spans="4:4">
      <c r="D3960" s="128"/>
    </row>
    <row r="3961" spans="4:4">
      <c r="D3961" s="128"/>
    </row>
    <row r="3962" spans="4:4">
      <c r="D3962" s="128"/>
    </row>
    <row r="3963" spans="4:4">
      <c r="D3963" s="128"/>
    </row>
    <row r="3964" spans="4:4">
      <c r="D3964" s="128"/>
    </row>
    <row r="3965" spans="4:4">
      <c r="D3965" s="128"/>
    </row>
    <row r="3966" spans="4:4">
      <c r="D3966" s="128"/>
    </row>
    <row r="3967" spans="4:4">
      <c r="D3967" s="128"/>
    </row>
    <row r="3968" spans="4:4">
      <c r="D3968" s="128"/>
    </row>
    <row r="3969" spans="4:4">
      <c r="D3969" s="128"/>
    </row>
    <row r="3970" spans="4:4">
      <c r="D3970" s="128"/>
    </row>
    <row r="3971" spans="4:4">
      <c r="D3971" s="128"/>
    </row>
    <row r="3972" spans="4:4">
      <c r="D3972" s="128"/>
    </row>
    <row r="3973" spans="4:4">
      <c r="D3973" s="128"/>
    </row>
    <row r="3974" spans="4:4">
      <c r="D3974" s="128"/>
    </row>
    <row r="3975" spans="4:4">
      <c r="D3975" s="128"/>
    </row>
    <row r="3976" spans="4:4">
      <c r="D3976" s="128"/>
    </row>
    <row r="3977" spans="4:4">
      <c r="D3977" s="128"/>
    </row>
    <row r="3978" spans="4:4">
      <c r="D3978" s="128"/>
    </row>
    <row r="3979" spans="4:4">
      <c r="D3979" s="128"/>
    </row>
    <row r="3980" spans="4:4">
      <c r="D3980" s="128"/>
    </row>
    <row r="3981" spans="4:4">
      <c r="D3981" s="128"/>
    </row>
    <row r="3982" spans="4:4">
      <c r="D3982" s="128"/>
    </row>
    <row r="3983" spans="4:4">
      <c r="D3983" s="128"/>
    </row>
    <row r="3984" spans="4:4">
      <c r="D3984" s="128"/>
    </row>
    <row r="3985" spans="4:4">
      <c r="D3985" s="128"/>
    </row>
    <row r="3986" spans="4:4">
      <c r="D3986" s="128"/>
    </row>
    <row r="3987" spans="4:4">
      <c r="D3987" s="128"/>
    </row>
    <row r="3988" spans="4:4">
      <c r="D3988" s="128"/>
    </row>
    <row r="3989" spans="4:4">
      <c r="D3989" s="128"/>
    </row>
    <row r="3990" spans="4:4">
      <c r="D3990" s="128"/>
    </row>
    <row r="3991" spans="4:4">
      <c r="D3991" s="128"/>
    </row>
    <row r="3992" spans="4:4">
      <c r="D3992" s="128"/>
    </row>
    <row r="3993" spans="4:4">
      <c r="D3993" s="128"/>
    </row>
    <row r="3994" spans="4:4">
      <c r="D3994" s="128"/>
    </row>
    <row r="3995" spans="4:4">
      <c r="D3995" s="128"/>
    </row>
    <row r="3996" spans="4:4">
      <c r="D3996" s="128"/>
    </row>
    <row r="3997" spans="4:4">
      <c r="D3997" s="128"/>
    </row>
    <row r="3998" spans="4:4">
      <c r="D3998" s="128"/>
    </row>
    <row r="3999" spans="4:4">
      <c r="D3999" s="128"/>
    </row>
    <row r="4000" spans="4:4">
      <c r="D4000" s="128"/>
    </row>
    <row r="4001" spans="4:4">
      <c r="D4001" s="128"/>
    </row>
    <row r="4002" spans="4:4">
      <c r="D4002" s="128"/>
    </row>
    <row r="4003" spans="4:4">
      <c r="D4003" s="128"/>
    </row>
    <row r="4004" spans="4:4">
      <c r="D4004" s="128"/>
    </row>
    <row r="4005" spans="4:4">
      <c r="D4005" s="128"/>
    </row>
    <row r="4006" spans="4:4">
      <c r="D4006" s="128"/>
    </row>
    <row r="4007" spans="4:4">
      <c r="D4007" s="128"/>
    </row>
    <row r="4008" spans="4:4">
      <c r="D4008" s="128"/>
    </row>
    <row r="4009" spans="4:4">
      <c r="D4009" s="128"/>
    </row>
    <row r="4010" spans="4:4">
      <c r="D4010" s="128"/>
    </row>
    <row r="4011" spans="4:4">
      <c r="D4011" s="128"/>
    </row>
    <row r="4012" spans="4:4">
      <c r="D4012" s="128"/>
    </row>
    <row r="4013" spans="4:4">
      <c r="D4013" s="128"/>
    </row>
    <row r="4014" spans="4:4">
      <c r="D4014" s="128"/>
    </row>
    <row r="4015" spans="4:4">
      <c r="D4015" s="128"/>
    </row>
    <row r="4016" spans="4:4">
      <c r="D4016" s="128"/>
    </row>
    <row r="4017" spans="4:4">
      <c r="D4017" s="128"/>
    </row>
    <row r="4018" spans="4:4">
      <c r="D4018" s="128"/>
    </row>
    <row r="4019" spans="4:4">
      <c r="D4019" s="128"/>
    </row>
    <row r="4020" spans="4:4">
      <c r="D4020" s="128"/>
    </row>
    <row r="4021" spans="4:4">
      <c r="D4021" s="128"/>
    </row>
    <row r="4022" spans="4:4">
      <c r="D4022" s="128"/>
    </row>
    <row r="4023" spans="4:4">
      <c r="D4023" s="128"/>
    </row>
    <row r="4024" spans="4:4">
      <c r="D4024" s="128"/>
    </row>
    <row r="4025" spans="4:4">
      <c r="D4025" s="128"/>
    </row>
    <row r="4026" spans="4:4">
      <c r="D4026" s="128"/>
    </row>
    <row r="4027" spans="4:4">
      <c r="D4027" s="128"/>
    </row>
    <row r="4028" spans="4:4">
      <c r="D4028" s="128"/>
    </row>
    <row r="4029" spans="4:4">
      <c r="D4029" s="128"/>
    </row>
    <row r="4030" spans="4:4">
      <c r="D4030" s="128"/>
    </row>
    <row r="4031" spans="4:4">
      <c r="D4031" s="128"/>
    </row>
    <row r="4032" spans="4:4">
      <c r="D4032" s="128"/>
    </row>
    <row r="4033" spans="4:4">
      <c r="D4033" s="128"/>
    </row>
    <row r="4034" spans="4:4">
      <c r="D4034" s="128"/>
    </row>
    <row r="4035" spans="4:4">
      <c r="D4035" s="128"/>
    </row>
    <row r="4036" spans="4:4">
      <c r="D4036" s="128"/>
    </row>
    <row r="4037" spans="4:4">
      <c r="D4037" s="128"/>
    </row>
    <row r="4038" spans="4:4">
      <c r="D4038" s="128"/>
    </row>
    <row r="4039" spans="4:4">
      <c r="D4039" s="128"/>
    </row>
    <row r="4040" spans="4:4">
      <c r="D4040" s="128"/>
    </row>
    <row r="4041" spans="4:4">
      <c r="D4041" s="128"/>
    </row>
    <row r="4042" spans="4:4">
      <c r="D4042" s="128"/>
    </row>
    <row r="4043" spans="4:4">
      <c r="D4043" s="128"/>
    </row>
    <row r="4044" spans="4:4">
      <c r="D4044" s="128"/>
    </row>
    <row r="4045" spans="4:4">
      <c r="D4045" s="128"/>
    </row>
    <row r="4046" spans="4:4">
      <c r="D4046" s="128"/>
    </row>
    <row r="4047" spans="4:4">
      <c r="D4047" s="128"/>
    </row>
    <row r="4048" spans="4:4">
      <c r="D4048" s="128"/>
    </row>
    <row r="4049" spans="4:4">
      <c r="D4049" s="128"/>
    </row>
    <row r="4050" spans="4:4">
      <c r="D4050" s="128"/>
    </row>
    <row r="4051" spans="4:4">
      <c r="D4051" s="128"/>
    </row>
    <row r="4052" spans="4:4">
      <c r="D4052" s="128"/>
    </row>
    <row r="4053" spans="4:4">
      <c r="D4053" s="128"/>
    </row>
    <row r="4054" spans="4:4">
      <c r="D4054" s="128"/>
    </row>
    <row r="4055" spans="4:4">
      <c r="D4055" s="128"/>
    </row>
    <row r="4056" spans="4:4">
      <c r="D4056" s="128"/>
    </row>
    <row r="4057" spans="4:4">
      <c r="D4057" s="128"/>
    </row>
    <row r="4058" spans="4:4">
      <c r="D4058" s="128"/>
    </row>
    <row r="4059" spans="4:4">
      <c r="D4059" s="128"/>
    </row>
    <row r="4060" spans="4:4">
      <c r="D4060" s="128"/>
    </row>
    <row r="4061" spans="4:4">
      <c r="D4061" s="128"/>
    </row>
    <row r="4062" spans="4:4">
      <c r="D4062" s="128"/>
    </row>
    <row r="4063" spans="4:4">
      <c r="D4063" s="128"/>
    </row>
    <row r="4064" spans="4:4">
      <c r="D4064" s="128"/>
    </row>
    <row r="4065" spans="4:4">
      <c r="D4065" s="128"/>
    </row>
    <row r="4066" spans="4:4">
      <c r="D4066" s="128"/>
    </row>
    <row r="4067" spans="4:4">
      <c r="D4067" s="128"/>
    </row>
    <row r="4068" spans="4:4">
      <c r="D4068" s="128"/>
    </row>
    <row r="4069" spans="4:4">
      <c r="D4069" s="128"/>
    </row>
    <row r="4070" spans="4:4">
      <c r="D4070" s="128"/>
    </row>
    <row r="4071" spans="4:4">
      <c r="D4071" s="128"/>
    </row>
    <row r="4072" spans="4:4">
      <c r="D4072" s="128"/>
    </row>
    <row r="4073" spans="4:4">
      <c r="D4073" s="128"/>
    </row>
    <row r="4074" spans="4:4">
      <c r="D4074" s="128"/>
    </row>
    <row r="4075" spans="4:4">
      <c r="D4075" s="128"/>
    </row>
    <row r="4076" spans="4:4">
      <c r="D4076" s="128"/>
    </row>
    <row r="4077" spans="4:4">
      <c r="D4077" s="128"/>
    </row>
    <row r="4078" spans="4:4">
      <c r="D4078" s="128"/>
    </row>
    <row r="4079" spans="4:4">
      <c r="D4079" s="128"/>
    </row>
    <row r="4080" spans="4:4">
      <c r="D4080" s="128"/>
    </row>
    <row r="4081" spans="4:4">
      <c r="D4081" s="128"/>
    </row>
    <row r="4082" spans="4:4">
      <c r="D4082" s="128"/>
    </row>
    <row r="4083" spans="4:4">
      <c r="D4083" s="128"/>
    </row>
    <row r="4084" spans="4:4">
      <c r="D4084" s="128"/>
    </row>
    <row r="4085" spans="4:4">
      <c r="D4085" s="128"/>
    </row>
    <row r="4086" spans="4:4">
      <c r="D4086" s="128"/>
    </row>
    <row r="4087" spans="4:4">
      <c r="D4087" s="128"/>
    </row>
    <row r="4088" spans="4:4">
      <c r="D4088" s="128"/>
    </row>
    <row r="4089" spans="4:4">
      <c r="D4089" s="128"/>
    </row>
    <row r="4090" spans="4:4">
      <c r="D4090" s="128"/>
    </row>
    <row r="4091" spans="4:4">
      <c r="D4091" s="128"/>
    </row>
    <row r="4092" spans="4:4">
      <c r="D4092" s="128"/>
    </row>
    <row r="4093" spans="4:4">
      <c r="D4093" s="128"/>
    </row>
    <row r="4094" spans="4:4">
      <c r="D4094" s="128"/>
    </row>
    <row r="4095" spans="4:4">
      <c r="D4095" s="128"/>
    </row>
    <row r="4096" spans="4:4">
      <c r="D4096" s="128"/>
    </row>
    <row r="4097" spans="4:4">
      <c r="D4097" s="128"/>
    </row>
    <row r="4098" spans="4:4">
      <c r="D4098" s="128"/>
    </row>
    <row r="4099" spans="4:4">
      <c r="D4099" s="128"/>
    </row>
    <row r="4100" spans="4:4">
      <c r="D4100" s="128"/>
    </row>
    <row r="4101" spans="4:4">
      <c r="D4101" s="128"/>
    </row>
    <row r="4102" spans="4:4">
      <c r="D4102" s="128"/>
    </row>
    <row r="4103" spans="4:4">
      <c r="D4103" s="128"/>
    </row>
    <row r="4104" spans="4:4">
      <c r="D4104" s="128"/>
    </row>
    <row r="4105" spans="4:4">
      <c r="D4105" s="128"/>
    </row>
    <row r="4106" spans="4:4">
      <c r="D4106" s="128"/>
    </row>
    <row r="4107" spans="4:4">
      <c r="D4107" s="128"/>
    </row>
    <row r="4108" spans="4:4">
      <c r="D4108" s="128"/>
    </row>
    <row r="4109" spans="4:4">
      <c r="D4109" s="128"/>
    </row>
    <row r="4110" spans="4:4">
      <c r="D4110" s="128"/>
    </row>
    <row r="4111" spans="4:4">
      <c r="D4111" s="128"/>
    </row>
    <row r="4112" spans="4:4">
      <c r="D4112" s="128"/>
    </row>
    <row r="4113" spans="4:4">
      <c r="D4113" s="128"/>
    </row>
    <row r="4114" spans="4:4">
      <c r="D4114" s="128"/>
    </row>
    <row r="4115" spans="4:4">
      <c r="D4115" s="128"/>
    </row>
    <row r="4116" spans="4:4">
      <c r="D4116" s="128"/>
    </row>
    <row r="4117" spans="4:4">
      <c r="D4117" s="128"/>
    </row>
    <row r="4118" spans="4:4">
      <c r="D4118" s="128"/>
    </row>
    <row r="4119" spans="4:4">
      <c r="D4119" s="128"/>
    </row>
    <row r="4120" spans="4:4">
      <c r="D4120" s="128"/>
    </row>
    <row r="4121" spans="4:4">
      <c r="D4121" s="128"/>
    </row>
    <row r="4122" spans="4:4">
      <c r="D4122" s="128"/>
    </row>
    <row r="4123" spans="4:4">
      <c r="D4123" s="128"/>
    </row>
    <row r="4124" spans="4:4">
      <c r="D4124" s="128"/>
    </row>
    <row r="4125" spans="4:4">
      <c r="D4125" s="128"/>
    </row>
    <row r="4126" spans="4:4">
      <c r="D4126" s="128"/>
    </row>
    <row r="4127" spans="4:4">
      <c r="D4127" s="128"/>
    </row>
    <row r="4128" spans="4:4">
      <c r="D4128" s="128"/>
    </row>
    <row r="4129" spans="4:4">
      <c r="D4129" s="128"/>
    </row>
    <row r="4130" spans="4:4">
      <c r="D4130" s="128"/>
    </row>
    <row r="4131" spans="4:4">
      <c r="D4131" s="128"/>
    </row>
    <row r="4132" spans="4:4">
      <c r="D4132" s="128"/>
    </row>
    <row r="4133" spans="4:4">
      <c r="D4133" s="128"/>
    </row>
    <row r="4134" spans="4:4">
      <c r="D4134" s="128"/>
    </row>
    <row r="4135" spans="4:4">
      <c r="D4135" s="128"/>
    </row>
    <row r="4136" spans="4:4">
      <c r="D4136" s="128"/>
    </row>
    <row r="4137" spans="4:4">
      <c r="D4137" s="128"/>
    </row>
    <row r="4138" spans="4:4">
      <c r="D4138" s="128"/>
    </row>
    <row r="4139" spans="4:4">
      <c r="D4139" s="128"/>
    </row>
    <row r="4140" spans="4:4">
      <c r="D4140" s="128"/>
    </row>
    <row r="4141" spans="4:4">
      <c r="D4141" s="128"/>
    </row>
    <row r="4142" spans="4:4">
      <c r="D4142" s="128"/>
    </row>
    <row r="4143" spans="4:4">
      <c r="D4143" s="128"/>
    </row>
    <row r="4144" spans="4:4">
      <c r="D4144" s="128"/>
    </row>
    <row r="4145" spans="4:4">
      <c r="D4145" s="128"/>
    </row>
    <row r="4146" spans="4:4">
      <c r="D4146" s="128"/>
    </row>
    <row r="4147" spans="4:4">
      <c r="D4147" s="128"/>
    </row>
    <row r="4148" spans="4:4">
      <c r="D4148" s="128"/>
    </row>
    <row r="4149" spans="4:4">
      <c r="D4149" s="128"/>
    </row>
    <row r="4150" spans="4:4">
      <c r="D4150" s="128"/>
    </row>
    <row r="4151" spans="4:4">
      <c r="D4151" s="128"/>
    </row>
    <row r="4152" spans="4:4">
      <c r="D4152" s="128"/>
    </row>
    <row r="4153" spans="4:4">
      <c r="D4153" s="128"/>
    </row>
    <row r="4154" spans="4:4">
      <c r="D4154" s="128"/>
    </row>
    <row r="4155" spans="4:4">
      <c r="D4155" s="128"/>
    </row>
    <row r="4156" spans="4:4">
      <c r="D4156" s="128"/>
    </row>
    <row r="4157" spans="4:4">
      <c r="D4157" s="128"/>
    </row>
    <row r="4158" spans="4:4">
      <c r="D4158" s="128"/>
    </row>
    <row r="4159" spans="4:4">
      <c r="D4159" s="128"/>
    </row>
    <row r="4160" spans="4:4">
      <c r="D4160" s="128"/>
    </row>
    <row r="4161" spans="4:4">
      <c r="D4161" s="128"/>
    </row>
    <row r="4162" spans="4:4">
      <c r="D4162" s="128"/>
    </row>
    <row r="4163" spans="4:4">
      <c r="D4163" s="128"/>
    </row>
    <row r="4164" spans="4:4">
      <c r="D4164" s="128"/>
    </row>
    <row r="4165" spans="4:4">
      <c r="D4165" s="128"/>
    </row>
    <row r="4166" spans="4:4">
      <c r="D4166" s="128"/>
    </row>
    <row r="4167" spans="4:4">
      <c r="D4167" s="128"/>
    </row>
    <row r="4168" spans="4:4">
      <c r="D4168" s="128"/>
    </row>
    <row r="4169" spans="4:4">
      <c r="D4169" s="128"/>
    </row>
    <row r="4170" spans="4:4">
      <c r="D4170" s="128"/>
    </row>
    <row r="4171" spans="4:4">
      <c r="D4171" s="128"/>
    </row>
    <row r="4172" spans="4:4">
      <c r="D4172" s="128"/>
    </row>
    <row r="4173" spans="4:4">
      <c r="D4173" s="128"/>
    </row>
    <row r="4174" spans="4:4">
      <c r="D4174" s="128"/>
    </row>
    <row r="4175" spans="4:4">
      <c r="D4175" s="128"/>
    </row>
    <row r="4176" spans="4:4">
      <c r="D4176" s="128"/>
    </row>
    <row r="4177" spans="4:4">
      <c r="D4177" s="128"/>
    </row>
    <row r="4178" spans="4:4">
      <c r="D4178" s="128"/>
    </row>
    <row r="4179" spans="4:4">
      <c r="D4179" s="128"/>
    </row>
    <row r="4180" spans="4:4">
      <c r="D4180" s="128"/>
    </row>
    <row r="4181" spans="4:4">
      <c r="D4181" s="128"/>
    </row>
    <row r="4182" spans="4:4">
      <c r="D4182" s="128"/>
    </row>
    <row r="4183" spans="4:4">
      <c r="D4183" s="128"/>
    </row>
    <row r="4184" spans="4:4">
      <c r="D4184" s="128"/>
    </row>
    <row r="4185" spans="4:4">
      <c r="D4185" s="128"/>
    </row>
    <row r="4186" spans="4:4">
      <c r="D4186" s="128"/>
    </row>
    <row r="4187" spans="4:4">
      <c r="D4187" s="128"/>
    </row>
    <row r="4188" spans="4:4">
      <c r="D4188" s="128"/>
    </row>
    <row r="4189" spans="4:4">
      <c r="D4189" s="128"/>
    </row>
    <row r="4190" spans="4:4">
      <c r="D4190" s="128"/>
    </row>
    <row r="4191" spans="4:4">
      <c r="D4191" s="128"/>
    </row>
    <row r="4192" spans="4:4">
      <c r="D4192" s="128"/>
    </row>
    <row r="4193" spans="4:4">
      <c r="D4193" s="128"/>
    </row>
    <row r="4194" spans="4:4">
      <c r="D4194" s="128"/>
    </row>
    <row r="4195" spans="4:4">
      <c r="D4195" s="128"/>
    </row>
    <row r="4196" spans="4:4">
      <c r="D4196" s="128"/>
    </row>
    <row r="4197" spans="4:4">
      <c r="D4197" s="128"/>
    </row>
    <row r="4198" spans="4:4">
      <c r="D4198" s="128"/>
    </row>
    <row r="4199" spans="4:4">
      <c r="D4199" s="128"/>
    </row>
    <row r="4200" spans="4:4">
      <c r="D4200" s="128"/>
    </row>
    <row r="4201" spans="4:4">
      <c r="D4201" s="128"/>
    </row>
    <row r="4202" spans="4:4">
      <c r="D4202" s="128"/>
    </row>
    <row r="4203" spans="4:4">
      <c r="D4203" s="128"/>
    </row>
    <row r="4204" spans="4:4">
      <c r="D4204" s="128"/>
    </row>
    <row r="4205" spans="4:4">
      <c r="D4205" s="128"/>
    </row>
    <row r="4206" spans="4:4">
      <c r="D4206" s="128"/>
    </row>
    <row r="4207" spans="4:4">
      <c r="D4207" s="128"/>
    </row>
    <row r="4208" spans="4:4">
      <c r="D4208" s="128"/>
    </row>
    <row r="4209" spans="4:4">
      <c r="D4209" s="128"/>
    </row>
    <row r="4210" spans="4:4">
      <c r="D4210" s="128"/>
    </row>
    <row r="4211" spans="4:4">
      <c r="D4211" s="128"/>
    </row>
    <row r="4212" spans="4:4">
      <c r="D4212" s="128"/>
    </row>
    <row r="4213" spans="4:4">
      <c r="D4213" s="128"/>
    </row>
    <row r="4214" spans="4:4">
      <c r="D4214" s="128"/>
    </row>
    <row r="4215" spans="4:4">
      <c r="D4215" s="128"/>
    </row>
    <row r="4216" spans="4:4">
      <c r="D4216" s="128"/>
    </row>
    <row r="4217" spans="4:4">
      <c r="D4217" s="128"/>
    </row>
    <row r="4218" spans="4:4">
      <c r="D4218" s="128"/>
    </row>
    <row r="4219" spans="4:4">
      <c r="D4219" s="128"/>
    </row>
    <row r="4220" spans="4:4">
      <c r="D4220" s="128"/>
    </row>
    <row r="4221" spans="4:4">
      <c r="D4221" s="128"/>
    </row>
    <row r="4222" spans="4:4">
      <c r="D4222" s="128"/>
    </row>
    <row r="4223" spans="4:4">
      <c r="D4223" s="128"/>
    </row>
    <row r="4224" spans="4:4">
      <c r="D4224" s="128"/>
    </row>
    <row r="4225" spans="4:4">
      <c r="D4225" s="128"/>
    </row>
    <row r="4226" spans="4:4">
      <c r="D4226" s="128"/>
    </row>
    <row r="4227" spans="4:4">
      <c r="D4227" s="128"/>
    </row>
    <row r="4228" spans="4:4">
      <c r="D4228" s="128"/>
    </row>
    <row r="4229" spans="4:4">
      <c r="D4229" s="128"/>
    </row>
    <row r="4230" spans="4:4">
      <c r="D4230" s="128"/>
    </row>
    <row r="4231" spans="4:4">
      <c r="D4231" s="128"/>
    </row>
    <row r="4232" spans="4:4">
      <c r="D4232" s="128"/>
    </row>
    <row r="4233" spans="4:4">
      <c r="D4233" s="128"/>
    </row>
    <row r="4234" spans="4:4">
      <c r="D4234" s="128"/>
    </row>
    <row r="4235" spans="4:4">
      <c r="D4235" s="128"/>
    </row>
    <row r="4236" spans="4:4">
      <c r="D4236" s="128"/>
    </row>
    <row r="4237" spans="4:4">
      <c r="D4237" s="128"/>
    </row>
    <row r="4238" spans="4:4">
      <c r="D4238" s="128"/>
    </row>
    <row r="4239" spans="4:4">
      <c r="D4239" s="128"/>
    </row>
    <row r="4240" spans="4:4">
      <c r="D4240" s="128"/>
    </row>
    <row r="4241" spans="4:4">
      <c r="D4241" s="128"/>
    </row>
    <row r="4242" spans="4:4">
      <c r="D4242" s="128"/>
    </row>
    <row r="4243" spans="4:4">
      <c r="D4243" s="128"/>
    </row>
    <row r="4244" spans="4:4">
      <c r="D4244" s="128"/>
    </row>
    <row r="4245" spans="4:4">
      <c r="D4245" s="128"/>
    </row>
    <row r="4246" spans="4:4">
      <c r="D4246" s="128"/>
    </row>
    <row r="4247" spans="4:4">
      <c r="D4247" s="128"/>
    </row>
    <row r="4248" spans="4:4">
      <c r="D4248" s="128"/>
    </row>
    <row r="4249" spans="4:4">
      <c r="D4249" s="128"/>
    </row>
    <row r="4250" spans="4:4">
      <c r="D4250" s="128"/>
    </row>
    <row r="4251" spans="4:4">
      <c r="D4251" s="128"/>
    </row>
    <row r="4252" spans="4:4">
      <c r="D4252" s="128"/>
    </row>
    <row r="4253" spans="4:4">
      <c r="D4253" s="128"/>
    </row>
    <row r="4254" spans="4:4">
      <c r="D4254" s="128"/>
    </row>
    <row r="4255" spans="4:4">
      <c r="D4255" s="128"/>
    </row>
    <row r="4256" spans="4:4">
      <c r="D4256" s="128"/>
    </row>
    <row r="4257" spans="4:4">
      <c r="D4257" s="128"/>
    </row>
    <row r="4258" spans="4:4">
      <c r="D4258" s="128"/>
    </row>
    <row r="4259" spans="4:4">
      <c r="D4259" s="128"/>
    </row>
    <row r="4260" spans="4:4">
      <c r="D4260" s="128"/>
    </row>
    <row r="4261" spans="4:4">
      <c r="D4261" s="128"/>
    </row>
    <row r="4262" spans="4:4">
      <c r="D4262" s="128"/>
    </row>
    <row r="4263" spans="4:4">
      <c r="D4263" s="128"/>
    </row>
    <row r="4264" spans="4:4">
      <c r="D4264" s="128"/>
    </row>
    <row r="4265" spans="4:4">
      <c r="D4265" s="128"/>
    </row>
    <row r="4266" spans="4:4">
      <c r="D4266" s="128"/>
    </row>
    <row r="4267" spans="4:4">
      <c r="D4267" s="128"/>
    </row>
    <row r="4268" spans="4:4">
      <c r="D4268" s="128"/>
    </row>
    <row r="4269" spans="4:4">
      <c r="D4269" s="128"/>
    </row>
    <row r="4270" spans="4:4">
      <c r="D4270" s="128"/>
    </row>
    <row r="4271" spans="4:4">
      <c r="D4271" s="128"/>
    </row>
    <row r="4272" spans="4:4">
      <c r="D4272" s="128"/>
    </row>
    <row r="4273" spans="4:4">
      <c r="D4273" s="128"/>
    </row>
    <row r="4274" spans="4:4">
      <c r="D4274" s="128"/>
    </row>
    <row r="4275" spans="4:4">
      <c r="D4275" s="128"/>
    </row>
    <row r="4276" spans="4:4">
      <c r="D4276" s="128"/>
    </row>
    <row r="4277" spans="4:4">
      <c r="D4277" s="128"/>
    </row>
    <row r="4278" spans="4:4">
      <c r="D4278" s="128"/>
    </row>
    <row r="4279" spans="4:4">
      <c r="D4279" s="128"/>
    </row>
    <row r="4280" spans="4:4">
      <c r="D4280" s="128"/>
    </row>
    <row r="4281" spans="4:4">
      <c r="D4281" s="128"/>
    </row>
    <row r="4282" spans="4:4">
      <c r="D4282" s="128"/>
    </row>
    <row r="4283" spans="4:4">
      <c r="D4283" s="128"/>
    </row>
    <row r="4284" spans="4:4">
      <c r="D4284" s="128"/>
    </row>
    <row r="4285" spans="4:4">
      <c r="D4285" s="128"/>
    </row>
    <row r="4286" spans="4:4">
      <c r="D4286" s="128"/>
    </row>
    <row r="4287" spans="4:4">
      <c r="D4287" s="128"/>
    </row>
    <row r="4288" spans="4:4">
      <c r="D4288" s="128"/>
    </row>
    <row r="4289" spans="4:4">
      <c r="D4289" s="128"/>
    </row>
    <row r="4290" spans="4:4">
      <c r="D4290" s="128"/>
    </row>
    <row r="4291" spans="4:4">
      <c r="D4291" s="128"/>
    </row>
    <row r="4292" spans="4:4">
      <c r="D4292" s="128"/>
    </row>
    <row r="4293" spans="4:4">
      <c r="D4293" s="128"/>
    </row>
    <row r="4294" spans="4:4">
      <c r="D4294" s="128"/>
    </row>
    <row r="4295" spans="4:4">
      <c r="D4295" s="128"/>
    </row>
    <row r="4296" spans="4:4">
      <c r="D4296" s="128"/>
    </row>
    <row r="4297" spans="4:4">
      <c r="D4297" s="128"/>
    </row>
    <row r="4298" spans="4:4">
      <c r="D4298" s="128"/>
    </row>
    <row r="4299" spans="4:4">
      <c r="D4299" s="128"/>
    </row>
    <row r="4300" spans="4:4">
      <c r="D4300" s="128"/>
    </row>
    <row r="4301" spans="4:4">
      <c r="D4301" s="128"/>
    </row>
    <row r="4302" spans="4:4">
      <c r="D4302" s="128"/>
    </row>
    <row r="4303" spans="4:4">
      <c r="D4303" s="128"/>
    </row>
    <row r="4304" spans="4:4">
      <c r="D4304" s="128"/>
    </row>
    <row r="4305" spans="4:4">
      <c r="D4305" s="128"/>
    </row>
    <row r="4306" spans="4:4">
      <c r="D4306" s="128"/>
    </row>
    <row r="4307" spans="4:4">
      <c r="D4307" s="128"/>
    </row>
    <row r="4308" spans="4:4">
      <c r="D4308" s="128"/>
    </row>
    <row r="4309" spans="4:4">
      <c r="D4309" s="128"/>
    </row>
    <row r="4310" spans="4:4">
      <c r="D4310" s="128"/>
    </row>
    <row r="4311" spans="4:4">
      <c r="D4311" s="128"/>
    </row>
    <row r="4312" spans="4:4">
      <c r="D4312" s="128"/>
    </row>
    <row r="4313" spans="4:4">
      <c r="D4313" s="128"/>
    </row>
    <row r="4314" spans="4:4">
      <c r="D4314" s="128"/>
    </row>
    <row r="4315" spans="4:4">
      <c r="D4315" s="128"/>
    </row>
    <row r="4316" spans="4:4">
      <c r="D4316" s="128"/>
    </row>
    <row r="4317" spans="4:4">
      <c r="D4317" s="128"/>
    </row>
    <row r="4318" spans="4:4">
      <c r="D4318" s="128"/>
    </row>
    <row r="4319" spans="4:4">
      <c r="D4319" s="128"/>
    </row>
    <row r="4320" spans="4:4">
      <c r="D4320" s="128"/>
    </row>
    <row r="4321" spans="4:4">
      <c r="D4321" s="128"/>
    </row>
    <row r="4322" spans="4:4">
      <c r="D4322" s="128"/>
    </row>
    <row r="4323" spans="4:4">
      <c r="D4323" s="128"/>
    </row>
    <row r="4324" spans="4:4">
      <c r="D4324" s="128"/>
    </row>
    <row r="4325" spans="4:4">
      <c r="D4325" s="128"/>
    </row>
    <row r="4326" spans="4:4">
      <c r="D4326" s="128"/>
    </row>
    <row r="4327" spans="4:4">
      <c r="D4327" s="128"/>
    </row>
    <row r="4328" spans="4:4">
      <c r="D4328" s="128"/>
    </row>
    <row r="4329" spans="4:4">
      <c r="D4329" s="128"/>
    </row>
    <row r="4330" spans="4:4">
      <c r="D4330" s="128"/>
    </row>
    <row r="4331" spans="4:4">
      <c r="D4331" s="128"/>
    </row>
    <row r="4332" spans="4:4">
      <c r="D4332" s="128"/>
    </row>
    <row r="4333" spans="4:4">
      <c r="D4333" s="128"/>
    </row>
    <row r="4334" spans="4:4">
      <c r="D4334" s="128"/>
    </row>
    <row r="4335" spans="4:4">
      <c r="D4335" s="128"/>
    </row>
    <row r="4336" spans="4:4">
      <c r="D4336" s="128"/>
    </row>
    <row r="4337" spans="4:4">
      <c r="D4337" s="128"/>
    </row>
    <row r="4338" spans="4:4">
      <c r="D4338" s="128"/>
    </row>
    <row r="4339" spans="4:4">
      <c r="D4339" s="128"/>
    </row>
    <row r="4340" spans="4:4">
      <c r="D4340" s="128"/>
    </row>
    <row r="4341" spans="4:4">
      <c r="D4341" s="128"/>
    </row>
    <row r="4342" spans="4:4">
      <c r="D4342" s="128"/>
    </row>
    <row r="4343" spans="4:4">
      <c r="D4343" s="128"/>
    </row>
    <row r="4344" spans="4:4">
      <c r="D4344" s="128"/>
    </row>
    <row r="4345" spans="4:4">
      <c r="D4345" s="128"/>
    </row>
    <row r="4346" spans="4:4">
      <c r="D4346" s="128"/>
    </row>
    <row r="4347" spans="4:4">
      <c r="D4347" s="128"/>
    </row>
    <row r="4348" spans="4:4">
      <c r="D4348" s="128"/>
    </row>
    <row r="4349" spans="4:4">
      <c r="D4349" s="128"/>
    </row>
    <row r="4350" spans="4:4">
      <c r="D4350" s="128"/>
    </row>
    <row r="4351" spans="4:4">
      <c r="D4351" s="128"/>
    </row>
    <row r="4352" spans="4:4">
      <c r="D4352" s="128"/>
    </row>
    <row r="4353" spans="4:4">
      <c r="D4353" s="128"/>
    </row>
    <row r="4354" spans="4:4">
      <c r="D4354" s="128"/>
    </row>
    <row r="4355" spans="4:4">
      <c r="D4355" s="128"/>
    </row>
    <row r="4356" spans="4:4">
      <c r="D4356" s="128"/>
    </row>
    <row r="4357" spans="4:4">
      <c r="D4357" s="128"/>
    </row>
    <row r="4358" spans="4:4">
      <c r="D4358" s="128"/>
    </row>
    <row r="4359" spans="4:4">
      <c r="D4359" s="128"/>
    </row>
    <row r="4360" spans="4:4">
      <c r="D4360" s="128"/>
    </row>
    <row r="4361" spans="4:4">
      <c r="D4361" s="128"/>
    </row>
    <row r="4362" spans="4:4">
      <c r="D4362" s="128"/>
    </row>
    <row r="4363" spans="4:4">
      <c r="D4363" s="128"/>
    </row>
    <row r="4364" spans="4:4">
      <c r="D4364" s="128"/>
    </row>
    <row r="4365" spans="4:4">
      <c r="D4365" s="128"/>
    </row>
    <row r="4366" spans="4:4">
      <c r="D4366" s="128"/>
    </row>
    <row r="4367" spans="4:4">
      <c r="D4367" s="128"/>
    </row>
    <row r="4368" spans="4:4">
      <c r="D4368" s="128"/>
    </row>
    <row r="4369" spans="4:4">
      <c r="D4369" s="128"/>
    </row>
    <row r="4370" spans="4:4">
      <c r="D4370" s="128"/>
    </row>
    <row r="4371" spans="4:4">
      <c r="D4371" s="128"/>
    </row>
    <row r="4372" spans="4:4">
      <c r="D4372" s="128"/>
    </row>
    <row r="4373" spans="4:4">
      <c r="D4373" s="128"/>
    </row>
    <row r="4374" spans="4:4">
      <c r="D4374" s="128"/>
    </row>
    <row r="4375" spans="4:4">
      <c r="D4375" s="128"/>
    </row>
    <row r="4376" spans="4:4">
      <c r="D4376" s="128"/>
    </row>
    <row r="4377" spans="4:4">
      <c r="D4377" s="128"/>
    </row>
    <row r="4378" spans="4:4">
      <c r="D4378" s="128"/>
    </row>
    <row r="4379" spans="4:4">
      <c r="D4379" s="128"/>
    </row>
    <row r="4380" spans="4:4">
      <c r="D4380" s="128"/>
    </row>
    <row r="4381" spans="4:4">
      <c r="D4381" s="128"/>
    </row>
    <row r="4382" spans="4:4">
      <c r="D4382" s="128"/>
    </row>
    <row r="4383" spans="4:4">
      <c r="D4383" s="128"/>
    </row>
    <row r="4384" spans="4:4">
      <c r="D4384" s="128"/>
    </row>
    <row r="4385" spans="4:4">
      <c r="D4385" s="128"/>
    </row>
    <row r="4386" spans="4:4">
      <c r="D4386" s="128"/>
    </row>
    <row r="4387" spans="4:4">
      <c r="D4387" s="128"/>
    </row>
    <row r="4388" spans="4:4">
      <c r="D4388" s="128"/>
    </row>
    <row r="4389" spans="4:4">
      <c r="D4389" s="128"/>
    </row>
    <row r="4390" spans="4:4">
      <c r="D4390" s="128"/>
    </row>
    <row r="4391" spans="4:4">
      <c r="D4391" s="128"/>
    </row>
    <row r="4392" spans="4:4">
      <c r="D4392" s="128"/>
    </row>
    <row r="4393" spans="4:4">
      <c r="D4393" s="128"/>
    </row>
    <row r="4394" spans="4:4">
      <c r="D4394" s="128"/>
    </row>
    <row r="4395" spans="4:4">
      <c r="D4395" s="128"/>
    </row>
    <row r="4396" spans="4:4">
      <c r="D4396" s="128"/>
    </row>
    <row r="4397" spans="4:4">
      <c r="D4397" s="128"/>
    </row>
    <row r="4398" spans="4:4">
      <c r="D4398" s="128"/>
    </row>
    <row r="4399" spans="4:4">
      <c r="D4399" s="128"/>
    </row>
    <row r="4400" spans="4:4">
      <c r="D4400" s="128"/>
    </row>
    <row r="4401" spans="4:4">
      <c r="D4401" s="128"/>
    </row>
    <row r="4402" spans="4:4">
      <c r="D4402" s="128"/>
    </row>
    <row r="4403" spans="4:4">
      <c r="D4403" s="128"/>
    </row>
    <row r="4404" spans="4:4">
      <c r="D4404" s="128"/>
    </row>
    <row r="4405" spans="4:4">
      <c r="D4405" s="128"/>
    </row>
    <row r="4406" spans="4:4">
      <c r="D4406" s="128"/>
    </row>
    <row r="4407" spans="4:4">
      <c r="D4407" s="128"/>
    </row>
    <row r="4408" spans="4:4">
      <c r="D4408" s="128"/>
    </row>
    <row r="4409" spans="4:4">
      <c r="D4409" s="128"/>
    </row>
    <row r="4410" spans="4:4">
      <c r="D4410" s="128"/>
    </row>
    <row r="4411" spans="4:4">
      <c r="D4411" s="128"/>
    </row>
    <row r="4412" spans="4:4">
      <c r="D4412" s="128"/>
    </row>
    <row r="4413" spans="4:4">
      <c r="D4413" s="128"/>
    </row>
    <row r="4414" spans="4:4">
      <c r="D4414" s="128"/>
    </row>
    <row r="4415" spans="4:4">
      <c r="D4415" s="128"/>
    </row>
    <row r="4416" spans="4:4">
      <c r="D4416" s="128"/>
    </row>
    <row r="4417" spans="4:4">
      <c r="D4417" s="128"/>
    </row>
    <row r="4418" spans="4:4">
      <c r="D4418" s="128"/>
    </row>
    <row r="4419" spans="4:4">
      <c r="D4419" s="128"/>
    </row>
    <row r="4420" spans="4:4">
      <c r="D4420" s="128"/>
    </row>
    <row r="4421" spans="4:4">
      <c r="D4421" s="128"/>
    </row>
    <row r="4422" spans="4:4">
      <c r="D4422" s="128"/>
    </row>
    <row r="4423" spans="4:4">
      <c r="D4423" s="128"/>
    </row>
    <row r="4424" spans="4:4">
      <c r="D4424" s="128"/>
    </row>
    <row r="4425" spans="4:4">
      <c r="D4425" s="128"/>
    </row>
    <row r="4426" spans="4:4">
      <c r="D4426" s="128"/>
    </row>
    <row r="4427" spans="4:4">
      <c r="D4427" s="128"/>
    </row>
    <row r="4428" spans="4:4">
      <c r="D4428" s="128"/>
    </row>
    <row r="4429" spans="4:4">
      <c r="D4429" s="128"/>
    </row>
    <row r="4430" spans="4:4">
      <c r="D4430" s="128"/>
    </row>
    <row r="4431" spans="4:4">
      <c r="D4431" s="128"/>
    </row>
    <row r="4432" spans="4:4">
      <c r="D4432" s="128"/>
    </row>
    <row r="4433" spans="4:4">
      <c r="D4433" s="128"/>
    </row>
    <row r="4434" spans="4:4">
      <c r="D4434" s="128"/>
    </row>
    <row r="4435" spans="4:4">
      <c r="D4435" s="128"/>
    </row>
    <row r="4436" spans="4:4">
      <c r="D4436" s="128"/>
    </row>
    <row r="4437" spans="4:4">
      <c r="D4437" s="128"/>
    </row>
    <row r="4438" spans="4:4">
      <c r="D4438" s="128"/>
    </row>
    <row r="4439" spans="4:4">
      <c r="D4439" s="128"/>
    </row>
    <row r="4440" spans="4:4">
      <c r="D4440" s="128"/>
    </row>
    <row r="4441" spans="4:4">
      <c r="D4441" s="128"/>
    </row>
    <row r="4442" spans="4:4">
      <c r="D4442" s="128"/>
    </row>
    <row r="4443" spans="4:4">
      <c r="D4443" s="128"/>
    </row>
    <row r="4444" spans="4:4">
      <c r="D4444" s="128"/>
    </row>
    <row r="4445" spans="4:4">
      <c r="D4445" s="128"/>
    </row>
    <row r="4446" spans="4:4">
      <c r="D4446" s="128"/>
    </row>
    <row r="4447" spans="4:4">
      <c r="D4447" s="128"/>
    </row>
    <row r="4448" spans="4:4">
      <c r="D4448" s="128"/>
    </row>
    <row r="4449" spans="4:4">
      <c r="D4449" s="128"/>
    </row>
    <row r="4450" spans="4:4">
      <c r="D4450" s="128"/>
    </row>
    <row r="4451" spans="4:4">
      <c r="D4451" s="128"/>
    </row>
    <row r="4452" spans="4:4">
      <c r="D4452" s="128"/>
    </row>
    <row r="4453" spans="4:4">
      <c r="D4453" s="128"/>
    </row>
    <row r="4454" spans="4:4">
      <c r="D4454" s="128"/>
    </row>
    <row r="4455" spans="4:4">
      <c r="D4455" s="128"/>
    </row>
    <row r="4456" spans="4:4">
      <c r="D4456" s="128"/>
    </row>
    <row r="4457" spans="4:4">
      <c r="D4457" s="128"/>
    </row>
    <row r="4458" spans="4:4">
      <c r="D4458" s="128"/>
    </row>
    <row r="4459" spans="4:4">
      <c r="D4459" s="128"/>
    </row>
    <row r="4460" spans="4:4">
      <c r="D4460" s="128"/>
    </row>
    <row r="4461" spans="4:4">
      <c r="D4461" s="128"/>
    </row>
    <row r="4462" spans="4:4">
      <c r="D4462" s="128"/>
    </row>
    <row r="4463" spans="4:4">
      <c r="D4463" s="128"/>
    </row>
    <row r="4464" spans="4:4">
      <c r="D4464" s="128"/>
    </row>
    <row r="4465" spans="4:4">
      <c r="D4465" s="128"/>
    </row>
    <row r="4466" spans="4:4">
      <c r="D4466" s="128"/>
    </row>
    <row r="4467" spans="4:4">
      <c r="D4467" s="128"/>
    </row>
    <row r="4468" spans="4:4">
      <c r="D4468" s="128"/>
    </row>
    <row r="4469" spans="4:4">
      <c r="D4469" s="128"/>
    </row>
    <row r="4470" spans="4:4">
      <c r="D4470" s="128"/>
    </row>
    <row r="4471" spans="4:4">
      <c r="D4471" s="128"/>
    </row>
    <row r="4472" spans="4:4">
      <c r="D4472" s="128"/>
    </row>
    <row r="4473" spans="4:4">
      <c r="D4473" s="128"/>
    </row>
    <row r="4474" spans="4:4">
      <c r="D4474" s="128"/>
    </row>
    <row r="4475" spans="4:4">
      <c r="D4475" s="128"/>
    </row>
    <row r="4476" spans="4:4">
      <c r="D4476" s="128"/>
    </row>
    <row r="4477" spans="4:4">
      <c r="D4477" s="128"/>
    </row>
    <row r="4478" spans="4:4">
      <c r="D4478" s="128"/>
    </row>
    <row r="4479" spans="4:4">
      <c r="D4479" s="128"/>
    </row>
    <row r="4480" spans="4:4">
      <c r="D4480" s="128"/>
    </row>
    <row r="4481" spans="4:4">
      <c r="D4481" s="128"/>
    </row>
    <row r="4482" spans="4:4">
      <c r="D4482" s="128"/>
    </row>
    <row r="4483" spans="4:4">
      <c r="D4483" s="128"/>
    </row>
    <row r="4484" spans="4:4">
      <c r="D4484" s="128"/>
    </row>
    <row r="4485" spans="4:4">
      <c r="D4485" s="128"/>
    </row>
    <row r="4486" spans="4:4">
      <c r="D4486" s="128"/>
    </row>
    <row r="4487" spans="4:4">
      <c r="D4487" s="128"/>
    </row>
    <row r="4488" spans="4:4">
      <c r="D4488" s="128"/>
    </row>
    <row r="4489" spans="4:4">
      <c r="D4489" s="128"/>
    </row>
    <row r="4490" spans="4:4">
      <c r="D4490" s="128"/>
    </row>
    <row r="4491" spans="4:4">
      <c r="D4491" s="128"/>
    </row>
    <row r="4492" spans="4:4">
      <c r="D4492" s="128"/>
    </row>
    <row r="4493" spans="4:4">
      <c r="D4493" s="128"/>
    </row>
    <row r="4494" spans="4:4">
      <c r="D4494" s="128"/>
    </row>
    <row r="4495" spans="4:4">
      <c r="D4495" s="128"/>
    </row>
    <row r="4496" spans="4:4">
      <c r="D4496" s="128"/>
    </row>
    <row r="4497" spans="4:4">
      <c r="D4497" s="128"/>
    </row>
    <row r="4498" spans="4:4">
      <c r="D4498" s="128"/>
    </row>
    <row r="4499" spans="4:4">
      <c r="D4499" s="128"/>
    </row>
    <row r="4500" spans="4:4">
      <c r="D4500" s="128"/>
    </row>
    <row r="4501" spans="4:4">
      <c r="D4501" s="128"/>
    </row>
    <row r="4502" spans="4:4">
      <c r="D4502" s="128"/>
    </row>
    <row r="4503" spans="4:4">
      <c r="D4503" s="128"/>
    </row>
    <row r="4504" spans="4:4">
      <c r="D4504" s="128"/>
    </row>
    <row r="4505" spans="4:4">
      <c r="D4505" s="128"/>
    </row>
    <row r="4506" spans="4:4">
      <c r="D4506" s="128"/>
    </row>
    <row r="4507" spans="4:4">
      <c r="D4507" s="128"/>
    </row>
    <row r="4508" spans="4:4">
      <c r="D4508" s="128"/>
    </row>
    <row r="4509" spans="4:4">
      <c r="D4509" s="128"/>
    </row>
    <row r="4510" spans="4:4">
      <c r="D4510" s="128"/>
    </row>
    <row r="4511" spans="4:4">
      <c r="D4511" s="128"/>
    </row>
    <row r="4512" spans="4:4">
      <c r="D4512" s="128"/>
    </row>
    <row r="4513" spans="4:4">
      <c r="D4513" s="128"/>
    </row>
    <row r="4514" spans="4:4">
      <c r="D4514" s="128"/>
    </row>
    <row r="4515" spans="4:4">
      <c r="D4515" s="128"/>
    </row>
    <row r="4516" spans="4:4">
      <c r="D4516" s="128"/>
    </row>
    <row r="4517" spans="4:4">
      <c r="D4517" s="128"/>
    </row>
    <row r="4518" spans="4:4">
      <c r="D4518" s="128"/>
    </row>
    <row r="4519" spans="4:4">
      <c r="D4519" s="128"/>
    </row>
    <row r="4520" spans="4:4">
      <c r="D4520" s="128"/>
    </row>
    <row r="4521" spans="4:4">
      <c r="D4521" s="128"/>
    </row>
    <row r="4522" spans="4:4">
      <c r="D4522" s="128"/>
    </row>
    <row r="4523" spans="4:4">
      <c r="D4523" s="128"/>
    </row>
    <row r="4524" spans="4:4">
      <c r="D4524" s="128"/>
    </row>
    <row r="4525" spans="4:4">
      <c r="D4525" s="128"/>
    </row>
    <row r="4526" spans="4:4">
      <c r="D4526" s="128"/>
    </row>
    <row r="4527" spans="4:4">
      <c r="D4527" s="128"/>
    </row>
    <row r="4528" spans="4:4">
      <c r="D4528" s="128"/>
    </row>
    <row r="4529" spans="4:4">
      <c r="D4529" s="128"/>
    </row>
    <row r="4530" spans="4:4">
      <c r="D4530" s="128"/>
    </row>
    <row r="4531" spans="4:4">
      <c r="D4531" s="128"/>
    </row>
    <row r="4532" spans="4:4">
      <c r="D4532" s="128"/>
    </row>
    <row r="4533" spans="4:4">
      <c r="D4533" s="128"/>
    </row>
    <row r="4534" spans="4:4">
      <c r="D4534" s="128"/>
    </row>
    <row r="4535" spans="4:4">
      <c r="D4535" s="128"/>
    </row>
    <row r="4536" spans="4:4">
      <c r="D4536" s="128"/>
    </row>
    <row r="4537" spans="4:4">
      <c r="D4537" s="128"/>
    </row>
    <row r="4538" spans="4:4">
      <c r="D4538" s="128"/>
    </row>
    <row r="4539" spans="4:4">
      <c r="D4539" s="128"/>
    </row>
    <row r="4540" spans="4:4">
      <c r="D4540" s="128"/>
    </row>
    <row r="4541" spans="4:4">
      <c r="D4541" s="128"/>
    </row>
    <row r="4542" spans="4:4">
      <c r="D4542" s="128"/>
    </row>
    <row r="4543" spans="4:4">
      <c r="D4543" s="128"/>
    </row>
    <row r="4544" spans="4:4">
      <c r="D4544" s="128"/>
    </row>
    <row r="4545" spans="4:4">
      <c r="D4545" s="128"/>
    </row>
    <row r="4546" spans="4:4">
      <c r="D4546" s="128"/>
    </row>
    <row r="4547" spans="4:4">
      <c r="D4547" s="128"/>
    </row>
    <row r="4548" spans="4:4">
      <c r="D4548" s="128"/>
    </row>
    <row r="4549" spans="4:4">
      <c r="D4549" s="128"/>
    </row>
    <row r="4550" spans="4:4">
      <c r="D4550" s="128"/>
    </row>
    <row r="4551" spans="4:4">
      <c r="D4551" s="128"/>
    </row>
    <row r="4552" spans="4:4">
      <c r="D4552" s="128"/>
    </row>
    <row r="4553" spans="4:4">
      <c r="D4553" s="128"/>
    </row>
    <row r="4554" spans="4:4">
      <c r="D4554" s="128"/>
    </row>
    <row r="4555" spans="4:4">
      <c r="D4555" s="128"/>
    </row>
    <row r="4556" spans="4:4">
      <c r="D4556" s="128"/>
    </row>
    <row r="4557" spans="4:4">
      <c r="D4557" s="128"/>
    </row>
    <row r="4558" spans="4:4">
      <c r="D4558" s="128"/>
    </row>
    <row r="4559" spans="4:4">
      <c r="D4559" s="128"/>
    </row>
    <row r="4560" spans="4:4">
      <c r="D4560" s="128"/>
    </row>
    <row r="4561" spans="4:4">
      <c r="D4561" s="128"/>
    </row>
    <row r="4562" spans="4:4">
      <c r="D4562" s="128"/>
    </row>
    <row r="4563" spans="4:4">
      <c r="D4563" s="128"/>
    </row>
    <row r="4564" spans="4:4">
      <c r="D4564" s="128"/>
    </row>
    <row r="4565" spans="4:4">
      <c r="D4565" s="128"/>
    </row>
    <row r="4566" spans="4:4">
      <c r="D4566" s="128"/>
    </row>
    <row r="4567" spans="4:4">
      <c r="D4567" s="128"/>
    </row>
    <row r="4568" spans="4:4">
      <c r="D4568" s="128"/>
    </row>
    <row r="4569" spans="4:4">
      <c r="D4569" s="128"/>
    </row>
    <row r="4570" spans="4:4">
      <c r="D4570" s="128"/>
    </row>
    <row r="4571" spans="4:4">
      <c r="D4571" s="128"/>
    </row>
    <row r="4572" spans="4:4">
      <c r="D4572" s="128"/>
    </row>
    <row r="4573" spans="4:4">
      <c r="D4573" s="128"/>
    </row>
    <row r="4574" spans="4:4">
      <c r="D4574" s="128"/>
    </row>
    <row r="4575" spans="4:4">
      <c r="D4575" s="128"/>
    </row>
    <row r="4576" spans="4:4">
      <c r="D4576" s="128"/>
    </row>
    <row r="4577" spans="4:4">
      <c r="D4577" s="128"/>
    </row>
    <row r="4578" spans="4:4">
      <c r="D4578" s="128"/>
    </row>
    <row r="4579" spans="4:4">
      <c r="D4579" s="128"/>
    </row>
    <row r="4580" spans="4:4">
      <c r="D4580" s="128"/>
    </row>
    <row r="4581" spans="4:4">
      <c r="D4581" s="128"/>
    </row>
    <row r="4582" spans="4:4">
      <c r="D4582" s="128"/>
    </row>
    <row r="4583" spans="4:4">
      <c r="D4583" s="128"/>
    </row>
    <row r="4584" spans="4:4">
      <c r="D4584" s="128"/>
    </row>
    <row r="4585" spans="4:4">
      <c r="D4585" s="128"/>
    </row>
    <row r="4586" spans="4:4">
      <c r="D4586" s="128"/>
    </row>
    <row r="4587" spans="4:4">
      <c r="D4587" s="128"/>
    </row>
    <row r="4588" spans="4:4">
      <c r="D4588" s="128"/>
    </row>
    <row r="4589" spans="4:4">
      <c r="D4589" s="128"/>
    </row>
    <row r="4590" spans="4:4">
      <c r="D4590" s="128"/>
    </row>
    <row r="4591" spans="4:4">
      <c r="D4591" s="128"/>
    </row>
    <row r="4592" spans="4:4">
      <c r="D4592" s="128"/>
    </row>
    <row r="4593" spans="4:4">
      <c r="D4593" s="128"/>
    </row>
    <row r="4594" spans="4:4">
      <c r="D4594" s="128"/>
    </row>
    <row r="4595" spans="4:4">
      <c r="D4595" s="128"/>
    </row>
    <row r="4596" spans="4:4">
      <c r="D4596" s="128"/>
    </row>
    <row r="4597" spans="4:4">
      <c r="D4597" s="128"/>
    </row>
    <row r="4598" spans="4:4">
      <c r="D4598" s="128"/>
    </row>
    <row r="4599" spans="4:4">
      <c r="D4599" s="128"/>
    </row>
    <row r="4600" spans="4:4">
      <c r="D4600" s="128"/>
    </row>
    <row r="4601" spans="4:4">
      <c r="D4601" s="128"/>
    </row>
    <row r="4602" spans="4:4">
      <c r="D4602" s="128"/>
    </row>
    <row r="4603" spans="4:4">
      <c r="D4603" s="128"/>
    </row>
    <row r="4604" spans="4:4">
      <c r="D4604" s="128"/>
    </row>
    <row r="4605" spans="4:4">
      <c r="D4605" s="128"/>
    </row>
    <row r="4606" spans="4:4">
      <c r="D4606" s="128"/>
    </row>
    <row r="4607" spans="4:4">
      <c r="D4607" s="128"/>
    </row>
    <row r="4608" spans="4:4">
      <c r="D4608" s="128"/>
    </row>
    <row r="4609" spans="4:4">
      <c r="D4609" s="128"/>
    </row>
    <row r="4610" spans="4:4">
      <c r="D4610" s="128"/>
    </row>
    <row r="4611" spans="4:4">
      <c r="D4611" s="128"/>
    </row>
    <row r="4612" spans="4:4">
      <c r="D4612" s="128"/>
    </row>
    <row r="4613" spans="4:4">
      <c r="D4613" s="128"/>
    </row>
    <row r="4614" spans="4:4">
      <c r="D4614" s="128"/>
    </row>
    <row r="4615" spans="4:4">
      <c r="D4615" s="128"/>
    </row>
    <row r="4616" spans="4:4">
      <c r="D4616" s="128"/>
    </row>
    <row r="4617" spans="4:4">
      <c r="D4617" s="128"/>
    </row>
    <row r="4618" spans="4:4">
      <c r="D4618" s="128"/>
    </row>
    <row r="4619" spans="4:4">
      <c r="D4619" s="128"/>
    </row>
    <row r="4620" spans="4:4">
      <c r="D4620" s="128"/>
    </row>
    <row r="4621" spans="4:4">
      <c r="D4621" s="128"/>
    </row>
    <row r="4622" spans="4:4">
      <c r="D4622" s="128"/>
    </row>
    <row r="4623" spans="4:4">
      <c r="D4623" s="128"/>
    </row>
    <row r="4624" spans="4:4">
      <c r="D4624" s="128"/>
    </row>
    <row r="4625" spans="4:4">
      <c r="D4625" s="128"/>
    </row>
    <row r="4626" spans="4:4">
      <c r="D4626" s="128"/>
    </row>
    <row r="4627" spans="4:4">
      <c r="D4627" s="128"/>
    </row>
    <row r="4628" spans="4:4">
      <c r="D4628" s="128"/>
    </row>
    <row r="4629" spans="4:4">
      <c r="D4629" s="128"/>
    </row>
    <row r="4630" spans="4:4">
      <c r="D4630" s="128"/>
    </row>
    <row r="4631" spans="4:4">
      <c r="D4631" s="128"/>
    </row>
    <row r="4632" spans="4:4">
      <c r="D4632" s="128"/>
    </row>
    <row r="4633" spans="4:4">
      <c r="D4633" s="128"/>
    </row>
    <row r="4634" spans="4:4">
      <c r="D4634" s="128"/>
    </row>
    <row r="4635" spans="4:4">
      <c r="D4635" s="128"/>
    </row>
    <row r="4636" spans="4:4">
      <c r="D4636" s="128"/>
    </row>
    <row r="4637" spans="4:4">
      <c r="D4637" s="128"/>
    </row>
    <row r="4638" spans="4:4">
      <c r="D4638" s="128"/>
    </row>
    <row r="4639" spans="4:4">
      <c r="D4639" s="128"/>
    </row>
    <row r="4640" spans="4:4">
      <c r="D4640" s="128"/>
    </row>
    <row r="4641" spans="4:4">
      <c r="D4641" s="128"/>
    </row>
    <row r="4642" spans="4:4">
      <c r="D4642" s="128"/>
    </row>
    <row r="4643" spans="4:4">
      <c r="D4643" s="128"/>
    </row>
    <row r="4644" spans="4:4">
      <c r="D4644" s="128"/>
    </row>
    <row r="4645" spans="4:4">
      <c r="D4645" s="128"/>
    </row>
    <row r="4646" spans="4:4">
      <c r="D4646" s="128"/>
    </row>
    <row r="4647" spans="4:4">
      <c r="D4647" s="128"/>
    </row>
    <row r="4648" spans="4:4">
      <c r="D4648" s="128"/>
    </row>
    <row r="4649" spans="4:4">
      <c r="D4649" s="128"/>
    </row>
    <row r="4650" spans="4:4">
      <c r="D4650" s="128"/>
    </row>
    <row r="4651" spans="4:4">
      <c r="D4651" s="128"/>
    </row>
    <row r="4652" spans="4:4">
      <c r="D4652" s="128"/>
    </row>
    <row r="4653" spans="4:4">
      <c r="D4653" s="128"/>
    </row>
    <row r="4654" spans="4:4">
      <c r="D4654" s="128"/>
    </row>
    <row r="4655" spans="4:4">
      <c r="D4655" s="128"/>
    </row>
    <row r="4656" spans="4:4">
      <c r="D4656" s="128"/>
    </row>
    <row r="4657" spans="4:4">
      <c r="D4657" s="128"/>
    </row>
    <row r="4658" spans="4:4">
      <c r="D4658" s="128"/>
    </row>
    <row r="4659" spans="4:4">
      <c r="D4659" s="128"/>
    </row>
    <row r="4660" spans="4:4">
      <c r="D4660" s="128"/>
    </row>
    <row r="4661" spans="4:4">
      <c r="D4661" s="128"/>
    </row>
    <row r="4662" spans="4:4">
      <c r="D4662" s="128"/>
    </row>
    <row r="4663" spans="4:4">
      <c r="D4663" s="128"/>
    </row>
    <row r="4664" spans="4:4">
      <c r="D4664" s="128"/>
    </row>
    <row r="4665" spans="4:4">
      <c r="D4665" s="128"/>
    </row>
    <row r="4666" spans="4:4">
      <c r="D4666" s="128"/>
    </row>
    <row r="4667" spans="4:4">
      <c r="D4667" s="128"/>
    </row>
    <row r="4668" spans="4:4">
      <c r="D4668" s="128"/>
    </row>
    <row r="4669" spans="4:4">
      <c r="D4669" s="128"/>
    </row>
    <row r="4670" spans="4:4">
      <c r="D4670" s="128"/>
    </row>
    <row r="4671" spans="4:4">
      <c r="D4671" s="128"/>
    </row>
    <row r="4672" spans="4:4">
      <c r="D4672" s="128"/>
    </row>
    <row r="4673" spans="4:4">
      <c r="D4673" s="128"/>
    </row>
    <row r="4674" spans="4:4">
      <c r="D4674" s="128"/>
    </row>
    <row r="4675" spans="4:4">
      <c r="D4675" s="128"/>
    </row>
    <row r="4676" spans="4:4">
      <c r="D4676" s="128"/>
    </row>
    <row r="4677" spans="4:4">
      <c r="D4677" s="128"/>
    </row>
    <row r="4678" spans="4:4">
      <c r="D4678" s="128"/>
    </row>
    <row r="4679" spans="4:4">
      <c r="D4679" s="128"/>
    </row>
    <row r="4680" spans="4:4">
      <c r="D4680" s="128"/>
    </row>
    <row r="4681" spans="4:4">
      <c r="D4681" s="128"/>
    </row>
    <row r="4682" spans="4:4">
      <c r="D4682" s="128"/>
    </row>
    <row r="4683" spans="4:4">
      <c r="D4683" s="128"/>
    </row>
    <row r="4684" spans="4:4">
      <c r="D4684" s="128"/>
    </row>
    <row r="4685" spans="4:4">
      <c r="D4685" s="128"/>
    </row>
    <row r="4686" spans="4:4">
      <c r="D4686" s="128"/>
    </row>
    <row r="4687" spans="4:4">
      <c r="D4687" s="128"/>
    </row>
    <row r="4688" spans="4:4">
      <c r="D4688" s="128"/>
    </row>
    <row r="4689" spans="4:4">
      <c r="D4689" s="128"/>
    </row>
    <row r="4690" spans="4:4">
      <c r="D4690" s="128"/>
    </row>
    <row r="4691" spans="4:4">
      <c r="D4691" s="128"/>
    </row>
    <row r="4692" spans="4:4">
      <c r="D4692" s="128"/>
    </row>
    <row r="4693" spans="4:4">
      <c r="D4693" s="128"/>
    </row>
    <row r="4694" spans="4:4">
      <c r="D4694" s="128"/>
    </row>
    <row r="4695" spans="4:4">
      <c r="D4695" s="128"/>
    </row>
    <row r="4696" spans="4:4">
      <c r="D4696" s="128"/>
    </row>
    <row r="4697" spans="4:4">
      <c r="D4697" s="128"/>
    </row>
    <row r="4698" spans="4:4">
      <c r="D4698" s="128"/>
    </row>
    <row r="4699" spans="4:4">
      <c r="D4699" s="128"/>
    </row>
    <row r="4700" spans="4:4">
      <c r="D4700" s="128"/>
    </row>
    <row r="4701" spans="4:4">
      <c r="D4701" s="128"/>
    </row>
    <row r="4702" spans="4:4">
      <c r="D4702" s="128"/>
    </row>
    <row r="4703" spans="4:4">
      <c r="D4703" s="128"/>
    </row>
    <row r="4704" spans="4:4">
      <c r="D4704" s="128"/>
    </row>
    <row r="4705" spans="4:4">
      <c r="D4705" s="128"/>
    </row>
    <row r="4706" spans="4:4">
      <c r="D4706" s="128"/>
    </row>
    <row r="4707" spans="4:4">
      <c r="D4707" s="128"/>
    </row>
    <row r="4708" spans="4:4">
      <c r="D4708" s="128"/>
    </row>
    <row r="4709" spans="4:4">
      <c r="D4709" s="128"/>
    </row>
    <row r="4710" spans="4:4">
      <c r="D4710" s="128"/>
    </row>
    <row r="4711" spans="4:4">
      <c r="D4711" s="128"/>
    </row>
    <row r="4712" spans="4:4">
      <c r="D4712" s="128"/>
    </row>
    <row r="4713" spans="4:4">
      <c r="D4713" s="128"/>
    </row>
    <row r="4714" spans="4:4">
      <c r="D4714" s="128"/>
    </row>
    <row r="4715" spans="4:4">
      <c r="D4715" s="128"/>
    </row>
    <row r="4716" spans="4:4">
      <c r="D4716" s="128"/>
    </row>
    <row r="4717" spans="4:4">
      <c r="D4717" s="128"/>
    </row>
    <row r="4718" spans="4:4">
      <c r="D4718" s="128"/>
    </row>
    <row r="4719" spans="4:4">
      <c r="D4719" s="128"/>
    </row>
    <row r="4720" spans="4:4">
      <c r="D4720" s="128"/>
    </row>
    <row r="4721" spans="4:4">
      <c r="D4721" s="128"/>
    </row>
    <row r="4722" spans="4:4">
      <c r="D4722" s="128"/>
    </row>
    <row r="4723" spans="4:4">
      <c r="D4723" s="128"/>
    </row>
    <row r="4724" spans="4:4">
      <c r="D4724" s="128"/>
    </row>
    <row r="4725" spans="4:4">
      <c r="D4725" s="128"/>
    </row>
    <row r="4726" spans="4:4">
      <c r="D4726" s="128"/>
    </row>
    <row r="4727" spans="4:4">
      <c r="D4727" s="128"/>
    </row>
    <row r="4728" spans="4:4">
      <c r="D4728" s="128"/>
    </row>
    <row r="4729" spans="4:4">
      <c r="D4729" s="128"/>
    </row>
    <row r="4730" spans="4:4">
      <c r="D4730" s="128"/>
    </row>
    <row r="4731" spans="4:4">
      <c r="D4731" s="128"/>
    </row>
    <row r="4732" spans="4:4">
      <c r="D4732" s="128"/>
    </row>
    <row r="4733" spans="4:4">
      <c r="D4733" s="128"/>
    </row>
    <row r="4734" spans="4:4">
      <c r="D4734" s="128"/>
    </row>
    <row r="4735" spans="4:4">
      <c r="D4735" s="128"/>
    </row>
    <row r="4736" spans="4:4">
      <c r="D4736" s="128"/>
    </row>
    <row r="4737" spans="4:4">
      <c r="D4737" s="128"/>
    </row>
    <row r="4738" spans="4:4">
      <c r="D4738" s="128"/>
    </row>
    <row r="4739" spans="4:4">
      <c r="D4739" s="128"/>
    </row>
    <row r="4740" spans="4:4">
      <c r="D4740" s="128"/>
    </row>
    <row r="4741" spans="4:4">
      <c r="D4741" s="128"/>
    </row>
    <row r="4742" spans="4:4">
      <c r="D4742" s="128"/>
    </row>
    <row r="4743" spans="4:4">
      <c r="D4743" s="128"/>
    </row>
    <row r="4744" spans="4:4">
      <c r="D4744" s="128"/>
    </row>
    <row r="4745" spans="4:4">
      <c r="D4745" s="128"/>
    </row>
    <row r="4746" spans="4:4">
      <c r="D4746" s="128"/>
    </row>
    <row r="4747" spans="4:4">
      <c r="D4747" s="128"/>
    </row>
    <row r="4748" spans="4:4">
      <c r="D4748" s="128"/>
    </row>
    <row r="4749" spans="4:4">
      <c r="D4749" s="128"/>
    </row>
    <row r="4750" spans="4:4">
      <c r="D4750" s="128"/>
    </row>
    <row r="4751" spans="4:4">
      <c r="D4751" s="128"/>
    </row>
    <row r="4752" spans="4:4">
      <c r="D4752" s="128"/>
    </row>
    <row r="4753" spans="4:4">
      <c r="D4753" s="128"/>
    </row>
    <row r="4754" spans="4:4">
      <c r="D4754" s="128"/>
    </row>
    <row r="4755" spans="4:4">
      <c r="D4755" s="128"/>
    </row>
    <row r="4756" spans="4:4">
      <c r="D4756" s="128"/>
    </row>
    <row r="4757" spans="4:4">
      <c r="D4757" s="128"/>
    </row>
    <row r="4758" spans="4:4">
      <c r="D4758" s="128"/>
    </row>
    <row r="4759" spans="4:4">
      <c r="D4759" s="128"/>
    </row>
    <row r="4760" spans="4:4">
      <c r="D4760" s="128"/>
    </row>
    <row r="4761" spans="4:4">
      <c r="D4761" s="128"/>
    </row>
    <row r="4762" spans="4:4">
      <c r="D4762" s="128"/>
    </row>
    <row r="4763" spans="4:4">
      <c r="D4763" s="128"/>
    </row>
    <row r="4764" spans="4:4">
      <c r="D4764" s="128"/>
    </row>
    <row r="4765" spans="4:4">
      <c r="D4765" s="128"/>
    </row>
    <row r="4766" spans="4:4">
      <c r="D4766" s="128"/>
    </row>
    <row r="4767" spans="4:4">
      <c r="D4767" s="128"/>
    </row>
    <row r="4768" spans="4:4">
      <c r="D4768" s="128"/>
    </row>
    <row r="4769" spans="4:4">
      <c r="D4769" s="128"/>
    </row>
    <row r="4770" spans="4:4">
      <c r="D4770" s="128"/>
    </row>
    <row r="4771" spans="4:4">
      <c r="D4771" s="128"/>
    </row>
    <row r="4772" spans="4:4">
      <c r="D4772" s="128"/>
    </row>
    <row r="4773" spans="4:4">
      <c r="D4773" s="128"/>
    </row>
    <row r="4774" spans="4:4">
      <c r="D4774" s="128"/>
    </row>
    <row r="4775" spans="4:4">
      <c r="D4775" s="128"/>
    </row>
    <row r="4776" spans="4:4">
      <c r="D4776" s="128"/>
    </row>
    <row r="4777" spans="4:4">
      <c r="D4777" s="128"/>
    </row>
    <row r="4778" spans="4:4">
      <c r="D4778" s="128"/>
    </row>
    <row r="4779" spans="4:4">
      <c r="D4779" s="128"/>
    </row>
    <row r="4780" spans="4:4">
      <c r="D4780" s="128"/>
    </row>
    <row r="4781" spans="4:4">
      <c r="D4781" s="128"/>
    </row>
    <row r="4782" spans="4:4">
      <c r="D4782" s="128"/>
    </row>
    <row r="4783" spans="4:4">
      <c r="D4783" s="128"/>
    </row>
    <row r="4784" spans="4:4">
      <c r="D4784" s="128"/>
    </row>
    <row r="4785" spans="4:4">
      <c r="D4785" s="128"/>
    </row>
    <row r="4786" spans="4:4">
      <c r="D4786" s="128"/>
    </row>
    <row r="4787" spans="4:4">
      <c r="D4787" s="128"/>
    </row>
    <row r="4788" spans="4:4">
      <c r="D4788" s="128"/>
    </row>
    <row r="4789" spans="4:4">
      <c r="D4789" s="128"/>
    </row>
    <row r="4790" spans="4:4">
      <c r="D4790" s="128"/>
    </row>
    <row r="4791" spans="4:4">
      <c r="D4791" s="128"/>
    </row>
    <row r="4792" spans="4:4">
      <c r="D4792" s="128"/>
    </row>
    <row r="4793" spans="4:4">
      <c r="D4793" s="128"/>
    </row>
    <row r="4794" spans="4:4">
      <c r="D4794" s="128"/>
    </row>
    <row r="4795" spans="4:4">
      <c r="D4795" s="128"/>
    </row>
    <row r="4796" spans="4:4">
      <c r="D4796" s="128"/>
    </row>
    <row r="4797" spans="4:4">
      <c r="D4797" s="128"/>
    </row>
    <row r="4798" spans="4:4">
      <c r="D4798" s="128"/>
    </row>
    <row r="4799" spans="4:4">
      <c r="D4799" s="128"/>
    </row>
    <row r="4800" spans="4:4">
      <c r="D4800" s="128"/>
    </row>
    <row r="4801" spans="4:4">
      <c r="D4801" s="128"/>
    </row>
    <row r="4802" spans="4:4">
      <c r="D4802" s="128"/>
    </row>
    <row r="4803" spans="4:4">
      <c r="D4803" s="128"/>
    </row>
    <row r="4804" spans="4:4">
      <c r="D4804" s="128"/>
    </row>
    <row r="4805" spans="4:4">
      <c r="D4805" s="128"/>
    </row>
    <row r="4806" spans="4:4">
      <c r="D4806" s="128"/>
    </row>
    <row r="4807" spans="4:4">
      <c r="D4807" s="128"/>
    </row>
    <row r="4808" spans="4:4">
      <c r="D4808" s="128"/>
    </row>
    <row r="4809" spans="4:4">
      <c r="D4809" s="128"/>
    </row>
    <row r="4810" spans="4:4">
      <c r="D4810" s="128"/>
    </row>
    <row r="4811" spans="4:4">
      <c r="D4811" s="128"/>
    </row>
    <row r="4812" spans="4:4">
      <c r="D4812" s="128"/>
    </row>
    <row r="4813" spans="4:4">
      <c r="D4813" s="128"/>
    </row>
    <row r="4814" spans="4:4">
      <c r="D4814" s="128"/>
    </row>
    <row r="4815" spans="4:4">
      <c r="D4815" s="128"/>
    </row>
    <row r="4816" spans="4:4">
      <c r="D4816" s="128"/>
    </row>
    <row r="4817" spans="4:4">
      <c r="D4817" s="128"/>
    </row>
    <row r="4818" spans="4:4">
      <c r="D4818" s="128"/>
    </row>
    <row r="4819" spans="4:4">
      <c r="D4819" s="128"/>
    </row>
    <row r="4820" spans="4:4">
      <c r="D4820" s="128"/>
    </row>
    <row r="4821" spans="4:4">
      <c r="D4821" s="128"/>
    </row>
    <row r="4822" spans="4:4">
      <c r="D4822" s="128"/>
    </row>
    <row r="4823" spans="4:4">
      <c r="D4823" s="128"/>
    </row>
    <row r="4824" spans="4:4">
      <c r="D4824" s="128"/>
    </row>
    <row r="4825" spans="4:4">
      <c r="D4825" s="128"/>
    </row>
    <row r="4826" spans="4:4">
      <c r="D4826" s="128"/>
    </row>
    <row r="4827" spans="4:4">
      <c r="D4827" s="128"/>
    </row>
    <row r="4828" spans="4:4">
      <c r="D4828" s="128"/>
    </row>
    <row r="4829" spans="4:4">
      <c r="D4829" s="128"/>
    </row>
    <row r="4830" spans="4:4">
      <c r="D4830" s="128"/>
    </row>
    <row r="4831" spans="4:4">
      <c r="D4831" s="128"/>
    </row>
    <row r="4832" spans="4:4">
      <c r="D4832" s="128"/>
    </row>
    <row r="4833" spans="4:4">
      <c r="D4833" s="128"/>
    </row>
    <row r="4834" spans="4:4">
      <c r="D4834" s="128"/>
    </row>
    <row r="4835" spans="4:4">
      <c r="D4835" s="128"/>
    </row>
    <row r="4836" spans="4:4">
      <c r="D4836" s="128"/>
    </row>
    <row r="4837" spans="4:4">
      <c r="D4837" s="128"/>
    </row>
    <row r="4838" spans="4:4">
      <c r="D4838" s="128"/>
    </row>
    <row r="4839" spans="4:4">
      <c r="D4839" s="128"/>
    </row>
    <row r="4840" spans="4:4">
      <c r="D4840" s="128"/>
    </row>
    <row r="4841" spans="4:4">
      <c r="D4841" s="128"/>
    </row>
    <row r="4842" spans="4:4">
      <c r="D4842" s="128"/>
    </row>
    <row r="4843" spans="4:4">
      <c r="D4843" s="128"/>
    </row>
    <row r="4844" spans="4:4">
      <c r="D4844" s="128"/>
    </row>
    <row r="4845" spans="4:4">
      <c r="D4845" s="128"/>
    </row>
    <row r="4846" spans="4:4">
      <c r="D4846" s="128"/>
    </row>
    <row r="4847" spans="4:4">
      <c r="D4847" s="128"/>
    </row>
    <row r="4848" spans="4:4">
      <c r="D4848" s="128"/>
    </row>
    <row r="4849" spans="4:4">
      <c r="D4849" s="128"/>
    </row>
    <row r="4850" spans="4:4">
      <c r="D4850" s="128"/>
    </row>
    <row r="4851" spans="4:4">
      <c r="D4851" s="128"/>
    </row>
    <row r="4852" spans="4:4">
      <c r="D4852" s="128"/>
    </row>
    <row r="4853" spans="4:4">
      <c r="D4853" s="128"/>
    </row>
    <row r="4854" spans="4:4">
      <c r="D4854" s="128"/>
    </row>
    <row r="4855" spans="4:4">
      <c r="D4855" s="128"/>
    </row>
    <row r="4856" spans="4:4">
      <c r="D4856" s="128"/>
    </row>
    <row r="4857" spans="4:4">
      <c r="D4857" s="128"/>
    </row>
    <row r="4858" spans="4:4">
      <c r="D4858" s="128"/>
    </row>
    <row r="4859" spans="4:4">
      <c r="D4859" s="128"/>
    </row>
    <row r="4860" spans="4:4">
      <c r="D4860" s="128"/>
    </row>
    <row r="4861" spans="4:4">
      <c r="D4861" s="128"/>
    </row>
    <row r="4862" spans="4:4">
      <c r="D4862" s="128"/>
    </row>
    <row r="4863" spans="4:4">
      <c r="D4863" s="128"/>
    </row>
    <row r="4864" spans="4:4">
      <c r="D4864" s="128"/>
    </row>
    <row r="4865" spans="4:4">
      <c r="D4865" s="128"/>
    </row>
    <row r="4866" spans="4:4">
      <c r="D4866" s="128"/>
    </row>
    <row r="4867" spans="4:4">
      <c r="D4867" s="128"/>
    </row>
    <row r="4868" spans="4:4">
      <c r="D4868" s="128"/>
    </row>
    <row r="4869" spans="4:4">
      <c r="D4869" s="128"/>
    </row>
    <row r="4870" spans="4:4">
      <c r="D4870" s="128"/>
    </row>
    <row r="4871" spans="4:4">
      <c r="D4871" s="128"/>
    </row>
    <row r="4872" spans="4:4">
      <c r="D4872" s="128"/>
    </row>
    <row r="4873" spans="4:4">
      <c r="D4873" s="128"/>
    </row>
    <row r="4874" spans="4:4">
      <c r="D4874" s="128"/>
    </row>
    <row r="4875" spans="4:4">
      <c r="D4875" s="128"/>
    </row>
    <row r="4876" spans="4:4">
      <c r="D4876" s="128"/>
    </row>
    <row r="4877" spans="4:4">
      <c r="D4877" s="128"/>
    </row>
    <row r="4878" spans="4:4">
      <c r="D4878" s="128"/>
    </row>
    <row r="4879" spans="4:4">
      <c r="D4879" s="128"/>
    </row>
    <row r="4880" spans="4:4">
      <c r="D4880" s="128"/>
    </row>
    <row r="4881" spans="4:4">
      <c r="D4881" s="128"/>
    </row>
    <row r="4882" spans="4:4">
      <c r="D4882" s="128"/>
    </row>
    <row r="4883" spans="4:4">
      <c r="D4883" s="128"/>
    </row>
    <row r="4884" spans="4:4">
      <c r="D4884" s="128"/>
    </row>
    <row r="4885" spans="4:4">
      <c r="D4885" s="128"/>
    </row>
    <row r="4886" spans="4:4">
      <c r="D4886" s="128"/>
    </row>
    <row r="4887" spans="4:4">
      <c r="D4887" s="128"/>
    </row>
    <row r="4888" spans="4:4">
      <c r="D4888" s="128"/>
    </row>
    <row r="4889" spans="4:4">
      <c r="D4889" s="128"/>
    </row>
    <row r="4890" spans="4:4">
      <c r="D4890" s="128"/>
    </row>
    <row r="4891" spans="4:4">
      <c r="D4891" s="128"/>
    </row>
    <row r="4892" spans="4:4">
      <c r="D4892" s="128"/>
    </row>
    <row r="4893" spans="4:4">
      <c r="D4893" s="128"/>
    </row>
    <row r="4894" spans="4:4">
      <c r="D4894" s="128"/>
    </row>
    <row r="4895" spans="4:4">
      <c r="D4895" s="128"/>
    </row>
    <row r="4896" spans="4:4">
      <c r="D4896" s="128"/>
    </row>
    <row r="4897" spans="4:4">
      <c r="D4897" s="128"/>
    </row>
    <row r="4898" spans="4:4">
      <c r="D4898" s="128"/>
    </row>
    <row r="4899" spans="4:4">
      <c r="D4899" s="128"/>
    </row>
    <row r="4900" spans="4:4">
      <c r="D4900" s="128"/>
    </row>
    <row r="4901" spans="4:4">
      <c r="D4901" s="128"/>
    </row>
    <row r="4902" spans="4:4">
      <c r="D4902" s="128"/>
    </row>
    <row r="4903" spans="4:4">
      <c r="D4903" s="128"/>
    </row>
    <row r="4904" spans="4:4">
      <c r="D4904" s="128"/>
    </row>
    <row r="4905" spans="4:4">
      <c r="D4905" s="128"/>
    </row>
    <row r="4906" spans="4:4">
      <c r="D4906" s="128"/>
    </row>
    <row r="4907" spans="4:4">
      <c r="D4907" s="128"/>
    </row>
    <row r="4908" spans="4:4">
      <c r="D4908" s="128"/>
    </row>
    <row r="4909" spans="4:4">
      <c r="D4909" s="128"/>
    </row>
    <row r="4910" spans="4:4">
      <c r="D4910" s="128"/>
    </row>
    <row r="4911" spans="4:4">
      <c r="D4911" s="128"/>
    </row>
    <row r="4912" spans="4:4">
      <c r="D4912" s="128"/>
    </row>
    <row r="4913" spans="4:4">
      <c r="D4913" s="128"/>
    </row>
    <row r="4914" spans="4:4">
      <c r="D4914" s="128"/>
    </row>
    <row r="4915" spans="4:4">
      <c r="D4915" s="128"/>
    </row>
    <row r="4916" spans="4:4">
      <c r="D4916" s="128"/>
    </row>
    <row r="4917" spans="4:4">
      <c r="D4917" s="128"/>
    </row>
    <row r="4918" spans="4:4">
      <c r="D4918" s="128"/>
    </row>
    <row r="4919" spans="4:4">
      <c r="D4919" s="128"/>
    </row>
    <row r="4920" spans="4:4">
      <c r="D4920" s="128"/>
    </row>
    <row r="4921" spans="4:4">
      <c r="D4921" s="128"/>
    </row>
    <row r="4922" spans="4:4">
      <c r="D4922" s="128"/>
    </row>
    <row r="4923" spans="4:4">
      <c r="D4923" s="128"/>
    </row>
    <row r="4924" spans="4:4">
      <c r="D4924" s="128"/>
    </row>
    <row r="4925" spans="4:4">
      <c r="D4925" s="128"/>
    </row>
    <row r="4926" spans="4:4">
      <c r="D4926" s="128"/>
    </row>
    <row r="4927" spans="4:4">
      <c r="D4927" s="128"/>
    </row>
    <row r="4928" spans="4:4">
      <c r="D4928" s="128"/>
    </row>
    <row r="4929" spans="4:4">
      <c r="D4929" s="128"/>
    </row>
    <row r="4930" spans="4:4">
      <c r="D4930" s="128"/>
    </row>
    <row r="4931" spans="4:4">
      <c r="D4931" s="128"/>
    </row>
    <row r="4932" spans="4:4">
      <c r="D4932" s="128"/>
    </row>
    <row r="4933" spans="4:4">
      <c r="D4933" s="128"/>
    </row>
    <row r="4934" spans="4:4">
      <c r="D4934" s="128"/>
    </row>
    <row r="4935" spans="4:4">
      <c r="D4935" s="128"/>
    </row>
    <row r="4936" spans="4:4">
      <c r="D4936" s="128"/>
    </row>
    <row r="4937" spans="4:4">
      <c r="D4937" s="128"/>
    </row>
    <row r="4938" spans="4:4">
      <c r="D4938" s="128"/>
    </row>
    <row r="4939" spans="4:4">
      <c r="D4939" s="128"/>
    </row>
    <row r="4940" spans="4:4">
      <c r="D4940" s="128"/>
    </row>
    <row r="4941" spans="4:4">
      <c r="D4941" s="128"/>
    </row>
    <row r="4942" spans="4:4">
      <c r="D4942" s="128"/>
    </row>
    <row r="4943" spans="4:4">
      <c r="D4943" s="128"/>
    </row>
    <row r="4944" spans="4:4">
      <c r="D4944" s="128"/>
    </row>
    <row r="4945" spans="4:4">
      <c r="D4945" s="128"/>
    </row>
    <row r="4946" spans="4:4">
      <c r="D4946" s="128"/>
    </row>
    <row r="4947" spans="4:4">
      <c r="D4947" s="128"/>
    </row>
    <row r="4948" spans="4:4">
      <c r="D4948" s="128"/>
    </row>
    <row r="4949" spans="4:4">
      <c r="D4949" s="128"/>
    </row>
    <row r="4950" spans="4:4">
      <c r="D4950" s="128"/>
    </row>
    <row r="4951" spans="4:4">
      <c r="D4951" s="128"/>
    </row>
    <row r="4952" spans="4:4">
      <c r="D4952" s="128"/>
    </row>
    <row r="4953" spans="4:4">
      <c r="D4953" s="128"/>
    </row>
    <row r="4954" spans="4:4">
      <c r="D4954" s="128"/>
    </row>
    <row r="4955" spans="4:4">
      <c r="D4955" s="128"/>
    </row>
    <row r="4956" spans="4:4">
      <c r="D4956" s="128"/>
    </row>
    <row r="4957" spans="4:4">
      <c r="D4957" s="128"/>
    </row>
    <row r="4958" spans="4:4">
      <c r="D4958" s="128"/>
    </row>
    <row r="4959" spans="4:4">
      <c r="D4959" s="128"/>
    </row>
    <row r="4960" spans="4:4">
      <c r="D4960" s="128"/>
    </row>
    <row r="4961" spans="4:4">
      <c r="D4961" s="128"/>
    </row>
    <row r="4962" spans="4:4">
      <c r="D4962" s="128"/>
    </row>
    <row r="4963" spans="4:4">
      <c r="D4963" s="128"/>
    </row>
    <row r="4964" spans="4:4">
      <c r="D4964" s="128"/>
    </row>
    <row r="4965" spans="4:4">
      <c r="D4965" s="128"/>
    </row>
    <row r="4966" spans="4:4">
      <c r="D4966" s="128"/>
    </row>
    <row r="4967" spans="4:4">
      <c r="D4967" s="128"/>
    </row>
    <row r="4968" spans="4:4">
      <c r="D4968" s="128"/>
    </row>
    <row r="4969" spans="4:4">
      <c r="D4969" s="128"/>
    </row>
    <row r="4970" spans="4:4">
      <c r="D4970" s="128"/>
    </row>
    <row r="4971" spans="4:4">
      <c r="D4971" s="128"/>
    </row>
    <row r="4972" spans="4:4">
      <c r="D4972" s="128"/>
    </row>
    <row r="4973" spans="4:4">
      <c r="D4973" s="128"/>
    </row>
    <row r="4974" spans="4:4">
      <c r="D4974" s="128"/>
    </row>
    <row r="4975" spans="4:4">
      <c r="D4975" s="128"/>
    </row>
    <row r="4976" spans="4:4">
      <c r="D4976" s="128"/>
    </row>
    <row r="4977" spans="4:4">
      <c r="D4977" s="128"/>
    </row>
    <row r="4978" spans="4:4">
      <c r="D4978" s="128"/>
    </row>
    <row r="4979" spans="4:4">
      <c r="D4979" s="128"/>
    </row>
    <row r="4980" spans="4:4">
      <c r="D4980" s="128"/>
    </row>
    <row r="4981" spans="4:4">
      <c r="D4981" s="128"/>
    </row>
    <row r="4982" spans="4:4">
      <c r="D4982" s="128"/>
    </row>
    <row r="4983" spans="4:4">
      <c r="D4983" s="128"/>
    </row>
    <row r="4984" spans="4:4">
      <c r="D4984" s="128"/>
    </row>
    <row r="4985" spans="4:4">
      <c r="D4985" s="128"/>
    </row>
    <row r="4986" spans="4:4">
      <c r="D4986" s="128"/>
    </row>
    <row r="4987" spans="4:4">
      <c r="D4987" s="128"/>
    </row>
    <row r="4988" spans="4:4">
      <c r="D4988" s="128"/>
    </row>
    <row r="4989" spans="4:4">
      <c r="D4989" s="128"/>
    </row>
    <row r="4990" spans="4:4">
      <c r="D4990" s="128"/>
    </row>
    <row r="4991" spans="4:4">
      <c r="D4991" s="128"/>
    </row>
    <row r="4992" spans="4:4">
      <c r="D4992" s="128"/>
    </row>
    <row r="4993" spans="4:4">
      <c r="D4993" s="128"/>
    </row>
    <row r="4994" spans="4:4">
      <c r="D4994" s="128"/>
    </row>
    <row r="4995" spans="4:4">
      <c r="D4995" s="128"/>
    </row>
    <row r="4996" spans="4:4">
      <c r="D4996" s="128"/>
    </row>
    <row r="4997" spans="4:4">
      <c r="D4997" s="128"/>
    </row>
    <row r="4998" spans="4:4">
      <c r="D4998" s="128"/>
    </row>
    <row r="4999" spans="4:4">
      <c r="D4999" s="128"/>
    </row>
    <row r="5000" spans="4:4">
      <c r="D5000" s="128"/>
    </row>
    <row r="5001" spans="4:4">
      <c r="D5001" s="128"/>
    </row>
  </sheetData>
  <mergeCells count="6">
    <mergeCell ref="A68:G72"/>
    <mergeCell ref="A1:G1"/>
    <mergeCell ref="C2:G2"/>
    <mergeCell ref="C3:G3"/>
    <mergeCell ref="C4:G4"/>
    <mergeCell ref="A67:C67"/>
  </mergeCells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Pokyny pro vyplnění</vt:lpstr>
      <vt:lpstr>Krycí list</vt:lpstr>
      <vt:lpstr>SO01 - hřiště</vt:lpstr>
      <vt:lpstr>SO01 - areálová kanalizace</vt:lpstr>
      <vt:lpstr>SO01 - elektro - Materiál</vt:lpstr>
      <vt:lpstr>SO01 - elektro - Dodávka</vt:lpstr>
      <vt:lpstr>SO01 - elektro - Svítidla</vt:lpstr>
      <vt:lpstr>SO02 - stavební část</vt:lpstr>
      <vt:lpstr>SO02 - vytápění</vt:lpstr>
      <vt:lpstr>SO02 - elektro - Materiál</vt:lpstr>
      <vt:lpstr>SO02 - elektro - Dodávka</vt:lpstr>
      <vt:lpstr>SO02 - elektro - Svítidla</vt:lpstr>
      <vt:lpstr>SO02 - ZTI - šatny I</vt:lpstr>
      <vt:lpstr>SO02 - ZTI - šatny II</vt:lpstr>
      <vt:lpstr>SO03 - tribuna</vt:lpstr>
      <vt:lpstr>SO04 - oplocení-vegetační úprav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cp:lastPrinted>2016-02-01T10:13:20Z</cp:lastPrinted>
  <dcterms:created xsi:type="dcterms:W3CDTF">2016-01-29T13:26:51Z</dcterms:created>
  <dcterms:modified xsi:type="dcterms:W3CDTF">2016-02-01T10:17:11Z</dcterms:modified>
</cp:coreProperties>
</file>