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6" windowWidth="12504" windowHeight="5220" activeTab="1"/>
  </bookViews>
  <sheets>
    <sheet name="úvodní list" sheetId="3" r:id="rId1"/>
    <sheet name="Servis" sheetId="2" r:id="rId2"/>
  </sheets>
  <definedNames>
    <definedName name="_xlnm.Print_Area" localSheetId="1">Servis!$A$1:$I$123</definedName>
  </definedNames>
  <calcPr calcId="145621"/>
</workbook>
</file>

<file path=xl/calcChain.xml><?xml version="1.0" encoding="utf-8"?>
<calcChain xmlns="http://schemas.openxmlformats.org/spreadsheetml/2006/main">
  <c r="C55" i="2" l="1"/>
  <c r="C57" i="2" s="1"/>
  <c r="C59" i="2" s="1"/>
  <c r="D55" i="2"/>
  <c r="D57" i="2" s="1"/>
  <c r="D59" i="2" s="1"/>
  <c r="E55" i="2"/>
  <c r="E57" i="2" s="1"/>
  <c r="E59" i="2" s="1"/>
  <c r="F55" i="2"/>
  <c r="F57" i="2" s="1"/>
  <c r="F59" i="2" s="1"/>
  <c r="G55" i="2"/>
  <c r="G57" i="2" s="1"/>
  <c r="G59" i="2" s="1"/>
  <c r="H55" i="2"/>
  <c r="H57" i="2" s="1"/>
  <c r="H59" i="2" s="1"/>
  <c r="I56" i="2"/>
  <c r="I58" i="2"/>
  <c r="I60" i="2"/>
  <c r="C88" i="2" s="1"/>
  <c r="C113" i="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I74" i="2"/>
  <c r="C95" i="2" s="1"/>
  <c r="C120" i="2" s="1"/>
  <c r="I78" i="2"/>
  <c r="C97" i="2" s="1"/>
  <c r="C122" i="2" s="1"/>
  <c r="I76" i="2"/>
  <c r="C96" i="2" s="1"/>
  <c r="C121" i="2" s="1"/>
  <c r="I72" i="2"/>
  <c r="C94" i="2" s="1"/>
  <c r="C119" i="2" s="1"/>
  <c r="I70" i="2"/>
  <c r="C93" i="2" s="1"/>
  <c r="C118" i="2" s="1"/>
  <c r="I68" i="2"/>
  <c r="C92" i="2" s="1"/>
  <c r="C117" i="2" s="1"/>
  <c r="I66" i="2"/>
  <c r="C91" i="2" s="1"/>
  <c r="C116" i="2" s="1"/>
  <c r="I64" i="2"/>
  <c r="C90" i="2" s="1"/>
  <c r="C115" i="2" s="1"/>
  <c r="I62" i="2"/>
  <c r="C89" i="2" s="1"/>
  <c r="C114" i="2" s="1"/>
  <c r="C87" i="2"/>
  <c r="C112" i="2" s="1"/>
  <c r="I79" i="2" l="1"/>
  <c r="C86" i="2"/>
  <c r="C111" i="2" s="1"/>
  <c r="C123" i="2" l="1"/>
  <c r="E86" i="2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C98" i="2"/>
  <c r="E61" i="2" l="1"/>
  <c r="E63" i="2" s="1"/>
  <c r="E65" i="2" s="1"/>
  <c r="E67" i="2" s="1"/>
  <c r="E69" i="2" s="1"/>
  <c r="E71" i="2" s="1"/>
  <c r="E73" i="2" s="1"/>
  <c r="E75" i="2" s="1"/>
  <c r="E77" i="2" s="1"/>
  <c r="C61" i="2"/>
  <c r="C63" i="2" s="1"/>
  <c r="C65" i="2" s="1"/>
  <c r="C67" i="2" s="1"/>
  <c r="C71" i="2" s="1"/>
  <c r="C73" i="2" s="1"/>
  <c r="C75" i="2" s="1"/>
  <c r="C77" i="2" s="1"/>
  <c r="F61" i="2"/>
  <c r="F63" i="2" s="1"/>
  <c r="F65" i="2" s="1"/>
  <c r="F67" i="2" s="1"/>
  <c r="F69" i="2" s="1"/>
  <c r="F71" i="2" s="1"/>
  <c r="F73" i="2" s="1"/>
  <c r="F75" i="2" s="1"/>
  <c r="F77" i="2" s="1"/>
  <c r="H61" i="2"/>
  <c r="H63" i="2" s="1"/>
  <c r="H65" i="2" s="1"/>
  <c r="H67" i="2" s="1"/>
  <c r="H69" i="2" s="1"/>
  <c r="H71" i="2" s="1"/>
  <c r="H73" i="2" s="1"/>
  <c r="H75" i="2" s="1"/>
  <c r="H77" i="2" s="1"/>
  <c r="D61" i="2"/>
  <c r="D63" i="2" s="1"/>
  <c r="D65" i="2" s="1"/>
  <c r="D67" i="2" s="1"/>
  <c r="D69" i="2" s="1"/>
  <c r="D71" i="2" s="1"/>
  <c r="D73" i="2" s="1"/>
  <c r="D75" i="2" s="1"/>
  <c r="D77" i="2" s="1"/>
  <c r="G61" i="2"/>
  <c r="G63" i="2" s="1"/>
  <c r="G65" i="2" s="1"/>
  <c r="G67" i="2" s="1"/>
  <c r="G69" i="2" s="1"/>
  <c r="G71" i="2" s="1"/>
  <c r="G73" i="2" s="1"/>
  <c r="G75" i="2" s="1"/>
  <c r="G77" i="2" s="1"/>
</calcChain>
</file>

<file path=xl/sharedStrings.xml><?xml version="1.0" encoding="utf-8"?>
<sst xmlns="http://schemas.openxmlformats.org/spreadsheetml/2006/main" count="90" uniqueCount="59">
  <si>
    <t>EN2</t>
  </si>
  <si>
    <t>TN3</t>
  </si>
  <si>
    <t>EN6-FM</t>
  </si>
  <si>
    <t>TN9</t>
  </si>
  <si>
    <t>EN8</t>
  </si>
  <si>
    <t>EN12-FM</t>
  </si>
  <si>
    <t>rok 
servisu</t>
  </si>
  <si>
    <t>1.rok</t>
  </si>
  <si>
    <t>2.rok</t>
  </si>
  <si>
    <t>3.rok</t>
  </si>
  <si>
    <t>4.rok</t>
  </si>
  <si>
    <t>5rok</t>
  </si>
  <si>
    <t>6.rok</t>
  </si>
  <si>
    <t>7.rok</t>
  </si>
  <si>
    <t>8.rok</t>
  </si>
  <si>
    <t>9.rok</t>
  </si>
  <si>
    <t>10.rok</t>
  </si>
  <si>
    <t>11.rok</t>
  </si>
  <si>
    <t>12.rok</t>
  </si>
  <si>
    <t xml:space="preserve">      diskontní sazba</t>
  </si>
  <si>
    <t>Stanovení hodnoty Szs</t>
  </si>
  <si>
    <t>celkové diskontované náklady 
na servis 
v daném roce</t>
  </si>
  <si>
    <t xml:space="preserve">Náklady  S - celkem </t>
  </si>
  <si>
    <t>Kč</t>
  </si>
  <si>
    <t>Servis</t>
  </si>
  <si>
    <t>Veřejná zakázka</t>
  </si>
  <si>
    <t xml:space="preserve">Výměna napájecích čerpadel </t>
  </si>
  <si>
    <t>počet provozních hodin NČ
kumulace</t>
  </si>
  <si>
    <t>předpokládaná doba provozu NČ</t>
  </si>
  <si>
    <t>Náklady na servis a údržbu dle předpokládané doby provozu NČ za rok při předpoládané době provozu NČ</t>
  </si>
  <si>
    <t>Celkové náklady za žívotní cyklus</t>
  </si>
  <si>
    <t>Servisní údaje</t>
  </si>
  <si>
    <t xml:space="preserve">Náklady na servis a údržbu dle doby provozu NČ </t>
  </si>
  <si>
    <t xml:space="preserve">Náklady na servis a údržbu běžnou v roce pro NČ </t>
  </si>
  <si>
    <r>
      <t xml:space="preserve">Uchazeč uvede náklady související se zajištěním servisu zařízení, spotřebou náhradních dílů a údržbou zařízení </t>
    </r>
    <r>
      <rPr>
        <b/>
        <u/>
        <sz val="12"/>
        <color theme="1"/>
        <rFont val="Calibri"/>
        <family val="2"/>
        <charset val="238"/>
        <scheme val="minor"/>
      </rPr>
      <t>v závislosti na počtu provozních hodin čerpadla na konkrétní pozici</t>
    </r>
    <r>
      <rPr>
        <sz val="12"/>
        <color theme="1"/>
        <rFont val="Calibri"/>
        <family val="2"/>
        <charset val="238"/>
        <scheme val="minor"/>
      </rPr>
      <t xml:space="preserve">.
1)  Uvedené položky nesmějí obsahovat náklady na náhradní díly anebo servisní činnosti související s odstraňováním VAD V  ZÁRUČNÍ DOBĚ. 
2) Uvedené ceny budou zahrnovat náhradní díly a servisní činnosti  na DÍLE. Dále budou obsahovat náklady na výměnu částí DÍLA, které budou mít nižší životní cyklus než 12 let, respektive počet provozních hodin uvedený v tabulce níže.
</t>
    </r>
  </si>
  <si>
    <t>Poznámka</t>
  </si>
  <si>
    <t>Uchazeč uvede popis hlavních činností, materiálu, dílů, atd.
Pokdu by se rozsah pro jednotliví čerpadal lišil , bude uvedeno pro každé čerpadlo samostatně.</t>
  </si>
  <si>
    <t>5.rok</t>
  </si>
  <si>
    <r>
      <t xml:space="preserve">Uchazeč uvede náklady související se zajištěním servisu zařízení, spotřebou náhradních dílů a </t>
    </r>
    <r>
      <rPr>
        <b/>
        <sz val="12"/>
        <color theme="1"/>
        <rFont val="Calibri"/>
        <family val="2"/>
        <charset val="238"/>
        <scheme val="minor"/>
      </rPr>
      <t>údržbou zařízení běžnou v kalendářním roce</t>
    </r>
    <r>
      <rPr>
        <sz val="12"/>
        <color theme="1"/>
        <rFont val="Calibri"/>
        <family val="2"/>
        <charset val="238"/>
        <scheme val="minor"/>
      </rPr>
      <t xml:space="preserve">.
1)  Uvedené položky nesmějí obsahovat náklady na náhradní díly anebo servisní činnosti související s odstraňováním VAD V  ZÁRUČNÍ DOBĚ. 
2) Uvedené ceny budou zahrnovat náhradní díly a servisní činnosti  na DÍLE. Dále budou obsahovat náklady na výměnu částí DÍLA, které budou mít nižší životní cyklus než 12 let, respektive počet provozních hodin uvedený v tabulce níže.
</t>
    </r>
  </si>
  <si>
    <t>Uchazeč uvede náklady související se zajištěním servisu zařízení, spotřebou náhradních dílů a údržbou zařízení v letech od uvedení do provozu (předběžného převzetí napájecího čerpadla). Uchazeč zohlední v satnovení nákladů předpokládanou dobu provozu NČ v daném roce.
Cena bude stanovena jako součet nákladů na servis a údržbu dle doby provozu NČ připadající na daný kalendářní rok dle počtu provozních hodin čerpadla a ostatních nákladů na servis a údržbu běžných v daném kalendářním roce.
1)  Uvedené položky nesmějí obsahovat náklady na náhradní díly anebo servisní činnosti související s odstraňováním VAD V  ZÁRUČNÍ DOBĚ. 
2) Uvedené ceny budou zahrnovat náhradní díly a servisní činnosti  na DÍLE. Dále budou obsahovat náklady na výměnu částí DÍLA, které budou mít nižší životní cyklus než 12 let, respektive počet provozních hodin čerpadla.</t>
  </si>
  <si>
    <t>Uchazeč uvede popis hlavních činností, materiálu, dílů, atd.
Pokud by se rozsah pro jednotliví čerpadel lišil , bude uvedeno pro každé čerpadlo samostatně.</t>
  </si>
  <si>
    <t>ZADÁVACÍ DOKUMENTACE</t>
  </si>
  <si>
    <t>pro druhou fázi zadávacího řízení</t>
  </si>
  <si>
    <t xml:space="preserve">PROVEDENÁ V SOULADU S POŽADAVKY ZÁKONA č.134/2016 Sb. </t>
  </si>
  <si>
    <t>Elektrárny Opatovice, a.s.</t>
  </si>
  <si>
    <t>Opatovice nad Labem 478</t>
  </si>
  <si>
    <t>Pardubice 2</t>
  </si>
  <si>
    <t>PSČ 532 13</t>
  </si>
  <si>
    <t>Česká republika</t>
  </si>
  <si>
    <t>Výměna napájecích čerpadel</t>
  </si>
  <si>
    <t>Cenové tabulky - servis</t>
  </si>
  <si>
    <t xml:space="preserve">Náklady za servis, náhradní díly, celky  a spotřební materiál nutné pro řádný provoz a údržbu všech čerpadel v období 12 let. </t>
  </si>
  <si>
    <t>Max. náklad období 12 měsícu v Kč. bez DPH</t>
  </si>
  <si>
    <t xml:space="preserve">Max. mezoroční komulovaný náklad období 12 měsíců od PAC v Kč bez DPH </t>
  </si>
  <si>
    <t>Specifikace plnění zhotovitele servis - bude použito do servisní smlouvy, příloha č.1</t>
  </si>
  <si>
    <t>Stanovení diskontovaných nákladů - bude použito pro vyhodnocení nabídek, kriterium W4</t>
  </si>
  <si>
    <t xml:space="preserve">Maximální kumulované náklady servis - bude použito do servisní smlouvy, příloha č.2 </t>
  </si>
  <si>
    <t>Příloha servisní náklady</t>
  </si>
  <si>
    <t xml:space="preserve">e.č. zakázky:Z2017-035238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</si>
</sst>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rgb="FF000000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name val="Arial Narrow"/>
      <family val="2"/>
      <charset val="238"/>
    </font>
    <font>
      <sz val="10"/>
      <name val="Arial CE"/>
      <charset val="238"/>
    </font>
    <font>
      <b/>
      <sz val="16"/>
      <name val="Arial Narrow"/>
      <family val="2"/>
      <charset val="238"/>
    </font>
    <font>
      <b/>
      <sz val="20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slantDashDot">
        <color rgb="FF92D050"/>
      </left>
      <right/>
      <top/>
      <bottom/>
      <diagonal/>
    </border>
    <border>
      <left/>
      <right style="slantDashDot">
        <color rgb="FF92D050"/>
      </right>
      <top/>
      <bottom/>
      <diagonal/>
    </border>
    <border>
      <left style="slantDashDot">
        <color rgb="FF92D050"/>
      </left>
      <right/>
      <top/>
      <bottom style="slantDashDot">
        <color rgb="FF92D050"/>
      </bottom>
      <diagonal/>
    </border>
    <border>
      <left/>
      <right/>
      <top/>
      <bottom style="slantDashDot">
        <color rgb="FF92D050"/>
      </bottom>
      <diagonal/>
    </border>
    <border>
      <left/>
      <right style="slantDashDot">
        <color rgb="FF92D050"/>
      </right>
      <top/>
      <bottom style="slantDashDot">
        <color rgb="FF92D050"/>
      </bottom>
      <diagonal/>
    </border>
  </borders>
  <cellStyleXfs count="3">
    <xf numFmtId="0" fontId="0" fillId="0" borderId="0"/>
    <xf numFmtId="0" fontId="16" fillId="0" borderId="0"/>
    <xf numFmtId="0" fontId="18" fillId="0" borderId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top"/>
    </xf>
    <xf numFmtId="2" fontId="0" fillId="0" borderId="0" xfId="0" applyNumberFormat="1" applyBorder="1" applyAlignment="1">
      <alignment horizontal="justify" vertical="top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10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3" fontId="1" fillId="2" borderId="11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164" fontId="0" fillId="2" borderId="15" xfId="0" applyNumberFormat="1" applyFill="1" applyBorder="1"/>
    <xf numFmtId="0" fontId="0" fillId="2" borderId="15" xfId="0" applyFill="1" applyBorder="1"/>
    <xf numFmtId="164" fontId="0" fillId="2" borderId="18" xfId="0" applyNumberFormat="1" applyFill="1" applyBorder="1"/>
    <xf numFmtId="3" fontId="1" fillId="2" borderId="25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24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3" fontId="1" fillId="2" borderId="3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/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0" fillId="2" borderId="22" xfId="0" applyFill="1" applyBorder="1"/>
    <xf numFmtId="0" fontId="1" fillId="2" borderId="1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justify" vertical="top" wrapText="1"/>
    </xf>
    <xf numFmtId="0" fontId="1" fillId="2" borderId="3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justify" vertical="top" wrapText="1"/>
    </xf>
    <xf numFmtId="3" fontId="11" fillId="0" borderId="29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3" fontId="11" fillId="0" borderId="24" xfId="0" applyNumberFormat="1" applyFont="1" applyBorder="1" applyAlignment="1">
      <alignment horizontal="right" vertical="center"/>
    </xf>
    <xf numFmtId="0" fontId="16" fillId="0" borderId="0" xfId="1" applyBorder="1"/>
    <xf numFmtId="0" fontId="16" fillId="0" borderId="0" xfId="1"/>
    <xf numFmtId="0" fontId="16" fillId="0" borderId="45" xfId="1" applyBorder="1"/>
    <xf numFmtId="0" fontId="16" fillId="0" borderId="46" xfId="1" applyBorder="1"/>
    <xf numFmtId="0" fontId="17" fillId="0" borderId="0" xfId="0" applyFont="1" applyBorder="1" applyAlignment="1">
      <alignment horizontal="center" vertical="center" wrapText="1" shrinkToFit="1"/>
    </xf>
    <xf numFmtId="0" fontId="17" fillId="0" borderId="0" xfId="0" applyFont="1" applyBorder="1"/>
    <xf numFmtId="0" fontId="19" fillId="0" borderId="0" xfId="2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 shrinkToFit="1"/>
    </xf>
    <xf numFmtId="0" fontId="19" fillId="4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shrinkToFit="1"/>
    </xf>
    <xf numFmtId="0" fontId="19" fillId="0" borderId="0" xfId="2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16" fillId="0" borderId="47" xfId="1" applyBorder="1"/>
    <xf numFmtId="0" fontId="16" fillId="0" borderId="48" xfId="1" applyBorder="1"/>
    <xf numFmtId="0" fontId="16" fillId="0" borderId="49" xfId="1" applyBorder="1"/>
    <xf numFmtId="0" fontId="16" fillId="0" borderId="0" xfId="1" applyFill="1" applyBorder="1"/>
    <xf numFmtId="0" fontId="16" fillId="0" borderId="45" xfId="1" applyFill="1" applyBorder="1"/>
    <xf numFmtId="0" fontId="20" fillId="0" borderId="0" xfId="2" applyFont="1" applyFill="1" applyBorder="1" applyAlignment="1">
      <alignment horizontal="center"/>
    </xf>
    <xf numFmtId="0" fontId="16" fillId="0" borderId="46" xfId="1" applyFill="1" applyBorder="1"/>
    <xf numFmtId="0" fontId="16" fillId="0" borderId="0" xfId="1" applyFill="1"/>
    <xf numFmtId="0" fontId="16" fillId="0" borderId="45" xfId="1" applyFill="1" applyBorder="1" applyAlignment="1">
      <alignment wrapText="1"/>
    </xf>
    <xf numFmtId="0" fontId="19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horizontal="center" vertical="center" wrapText="1"/>
    </xf>
    <xf numFmtId="164" fontId="0" fillId="5" borderId="26" xfId="0" applyNumberFormat="1" applyFill="1" applyBorder="1" applyAlignment="1">
      <alignment horizontal="right" vertical="center"/>
    </xf>
    <xf numFmtId="164" fontId="0" fillId="5" borderId="4" xfId="0" applyNumberFormat="1" applyFill="1" applyBorder="1" applyAlignment="1">
      <alignment horizontal="right" vertical="center"/>
    </xf>
    <xf numFmtId="164" fontId="0" fillId="5" borderId="36" xfId="0" applyNumberFormat="1" applyFill="1" applyBorder="1" applyAlignment="1">
      <alignment horizontal="right" vertical="center"/>
    </xf>
    <xf numFmtId="0" fontId="0" fillId="5" borderId="40" xfId="0" applyFill="1" applyBorder="1"/>
    <xf numFmtId="164" fontId="0" fillId="5" borderId="7" xfId="0" applyNumberFormat="1" applyFill="1" applyBorder="1" applyAlignment="1">
      <alignment horizontal="right" vertical="center"/>
    </xf>
    <xf numFmtId="164" fontId="0" fillId="5" borderId="1" xfId="0" applyNumberFormat="1" applyFill="1" applyBorder="1" applyAlignment="1">
      <alignment horizontal="right" vertical="center"/>
    </xf>
    <xf numFmtId="164" fontId="0" fillId="5" borderId="34" xfId="0" applyNumberFormat="1" applyFill="1" applyBorder="1" applyAlignment="1">
      <alignment horizontal="right" vertical="center"/>
    </xf>
    <xf numFmtId="0" fontId="0" fillId="5" borderId="35" xfId="0" applyFill="1" applyBorder="1"/>
    <xf numFmtId="164" fontId="0" fillId="5" borderId="25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5" borderId="33" xfId="0" applyNumberFormat="1" applyFill="1" applyBorder="1" applyAlignment="1">
      <alignment horizontal="right" vertical="center"/>
    </xf>
    <xf numFmtId="0" fontId="0" fillId="5" borderId="41" xfId="0" applyFill="1" applyBorder="1"/>
    <xf numFmtId="164" fontId="0" fillId="5" borderId="6" xfId="0" applyNumberFormat="1" applyFill="1" applyBorder="1" applyAlignment="1">
      <alignment horizontal="right" vertical="center"/>
    </xf>
    <xf numFmtId="164" fontId="0" fillId="5" borderId="27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3" fontId="0" fillId="2" borderId="26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justify" vertical="top"/>
    </xf>
    <xf numFmtId="4" fontId="8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/>
    </xf>
    <xf numFmtId="2" fontId="5" fillId="6" borderId="0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10" fillId="0" borderId="43" xfId="0" applyNumberFormat="1" applyFont="1" applyFill="1" applyBorder="1" applyAlignment="1">
      <alignment horizontal="justify" vertical="top" wrapText="1"/>
    </xf>
    <xf numFmtId="2" fontId="10" fillId="0" borderId="44" xfId="0" applyNumberFormat="1" applyFont="1" applyFill="1" applyBorder="1" applyAlignment="1">
      <alignment horizontal="justify" vertical="top"/>
    </xf>
    <xf numFmtId="2" fontId="10" fillId="0" borderId="41" xfId="0" applyNumberFormat="1" applyFont="1" applyFill="1" applyBorder="1" applyAlignment="1">
      <alignment horizontal="justify" vertical="top"/>
    </xf>
    <xf numFmtId="2" fontId="10" fillId="0" borderId="20" xfId="0" applyNumberFormat="1" applyFont="1" applyBorder="1" applyAlignment="1">
      <alignment horizontal="left" vertical="top" wrapText="1"/>
    </xf>
    <xf numFmtId="2" fontId="10" fillId="0" borderId="21" xfId="0" applyNumberFormat="1" applyFont="1" applyBorder="1" applyAlignment="1">
      <alignment horizontal="left" vertical="top" wrapText="1"/>
    </xf>
    <xf numFmtId="2" fontId="10" fillId="0" borderId="22" xfId="0" applyNumberFormat="1" applyFont="1" applyBorder="1" applyAlignment="1">
      <alignment horizontal="left" vertical="top" wrapText="1"/>
    </xf>
    <xf numFmtId="2" fontId="7" fillId="2" borderId="28" xfId="0" applyNumberFormat="1" applyFont="1" applyFill="1" applyBorder="1" applyAlignment="1">
      <alignment horizontal="center" vertical="center"/>
    </xf>
    <xf numFmtId="2" fontId="7" fillId="2" borderId="30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10" fillId="0" borderId="20" xfId="0" applyNumberFormat="1" applyFont="1" applyFill="1" applyBorder="1" applyAlignment="1">
      <alignment horizontal="justify" vertical="top" wrapText="1"/>
    </xf>
    <xf numFmtId="2" fontId="10" fillId="0" borderId="21" xfId="0" applyNumberFormat="1" applyFont="1" applyFill="1" applyBorder="1" applyAlignment="1">
      <alignment horizontal="justify" vertical="top"/>
    </xf>
    <xf numFmtId="2" fontId="10" fillId="0" borderId="22" xfId="0" applyNumberFormat="1" applyFont="1" applyFill="1" applyBorder="1" applyAlignment="1">
      <alignment horizontal="justify" vertical="top"/>
    </xf>
    <xf numFmtId="0" fontId="2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justify" vertical="top"/>
    </xf>
  </cellXfs>
  <cellStyles count="3">
    <cellStyle name="Normální" xfId="0" builtinId="0"/>
    <cellStyle name="Normální 2 2" xfId="2"/>
    <cellStyle name="Normální 2 4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76200</xdr:rowOff>
    </xdr:from>
    <xdr:to>
      <xdr:col>2</xdr:col>
      <xdr:colOff>4810125</xdr:colOff>
      <xdr:row>25</xdr:row>
      <xdr:rowOff>85725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4457700"/>
          <a:ext cx="470535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1866900</xdr:colOff>
      <xdr:row>34</xdr:row>
      <xdr:rowOff>57150</xdr:rowOff>
    </xdr:from>
    <xdr:to>
      <xdr:col>2</xdr:col>
      <xdr:colOff>2952750</xdr:colOff>
      <xdr:row>35</xdr:row>
      <xdr:rowOff>209550</xdr:rowOff>
    </xdr:to>
    <xdr:pic>
      <xdr:nvPicPr>
        <xdr:cNvPr id="3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4" t="21693" r="1202" b="22699"/>
        <a:stretch>
          <a:fillRect/>
        </a:stretch>
      </xdr:blipFill>
      <xdr:spPr bwMode="auto">
        <a:xfrm>
          <a:off x="2771775" y="9324975"/>
          <a:ext cx="1085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BreakPreview" zoomScale="60" zoomScaleNormal="100" workbookViewId="0">
      <selection activeCell="C30" sqref="C30"/>
    </sheetView>
  </sheetViews>
  <sheetFormatPr defaultRowHeight="14.4" x14ac:dyDescent="0.3"/>
  <cols>
    <col min="1" max="1" width="4.44140625" style="46" customWidth="1"/>
    <col min="2" max="2" width="9.109375" style="46"/>
    <col min="3" max="3" width="73.88671875" style="46" customWidth="1"/>
    <col min="4" max="4" width="10.5546875" style="46" customWidth="1"/>
    <col min="5" max="5" width="4.109375" style="46" customWidth="1"/>
    <col min="6" max="256" width="9.109375" style="46"/>
    <col min="257" max="257" width="4.44140625" style="46" customWidth="1"/>
    <col min="258" max="258" width="9.109375" style="46"/>
    <col min="259" max="259" width="73.88671875" style="46" customWidth="1"/>
    <col min="260" max="260" width="10.5546875" style="46" customWidth="1"/>
    <col min="261" max="261" width="4.109375" style="46" customWidth="1"/>
    <col min="262" max="512" width="9.109375" style="46"/>
    <col min="513" max="513" width="4.44140625" style="46" customWidth="1"/>
    <col min="514" max="514" width="9.109375" style="46"/>
    <col min="515" max="515" width="73.88671875" style="46" customWidth="1"/>
    <col min="516" max="516" width="10.5546875" style="46" customWidth="1"/>
    <col min="517" max="517" width="4.109375" style="46" customWidth="1"/>
    <col min="518" max="768" width="9.109375" style="46"/>
    <col min="769" max="769" width="4.44140625" style="46" customWidth="1"/>
    <col min="770" max="770" width="9.109375" style="46"/>
    <col min="771" max="771" width="73.88671875" style="46" customWidth="1"/>
    <col min="772" max="772" width="10.5546875" style="46" customWidth="1"/>
    <col min="773" max="773" width="4.109375" style="46" customWidth="1"/>
    <col min="774" max="1024" width="9.109375" style="46"/>
    <col min="1025" max="1025" width="4.44140625" style="46" customWidth="1"/>
    <col min="1026" max="1026" width="9.109375" style="46"/>
    <col min="1027" max="1027" width="73.88671875" style="46" customWidth="1"/>
    <col min="1028" max="1028" width="10.5546875" style="46" customWidth="1"/>
    <col min="1029" max="1029" width="4.109375" style="46" customWidth="1"/>
    <col min="1030" max="1280" width="9.109375" style="46"/>
    <col min="1281" max="1281" width="4.44140625" style="46" customWidth="1"/>
    <col min="1282" max="1282" width="9.109375" style="46"/>
    <col min="1283" max="1283" width="73.88671875" style="46" customWidth="1"/>
    <col min="1284" max="1284" width="10.5546875" style="46" customWidth="1"/>
    <col min="1285" max="1285" width="4.109375" style="46" customWidth="1"/>
    <col min="1286" max="1536" width="9.109375" style="46"/>
    <col min="1537" max="1537" width="4.44140625" style="46" customWidth="1"/>
    <col min="1538" max="1538" width="9.109375" style="46"/>
    <col min="1539" max="1539" width="73.88671875" style="46" customWidth="1"/>
    <col min="1540" max="1540" width="10.5546875" style="46" customWidth="1"/>
    <col min="1541" max="1541" width="4.109375" style="46" customWidth="1"/>
    <col min="1542" max="1792" width="9.109375" style="46"/>
    <col min="1793" max="1793" width="4.44140625" style="46" customWidth="1"/>
    <col min="1794" max="1794" width="9.109375" style="46"/>
    <col min="1795" max="1795" width="73.88671875" style="46" customWidth="1"/>
    <col min="1796" max="1796" width="10.5546875" style="46" customWidth="1"/>
    <col min="1797" max="1797" width="4.109375" style="46" customWidth="1"/>
    <col min="1798" max="2048" width="9.109375" style="46"/>
    <col min="2049" max="2049" width="4.44140625" style="46" customWidth="1"/>
    <col min="2050" max="2050" width="9.109375" style="46"/>
    <col min="2051" max="2051" width="73.88671875" style="46" customWidth="1"/>
    <col min="2052" max="2052" width="10.5546875" style="46" customWidth="1"/>
    <col min="2053" max="2053" width="4.109375" style="46" customWidth="1"/>
    <col min="2054" max="2304" width="9.109375" style="46"/>
    <col min="2305" max="2305" width="4.44140625" style="46" customWidth="1"/>
    <col min="2306" max="2306" width="9.109375" style="46"/>
    <col min="2307" max="2307" width="73.88671875" style="46" customWidth="1"/>
    <col min="2308" max="2308" width="10.5546875" style="46" customWidth="1"/>
    <col min="2309" max="2309" width="4.109375" style="46" customWidth="1"/>
    <col min="2310" max="2560" width="9.109375" style="46"/>
    <col min="2561" max="2561" width="4.44140625" style="46" customWidth="1"/>
    <col min="2562" max="2562" width="9.109375" style="46"/>
    <col min="2563" max="2563" width="73.88671875" style="46" customWidth="1"/>
    <col min="2564" max="2564" width="10.5546875" style="46" customWidth="1"/>
    <col min="2565" max="2565" width="4.109375" style="46" customWidth="1"/>
    <col min="2566" max="2816" width="9.109375" style="46"/>
    <col min="2817" max="2817" width="4.44140625" style="46" customWidth="1"/>
    <col min="2818" max="2818" width="9.109375" style="46"/>
    <col min="2819" max="2819" width="73.88671875" style="46" customWidth="1"/>
    <col min="2820" max="2820" width="10.5546875" style="46" customWidth="1"/>
    <col min="2821" max="2821" width="4.109375" style="46" customWidth="1"/>
    <col min="2822" max="3072" width="9.109375" style="46"/>
    <col min="3073" max="3073" width="4.44140625" style="46" customWidth="1"/>
    <col min="3074" max="3074" width="9.109375" style="46"/>
    <col min="3075" max="3075" width="73.88671875" style="46" customWidth="1"/>
    <col min="3076" max="3076" width="10.5546875" style="46" customWidth="1"/>
    <col min="3077" max="3077" width="4.109375" style="46" customWidth="1"/>
    <col min="3078" max="3328" width="9.109375" style="46"/>
    <col min="3329" max="3329" width="4.44140625" style="46" customWidth="1"/>
    <col min="3330" max="3330" width="9.109375" style="46"/>
    <col min="3331" max="3331" width="73.88671875" style="46" customWidth="1"/>
    <col min="3332" max="3332" width="10.5546875" style="46" customWidth="1"/>
    <col min="3333" max="3333" width="4.109375" style="46" customWidth="1"/>
    <col min="3334" max="3584" width="9.109375" style="46"/>
    <col min="3585" max="3585" width="4.44140625" style="46" customWidth="1"/>
    <col min="3586" max="3586" width="9.109375" style="46"/>
    <col min="3587" max="3587" width="73.88671875" style="46" customWidth="1"/>
    <col min="3588" max="3588" width="10.5546875" style="46" customWidth="1"/>
    <col min="3589" max="3589" width="4.109375" style="46" customWidth="1"/>
    <col min="3590" max="3840" width="9.109375" style="46"/>
    <col min="3841" max="3841" width="4.44140625" style="46" customWidth="1"/>
    <col min="3842" max="3842" width="9.109375" style="46"/>
    <col min="3843" max="3843" width="73.88671875" style="46" customWidth="1"/>
    <col min="3844" max="3844" width="10.5546875" style="46" customWidth="1"/>
    <col min="3845" max="3845" width="4.109375" style="46" customWidth="1"/>
    <col min="3846" max="4096" width="9.109375" style="46"/>
    <col min="4097" max="4097" width="4.44140625" style="46" customWidth="1"/>
    <col min="4098" max="4098" width="9.109375" style="46"/>
    <col min="4099" max="4099" width="73.88671875" style="46" customWidth="1"/>
    <col min="4100" max="4100" width="10.5546875" style="46" customWidth="1"/>
    <col min="4101" max="4101" width="4.109375" style="46" customWidth="1"/>
    <col min="4102" max="4352" width="9.109375" style="46"/>
    <col min="4353" max="4353" width="4.44140625" style="46" customWidth="1"/>
    <col min="4354" max="4354" width="9.109375" style="46"/>
    <col min="4355" max="4355" width="73.88671875" style="46" customWidth="1"/>
    <col min="4356" max="4356" width="10.5546875" style="46" customWidth="1"/>
    <col min="4357" max="4357" width="4.109375" style="46" customWidth="1"/>
    <col min="4358" max="4608" width="9.109375" style="46"/>
    <col min="4609" max="4609" width="4.44140625" style="46" customWidth="1"/>
    <col min="4610" max="4610" width="9.109375" style="46"/>
    <col min="4611" max="4611" width="73.88671875" style="46" customWidth="1"/>
    <col min="4612" max="4612" width="10.5546875" style="46" customWidth="1"/>
    <col min="4613" max="4613" width="4.109375" style="46" customWidth="1"/>
    <col min="4614" max="4864" width="9.109375" style="46"/>
    <col min="4865" max="4865" width="4.44140625" style="46" customWidth="1"/>
    <col min="4866" max="4866" width="9.109375" style="46"/>
    <col min="4867" max="4867" width="73.88671875" style="46" customWidth="1"/>
    <col min="4868" max="4868" width="10.5546875" style="46" customWidth="1"/>
    <col min="4869" max="4869" width="4.109375" style="46" customWidth="1"/>
    <col min="4870" max="5120" width="9.109375" style="46"/>
    <col min="5121" max="5121" width="4.44140625" style="46" customWidth="1"/>
    <col min="5122" max="5122" width="9.109375" style="46"/>
    <col min="5123" max="5123" width="73.88671875" style="46" customWidth="1"/>
    <col min="5124" max="5124" width="10.5546875" style="46" customWidth="1"/>
    <col min="5125" max="5125" width="4.109375" style="46" customWidth="1"/>
    <col min="5126" max="5376" width="9.109375" style="46"/>
    <col min="5377" max="5377" width="4.44140625" style="46" customWidth="1"/>
    <col min="5378" max="5378" width="9.109375" style="46"/>
    <col min="5379" max="5379" width="73.88671875" style="46" customWidth="1"/>
    <col min="5380" max="5380" width="10.5546875" style="46" customWidth="1"/>
    <col min="5381" max="5381" width="4.109375" style="46" customWidth="1"/>
    <col min="5382" max="5632" width="9.109375" style="46"/>
    <col min="5633" max="5633" width="4.44140625" style="46" customWidth="1"/>
    <col min="5634" max="5634" width="9.109375" style="46"/>
    <col min="5635" max="5635" width="73.88671875" style="46" customWidth="1"/>
    <col min="5636" max="5636" width="10.5546875" style="46" customWidth="1"/>
    <col min="5637" max="5637" width="4.109375" style="46" customWidth="1"/>
    <col min="5638" max="5888" width="9.109375" style="46"/>
    <col min="5889" max="5889" width="4.44140625" style="46" customWidth="1"/>
    <col min="5890" max="5890" width="9.109375" style="46"/>
    <col min="5891" max="5891" width="73.88671875" style="46" customWidth="1"/>
    <col min="5892" max="5892" width="10.5546875" style="46" customWidth="1"/>
    <col min="5893" max="5893" width="4.109375" style="46" customWidth="1"/>
    <col min="5894" max="6144" width="9.109375" style="46"/>
    <col min="6145" max="6145" width="4.44140625" style="46" customWidth="1"/>
    <col min="6146" max="6146" width="9.109375" style="46"/>
    <col min="6147" max="6147" width="73.88671875" style="46" customWidth="1"/>
    <col min="6148" max="6148" width="10.5546875" style="46" customWidth="1"/>
    <col min="6149" max="6149" width="4.109375" style="46" customWidth="1"/>
    <col min="6150" max="6400" width="9.109375" style="46"/>
    <col min="6401" max="6401" width="4.44140625" style="46" customWidth="1"/>
    <col min="6402" max="6402" width="9.109375" style="46"/>
    <col min="6403" max="6403" width="73.88671875" style="46" customWidth="1"/>
    <col min="6404" max="6404" width="10.5546875" style="46" customWidth="1"/>
    <col min="6405" max="6405" width="4.109375" style="46" customWidth="1"/>
    <col min="6406" max="6656" width="9.109375" style="46"/>
    <col min="6657" max="6657" width="4.44140625" style="46" customWidth="1"/>
    <col min="6658" max="6658" width="9.109375" style="46"/>
    <col min="6659" max="6659" width="73.88671875" style="46" customWidth="1"/>
    <col min="6660" max="6660" width="10.5546875" style="46" customWidth="1"/>
    <col min="6661" max="6661" width="4.109375" style="46" customWidth="1"/>
    <col min="6662" max="6912" width="9.109375" style="46"/>
    <col min="6913" max="6913" width="4.44140625" style="46" customWidth="1"/>
    <col min="6914" max="6914" width="9.109375" style="46"/>
    <col min="6915" max="6915" width="73.88671875" style="46" customWidth="1"/>
    <col min="6916" max="6916" width="10.5546875" style="46" customWidth="1"/>
    <col min="6917" max="6917" width="4.109375" style="46" customWidth="1"/>
    <col min="6918" max="7168" width="9.109375" style="46"/>
    <col min="7169" max="7169" width="4.44140625" style="46" customWidth="1"/>
    <col min="7170" max="7170" width="9.109375" style="46"/>
    <col min="7171" max="7171" width="73.88671875" style="46" customWidth="1"/>
    <col min="7172" max="7172" width="10.5546875" style="46" customWidth="1"/>
    <col min="7173" max="7173" width="4.109375" style="46" customWidth="1"/>
    <col min="7174" max="7424" width="9.109375" style="46"/>
    <col min="7425" max="7425" width="4.44140625" style="46" customWidth="1"/>
    <col min="7426" max="7426" width="9.109375" style="46"/>
    <col min="7427" max="7427" width="73.88671875" style="46" customWidth="1"/>
    <col min="7428" max="7428" width="10.5546875" style="46" customWidth="1"/>
    <col min="7429" max="7429" width="4.109375" style="46" customWidth="1"/>
    <col min="7430" max="7680" width="9.109375" style="46"/>
    <col min="7681" max="7681" width="4.44140625" style="46" customWidth="1"/>
    <col min="7682" max="7682" width="9.109375" style="46"/>
    <col min="7683" max="7683" width="73.88671875" style="46" customWidth="1"/>
    <col min="7684" max="7684" width="10.5546875" style="46" customWidth="1"/>
    <col min="7685" max="7685" width="4.109375" style="46" customWidth="1"/>
    <col min="7686" max="7936" width="9.109375" style="46"/>
    <col min="7937" max="7937" width="4.44140625" style="46" customWidth="1"/>
    <col min="7938" max="7938" width="9.109375" style="46"/>
    <col min="7939" max="7939" width="73.88671875" style="46" customWidth="1"/>
    <col min="7940" max="7940" width="10.5546875" style="46" customWidth="1"/>
    <col min="7941" max="7941" width="4.109375" style="46" customWidth="1"/>
    <col min="7942" max="8192" width="9.109375" style="46"/>
    <col min="8193" max="8193" width="4.44140625" style="46" customWidth="1"/>
    <col min="8194" max="8194" width="9.109375" style="46"/>
    <col min="8195" max="8195" width="73.88671875" style="46" customWidth="1"/>
    <col min="8196" max="8196" width="10.5546875" style="46" customWidth="1"/>
    <col min="8197" max="8197" width="4.109375" style="46" customWidth="1"/>
    <col min="8198" max="8448" width="9.109375" style="46"/>
    <col min="8449" max="8449" width="4.44140625" style="46" customWidth="1"/>
    <col min="8450" max="8450" width="9.109375" style="46"/>
    <col min="8451" max="8451" width="73.88671875" style="46" customWidth="1"/>
    <col min="8452" max="8452" width="10.5546875" style="46" customWidth="1"/>
    <col min="8453" max="8453" width="4.109375" style="46" customWidth="1"/>
    <col min="8454" max="8704" width="9.109375" style="46"/>
    <col min="8705" max="8705" width="4.44140625" style="46" customWidth="1"/>
    <col min="8706" max="8706" width="9.109375" style="46"/>
    <col min="8707" max="8707" width="73.88671875" style="46" customWidth="1"/>
    <col min="8708" max="8708" width="10.5546875" style="46" customWidth="1"/>
    <col min="8709" max="8709" width="4.109375" style="46" customWidth="1"/>
    <col min="8710" max="8960" width="9.109375" style="46"/>
    <col min="8961" max="8961" width="4.44140625" style="46" customWidth="1"/>
    <col min="8962" max="8962" width="9.109375" style="46"/>
    <col min="8963" max="8963" width="73.88671875" style="46" customWidth="1"/>
    <col min="8964" max="8964" width="10.5546875" style="46" customWidth="1"/>
    <col min="8965" max="8965" width="4.109375" style="46" customWidth="1"/>
    <col min="8966" max="9216" width="9.109375" style="46"/>
    <col min="9217" max="9217" width="4.44140625" style="46" customWidth="1"/>
    <col min="9218" max="9218" width="9.109375" style="46"/>
    <col min="9219" max="9219" width="73.88671875" style="46" customWidth="1"/>
    <col min="9220" max="9220" width="10.5546875" style="46" customWidth="1"/>
    <col min="9221" max="9221" width="4.109375" style="46" customWidth="1"/>
    <col min="9222" max="9472" width="9.109375" style="46"/>
    <col min="9473" max="9473" width="4.44140625" style="46" customWidth="1"/>
    <col min="9474" max="9474" width="9.109375" style="46"/>
    <col min="9475" max="9475" width="73.88671875" style="46" customWidth="1"/>
    <col min="9476" max="9476" width="10.5546875" style="46" customWidth="1"/>
    <col min="9477" max="9477" width="4.109375" style="46" customWidth="1"/>
    <col min="9478" max="9728" width="9.109375" style="46"/>
    <col min="9729" max="9729" width="4.44140625" style="46" customWidth="1"/>
    <col min="9730" max="9730" width="9.109375" style="46"/>
    <col min="9731" max="9731" width="73.88671875" style="46" customWidth="1"/>
    <col min="9732" max="9732" width="10.5546875" style="46" customWidth="1"/>
    <col min="9733" max="9733" width="4.109375" style="46" customWidth="1"/>
    <col min="9734" max="9984" width="9.109375" style="46"/>
    <col min="9985" max="9985" width="4.44140625" style="46" customWidth="1"/>
    <col min="9986" max="9986" width="9.109375" style="46"/>
    <col min="9987" max="9987" width="73.88671875" style="46" customWidth="1"/>
    <col min="9988" max="9988" width="10.5546875" style="46" customWidth="1"/>
    <col min="9989" max="9989" width="4.109375" style="46" customWidth="1"/>
    <col min="9990" max="10240" width="9.109375" style="46"/>
    <col min="10241" max="10241" width="4.44140625" style="46" customWidth="1"/>
    <col min="10242" max="10242" width="9.109375" style="46"/>
    <col min="10243" max="10243" width="73.88671875" style="46" customWidth="1"/>
    <col min="10244" max="10244" width="10.5546875" style="46" customWidth="1"/>
    <col min="10245" max="10245" width="4.109375" style="46" customWidth="1"/>
    <col min="10246" max="10496" width="9.109375" style="46"/>
    <col min="10497" max="10497" width="4.44140625" style="46" customWidth="1"/>
    <col min="10498" max="10498" width="9.109375" style="46"/>
    <col min="10499" max="10499" width="73.88671875" style="46" customWidth="1"/>
    <col min="10500" max="10500" width="10.5546875" style="46" customWidth="1"/>
    <col min="10501" max="10501" width="4.109375" style="46" customWidth="1"/>
    <col min="10502" max="10752" width="9.109375" style="46"/>
    <col min="10753" max="10753" width="4.44140625" style="46" customWidth="1"/>
    <col min="10754" max="10754" width="9.109375" style="46"/>
    <col min="10755" max="10755" width="73.88671875" style="46" customWidth="1"/>
    <col min="10756" max="10756" width="10.5546875" style="46" customWidth="1"/>
    <col min="10757" max="10757" width="4.109375" style="46" customWidth="1"/>
    <col min="10758" max="11008" width="9.109375" style="46"/>
    <col min="11009" max="11009" width="4.44140625" style="46" customWidth="1"/>
    <col min="11010" max="11010" width="9.109375" style="46"/>
    <col min="11011" max="11011" width="73.88671875" style="46" customWidth="1"/>
    <col min="11012" max="11012" width="10.5546875" style="46" customWidth="1"/>
    <col min="11013" max="11013" width="4.109375" style="46" customWidth="1"/>
    <col min="11014" max="11264" width="9.109375" style="46"/>
    <col min="11265" max="11265" width="4.44140625" style="46" customWidth="1"/>
    <col min="11266" max="11266" width="9.109375" style="46"/>
    <col min="11267" max="11267" width="73.88671875" style="46" customWidth="1"/>
    <col min="11268" max="11268" width="10.5546875" style="46" customWidth="1"/>
    <col min="11269" max="11269" width="4.109375" style="46" customWidth="1"/>
    <col min="11270" max="11520" width="9.109375" style="46"/>
    <col min="11521" max="11521" width="4.44140625" style="46" customWidth="1"/>
    <col min="11522" max="11522" width="9.109375" style="46"/>
    <col min="11523" max="11523" width="73.88671875" style="46" customWidth="1"/>
    <col min="11524" max="11524" width="10.5546875" style="46" customWidth="1"/>
    <col min="11525" max="11525" width="4.109375" style="46" customWidth="1"/>
    <col min="11526" max="11776" width="9.109375" style="46"/>
    <col min="11777" max="11777" width="4.44140625" style="46" customWidth="1"/>
    <col min="11778" max="11778" width="9.109375" style="46"/>
    <col min="11779" max="11779" width="73.88671875" style="46" customWidth="1"/>
    <col min="11780" max="11780" width="10.5546875" style="46" customWidth="1"/>
    <col min="11781" max="11781" width="4.109375" style="46" customWidth="1"/>
    <col min="11782" max="12032" width="9.109375" style="46"/>
    <col min="12033" max="12033" width="4.44140625" style="46" customWidth="1"/>
    <col min="12034" max="12034" width="9.109375" style="46"/>
    <col min="12035" max="12035" width="73.88671875" style="46" customWidth="1"/>
    <col min="12036" max="12036" width="10.5546875" style="46" customWidth="1"/>
    <col min="12037" max="12037" width="4.109375" style="46" customWidth="1"/>
    <col min="12038" max="12288" width="9.109375" style="46"/>
    <col min="12289" max="12289" width="4.44140625" style="46" customWidth="1"/>
    <col min="12290" max="12290" width="9.109375" style="46"/>
    <col min="12291" max="12291" width="73.88671875" style="46" customWidth="1"/>
    <col min="12292" max="12292" width="10.5546875" style="46" customWidth="1"/>
    <col min="12293" max="12293" width="4.109375" style="46" customWidth="1"/>
    <col min="12294" max="12544" width="9.109375" style="46"/>
    <col min="12545" max="12545" width="4.44140625" style="46" customWidth="1"/>
    <col min="12546" max="12546" width="9.109375" style="46"/>
    <col min="12547" max="12547" width="73.88671875" style="46" customWidth="1"/>
    <col min="12548" max="12548" width="10.5546875" style="46" customWidth="1"/>
    <col min="12549" max="12549" width="4.109375" style="46" customWidth="1"/>
    <col min="12550" max="12800" width="9.109375" style="46"/>
    <col min="12801" max="12801" width="4.44140625" style="46" customWidth="1"/>
    <col min="12802" max="12802" width="9.109375" style="46"/>
    <col min="12803" max="12803" width="73.88671875" style="46" customWidth="1"/>
    <col min="12804" max="12804" width="10.5546875" style="46" customWidth="1"/>
    <col min="12805" max="12805" width="4.109375" style="46" customWidth="1"/>
    <col min="12806" max="13056" width="9.109375" style="46"/>
    <col min="13057" max="13057" width="4.44140625" style="46" customWidth="1"/>
    <col min="13058" max="13058" width="9.109375" style="46"/>
    <col min="13059" max="13059" width="73.88671875" style="46" customWidth="1"/>
    <col min="13060" max="13060" width="10.5546875" style="46" customWidth="1"/>
    <col min="13061" max="13061" width="4.109375" style="46" customWidth="1"/>
    <col min="13062" max="13312" width="9.109375" style="46"/>
    <col min="13313" max="13313" width="4.44140625" style="46" customWidth="1"/>
    <col min="13314" max="13314" width="9.109375" style="46"/>
    <col min="13315" max="13315" width="73.88671875" style="46" customWidth="1"/>
    <col min="13316" max="13316" width="10.5546875" style="46" customWidth="1"/>
    <col min="13317" max="13317" width="4.109375" style="46" customWidth="1"/>
    <col min="13318" max="13568" width="9.109375" style="46"/>
    <col min="13569" max="13569" width="4.44140625" style="46" customWidth="1"/>
    <col min="13570" max="13570" width="9.109375" style="46"/>
    <col min="13571" max="13571" width="73.88671875" style="46" customWidth="1"/>
    <col min="13572" max="13572" width="10.5546875" style="46" customWidth="1"/>
    <col min="13573" max="13573" width="4.109375" style="46" customWidth="1"/>
    <col min="13574" max="13824" width="9.109375" style="46"/>
    <col min="13825" max="13825" width="4.44140625" style="46" customWidth="1"/>
    <col min="13826" max="13826" width="9.109375" style="46"/>
    <col min="13827" max="13827" width="73.88671875" style="46" customWidth="1"/>
    <col min="13828" max="13828" width="10.5546875" style="46" customWidth="1"/>
    <col min="13829" max="13829" width="4.109375" style="46" customWidth="1"/>
    <col min="13830" max="14080" width="9.109375" style="46"/>
    <col min="14081" max="14081" width="4.44140625" style="46" customWidth="1"/>
    <col min="14082" max="14082" width="9.109375" style="46"/>
    <col min="14083" max="14083" width="73.88671875" style="46" customWidth="1"/>
    <col min="14084" max="14084" width="10.5546875" style="46" customWidth="1"/>
    <col min="14085" max="14085" width="4.109375" style="46" customWidth="1"/>
    <col min="14086" max="14336" width="9.109375" style="46"/>
    <col min="14337" max="14337" width="4.44140625" style="46" customWidth="1"/>
    <col min="14338" max="14338" width="9.109375" style="46"/>
    <col min="14339" max="14339" width="73.88671875" style="46" customWidth="1"/>
    <col min="14340" max="14340" width="10.5546875" style="46" customWidth="1"/>
    <col min="14341" max="14341" width="4.109375" style="46" customWidth="1"/>
    <col min="14342" max="14592" width="9.109375" style="46"/>
    <col min="14593" max="14593" width="4.44140625" style="46" customWidth="1"/>
    <col min="14594" max="14594" width="9.109375" style="46"/>
    <col min="14595" max="14595" width="73.88671875" style="46" customWidth="1"/>
    <col min="14596" max="14596" width="10.5546875" style="46" customWidth="1"/>
    <col min="14597" max="14597" width="4.109375" style="46" customWidth="1"/>
    <col min="14598" max="14848" width="9.109375" style="46"/>
    <col min="14849" max="14849" width="4.44140625" style="46" customWidth="1"/>
    <col min="14850" max="14850" width="9.109375" style="46"/>
    <col min="14851" max="14851" width="73.88671875" style="46" customWidth="1"/>
    <col min="14852" max="14852" width="10.5546875" style="46" customWidth="1"/>
    <col min="14853" max="14853" width="4.109375" style="46" customWidth="1"/>
    <col min="14854" max="15104" width="9.109375" style="46"/>
    <col min="15105" max="15105" width="4.44140625" style="46" customWidth="1"/>
    <col min="15106" max="15106" width="9.109375" style="46"/>
    <col min="15107" max="15107" width="73.88671875" style="46" customWidth="1"/>
    <col min="15108" max="15108" width="10.5546875" style="46" customWidth="1"/>
    <col min="15109" max="15109" width="4.109375" style="46" customWidth="1"/>
    <col min="15110" max="15360" width="9.109375" style="46"/>
    <col min="15361" max="15361" width="4.44140625" style="46" customWidth="1"/>
    <col min="15362" max="15362" width="9.109375" style="46"/>
    <col min="15363" max="15363" width="73.88671875" style="46" customWidth="1"/>
    <col min="15364" max="15364" width="10.5546875" style="46" customWidth="1"/>
    <col min="15365" max="15365" width="4.109375" style="46" customWidth="1"/>
    <col min="15366" max="15616" width="9.109375" style="46"/>
    <col min="15617" max="15617" width="4.44140625" style="46" customWidth="1"/>
    <col min="15618" max="15618" width="9.109375" style="46"/>
    <col min="15619" max="15619" width="73.88671875" style="46" customWidth="1"/>
    <col min="15620" max="15620" width="10.5546875" style="46" customWidth="1"/>
    <col min="15621" max="15621" width="4.109375" style="46" customWidth="1"/>
    <col min="15622" max="15872" width="9.109375" style="46"/>
    <col min="15873" max="15873" width="4.44140625" style="46" customWidth="1"/>
    <col min="15874" max="15874" width="9.109375" style="46"/>
    <col min="15875" max="15875" width="73.88671875" style="46" customWidth="1"/>
    <col min="15876" max="15876" width="10.5546875" style="46" customWidth="1"/>
    <col min="15877" max="15877" width="4.109375" style="46" customWidth="1"/>
    <col min="15878" max="16128" width="9.109375" style="46"/>
    <col min="16129" max="16129" width="4.44140625" style="46" customWidth="1"/>
    <col min="16130" max="16130" width="9.109375" style="46"/>
    <col min="16131" max="16131" width="73.88671875" style="46" customWidth="1"/>
    <col min="16132" max="16132" width="10.5546875" style="46" customWidth="1"/>
    <col min="16133" max="16133" width="4.109375" style="46" customWidth="1"/>
    <col min="16134" max="16384" width="9.109375" style="46"/>
  </cols>
  <sheetData>
    <row r="1" spans="1:4" ht="13.5" customHeight="1" x14ac:dyDescent="0.25">
      <c r="A1" s="45"/>
    </row>
    <row r="2" spans="1:4" ht="12" customHeight="1" x14ac:dyDescent="0.25">
      <c r="A2" s="45"/>
      <c r="B2" s="47"/>
      <c r="C2" s="45"/>
      <c r="D2" s="48"/>
    </row>
    <row r="3" spans="1:4" ht="13.5" customHeight="1" x14ac:dyDescent="0.25">
      <c r="A3" s="45"/>
      <c r="B3" s="47"/>
      <c r="C3" s="45"/>
      <c r="D3" s="48"/>
    </row>
    <row r="4" spans="1:4" ht="13.5" customHeight="1" x14ac:dyDescent="0.25">
      <c r="A4" s="45"/>
      <c r="B4" s="47"/>
      <c r="C4" s="45"/>
      <c r="D4" s="48"/>
    </row>
    <row r="5" spans="1:4" ht="4.5" customHeight="1" x14ac:dyDescent="0.25">
      <c r="A5" s="45"/>
      <c r="B5" s="47"/>
      <c r="C5" s="45"/>
      <c r="D5" s="48"/>
    </row>
    <row r="6" spans="1:4" ht="54" customHeight="1" x14ac:dyDescent="0.3">
      <c r="A6" s="45"/>
      <c r="B6" s="47"/>
      <c r="C6" s="49" t="s">
        <v>41</v>
      </c>
      <c r="D6" s="48"/>
    </row>
    <row r="7" spans="1:4" ht="2.25" customHeight="1" x14ac:dyDescent="0.4">
      <c r="A7" s="45"/>
      <c r="B7" s="47"/>
      <c r="C7" s="50"/>
      <c r="D7" s="48"/>
    </row>
    <row r="8" spans="1:4" ht="39" customHeight="1" x14ac:dyDescent="0.3">
      <c r="A8" s="45"/>
      <c r="B8" s="47"/>
      <c r="C8" s="51" t="s">
        <v>42</v>
      </c>
      <c r="D8" s="48"/>
    </row>
    <row r="9" spans="1:4" ht="6.75" customHeight="1" x14ac:dyDescent="0.25">
      <c r="A9" s="45"/>
      <c r="B9" s="47"/>
      <c r="C9" s="52"/>
      <c r="D9" s="48"/>
    </row>
    <row r="10" spans="1:4" ht="69" customHeight="1" x14ac:dyDescent="0.3">
      <c r="A10" s="45"/>
      <c r="B10" s="47"/>
      <c r="C10" s="53" t="s">
        <v>49</v>
      </c>
      <c r="D10" s="48"/>
    </row>
    <row r="11" spans="1:4" ht="13.5" customHeight="1" x14ac:dyDescent="0.3">
      <c r="A11" s="45"/>
      <c r="B11" s="47"/>
      <c r="C11" s="54" t="s">
        <v>58</v>
      </c>
      <c r="D11" s="48"/>
    </row>
    <row r="12" spans="1:4" ht="13.5" customHeight="1" x14ac:dyDescent="0.25">
      <c r="A12" s="45"/>
      <c r="B12" s="47"/>
      <c r="C12" s="45"/>
      <c r="D12" s="48"/>
    </row>
    <row r="13" spans="1:4" ht="13.5" customHeight="1" x14ac:dyDescent="0.25">
      <c r="A13" s="45"/>
      <c r="B13" s="47"/>
      <c r="C13" s="45"/>
      <c r="D13" s="48"/>
    </row>
    <row r="14" spans="1:4" ht="13.5" customHeight="1" x14ac:dyDescent="0.25">
      <c r="A14" s="45"/>
      <c r="B14" s="47"/>
      <c r="C14" s="45"/>
      <c r="D14" s="48"/>
    </row>
    <row r="15" spans="1:4" ht="13.5" customHeight="1" x14ac:dyDescent="0.25">
      <c r="A15" s="45"/>
      <c r="B15" s="47"/>
      <c r="C15" s="45"/>
      <c r="D15" s="48"/>
    </row>
    <row r="16" spans="1:4" ht="13.5" customHeight="1" x14ac:dyDescent="0.25">
      <c r="A16" s="45"/>
      <c r="B16" s="47"/>
      <c r="C16" s="45"/>
      <c r="D16" s="48"/>
    </row>
    <row r="17" spans="1:4" ht="13.5" customHeight="1" x14ac:dyDescent="0.25">
      <c r="A17" s="45"/>
      <c r="B17" s="47"/>
      <c r="C17" s="45"/>
      <c r="D17" s="48"/>
    </row>
    <row r="18" spans="1:4" ht="13.5" customHeight="1" x14ac:dyDescent="0.25">
      <c r="A18" s="45"/>
      <c r="B18" s="47"/>
      <c r="C18" s="45"/>
      <c r="D18" s="48"/>
    </row>
    <row r="19" spans="1:4" ht="13.5" customHeight="1" x14ac:dyDescent="0.25">
      <c r="A19" s="45"/>
      <c r="B19" s="47"/>
      <c r="C19" s="45"/>
      <c r="D19" s="48"/>
    </row>
    <row r="20" spans="1:4" ht="13.5" customHeight="1" x14ac:dyDescent="0.25">
      <c r="A20" s="45"/>
      <c r="B20" s="47"/>
      <c r="C20" s="45"/>
      <c r="D20" s="48"/>
    </row>
    <row r="21" spans="1:4" ht="13.5" customHeight="1" x14ac:dyDescent="0.3">
      <c r="A21" s="45"/>
      <c r="B21" s="47"/>
      <c r="C21" s="45"/>
      <c r="D21" s="48"/>
    </row>
    <row r="22" spans="1:4" ht="13.5" customHeight="1" x14ac:dyDescent="0.3">
      <c r="A22" s="45"/>
      <c r="B22" s="47"/>
      <c r="C22" s="45"/>
      <c r="D22" s="48"/>
    </row>
    <row r="23" spans="1:4" ht="13.5" customHeight="1" x14ac:dyDescent="0.3">
      <c r="A23" s="45"/>
      <c r="B23" s="47"/>
      <c r="C23" s="45"/>
      <c r="D23" s="48"/>
    </row>
    <row r="24" spans="1:4" ht="13.5" customHeight="1" x14ac:dyDescent="0.3">
      <c r="A24" s="45"/>
      <c r="B24" s="47"/>
      <c r="C24" s="45"/>
      <c r="D24" s="48"/>
    </row>
    <row r="25" spans="1:4" ht="13.5" customHeight="1" x14ac:dyDescent="0.3">
      <c r="A25" s="45"/>
      <c r="B25" s="47"/>
      <c r="C25" s="45"/>
      <c r="D25" s="48"/>
    </row>
    <row r="26" spans="1:4" ht="13.5" customHeight="1" x14ac:dyDescent="0.3">
      <c r="A26" s="45"/>
      <c r="B26" s="47"/>
      <c r="C26" s="45"/>
      <c r="D26" s="48"/>
    </row>
    <row r="27" spans="1:4" ht="21" customHeight="1" x14ac:dyDescent="0.35">
      <c r="A27" s="45"/>
      <c r="B27" s="47"/>
      <c r="C27" s="55" t="s">
        <v>43</v>
      </c>
      <c r="D27" s="48"/>
    </row>
    <row r="28" spans="1:4" ht="39.75" customHeight="1" x14ac:dyDescent="0.35">
      <c r="A28" s="45"/>
      <c r="B28" s="47"/>
      <c r="C28" s="56"/>
      <c r="D28" s="48"/>
    </row>
    <row r="29" spans="1:4" ht="6" customHeight="1" x14ac:dyDescent="0.3">
      <c r="A29" s="45"/>
      <c r="B29" s="47"/>
      <c r="C29" s="45"/>
      <c r="D29" s="48"/>
    </row>
    <row r="30" spans="1:4" s="67" customFormat="1" ht="27.75" customHeight="1" x14ac:dyDescent="0.45">
      <c r="A30" s="63"/>
      <c r="B30" s="64"/>
      <c r="C30" s="65"/>
      <c r="D30" s="66"/>
    </row>
    <row r="31" spans="1:4" s="67" customFormat="1" ht="5.25" customHeight="1" x14ac:dyDescent="0.3">
      <c r="A31" s="63"/>
      <c r="B31" s="64"/>
      <c r="C31" s="63"/>
      <c r="D31" s="66"/>
    </row>
    <row r="32" spans="1:4" s="67" customFormat="1" ht="45" customHeight="1" x14ac:dyDescent="0.35">
      <c r="A32" s="63"/>
      <c r="B32" s="68"/>
      <c r="C32" s="69" t="s">
        <v>57</v>
      </c>
      <c r="D32" s="66"/>
    </row>
    <row r="33" spans="1:7" s="67" customFormat="1" ht="4.5" customHeight="1" x14ac:dyDescent="0.3">
      <c r="A33" s="63"/>
      <c r="B33" s="64"/>
      <c r="D33" s="70"/>
      <c r="E33" s="70"/>
      <c r="F33" s="70"/>
      <c r="G33" s="70"/>
    </row>
    <row r="34" spans="1:7" s="67" customFormat="1" ht="33" customHeight="1" x14ac:dyDescent="0.3">
      <c r="A34" s="63"/>
      <c r="B34" s="64"/>
      <c r="C34" s="71" t="s">
        <v>50</v>
      </c>
      <c r="D34" s="66"/>
    </row>
    <row r="35" spans="1:7" ht="13.5" customHeight="1" x14ac:dyDescent="0.3">
      <c r="A35" s="45"/>
      <c r="B35" s="47"/>
      <c r="C35" s="45"/>
      <c r="D35" s="48"/>
    </row>
    <row r="36" spans="1:7" ht="20.25" customHeight="1" x14ac:dyDescent="0.3">
      <c r="A36" s="45"/>
      <c r="B36" s="47"/>
      <c r="C36" s="45"/>
      <c r="D36" s="48"/>
    </row>
    <row r="37" spans="1:7" ht="13.5" customHeight="1" x14ac:dyDescent="0.3">
      <c r="A37" s="45"/>
      <c r="B37" s="47"/>
      <c r="C37" s="57" t="s">
        <v>44</v>
      </c>
      <c r="D37" s="48"/>
    </row>
    <row r="38" spans="1:7" ht="13.5" customHeight="1" x14ac:dyDescent="0.3">
      <c r="A38" s="45"/>
      <c r="B38" s="47"/>
      <c r="C38" s="58" t="s">
        <v>45</v>
      </c>
      <c r="D38" s="48"/>
    </row>
    <row r="39" spans="1:7" ht="13.5" customHeight="1" x14ac:dyDescent="0.3">
      <c r="A39" s="45"/>
      <c r="B39" s="47"/>
      <c r="C39" s="58" t="s">
        <v>46</v>
      </c>
      <c r="D39" s="48"/>
    </row>
    <row r="40" spans="1:7" ht="14.25" customHeight="1" x14ac:dyDescent="0.3">
      <c r="A40" s="45"/>
      <c r="B40" s="47"/>
      <c r="C40" s="58" t="s">
        <v>47</v>
      </c>
      <c r="D40" s="48"/>
    </row>
    <row r="41" spans="1:7" ht="14.25" customHeight="1" x14ac:dyDescent="0.3">
      <c r="A41" s="45"/>
      <c r="B41" s="47"/>
      <c r="C41" s="59" t="s">
        <v>48</v>
      </c>
      <c r="D41" s="48"/>
    </row>
    <row r="42" spans="1:7" ht="14.25" customHeight="1" thickBot="1" x14ac:dyDescent="0.35">
      <c r="A42" s="45"/>
      <c r="B42" s="60"/>
      <c r="C42" s="61"/>
      <c r="D42" s="62"/>
    </row>
  </sheetData>
  <pageMargins left="0.7" right="0.7" top="0.78740157499999996" bottom="0.78740157499999996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3"/>
  <sheetViews>
    <sheetView tabSelected="1" view="pageBreakPreview" topLeftCell="B83" zoomScale="80" zoomScaleNormal="100" zoomScaleSheetLayoutView="80" workbookViewId="0">
      <selection activeCell="C100" sqref="C100"/>
    </sheetView>
  </sheetViews>
  <sheetFormatPr defaultRowHeight="14.4" x14ac:dyDescent="0.3"/>
  <cols>
    <col min="1" max="1" width="2.109375" customWidth="1"/>
    <col min="2" max="2" width="24.109375" customWidth="1"/>
    <col min="3" max="8" width="19.6640625" customWidth="1"/>
    <col min="9" max="9" width="60" customWidth="1"/>
    <col min="10" max="10" width="0.5546875" customWidth="1"/>
  </cols>
  <sheetData>
    <row r="2" spans="1:9" ht="18" x14ac:dyDescent="0.25">
      <c r="B2" s="110" t="s">
        <v>24</v>
      </c>
      <c r="C2" s="110"/>
      <c r="D2" s="110"/>
      <c r="E2" s="110"/>
      <c r="F2" s="110"/>
      <c r="G2" s="110"/>
      <c r="H2" s="110"/>
      <c r="I2" s="110"/>
    </row>
    <row r="3" spans="1:9" ht="18" x14ac:dyDescent="0.25">
      <c r="A3" s="1"/>
      <c r="B3" s="1"/>
      <c r="C3" s="1"/>
      <c r="D3" s="1"/>
      <c r="E3" s="1"/>
      <c r="F3" s="1"/>
      <c r="G3" s="1"/>
    </row>
    <row r="4" spans="1:9" ht="23.4" x14ac:dyDescent="0.3">
      <c r="A4" s="2"/>
      <c r="B4" s="123" t="s">
        <v>25</v>
      </c>
      <c r="C4" s="123"/>
      <c r="D4" s="124" t="s">
        <v>26</v>
      </c>
      <c r="E4" s="124"/>
      <c r="F4" s="124"/>
      <c r="G4" s="124"/>
    </row>
    <row r="5" spans="1:9" ht="16.5" customHeight="1" x14ac:dyDescent="0.25">
      <c r="A5" s="2"/>
      <c r="B5" s="4"/>
      <c r="C5" s="4"/>
      <c r="D5" s="25"/>
      <c r="E5" s="25"/>
      <c r="F5" s="25"/>
      <c r="G5" s="25"/>
    </row>
    <row r="6" spans="1:9" ht="20.25" customHeight="1" x14ac:dyDescent="0.3">
      <c r="B6" s="26" t="s">
        <v>31</v>
      </c>
      <c r="C6" s="3"/>
      <c r="D6" s="3"/>
      <c r="E6" s="3"/>
      <c r="F6" s="3"/>
      <c r="G6" s="3"/>
    </row>
    <row r="7" spans="1:9" ht="37.5" customHeight="1" x14ac:dyDescent="0.3">
      <c r="B7" s="131" t="s">
        <v>51</v>
      </c>
      <c r="C7" s="131"/>
      <c r="D7" s="131"/>
      <c r="E7" s="131"/>
      <c r="F7" s="131"/>
      <c r="G7" s="131"/>
    </row>
    <row r="8" spans="1:9" ht="37.5" customHeight="1" x14ac:dyDescent="0.3">
      <c r="B8" s="104" t="s">
        <v>54</v>
      </c>
      <c r="C8" s="104"/>
      <c r="D8" s="104"/>
      <c r="E8" s="104"/>
      <c r="F8" s="104"/>
      <c r="G8" s="104"/>
      <c r="H8" s="104"/>
      <c r="I8" s="104"/>
    </row>
    <row r="9" spans="1:9" ht="20.25" customHeight="1" thickBot="1" x14ac:dyDescent="0.35">
      <c r="A9" s="6"/>
      <c r="B9" s="6"/>
      <c r="C9" s="6"/>
      <c r="D9" s="6"/>
      <c r="E9" s="6"/>
      <c r="F9" s="5"/>
      <c r="G9" s="5"/>
    </row>
    <row r="10" spans="1:9" ht="34.5" customHeight="1" x14ac:dyDescent="0.3">
      <c r="A10" s="6"/>
      <c r="B10" s="125" t="s">
        <v>32</v>
      </c>
      <c r="C10" s="126"/>
      <c r="D10" s="126"/>
      <c r="E10" s="126"/>
      <c r="F10" s="126"/>
      <c r="G10" s="126"/>
      <c r="H10" s="127"/>
      <c r="I10" s="40" t="s">
        <v>35</v>
      </c>
    </row>
    <row r="11" spans="1:9" ht="84.75" customHeight="1" thickBot="1" x14ac:dyDescent="0.35">
      <c r="A11" s="6"/>
      <c r="B11" s="111" t="s">
        <v>34</v>
      </c>
      <c r="C11" s="112"/>
      <c r="D11" s="112"/>
      <c r="E11" s="112"/>
      <c r="F11" s="112"/>
      <c r="G11" s="112"/>
      <c r="H11" s="113"/>
      <c r="I11" s="41" t="s">
        <v>40</v>
      </c>
    </row>
    <row r="12" spans="1:9" ht="49.5" customHeight="1" thickBot="1" x14ac:dyDescent="0.35">
      <c r="A12" s="6"/>
      <c r="B12" s="33" t="s">
        <v>27</v>
      </c>
      <c r="C12" s="34" t="s">
        <v>0</v>
      </c>
      <c r="D12" s="35" t="s">
        <v>1</v>
      </c>
      <c r="E12" s="35" t="s">
        <v>2</v>
      </c>
      <c r="F12" s="35" t="s">
        <v>3</v>
      </c>
      <c r="G12" s="35" t="s">
        <v>4</v>
      </c>
      <c r="H12" s="39" t="s">
        <v>5</v>
      </c>
      <c r="I12" s="36"/>
    </row>
    <row r="13" spans="1:9" ht="19.5" customHeight="1" x14ac:dyDescent="0.25">
      <c r="A13" s="6"/>
      <c r="B13" s="42">
        <v>5000</v>
      </c>
      <c r="C13" s="72">
        <v>0</v>
      </c>
      <c r="D13" s="73">
        <v>0</v>
      </c>
      <c r="E13" s="73">
        <v>0</v>
      </c>
      <c r="F13" s="73">
        <v>0</v>
      </c>
      <c r="G13" s="73">
        <v>0</v>
      </c>
      <c r="H13" s="74">
        <v>0</v>
      </c>
      <c r="I13" s="75"/>
    </row>
    <row r="14" spans="1:9" ht="19.5" customHeight="1" x14ac:dyDescent="0.3">
      <c r="A14" s="6"/>
      <c r="B14" s="43">
        <f t="shared" ref="B14:B32" si="0">B13+5000</f>
        <v>10000</v>
      </c>
      <c r="C14" s="76">
        <v>0</v>
      </c>
      <c r="D14" s="77">
        <v>0</v>
      </c>
      <c r="E14" s="77">
        <v>0</v>
      </c>
      <c r="F14" s="77">
        <v>0</v>
      </c>
      <c r="G14" s="77">
        <v>0</v>
      </c>
      <c r="H14" s="78">
        <v>0</v>
      </c>
      <c r="I14" s="79"/>
    </row>
    <row r="15" spans="1:9" ht="19.5" customHeight="1" x14ac:dyDescent="0.3">
      <c r="A15" s="6"/>
      <c r="B15" s="43">
        <f t="shared" si="0"/>
        <v>15000</v>
      </c>
      <c r="C15" s="76">
        <v>0</v>
      </c>
      <c r="D15" s="77">
        <v>0</v>
      </c>
      <c r="E15" s="77">
        <v>0</v>
      </c>
      <c r="F15" s="77">
        <v>0</v>
      </c>
      <c r="G15" s="77">
        <v>0</v>
      </c>
      <c r="H15" s="78">
        <v>0</v>
      </c>
      <c r="I15" s="79"/>
    </row>
    <row r="16" spans="1:9" ht="19.5" customHeight="1" x14ac:dyDescent="0.3">
      <c r="A16" s="6"/>
      <c r="B16" s="43">
        <f t="shared" si="0"/>
        <v>20000</v>
      </c>
      <c r="C16" s="76">
        <v>0</v>
      </c>
      <c r="D16" s="77">
        <v>0</v>
      </c>
      <c r="E16" s="77">
        <v>0</v>
      </c>
      <c r="F16" s="77">
        <v>0</v>
      </c>
      <c r="G16" s="77">
        <v>0</v>
      </c>
      <c r="H16" s="78">
        <v>0</v>
      </c>
      <c r="I16" s="79"/>
    </row>
    <row r="17" spans="1:9" ht="19.5" customHeight="1" x14ac:dyDescent="0.3">
      <c r="A17" s="6"/>
      <c r="B17" s="43">
        <f t="shared" si="0"/>
        <v>25000</v>
      </c>
      <c r="C17" s="76">
        <v>0</v>
      </c>
      <c r="D17" s="77">
        <v>0</v>
      </c>
      <c r="E17" s="77">
        <v>0</v>
      </c>
      <c r="F17" s="77">
        <v>0</v>
      </c>
      <c r="G17" s="77">
        <v>0</v>
      </c>
      <c r="H17" s="78">
        <v>0</v>
      </c>
      <c r="I17" s="79"/>
    </row>
    <row r="18" spans="1:9" ht="19.5" customHeight="1" x14ac:dyDescent="0.3">
      <c r="A18" s="6"/>
      <c r="B18" s="43">
        <f t="shared" si="0"/>
        <v>30000</v>
      </c>
      <c r="C18" s="76">
        <v>0</v>
      </c>
      <c r="D18" s="77">
        <v>0</v>
      </c>
      <c r="E18" s="77">
        <v>0</v>
      </c>
      <c r="F18" s="77">
        <v>0</v>
      </c>
      <c r="G18" s="77">
        <v>0</v>
      </c>
      <c r="H18" s="78">
        <v>0</v>
      </c>
      <c r="I18" s="79"/>
    </row>
    <row r="19" spans="1:9" ht="19.5" customHeight="1" x14ac:dyDescent="0.3">
      <c r="A19" s="6"/>
      <c r="B19" s="43">
        <f t="shared" si="0"/>
        <v>35000</v>
      </c>
      <c r="C19" s="76">
        <v>0</v>
      </c>
      <c r="D19" s="77">
        <v>0</v>
      </c>
      <c r="E19" s="77">
        <v>0</v>
      </c>
      <c r="F19" s="77">
        <v>0</v>
      </c>
      <c r="G19" s="77">
        <v>0</v>
      </c>
      <c r="H19" s="78">
        <v>0</v>
      </c>
      <c r="I19" s="79"/>
    </row>
    <row r="20" spans="1:9" ht="19.5" customHeight="1" x14ac:dyDescent="0.3">
      <c r="A20" s="6"/>
      <c r="B20" s="43">
        <f t="shared" si="0"/>
        <v>40000</v>
      </c>
      <c r="C20" s="76">
        <v>0</v>
      </c>
      <c r="D20" s="77">
        <v>0</v>
      </c>
      <c r="E20" s="77">
        <v>0</v>
      </c>
      <c r="F20" s="77">
        <v>0</v>
      </c>
      <c r="G20" s="77">
        <v>0</v>
      </c>
      <c r="H20" s="78">
        <v>0</v>
      </c>
      <c r="I20" s="79"/>
    </row>
    <row r="21" spans="1:9" ht="19.5" customHeight="1" x14ac:dyDescent="0.3">
      <c r="A21" s="6"/>
      <c r="B21" s="43">
        <f t="shared" si="0"/>
        <v>45000</v>
      </c>
      <c r="C21" s="76">
        <v>0</v>
      </c>
      <c r="D21" s="77">
        <v>0</v>
      </c>
      <c r="E21" s="77">
        <v>0</v>
      </c>
      <c r="F21" s="77">
        <v>0</v>
      </c>
      <c r="G21" s="77">
        <v>0</v>
      </c>
      <c r="H21" s="78">
        <v>0</v>
      </c>
      <c r="I21" s="79"/>
    </row>
    <row r="22" spans="1:9" ht="19.5" customHeight="1" x14ac:dyDescent="0.3">
      <c r="A22" s="6"/>
      <c r="B22" s="43">
        <f t="shared" si="0"/>
        <v>50000</v>
      </c>
      <c r="C22" s="76">
        <v>0</v>
      </c>
      <c r="D22" s="77">
        <v>0</v>
      </c>
      <c r="E22" s="77">
        <v>0</v>
      </c>
      <c r="F22" s="77">
        <v>0</v>
      </c>
      <c r="G22" s="77">
        <v>0</v>
      </c>
      <c r="H22" s="78">
        <v>0</v>
      </c>
      <c r="I22" s="79"/>
    </row>
    <row r="23" spans="1:9" ht="19.5" customHeight="1" x14ac:dyDescent="0.3">
      <c r="A23" s="6"/>
      <c r="B23" s="43">
        <f t="shared" si="0"/>
        <v>55000</v>
      </c>
      <c r="C23" s="76">
        <v>0</v>
      </c>
      <c r="D23" s="77">
        <v>0</v>
      </c>
      <c r="E23" s="77">
        <v>0</v>
      </c>
      <c r="F23" s="77">
        <v>0</v>
      </c>
      <c r="G23" s="77">
        <v>0</v>
      </c>
      <c r="H23" s="78">
        <v>0</v>
      </c>
      <c r="I23" s="79"/>
    </row>
    <row r="24" spans="1:9" ht="19.5" customHeight="1" x14ac:dyDescent="0.3">
      <c r="A24" s="6"/>
      <c r="B24" s="43">
        <f t="shared" si="0"/>
        <v>60000</v>
      </c>
      <c r="C24" s="76">
        <v>0</v>
      </c>
      <c r="D24" s="77">
        <v>0</v>
      </c>
      <c r="E24" s="77">
        <v>0</v>
      </c>
      <c r="F24" s="77">
        <v>0</v>
      </c>
      <c r="G24" s="77">
        <v>0</v>
      </c>
      <c r="H24" s="78">
        <v>0</v>
      </c>
      <c r="I24" s="79"/>
    </row>
    <row r="25" spans="1:9" ht="19.5" customHeight="1" x14ac:dyDescent="0.3">
      <c r="A25" s="6"/>
      <c r="B25" s="43">
        <f t="shared" si="0"/>
        <v>65000</v>
      </c>
      <c r="C25" s="76">
        <v>0</v>
      </c>
      <c r="D25" s="77">
        <v>0</v>
      </c>
      <c r="E25" s="77">
        <v>0</v>
      </c>
      <c r="F25" s="77">
        <v>0</v>
      </c>
      <c r="G25" s="77">
        <v>0</v>
      </c>
      <c r="H25" s="78">
        <v>0</v>
      </c>
      <c r="I25" s="79"/>
    </row>
    <row r="26" spans="1:9" ht="19.5" customHeight="1" x14ac:dyDescent="0.3">
      <c r="A26" s="6"/>
      <c r="B26" s="43">
        <f t="shared" si="0"/>
        <v>70000</v>
      </c>
      <c r="C26" s="76">
        <v>0</v>
      </c>
      <c r="D26" s="77">
        <v>0</v>
      </c>
      <c r="E26" s="77">
        <v>0</v>
      </c>
      <c r="F26" s="77">
        <v>0</v>
      </c>
      <c r="G26" s="77">
        <v>0</v>
      </c>
      <c r="H26" s="78">
        <v>0</v>
      </c>
      <c r="I26" s="79"/>
    </row>
    <row r="27" spans="1:9" ht="19.5" customHeight="1" x14ac:dyDescent="0.3">
      <c r="A27" s="6"/>
      <c r="B27" s="43">
        <f t="shared" si="0"/>
        <v>75000</v>
      </c>
      <c r="C27" s="76">
        <v>0</v>
      </c>
      <c r="D27" s="77">
        <v>0</v>
      </c>
      <c r="E27" s="77">
        <v>0</v>
      </c>
      <c r="F27" s="77">
        <v>0</v>
      </c>
      <c r="G27" s="77">
        <v>0</v>
      </c>
      <c r="H27" s="78">
        <v>0</v>
      </c>
      <c r="I27" s="79"/>
    </row>
    <row r="28" spans="1:9" ht="19.5" customHeight="1" x14ac:dyDescent="0.3">
      <c r="A28" s="6"/>
      <c r="B28" s="43">
        <f t="shared" si="0"/>
        <v>80000</v>
      </c>
      <c r="C28" s="76">
        <v>0</v>
      </c>
      <c r="D28" s="77">
        <v>0</v>
      </c>
      <c r="E28" s="77">
        <v>0</v>
      </c>
      <c r="F28" s="77">
        <v>0</v>
      </c>
      <c r="G28" s="77">
        <v>0</v>
      </c>
      <c r="H28" s="78">
        <v>0</v>
      </c>
      <c r="I28" s="79"/>
    </row>
    <row r="29" spans="1:9" ht="19.5" customHeight="1" x14ac:dyDescent="0.3">
      <c r="A29" s="6"/>
      <c r="B29" s="43">
        <f t="shared" si="0"/>
        <v>85000</v>
      </c>
      <c r="C29" s="76">
        <v>0</v>
      </c>
      <c r="D29" s="77">
        <v>0</v>
      </c>
      <c r="E29" s="77">
        <v>0</v>
      </c>
      <c r="F29" s="77">
        <v>0</v>
      </c>
      <c r="G29" s="77">
        <v>0</v>
      </c>
      <c r="H29" s="78">
        <v>0</v>
      </c>
      <c r="I29" s="79"/>
    </row>
    <row r="30" spans="1:9" ht="19.5" customHeight="1" x14ac:dyDescent="0.3">
      <c r="A30" s="6"/>
      <c r="B30" s="43">
        <f t="shared" si="0"/>
        <v>90000</v>
      </c>
      <c r="C30" s="76">
        <v>0</v>
      </c>
      <c r="D30" s="77">
        <v>0</v>
      </c>
      <c r="E30" s="77">
        <v>0</v>
      </c>
      <c r="F30" s="77">
        <v>0</v>
      </c>
      <c r="G30" s="77">
        <v>0</v>
      </c>
      <c r="H30" s="78">
        <v>0</v>
      </c>
      <c r="I30" s="79"/>
    </row>
    <row r="31" spans="1:9" ht="19.5" customHeight="1" x14ac:dyDescent="0.3">
      <c r="A31" s="6"/>
      <c r="B31" s="43">
        <f t="shared" si="0"/>
        <v>95000</v>
      </c>
      <c r="C31" s="76">
        <v>0</v>
      </c>
      <c r="D31" s="77">
        <v>0</v>
      </c>
      <c r="E31" s="77">
        <v>0</v>
      </c>
      <c r="F31" s="77">
        <v>0</v>
      </c>
      <c r="G31" s="77">
        <v>0</v>
      </c>
      <c r="H31" s="78">
        <v>0</v>
      </c>
      <c r="I31" s="79"/>
    </row>
    <row r="32" spans="1:9" ht="19.5" customHeight="1" thickBot="1" x14ac:dyDescent="0.35">
      <c r="A32" s="6"/>
      <c r="B32" s="44">
        <f t="shared" si="0"/>
        <v>100000</v>
      </c>
      <c r="C32" s="80">
        <v>0</v>
      </c>
      <c r="D32" s="81">
        <v>0</v>
      </c>
      <c r="E32" s="81">
        <v>0</v>
      </c>
      <c r="F32" s="81">
        <v>0</v>
      </c>
      <c r="G32" s="81">
        <v>0</v>
      </c>
      <c r="H32" s="82">
        <v>0</v>
      </c>
      <c r="I32" s="83"/>
    </row>
    <row r="33" spans="1:9" ht="19.5" customHeight="1" thickBot="1" x14ac:dyDescent="0.35">
      <c r="A33" s="6"/>
      <c r="B33" s="6"/>
      <c r="C33" s="6"/>
      <c r="D33" s="6"/>
      <c r="E33" s="6"/>
      <c r="F33" s="5"/>
      <c r="G33" s="5"/>
    </row>
    <row r="34" spans="1:9" ht="32.25" customHeight="1" thickBot="1" x14ac:dyDescent="0.35">
      <c r="A34" s="6"/>
      <c r="B34" s="117" t="s">
        <v>33</v>
      </c>
      <c r="C34" s="118"/>
      <c r="D34" s="118"/>
      <c r="E34" s="118"/>
      <c r="F34" s="118"/>
      <c r="G34" s="118"/>
      <c r="H34" s="119"/>
      <c r="I34" s="37" t="s">
        <v>35</v>
      </c>
    </row>
    <row r="35" spans="1:9" ht="77.25" customHeight="1" thickBot="1" x14ac:dyDescent="0.35">
      <c r="A35" s="6"/>
      <c r="B35" s="120" t="s">
        <v>38</v>
      </c>
      <c r="C35" s="121"/>
      <c r="D35" s="121"/>
      <c r="E35" s="121"/>
      <c r="F35" s="121"/>
      <c r="G35" s="121"/>
      <c r="H35" s="122"/>
      <c r="I35" s="38" t="s">
        <v>36</v>
      </c>
    </row>
    <row r="36" spans="1:9" ht="48.75" customHeight="1" thickBot="1" x14ac:dyDescent="0.35">
      <c r="A36" s="6"/>
      <c r="B36" s="33" t="s">
        <v>27</v>
      </c>
      <c r="C36" s="34" t="s">
        <v>0</v>
      </c>
      <c r="D36" s="35" t="s">
        <v>1</v>
      </c>
      <c r="E36" s="35" t="s">
        <v>2</v>
      </c>
      <c r="F36" s="35" t="s">
        <v>3</v>
      </c>
      <c r="G36" s="35" t="s">
        <v>4</v>
      </c>
      <c r="H36" s="39" t="s">
        <v>5</v>
      </c>
      <c r="I36" s="36"/>
    </row>
    <row r="37" spans="1:9" ht="19.5" customHeight="1" x14ac:dyDescent="0.3">
      <c r="A37" s="6"/>
      <c r="B37" s="19" t="s">
        <v>7</v>
      </c>
      <c r="C37" s="72">
        <v>0</v>
      </c>
      <c r="D37" s="73">
        <v>0</v>
      </c>
      <c r="E37" s="73">
        <v>0</v>
      </c>
      <c r="F37" s="73">
        <v>0</v>
      </c>
      <c r="G37" s="73">
        <v>0</v>
      </c>
      <c r="H37" s="74">
        <v>0</v>
      </c>
      <c r="I37" s="75"/>
    </row>
    <row r="38" spans="1:9" ht="19.5" customHeight="1" x14ac:dyDescent="0.3">
      <c r="A38" s="6"/>
      <c r="B38" s="19" t="s">
        <v>8</v>
      </c>
      <c r="C38" s="76">
        <v>0</v>
      </c>
      <c r="D38" s="77">
        <v>0</v>
      </c>
      <c r="E38" s="77">
        <v>0</v>
      </c>
      <c r="F38" s="77">
        <v>0</v>
      </c>
      <c r="G38" s="77">
        <v>0</v>
      </c>
      <c r="H38" s="78">
        <v>0</v>
      </c>
      <c r="I38" s="79"/>
    </row>
    <row r="39" spans="1:9" ht="19.5" customHeight="1" x14ac:dyDescent="0.3">
      <c r="A39" s="6"/>
      <c r="B39" s="19" t="s">
        <v>9</v>
      </c>
      <c r="C39" s="76">
        <v>0</v>
      </c>
      <c r="D39" s="77">
        <v>0</v>
      </c>
      <c r="E39" s="77">
        <v>0</v>
      </c>
      <c r="F39" s="77">
        <v>0</v>
      </c>
      <c r="G39" s="77">
        <v>0</v>
      </c>
      <c r="H39" s="78">
        <v>0</v>
      </c>
      <c r="I39" s="79"/>
    </row>
    <row r="40" spans="1:9" ht="19.5" customHeight="1" x14ac:dyDescent="0.3">
      <c r="A40" s="6"/>
      <c r="B40" s="19" t="s">
        <v>10</v>
      </c>
      <c r="C40" s="76">
        <v>0</v>
      </c>
      <c r="D40" s="77">
        <v>0</v>
      </c>
      <c r="E40" s="77">
        <v>0</v>
      </c>
      <c r="F40" s="77">
        <v>0</v>
      </c>
      <c r="G40" s="77">
        <v>0</v>
      </c>
      <c r="H40" s="78">
        <v>0</v>
      </c>
      <c r="I40" s="79"/>
    </row>
    <row r="41" spans="1:9" ht="19.5" customHeight="1" x14ac:dyDescent="0.3">
      <c r="A41" s="6"/>
      <c r="B41" s="19" t="s">
        <v>37</v>
      </c>
      <c r="C41" s="76">
        <v>0</v>
      </c>
      <c r="D41" s="77">
        <v>0</v>
      </c>
      <c r="E41" s="77">
        <v>0</v>
      </c>
      <c r="F41" s="77">
        <v>0</v>
      </c>
      <c r="G41" s="77">
        <v>0</v>
      </c>
      <c r="H41" s="78">
        <v>0</v>
      </c>
      <c r="I41" s="79"/>
    </row>
    <row r="42" spans="1:9" ht="19.5" customHeight="1" x14ac:dyDescent="0.3">
      <c r="A42" s="6"/>
      <c r="B42" s="19" t="s">
        <v>12</v>
      </c>
      <c r="C42" s="76">
        <v>0</v>
      </c>
      <c r="D42" s="77">
        <v>0</v>
      </c>
      <c r="E42" s="77">
        <v>0</v>
      </c>
      <c r="F42" s="77">
        <v>0</v>
      </c>
      <c r="G42" s="77">
        <v>0</v>
      </c>
      <c r="H42" s="78">
        <v>0</v>
      </c>
      <c r="I42" s="79"/>
    </row>
    <row r="43" spans="1:9" ht="19.5" customHeight="1" x14ac:dyDescent="0.3">
      <c r="A43" s="6"/>
      <c r="B43" s="19" t="s">
        <v>13</v>
      </c>
      <c r="C43" s="76">
        <v>0</v>
      </c>
      <c r="D43" s="77">
        <v>0</v>
      </c>
      <c r="E43" s="77">
        <v>0</v>
      </c>
      <c r="F43" s="77">
        <v>0</v>
      </c>
      <c r="G43" s="77">
        <v>0</v>
      </c>
      <c r="H43" s="78">
        <v>0</v>
      </c>
      <c r="I43" s="79"/>
    </row>
    <row r="44" spans="1:9" ht="19.5" customHeight="1" x14ac:dyDescent="0.3">
      <c r="A44" s="6"/>
      <c r="B44" s="19" t="s">
        <v>14</v>
      </c>
      <c r="C44" s="76">
        <v>0</v>
      </c>
      <c r="D44" s="77">
        <v>0</v>
      </c>
      <c r="E44" s="77">
        <v>0</v>
      </c>
      <c r="F44" s="77">
        <v>0</v>
      </c>
      <c r="G44" s="77">
        <v>0</v>
      </c>
      <c r="H44" s="78">
        <v>0</v>
      </c>
      <c r="I44" s="79"/>
    </row>
    <row r="45" spans="1:9" ht="19.5" customHeight="1" x14ac:dyDescent="0.3">
      <c r="A45" s="6"/>
      <c r="B45" s="19" t="s">
        <v>15</v>
      </c>
      <c r="C45" s="76">
        <v>0</v>
      </c>
      <c r="D45" s="77">
        <v>0</v>
      </c>
      <c r="E45" s="77">
        <v>0</v>
      </c>
      <c r="F45" s="77">
        <v>0</v>
      </c>
      <c r="G45" s="77">
        <v>0</v>
      </c>
      <c r="H45" s="78">
        <v>0</v>
      </c>
      <c r="I45" s="79"/>
    </row>
    <row r="46" spans="1:9" ht="19.5" customHeight="1" x14ac:dyDescent="0.3">
      <c r="A46" s="6"/>
      <c r="B46" s="19" t="s">
        <v>16</v>
      </c>
      <c r="C46" s="76">
        <v>0</v>
      </c>
      <c r="D46" s="77">
        <v>0</v>
      </c>
      <c r="E46" s="77">
        <v>0</v>
      </c>
      <c r="F46" s="77">
        <v>0</v>
      </c>
      <c r="G46" s="77">
        <v>0</v>
      </c>
      <c r="H46" s="78">
        <v>0</v>
      </c>
      <c r="I46" s="79"/>
    </row>
    <row r="47" spans="1:9" ht="19.5" customHeight="1" x14ac:dyDescent="0.3">
      <c r="A47" s="6"/>
      <c r="B47" s="19" t="s">
        <v>17</v>
      </c>
      <c r="C47" s="76">
        <v>0</v>
      </c>
      <c r="D47" s="77">
        <v>0</v>
      </c>
      <c r="E47" s="77">
        <v>0</v>
      </c>
      <c r="F47" s="77">
        <v>0</v>
      </c>
      <c r="G47" s="77">
        <v>0</v>
      </c>
      <c r="H47" s="78">
        <v>0</v>
      </c>
      <c r="I47" s="79"/>
    </row>
    <row r="48" spans="1:9" ht="19.5" customHeight="1" thickBot="1" x14ac:dyDescent="0.35">
      <c r="A48" s="6"/>
      <c r="B48" s="32" t="s">
        <v>18</v>
      </c>
      <c r="C48" s="80">
        <v>0</v>
      </c>
      <c r="D48" s="81">
        <v>0</v>
      </c>
      <c r="E48" s="81">
        <v>0</v>
      </c>
      <c r="F48" s="81">
        <v>0</v>
      </c>
      <c r="G48" s="81">
        <v>0</v>
      </c>
      <c r="H48" s="82">
        <v>0</v>
      </c>
      <c r="I48" s="83"/>
    </row>
    <row r="49" spans="1:9" ht="19.5" customHeight="1" x14ac:dyDescent="0.3">
      <c r="A49" s="6"/>
      <c r="B49" s="6"/>
      <c r="C49" s="6"/>
      <c r="D49" s="6"/>
      <c r="E49" s="6"/>
      <c r="F49" s="5"/>
      <c r="G49" s="5"/>
    </row>
    <row r="50" spans="1:9" ht="19.5" customHeight="1" thickBot="1" x14ac:dyDescent="0.35">
      <c r="A50" s="6"/>
      <c r="B50" s="6"/>
      <c r="C50" s="6"/>
      <c r="D50" s="6"/>
      <c r="E50" s="6"/>
      <c r="F50" s="5"/>
      <c r="G50" s="5"/>
    </row>
    <row r="51" spans="1:9" ht="35.25" customHeight="1" thickBot="1" x14ac:dyDescent="0.35">
      <c r="A51" s="6"/>
      <c r="B51" s="128" t="s">
        <v>29</v>
      </c>
      <c r="C51" s="129"/>
      <c r="D51" s="129"/>
      <c r="E51" s="129"/>
      <c r="F51" s="129"/>
      <c r="G51" s="129"/>
      <c r="H51" s="129"/>
      <c r="I51" s="130"/>
    </row>
    <row r="52" spans="1:9" ht="117" customHeight="1" thickBot="1" x14ac:dyDescent="0.35">
      <c r="A52" s="6"/>
      <c r="B52" s="114" t="s">
        <v>39</v>
      </c>
      <c r="C52" s="115"/>
      <c r="D52" s="115"/>
      <c r="E52" s="115"/>
      <c r="F52" s="115"/>
      <c r="G52" s="115"/>
      <c r="H52" s="115"/>
      <c r="I52" s="116"/>
    </row>
    <row r="53" spans="1:9" ht="45.75" customHeight="1" x14ac:dyDescent="0.3">
      <c r="A53" s="6"/>
      <c r="B53" s="17" t="s">
        <v>27</v>
      </c>
      <c r="C53" s="20" t="s">
        <v>0</v>
      </c>
      <c r="D53" s="21" t="s">
        <v>1</v>
      </c>
      <c r="E53" s="21" t="s">
        <v>2</v>
      </c>
      <c r="F53" s="21" t="s">
        <v>4</v>
      </c>
      <c r="G53" s="21" t="s">
        <v>3</v>
      </c>
      <c r="H53" s="22" t="s">
        <v>5</v>
      </c>
      <c r="I53" s="102" t="s">
        <v>52</v>
      </c>
    </row>
    <row r="54" spans="1:9" ht="45.75" customHeight="1" thickBot="1" x14ac:dyDescent="0.35">
      <c r="A54" s="6"/>
      <c r="B54" s="18" t="s">
        <v>28</v>
      </c>
      <c r="C54" s="16">
        <v>2400</v>
      </c>
      <c r="D54" s="11">
        <v>5400</v>
      </c>
      <c r="E54" s="11">
        <v>7200</v>
      </c>
      <c r="F54" s="11">
        <v>2400</v>
      </c>
      <c r="G54" s="11">
        <v>5400</v>
      </c>
      <c r="H54" s="23">
        <v>7200</v>
      </c>
      <c r="I54" s="103"/>
    </row>
    <row r="55" spans="1:9" ht="21" customHeight="1" x14ac:dyDescent="0.25">
      <c r="A55" s="6"/>
      <c r="B55" s="19" t="s">
        <v>7</v>
      </c>
      <c r="C55" s="88">
        <f t="shared" ref="C55:H55" si="1">C54</f>
        <v>2400</v>
      </c>
      <c r="D55" s="89">
        <f t="shared" si="1"/>
        <v>5400</v>
      </c>
      <c r="E55" s="89">
        <f t="shared" si="1"/>
        <v>7200</v>
      </c>
      <c r="F55" s="89">
        <f t="shared" si="1"/>
        <v>2400</v>
      </c>
      <c r="G55" s="89">
        <f t="shared" si="1"/>
        <v>5400</v>
      </c>
      <c r="H55" s="90">
        <f t="shared" si="1"/>
        <v>7200</v>
      </c>
      <c r="I55" s="12"/>
    </row>
    <row r="56" spans="1:9" ht="21" customHeight="1" x14ac:dyDescent="0.25">
      <c r="A56" s="6"/>
      <c r="B56" s="28"/>
      <c r="C56" s="76">
        <v>0</v>
      </c>
      <c r="D56" s="77">
        <v>0</v>
      </c>
      <c r="E56" s="77">
        <v>0</v>
      </c>
      <c r="F56" s="77">
        <v>0</v>
      </c>
      <c r="G56" s="77">
        <v>0</v>
      </c>
      <c r="H56" s="84">
        <v>0</v>
      </c>
      <c r="I56" s="13">
        <f>SUM(C56:H56)</f>
        <v>0</v>
      </c>
    </row>
    <row r="57" spans="1:9" ht="21" customHeight="1" x14ac:dyDescent="0.25">
      <c r="A57" s="6"/>
      <c r="B57" s="28" t="s">
        <v>8</v>
      </c>
      <c r="C57" s="91">
        <f>C55+$C$54</f>
        <v>4800</v>
      </c>
      <c r="D57" s="92">
        <f>D55+$D$54</f>
        <v>10800</v>
      </c>
      <c r="E57" s="92">
        <f>E55+$E$54</f>
        <v>14400</v>
      </c>
      <c r="F57" s="92">
        <f>F55+$F$54</f>
        <v>4800</v>
      </c>
      <c r="G57" s="92">
        <f>G55+$G$54</f>
        <v>10800</v>
      </c>
      <c r="H57" s="93">
        <f>H55+$H$54</f>
        <v>14400</v>
      </c>
      <c r="I57" s="14"/>
    </row>
    <row r="58" spans="1:9" ht="21" customHeight="1" x14ac:dyDescent="0.25">
      <c r="A58" s="6"/>
      <c r="B58" s="28"/>
      <c r="C58" s="76">
        <v>0</v>
      </c>
      <c r="D58" s="77">
        <v>0</v>
      </c>
      <c r="E58" s="77">
        <v>0</v>
      </c>
      <c r="F58" s="77">
        <v>0</v>
      </c>
      <c r="G58" s="77">
        <v>0</v>
      </c>
      <c r="H58" s="84">
        <v>0</v>
      </c>
      <c r="I58" s="13">
        <f>SUM(C58:H58)</f>
        <v>0</v>
      </c>
    </row>
    <row r="59" spans="1:9" ht="21" customHeight="1" x14ac:dyDescent="0.25">
      <c r="A59" s="6"/>
      <c r="B59" s="29" t="s">
        <v>9</v>
      </c>
      <c r="C59" s="91">
        <f>C57+$C$54</f>
        <v>7200</v>
      </c>
      <c r="D59" s="92">
        <f>D57+$D$54</f>
        <v>16200</v>
      </c>
      <c r="E59" s="92">
        <f>E57+$E$54</f>
        <v>21600</v>
      </c>
      <c r="F59" s="92">
        <f>F57+$F$54</f>
        <v>7200</v>
      </c>
      <c r="G59" s="92">
        <f>G57+$G$54</f>
        <v>16200</v>
      </c>
      <c r="H59" s="93">
        <f>H57+$H$54</f>
        <v>21600</v>
      </c>
      <c r="I59" s="14"/>
    </row>
    <row r="60" spans="1:9" ht="21" customHeight="1" x14ac:dyDescent="0.25">
      <c r="A60" s="6"/>
      <c r="B60" s="29"/>
      <c r="C60" s="76">
        <v>0</v>
      </c>
      <c r="D60" s="77">
        <v>0</v>
      </c>
      <c r="E60" s="77">
        <v>0</v>
      </c>
      <c r="F60" s="77">
        <v>0</v>
      </c>
      <c r="G60" s="77">
        <v>0</v>
      </c>
      <c r="H60" s="84">
        <v>0</v>
      </c>
      <c r="I60" s="13">
        <f>SUM(C60:H60)</f>
        <v>0</v>
      </c>
    </row>
    <row r="61" spans="1:9" ht="21" customHeight="1" x14ac:dyDescent="0.25">
      <c r="A61" s="6"/>
      <c r="B61" s="29" t="s">
        <v>10</v>
      </c>
      <c r="C61" s="91">
        <f>C59+$C$54</f>
        <v>9600</v>
      </c>
      <c r="D61" s="92">
        <f>D59+$D$54</f>
        <v>21600</v>
      </c>
      <c r="E61" s="92">
        <f>E59+$E$54</f>
        <v>28800</v>
      </c>
      <c r="F61" s="92">
        <f>F59+$F$54</f>
        <v>9600</v>
      </c>
      <c r="G61" s="92">
        <f>G59+$G$54</f>
        <v>21600</v>
      </c>
      <c r="H61" s="93">
        <f>H59+$H$54</f>
        <v>28800</v>
      </c>
      <c r="I61" s="14"/>
    </row>
    <row r="62" spans="1:9" ht="21" customHeight="1" x14ac:dyDescent="0.25">
      <c r="A62" s="6"/>
      <c r="B62" s="29"/>
      <c r="C62" s="76">
        <v>0</v>
      </c>
      <c r="D62" s="77">
        <v>0</v>
      </c>
      <c r="E62" s="77">
        <v>0</v>
      </c>
      <c r="F62" s="77">
        <v>0</v>
      </c>
      <c r="G62" s="77">
        <v>0</v>
      </c>
      <c r="H62" s="84">
        <v>0</v>
      </c>
      <c r="I62" s="13">
        <f>SUM(C62:H62)</f>
        <v>0</v>
      </c>
    </row>
    <row r="63" spans="1:9" ht="21" customHeight="1" x14ac:dyDescent="0.25">
      <c r="A63" s="6"/>
      <c r="B63" s="29" t="s">
        <v>11</v>
      </c>
      <c r="C63" s="91">
        <f>C61+$C$54</f>
        <v>12000</v>
      </c>
      <c r="D63" s="92">
        <f>D61+$D$54</f>
        <v>27000</v>
      </c>
      <c r="E63" s="92">
        <f>E61+$E$54</f>
        <v>36000</v>
      </c>
      <c r="F63" s="92">
        <f>F61+$F$54</f>
        <v>12000</v>
      </c>
      <c r="G63" s="92">
        <f>G61+$G$54</f>
        <v>27000</v>
      </c>
      <c r="H63" s="93">
        <f>H61+$H$54</f>
        <v>36000</v>
      </c>
      <c r="I63" s="14"/>
    </row>
    <row r="64" spans="1:9" ht="21" customHeight="1" x14ac:dyDescent="0.3">
      <c r="A64" s="6"/>
      <c r="B64" s="29"/>
      <c r="C64" s="76">
        <v>0</v>
      </c>
      <c r="D64" s="77">
        <v>0</v>
      </c>
      <c r="E64" s="77">
        <v>0</v>
      </c>
      <c r="F64" s="77">
        <v>0</v>
      </c>
      <c r="G64" s="77">
        <v>0</v>
      </c>
      <c r="H64" s="84">
        <v>0</v>
      </c>
      <c r="I64" s="13">
        <f>SUM(C64:H64)</f>
        <v>0</v>
      </c>
    </row>
    <row r="65" spans="1:9" ht="21" customHeight="1" x14ac:dyDescent="0.3">
      <c r="A65" s="6"/>
      <c r="B65" s="29" t="s">
        <v>12</v>
      </c>
      <c r="C65" s="91">
        <f>C63+$C$54</f>
        <v>14400</v>
      </c>
      <c r="D65" s="92">
        <f>D63+$D$54</f>
        <v>32400</v>
      </c>
      <c r="E65" s="92">
        <f>E63+$E$54</f>
        <v>43200</v>
      </c>
      <c r="F65" s="92">
        <f>F63+$F$54</f>
        <v>14400</v>
      </c>
      <c r="G65" s="92">
        <f>G63+$G$54</f>
        <v>32400</v>
      </c>
      <c r="H65" s="93">
        <f>H63+$H$54</f>
        <v>43200</v>
      </c>
      <c r="I65" s="14"/>
    </row>
    <row r="66" spans="1:9" ht="21" customHeight="1" x14ac:dyDescent="0.3">
      <c r="A66" s="6"/>
      <c r="B66" s="29"/>
      <c r="C66" s="76">
        <v>0</v>
      </c>
      <c r="D66" s="77">
        <v>0</v>
      </c>
      <c r="E66" s="77">
        <v>0</v>
      </c>
      <c r="F66" s="77">
        <v>0</v>
      </c>
      <c r="G66" s="77">
        <v>0</v>
      </c>
      <c r="H66" s="84">
        <v>0</v>
      </c>
      <c r="I66" s="13">
        <f>SUM(C66:H66)</f>
        <v>0</v>
      </c>
    </row>
    <row r="67" spans="1:9" ht="21" customHeight="1" x14ac:dyDescent="0.3">
      <c r="A67" s="6"/>
      <c r="B67" s="29" t="s">
        <v>13</v>
      </c>
      <c r="C67" s="91">
        <f>C65+$C$54</f>
        <v>16800</v>
      </c>
      <c r="D67" s="92">
        <f>D65+$D$54</f>
        <v>37800</v>
      </c>
      <c r="E67" s="92">
        <f>E65+$E$54</f>
        <v>50400</v>
      </c>
      <c r="F67" s="92">
        <f>F65+$F$54</f>
        <v>16800</v>
      </c>
      <c r="G67" s="92">
        <f>G65+$G$54</f>
        <v>37800</v>
      </c>
      <c r="H67" s="93">
        <f>H65+$H$54</f>
        <v>50400</v>
      </c>
      <c r="I67" s="14"/>
    </row>
    <row r="68" spans="1:9" ht="21" customHeight="1" x14ac:dyDescent="0.3">
      <c r="A68" s="6"/>
      <c r="B68" s="29"/>
      <c r="C68" s="76">
        <v>0</v>
      </c>
      <c r="D68" s="77">
        <v>0</v>
      </c>
      <c r="E68" s="77">
        <v>0</v>
      </c>
      <c r="F68" s="77">
        <v>0</v>
      </c>
      <c r="G68" s="77">
        <v>0</v>
      </c>
      <c r="H68" s="84">
        <v>0</v>
      </c>
      <c r="I68" s="13">
        <f>SUM(C68:H68)</f>
        <v>0</v>
      </c>
    </row>
    <row r="69" spans="1:9" ht="21" customHeight="1" x14ac:dyDescent="0.3">
      <c r="A69" s="6"/>
      <c r="B69" s="29" t="s">
        <v>14</v>
      </c>
      <c r="C69" s="91">
        <v>0</v>
      </c>
      <c r="D69" s="92">
        <f>D67+$D$54</f>
        <v>43200</v>
      </c>
      <c r="E69" s="92">
        <f>E67+$E$54</f>
        <v>57600</v>
      </c>
      <c r="F69" s="92">
        <f>F67+$F$54</f>
        <v>19200</v>
      </c>
      <c r="G69" s="92">
        <f>G67+$G$54</f>
        <v>43200</v>
      </c>
      <c r="H69" s="93">
        <f>H67+$H$54</f>
        <v>57600</v>
      </c>
      <c r="I69" s="14"/>
    </row>
    <row r="70" spans="1:9" ht="21" customHeight="1" x14ac:dyDescent="0.3">
      <c r="A70" s="6"/>
      <c r="B70" s="29"/>
      <c r="C70" s="76">
        <v>0</v>
      </c>
      <c r="D70" s="77">
        <v>0</v>
      </c>
      <c r="E70" s="77">
        <v>0</v>
      </c>
      <c r="F70" s="77">
        <v>0</v>
      </c>
      <c r="G70" s="77">
        <v>0</v>
      </c>
      <c r="H70" s="84">
        <v>0</v>
      </c>
      <c r="I70" s="13">
        <f>SUM(C70:H70)</f>
        <v>0</v>
      </c>
    </row>
    <row r="71" spans="1:9" ht="21" customHeight="1" x14ac:dyDescent="0.3">
      <c r="A71" s="6"/>
      <c r="B71" s="29" t="s">
        <v>15</v>
      </c>
      <c r="C71" s="91">
        <f>C69+$C$54</f>
        <v>2400</v>
      </c>
      <c r="D71" s="92">
        <f>D69+$D$54</f>
        <v>48600</v>
      </c>
      <c r="E71" s="92">
        <f>E69+$E$54</f>
        <v>64800</v>
      </c>
      <c r="F71" s="92">
        <f>F69+$F$54</f>
        <v>21600</v>
      </c>
      <c r="G71" s="92">
        <f>G69+$G$54</f>
        <v>48600</v>
      </c>
      <c r="H71" s="93">
        <f>H69+$H$54</f>
        <v>64800</v>
      </c>
      <c r="I71" s="14"/>
    </row>
    <row r="72" spans="1:9" ht="21" customHeight="1" x14ac:dyDescent="0.3">
      <c r="A72" s="6"/>
      <c r="B72" s="29"/>
      <c r="C72" s="76">
        <v>0</v>
      </c>
      <c r="D72" s="77">
        <v>0</v>
      </c>
      <c r="E72" s="77">
        <v>0</v>
      </c>
      <c r="F72" s="77">
        <v>0</v>
      </c>
      <c r="G72" s="77">
        <v>0</v>
      </c>
      <c r="H72" s="84">
        <v>0</v>
      </c>
      <c r="I72" s="13">
        <f>SUM(C72:H72)</f>
        <v>0</v>
      </c>
    </row>
    <row r="73" spans="1:9" ht="21" customHeight="1" x14ac:dyDescent="0.3">
      <c r="A73" s="6"/>
      <c r="B73" s="29" t="s">
        <v>16</v>
      </c>
      <c r="C73" s="91">
        <f>C71+$C$54</f>
        <v>4800</v>
      </c>
      <c r="D73" s="92">
        <f>D71+$D$54</f>
        <v>54000</v>
      </c>
      <c r="E73" s="92">
        <f>E71+$E$54</f>
        <v>72000</v>
      </c>
      <c r="F73" s="92">
        <f>F71+$F$54</f>
        <v>24000</v>
      </c>
      <c r="G73" s="92">
        <f>G71+$G$54</f>
        <v>54000</v>
      </c>
      <c r="H73" s="93">
        <f>H71+$H$54</f>
        <v>72000</v>
      </c>
      <c r="I73" s="14"/>
    </row>
    <row r="74" spans="1:9" ht="21" customHeight="1" x14ac:dyDescent="0.3">
      <c r="A74" s="6"/>
      <c r="B74" s="29"/>
      <c r="C74" s="76">
        <v>0</v>
      </c>
      <c r="D74" s="77">
        <v>0</v>
      </c>
      <c r="E74" s="77">
        <v>0</v>
      </c>
      <c r="F74" s="77">
        <v>0</v>
      </c>
      <c r="G74" s="77">
        <v>0</v>
      </c>
      <c r="H74" s="84">
        <v>0</v>
      </c>
      <c r="I74" s="13">
        <f>SUM(C74:H74)</f>
        <v>0</v>
      </c>
    </row>
    <row r="75" spans="1:9" ht="21" customHeight="1" x14ac:dyDescent="0.3">
      <c r="A75" s="6"/>
      <c r="B75" s="29" t="s">
        <v>17</v>
      </c>
      <c r="C75" s="91">
        <f>C73+$C$54</f>
        <v>7200</v>
      </c>
      <c r="D75" s="92">
        <f>D73+$D$54</f>
        <v>59400</v>
      </c>
      <c r="E75" s="92">
        <f>E73+$E$54</f>
        <v>79200</v>
      </c>
      <c r="F75" s="92">
        <f>F73+$F$54</f>
        <v>26400</v>
      </c>
      <c r="G75" s="92">
        <f>G73+$G$54</f>
        <v>59400</v>
      </c>
      <c r="H75" s="93">
        <f>H73+$H$54</f>
        <v>79200</v>
      </c>
      <c r="I75" s="14"/>
    </row>
    <row r="76" spans="1:9" ht="21" customHeight="1" x14ac:dyDescent="0.3">
      <c r="A76" s="6"/>
      <c r="B76" s="29"/>
      <c r="C76" s="76">
        <v>0</v>
      </c>
      <c r="D76" s="77">
        <v>0</v>
      </c>
      <c r="E76" s="77">
        <v>0</v>
      </c>
      <c r="F76" s="77">
        <v>0</v>
      </c>
      <c r="G76" s="77">
        <v>0</v>
      </c>
      <c r="H76" s="84">
        <v>0</v>
      </c>
      <c r="I76" s="13">
        <f>SUM(C76:H76)</f>
        <v>0</v>
      </c>
    </row>
    <row r="77" spans="1:9" ht="21" customHeight="1" x14ac:dyDescent="0.3">
      <c r="A77" s="6"/>
      <c r="B77" s="29" t="s">
        <v>18</v>
      </c>
      <c r="C77" s="91">
        <f>C75+$C$54</f>
        <v>9600</v>
      </c>
      <c r="D77" s="92">
        <f>D75+$D$54</f>
        <v>64800</v>
      </c>
      <c r="E77" s="92">
        <f>E75+$E$54</f>
        <v>86400</v>
      </c>
      <c r="F77" s="92">
        <f>F75+$F$54</f>
        <v>28800</v>
      </c>
      <c r="G77" s="92">
        <f>G75+$G$54</f>
        <v>64800</v>
      </c>
      <c r="H77" s="93">
        <f>H75+$H$54</f>
        <v>86400</v>
      </c>
      <c r="I77" s="14"/>
    </row>
    <row r="78" spans="1:9" ht="21" customHeight="1" thickBot="1" x14ac:dyDescent="0.35">
      <c r="A78" s="6"/>
      <c r="B78" s="30"/>
      <c r="C78" s="85">
        <v>0</v>
      </c>
      <c r="D78" s="86">
        <v>0</v>
      </c>
      <c r="E78" s="86">
        <v>0</v>
      </c>
      <c r="F78" s="86">
        <v>0</v>
      </c>
      <c r="G78" s="86">
        <v>0</v>
      </c>
      <c r="H78" s="87">
        <v>0</v>
      </c>
      <c r="I78" s="15">
        <f>SUM(C78:H78)</f>
        <v>0</v>
      </c>
    </row>
    <row r="79" spans="1:9" ht="29.25" customHeight="1" thickBot="1" x14ac:dyDescent="0.4">
      <c r="A79" s="6"/>
      <c r="B79" s="106" t="s">
        <v>30</v>
      </c>
      <c r="C79" s="107"/>
      <c r="D79" s="107"/>
      <c r="E79" s="107"/>
      <c r="F79" s="107"/>
      <c r="G79" s="107"/>
      <c r="H79" s="108"/>
      <c r="I79" s="24">
        <f>SUM(I56:I78)</f>
        <v>0</v>
      </c>
    </row>
    <row r="80" spans="1:9" ht="19.5" customHeight="1" x14ac:dyDescent="0.3">
      <c r="A80" s="6"/>
      <c r="B80" s="6"/>
      <c r="C80" s="6"/>
      <c r="D80" s="6"/>
      <c r="E80" s="6"/>
      <c r="F80" s="5"/>
      <c r="G80" s="5"/>
    </row>
    <row r="81" spans="1:9" ht="28.8" customHeight="1" x14ac:dyDescent="0.3">
      <c r="A81" s="94"/>
      <c r="B81" s="105" t="s">
        <v>56</v>
      </c>
      <c r="C81" s="105"/>
      <c r="D81" s="105"/>
      <c r="E81" s="105"/>
      <c r="F81" s="105"/>
      <c r="G81" s="105"/>
      <c r="H81" s="105"/>
      <c r="I81" s="105"/>
    </row>
    <row r="82" spans="1:9" ht="19.5" customHeight="1" x14ac:dyDescent="0.3">
      <c r="A82" s="94"/>
      <c r="B82" s="94"/>
      <c r="C82" s="94"/>
      <c r="D82" s="94"/>
      <c r="E82" s="94"/>
      <c r="F82" s="5"/>
      <c r="G82" s="5"/>
    </row>
    <row r="83" spans="1:9" ht="29.25" customHeight="1" x14ac:dyDescent="0.3">
      <c r="B83" s="96" t="s">
        <v>6</v>
      </c>
      <c r="C83" s="97" t="s">
        <v>52</v>
      </c>
      <c r="D83" s="97"/>
      <c r="E83" s="97" t="s">
        <v>53</v>
      </c>
      <c r="F83" s="97"/>
    </row>
    <row r="84" spans="1:9" ht="29.25" customHeight="1" x14ac:dyDescent="0.3">
      <c r="B84" s="96"/>
      <c r="C84" s="97"/>
      <c r="D84" s="97"/>
      <c r="E84" s="97"/>
      <c r="F84" s="97"/>
    </row>
    <row r="85" spans="1:9" ht="23.25" customHeight="1" x14ac:dyDescent="0.3">
      <c r="B85" s="96"/>
      <c r="C85" s="109" t="s">
        <v>23</v>
      </c>
      <c r="D85" s="109"/>
      <c r="E85" s="109" t="s">
        <v>23</v>
      </c>
      <c r="F85" s="109"/>
    </row>
    <row r="86" spans="1:9" ht="17.399999999999999" customHeight="1" x14ac:dyDescent="0.3">
      <c r="B86" s="31">
        <v>1</v>
      </c>
      <c r="C86" s="95">
        <f>I56</f>
        <v>0</v>
      </c>
      <c r="D86" s="95"/>
      <c r="E86" s="95">
        <f>C86</f>
        <v>0</v>
      </c>
      <c r="F86" s="95"/>
    </row>
    <row r="87" spans="1:9" ht="17.399999999999999" customHeight="1" x14ac:dyDescent="0.3">
      <c r="B87" s="31">
        <v>2</v>
      </c>
      <c r="C87" s="95">
        <f>I58</f>
        <v>0</v>
      </c>
      <c r="D87" s="95"/>
      <c r="E87" s="95">
        <f>E86+C87</f>
        <v>0</v>
      </c>
      <c r="F87" s="95"/>
    </row>
    <row r="88" spans="1:9" ht="17.399999999999999" customHeight="1" x14ac:dyDescent="0.3">
      <c r="B88" s="31">
        <v>3</v>
      </c>
      <c r="C88" s="95">
        <f>I60</f>
        <v>0</v>
      </c>
      <c r="D88" s="95"/>
      <c r="E88" s="95">
        <f t="shared" ref="E88:E97" si="2">E87+C88</f>
        <v>0</v>
      </c>
      <c r="F88" s="95"/>
    </row>
    <row r="89" spans="1:9" ht="17.399999999999999" customHeight="1" x14ac:dyDescent="0.3">
      <c r="B89" s="31">
        <v>4</v>
      </c>
      <c r="C89" s="95">
        <f>I62</f>
        <v>0</v>
      </c>
      <c r="D89" s="95"/>
      <c r="E89" s="95">
        <f t="shared" si="2"/>
        <v>0</v>
      </c>
      <c r="F89" s="95"/>
    </row>
    <row r="90" spans="1:9" ht="17.399999999999999" customHeight="1" x14ac:dyDescent="0.3">
      <c r="B90" s="31">
        <v>5</v>
      </c>
      <c r="C90" s="95">
        <f>I64</f>
        <v>0</v>
      </c>
      <c r="D90" s="95"/>
      <c r="E90" s="95">
        <f t="shared" si="2"/>
        <v>0</v>
      </c>
      <c r="F90" s="95"/>
    </row>
    <row r="91" spans="1:9" ht="17.399999999999999" customHeight="1" x14ac:dyDescent="0.3">
      <c r="B91" s="31">
        <v>6</v>
      </c>
      <c r="C91" s="95">
        <f>I66</f>
        <v>0</v>
      </c>
      <c r="D91" s="95"/>
      <c r="E91" s="95">
        <f t="shared" si="2"/>
        <v>0</v>
      </c>
      <c r="F91" s="95"/>
    </row>
    <row r="92" spans="1:9" ht="17.399999999999999" customHeight="1" x14ac:dyDescent="0.3">
      <c r="B92" s="31">
        <v>7</v>
      </c>
      <c r="C92" s="95">
        <f>I68</f>
        <v>0</v>
      </c>
      <c r="D92" s="95"/>
      <c r="E92" s="95">
        <f t="shared" si="2"/>
        <v>0</v>
      </c>
      <c r="F92" s="95"/>
    </row>
    <row r="93" spans="1:9" ht="17.399999999999999" customHeight="1" x14ac:dyDescent="0.3">
      <c r="B93" s="31">
        <v>8</v>
      </c>
      <c r="C93" s="95">
        <f>I70</f>
        <v>0</v>
      </c>
      <c r="D93" s="95"/>
      <c r="E93" s="95">
        <f t="shared" si="2"/>
        <v>0</v>
      </c>
      <c r="F93" s="95"/>
    </row>
    <row r="94" spans="1:9" ht="17.399999999999999" customHeight="1" x14ac:dyDescent="0.3">
      <c r="B94" s="31">
        <v>9</v>
      </c>
      <c r="C94" s="95">
        <f>I72</f>
        <v>0</v>
      </c>
      <c r="D94" s="95"/>
      <c r="E94" s="95">
        <f t="shared" si="2"/>
        <v>0</v>
      </c>
      <c r="F94" s="95"/>
    </row>
    <row r="95" spans="1:9" ht="17.399999999999999" customHeight="1" x14ac:dyDescent="0.3">
      <c r="B95" s="31">
        <v>10</v>
      </c>
      <c r="C95" s="95">
        <f>I74</f>
        <v>0</v>
      </c>
      <c r="D95" s="95"/>
      <c r="E95" s="95">
        <f t="shared" si="2"/>
        <v>0</v>
      </c>
      <c r="F95" s="95"/>
    </row>
    <row r="96" spans="1:9" ht="17.399999999999999" customHeight="1" x14ac:dyDescent="0.3">
      <c r="B96" s="31">
        <v>11</v>
      </c>
      <c r="C96" s="95">
        <f>I76</f>
        <v>0</v>
      </c>
      <c r="D96" s="95"/>
      <c r="E96" s="95">
        <f t="shared" si="2"/>
        <v>0</v>
      </c>
      <c r="F96" s="95"/>
    </row>
    <row r="97" spans="2:9" ht="17.399999999999999" customHeight="1" x14ac:dyDescent="0.3">
      <c r="B97" s="31">
        <v>12</v>
      </c>
      <c r="C97" s="95">
        <f>I78</f>
        <v>0</v>
      </c>
      <c r="D97" s="95"/>
      <c r="E97" s="95">
        <f t="shared" si="2"/>
        <v>0</v>
      </c>
      <c r="F97" s="95"/>
    </row>
    <row r="98" spans="2:9" ht="17.399999999999999" customHeight="1" x14ac:dyDescent="0.3">
      <c r="B98" s="27" t="s">
        <v>22</v>
      </c>
      <c r="C98" s="95">
        <f>SUM(C86:C97)</f>
        <v>0</v>
      </c>
      <c r="D98" s="95"/>
      <c r="E98" s="95"/>
      <c r="F98" s="95"/>
    </row>
    <row r="101" spans="2:9" ht="30" customHeight="1" x14ac:dyDescent="0.3">
      <c r="B101" s="100" t="s">
        <v>55</v>
      </c>
      <c r="C101" s="101"/>
      <c r="D101" s="101"/>
      <c r="E101" s="101"/>
      <c r="F101" s="101"/>
      <c r="G101" s="101"/>
      <c r="H101" s="101"/>
      <c r="I101" s="101"/>
    </row>
    <row r="102" spans="2:9" ht="18" x14ac:dyDescent="0.35">
      <c r="B102" s="1"/>
      <c r="C102" s="1"/>
      <c r="D102" s="1"/>
      <c r="E102" s="7"/>
      <c r="F102" s="1"/>
    </row>
    <row r="103" spans="2:9" ht="15" thickBot="1" x14ac:dyDescent="0.35"/>
    <row r="104" spans="2:9" ht="18.600000000000001" thickBot="1" x14ac:dyDescent="0.4">
      <c r="B104" s="98" t="s">
        <v>19</v>
      </c>
      <c r="C104" s="99"/>
      <c r="D104" s="9">
        <v>0.08</v>
      </c>
      <c r="E104" s="8"/>
      <c r="F104" s="1"/>
    </row>
    <row r="105" spans="2:9" ht="18" x14ac:dyDescent="0.35">
      <c r="B105" s="1"/>
      <c r="C105" s="1"/>
      <c r="D105" s="1"/>
      <c r="E105" s="1"/>
      <c r="F105" s="1"/>
    </row>
    <row r="106" spans="2:9" ht="18" x14ac:dyDescent="0.35">
      <c r="B106" s="10" t="s">
        <v>20</v>
      </c>
      <c r="C106" s="1"/>
      <c r="D106" s="1"/>
      <c r="F106" s="1"/>
    </row>
    <row r="108" spans="2:9" x14ac:dyDescent="0.3">
      <c r="B108" s="96" t="s">
        <v>6</v>
      </c>
      <c r="C108" s="97" t="s">
        <v>21</v>
      </c>
      <c r="D108" s="97"/>
    </row>
    <row r="109" spans="2:9" x14ac:dyDescent="0.3">
      <c r="B109" s="96"/>
      <c r="C109" s="97"/>
      <c r="D109" s="97"/>
    </row>
    <row r="110" spans="2:9" x14ac:dyDescent="0.3">
      <c r="B110" s="96"/>
      <c r="C110" s="109" t="s">
        <v>23</v>
      </c>
      <c r="D110" s="109"/>
    </row>
    <row r="111" spans="2:9" x14ac:dyDescent="0.3">
      <c r="B111" s="31">
        <v>1</v>
      </c>
      <c r="C111" s="95">
        <f>+C86/POWER(1+$D$104,B86)</f>
        <v>0</v>
      </c>
      <c r="D111" s="95"/>
    </row>
    <row r="112" spans="2:9" x14ac:dyDescent="0.3">
      <c r="B112" s="31">
        <v>2</v>
      </c>
      <c r="C112" s="95">
        <f t="shared" ref="C112:C122" si="3">+C87/POWER(1+$D$104,B87)</f>
        <v>0</v>
      </c>
      <c r="D112" s="95"/>
    </row>
    <row r="113" spans="2:4" x14ac:dyDescent="0.3">
      <c r="B113" s="31">
        <v>3</v>
      </c>
      <c r="C113" s="95">
        <f t="shared" si="3"/>
        <v>0</v>
      </c>
      <c r="D113" s="95"/>
    </row>
    <row r="114" spans="2:4" x14ac:dyDescent="0.3">
      <c r="B114" s="31">
        <v>4</v>
      </c>
      <c r="C114" s="95">
        <f t="shared" si="3"/>
        <v>0</v>
      </c>
      <c r="D114" s="95"/>
    </row>
    <row r="115" spans="2:4" x14ac:dyDescent="0.3">
      <c r="B115" s="31">
        <v>5</v>
      </c>
      <c r="C115" s="95">
        <f t="shared" si="3"/>
        <v>0</v>
      </c>
      <c r="D115" s="95"/>
    </row>
    <row r="116" spans="2:4" x14ac:dyDescent="0.3">
      <c r="B116" s="31">
        <v>6</v>
      </c>
      <c r="C116" s="95">
        <f t="shared" si="3"/>
        <v>0</v>
      </c>
      <c r="D116" s="95"/>
    </row>
    <row r="117" spans="2:4" x14ac:dyDescent="0.3">
      <c r="B117" s="31">
        <v>7</v>
      </c>
      <c r="C117" s="95">
        <f t="shared" si="3"/>
        <v>0</v>
      </c>
      <c r="D117" s="95"/>
    </row>
    <row r="118" spans="2:4" x14ac:dyDescent="0.3">
      <c r="B118" s="31">
        <v>8</v>
      </c>
      <c r="C118" s="95">
        <f t="shared" si="3"/>
        <v>0</v>
      </c>
      <c r="D118" s="95"/>
    </row>
    <row r="119" spans="2:4" x14ac:dyDescent="0.3">
      <c r="B119" s="31">
        <v>9</v>
      </c>
      <c r="C119" s="95">
        <f t="shared" si="3"/>
        <v>0</v>
      </c>
      <c r="D119" s="95"/>
    </row>
    <row r="120" spans="2:4" x14ac:dyDescent="0.3">
      <c r="B120" s="31">
        <v>10</v>
      </c>
      <c r="C120" s="95">
        <f t="shared" si="3"/>
        <v>0</v>
      </c>
      <c r="D120" s="95"/>
    </row>
    <row r="121" spans="2:4" ht="15" customHeight="1" x14ac:dyDescent="0.3">
      <c r="B121" s="31">
        <v>11</v>
      </c>
      <c r="C121" s="95">
        <f t="shared" si="3"/>
        <v>0</v>
      </c>
      <c r="D121" s="95"/>
    </row>
    <row r="122" spans="2:4" x14ac:dyDescent="0.3">
      <c r="B122" s="31">
        <v>12</v>
      </c>
      <c r="C122" s="95">
        <f t="shared" si="3"/>
        <v>0</v>
      </c>
      <c r="D122" s="95"/>
    </row>
    <row r="123" spans="2:4" x14ac:dyDescent="0.3">
      <c r="B123" s="27" t="s">
        <v>22</v>
      </c>
      <c r="C123" s="95">
        <f>SUM(C111:D122)</f>
        <v>0</v>
      </c>
      <c r="D123" s="95"/>
    </row>
  </sheetData>
  <mergeCells count="63">
    <mergeCell ref="C123:D123"/>
    <mergeCell ref="C110:D110"/>
    <mergeCell ref="C116:D116"/>
    <mergeCell ref="C117:D117"/>
    <mergeCell ref="C118:D118"/>
    <mergeCell ref="C119:D119"/>
    <mergeCell ref="C114:D114"/>
    <mergeCell ref="C115:D115"/>
    <mergeCell ref="C111:D111"/>
    <mergeCell ref="C112:D112"/>
    <mergeCell ref="C113:D113"/>
    <mergeCell ref="C95:D95"/>
    <mergeCell ref="C96:D96"/>
    <mergeCell ref="C120:D120"/>
    <mergeCell ref="C121:D121"/>
    <mergeCell ref="C122:D122"/>
    <mergeCell ref="B2:I2"/>
    <mergeCell ref="B11:H11"/>
    <mergeCell ref="B52:I52"/>
    <mergeCell ref="B34:H34"/>
    <mergeCell ref="B35:H35"/>
    <mergeCell ref="B4:C4"/>
    <mergeCell ref="D4:G4"/>
    <mergeCell ref="B10:H10"/>
    <mergeCell ref="B51:I51"/>
    <mergeCell ref="B7:G7"/>
    <mergeCell ref="I53:I54"/>
    <mergeCell ref="C98:D98"/>
    <mergeCell ref="B8:I8"/>
    <mergeCell ref="B81:I81"/>
    <mergeCell ref="C83:D84"/>
    <mergeCell ref="C86:D86"/>
    <mergeCell ref="C91:D91"/>
    <mergeCell ref="B79:H79"/>
    <mergeCell ref="B83:B85"/>
    <mergeCell ref="C87:D87"/>
    <mergeCell ref="C88:D88"/>
    <mergeCell ref="C89:D89"/>
    <mergeCell ref="C85:D85"/>
    <mergeCell ref="C90:D90"/>
    <mergeCell ref="E83:F84"/>
    <mergeCell ref="E85:F85"/>
    <mergeCell ref="E86:F86"/>
    <mergeCell ref="E87:F87"/>
    <mergeCell ref="E88:F88"/>
    <mergeCell ref="E89:F89"/>
    <mergeCell ref="E90:F90"/>
    <mergeCell ref="E96:F96"/>
    <mergeCell ref="E97:F97"/>
    <mergeCell ref="E98:F98"/>
    <mergeCell ref="B108:B110"/>
    <mergeCell ref="E91:F91"/>
    <mergeCell ref="E92:F92"/>
    <mergeCell ref="E93:F93"/>
    <mergeCell ref="E94:F94"/>
    <mergeCell ref="E95:F95"/>
    <mergeCell ref="C108:D109"/>
    <mergeCell ref="B104:C104"/>
    <mergeCell ref="C97:D97"/>
    <mergeCell ref="B101:I101"/>
    <mergeCell ref="C92:D92"/>
    <mergeCell ref="C93:D93"/>
    <mergeCell ref="C94:D94"/>
  </mergeCells>
  <pageMargins left="0.7" right="0.7" top="0.78740157499999996" bottom="0.78740157499999996" header="0.3" footer="0.3"/>
  <pageSetup paperSize="9" scale="59" orientation="landscape" r:id="rId1"/>
  <rowBreaks count="4" manualBreakCount="4">
    <brk id="32" max="16383" man="1"/>
    <brk id="49" max="16383" man="1"/>
    <brk id="79" max="16383" man="1"/>
    <brk id="9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úvodní list</vt:lpstr>
      <vt:lpstr>Servis</vt:lpstr>
      <vt:lpstr>Servis!Oblast_tisku</vt:lpstr>
    </vt:vector>
  </TitlesOfParts>
  <Company>Elektrárny Opatovice,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Ondráček Stanislav Ing.</dc:creator>
  <cp:lastModifiedBy>Čáp Jiří</cp:lastModifiedBy>
  <dcterms:created xsi:type="dcterms:W3CDTF">2017-11-06T10:55:18Z</dcterms:created>
  <dcterms:modified xsi:type="dcterms:W3CDTF">2017-12-14T08:57:53Z</dcterms:modified>
</cp:coreProperties>
</file>