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jemnice\Desktop\"/>
    </mc:Choice>
  </mc:AlternateContent>
  <bookViews>
    <workbookView xWindow="0" yWindow="0" windowWidth="28800" windowHeight="1221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G87" i="1" l="1"/>
  <c r="G77" i="1"/>
  <c r="G88" i="1" l="1"/>
  <c r="G89" i="1" s="1"/>
</calcChain>
</file>

<file path=xl/sharedStrings.xml><?xml version="1.0" encoding="utf-8"?>
<sst xmlns="http://schemas.openxmlformats.org/spreadsheetml/2006/main" count="319" uniqueCount="145">
  <si>
    <t>Kód</t>
  </si>
  <si>
    <t>Typ práce/ materiálu</t>
  </si>
  <si>
    <t>Název</t>
  </si>
  <si>
    <t>Množství celkové</t>
  </si>
  <si>
    <t>MJ</t>
  </si>
  <si>
    <t>Cena jednotková</t>
  </si>
  <si>
    <t>Cena celková</t>
  </si>
  <si>
    <t>EDA38</t>
  </si>
  <si>
    <t>EGA33</t>
  </si>
  <si>
    <t>EDA22</t>
  </si>
  <si>
    <t>EFA18</t>
  </si>
  <si>
    <t>EDA10</t>
  </si>
  <si>
    <t>EFA06</t>
  </si>
  <si>
    <t>KAA19</t>
  </si>
  <si>
    <t>EJA02</t>
  </si>
  <si>
    <t>EJA01</t>
  </si>
  <si>
    <t>EJA41</t>
  </si>
  <si>
    <t>CHA40</t>
  </si>
  <si>
    <t>ECA52</t>
  </si>
  <si>
    <t>ECA60</t>
  </si>
  <si>
    <t>ENA04</t>
  </si>
  <si>
    <t>ENA10</t>
  </si>
  <si>
    <t>EKA12</t>
  </si>
  <si>
    <t>MEA31</t>
  </si>
  <si>
    <t>MEA33</t>
  </si>
  <si>
    <t>MEA32</t>
  </si>
  <si>
    <t>MEA34</t>
  </si>
  <si>
    <t>MEA35</t>
  </si>
  <si>
    <t>MEA38</t>
  </si>
  <si>
    <t>MEA37</t>
  </si>
  <si>
    <t>MEA40</t>
  </si>
  <si>
    <t>EQA14</t>
  </si>
  <si>
    <t>MEA20</t>
  </si>
  <si>
    <t>MEA21</t>
  </si>
  <si>
    <t>MEA65</t>
  </si>
  <si>
    <t>MEA67</t>
  </si>
  <si>
    <t>MEA66</t>
  </si>
  <si>
    <t>MEA68</t>
  </si>
  <si>
    <t>MEA59</t>
  </si>
  <si>
    <t>MEA60</t>
  </si>
  <si>
    <t>CCA30</t>
  </si>
  <si>
    <t>CIA46</t>
  </si>
  <si>
    <t>CHA38</t>
  </si>
  <si>
    <t>EBA04</t>
  </si>
  <si>
    <t>EBA12</t>
  </si>
  <si>
    <t>ECA67</t>
  </si>
  <si>
    <t>EQA12</t>
  </si>
  <si>
    <t>EQA30</t>
  </si>
  <si>
    <t>EQA02</t>
  </si>
  <si>
    <t>ENA24</t>
  </si>
  <si>
    <t>V</t>
  </si>
  <si>
    <t>M</t>
  </si>
  <si>
    <t>VYKOP KABEL.RYHY 50X120CM RUCNE,ZEM.TR.3</t>
  </si>
  <si>
    <t>ZAHOZ KABEL.RYHY 50X100CM RUCNE,ZEM.3</t>
  </si>
  <si>
    <t>VYKOP KABEL.RYHY 35X80 CM RUCNE,ZEM.TR.3</t>
  </si>
  <si>
    <t>ZAHOZ KABEL.RYHY 35X70 CM RUCNE,ZEM.TR.3</t>
  </si>
  <si>
    <t>VYKOP KABEL.RYHY 35X50 CM RUCNE,ZEM.TR.3</t>
  </si>
  <si>
    <t>ZAHOZ KABEL.RYHY 35X40 CM RUCNE,ZEM.TR.3</t>
  </si>
  <si>
    <t>NAKLADANI VYKOPKU DO 100M3,ZEM.1-4</t>
  </si>
  <si>
    <t>KAB.LOZE PISKOVE SIRE 50 CM,BEZ ZAKRYTI</t>
  </si>
  <si>
    <t>KAB.LOZE PISKOVE SIRE 35 CM,BEZ ZAKRYTI</t>
  </si>
  <si>
    <t>FOLIE VYSTRAZNA Z PVC ,SIRKA 33 CM</t>
  </si>
  <si>
    <t>PRIPL.NA ZATAH. KABELU V OCHRANNE TRUBCE</t>
  </si>
  <si>
    <t>VYKOP JAMY RUCNE,ZEMINA TRIDY 3-4</t>
  </si>
  <si>
    <t>ZAHOZ JAMY RUCNE, ZEMINA TRIDY 3</t>
  </si>
  <si>
    <t>PAZENI RYH SIRKY DO 1,3M HLOUBKY DO 2M</t>
  </si>
  <si>
    <t>ODSTR.PAZENI-RYHA SIRKY DO 1,3M HL.DO 2M</t>
  </si>
  <si>
    <t>PROTLAK RIZENY DO 160MM VC.TRUBKY</t>
  </si>
  <si>
    <t>ODSTRAN.CHODNIKU ASFALT.KRYT NAD VYKOPEM</t>
  </si>
  <si>
    <t>ODSTRAN.CHODNIKU ASFALT. KRYT MIMO VYKOP</t>
  </si>
  <si>
    <t>ZRIZENI CHODNIKU ASFALT.KRYT NAD VYKOPEM</t>
  </si>
  <si>
    <t>ZRIZENI CHODNIKU ASFALT.KRYT MIMO VYKOP</t>
  </si>
  <si>
    <t>ODSTRAN.CHODNIKU ZAMK.DLAZBA NAD VYKOPEM</t>
  </si>
  <si>
    <t>ODSTRAN.CHODNIKU ZAMK. DLAZBA MIMO VYKOP</t>
  </si>
  <si>
    <t>ZRIZENI CHODNIK NOVA ZAMK.DLAZ.NAD VYKOP</t>
  </si>
  <si>
    <t>ZRIZENI CHODNIK NOVA ZAMK.DLAZ.MIMOVYKOP</t>
  </si>
  <si>
    <t>PODKLAD. VRSTVA 10CM-STERKOPISEK FR.0-32</t>
  </si>
  <si>
    <t>ODSTRANENI OBRUBNIKU CHODNIK</t>
  </si>
  <si>
    <t>ZRIZENI OBRUBNIKU CHODNIK</t>
  </si>
  <si>
    <t>ODSTRAN.VOZOVKY ASFALT. KRYT NAD VYKOPEM</t>
  </si>
  <si>
    <t>ODSTRAN. VOZOVKY ASFALT. KRYT MIMO VYKOP</t>
  </si>
  <si>
    <t>ZRIZENI VOZOVKY ASFALT. KRYT NAD VYKOPEM</t>
  </si>
  <si>
    <t>ZRIZENI VOZOVKY ASFALT. KRYT MIMO VYKOP</t>
  </si>
  <si>
    <t>ODSTRANENI OBRUBNIKU VOZOVKA</t>
  </si>
  <si>
    <t>ZRIZENI OBRUBNIKU VOZOVKA</t>
  </si>
  <si>
    <t>KABEL CYKY-J 4X16 VOLNE ULOZENY</t>
  </si>
  <si>
    <t>UKONC.KAB. 4X16 BEZ KONCOVKY,VC.OK (M8)</t>
  </si>
  <si>
    <t>ODJUTOVANI A OCISTENI KABELU DO 300 MM2</t>
  </si>
  <si>
    <t>VYKOP JAMY PRO SLOUP, KOTVU-RUCNE,TR.3-4</t>
  </si>
  <si>
    <t>ZAHOZ JAMY PRO SLOUP, KOTVU RUCNE TR.3</t>
  </si>
  <si>
    <t>ZAKL.BETON C12/15 DO 5M3 BEZ BEDN.A DOPR</t>
  </si>
  <si>
    <t>PODKLAD. VRSTVA 25CM-STERKODRT FR.0-63</t>
  </si>
  <si>
    <t>OCISTENI,UPRAVA STAV.STERKOVE KOMUNIKACE</t>
  </si>
  <si>
    <t>OSETI POVRCHU TRAVOU</t>
  </si>
  <si>
    <t>ZRIZENI A ODSTRANENI PROVIZORNI LAVKY</t>
  </si>
  <si>
    <t>M3</t>
  </si>
  <si>
    <t>M2</t>
  </si>
  <si>
    <t>KS</t>
  </si>
  <si>
    <t>320.1</t>
  </si>
  <si>
    <t>SO - 01 Kabelové vedení VO</t>
  </si>
  <si>
    <t>310.1</t>
  </si>
  <si>
    <t>SO - 02 Nadzemní vedení VO - demontáž</t>
  </si>
  <si>
    <t>EBA17</t>
  </si>
  <si>
    <t>ODKOP ZEMINY RUCNE, TR.3-4</t>
  </si>
  <si>
    <t>ECA70</t>
  </si>
  <si>
    <t>ROZBOURANI BETONOVEHO ZAKLADU</t>
  </si>
  <si>
    <t>EQA16</t>
  </si>
  <si>
    <t>PODKLADOVA VRSTVA ZE STERKOPISKU FR.0-22</t>
  </si>
  <si>
    <t>KBA28</t>
  </si>
  <si>
    <t>NALOZENI SUTE NA DOPRAVNI PROSTREDEK</t>
  </si>
  <si>
    <t>T</t>
  </si>
  <si>
    <t>BFA01</t>
  </si>
  <si>
    <t>D</t>
  </si>
  <si>
    <t>SLOUP BETON. J 9/3/180-NN BEZ VYSTROJE</t>
  </si>
  <si>
    <t>XDA02</t>
  </si>
  <si>
    <t>LANO ALFE NN 24-AL1/4ST1A (25/4)NEMAZ</t>
  </si>
  <si>
    <t>CEA19</t>
  </si>
  <si>
    <t>KABEL AYKY-J 4X16MM2,VOLNE ULOZENY</t>
  </si>
  <si>
    <t>Svítidlo LED pro verejné osvetlení 38W 4000lm 3DIM LVLEDOS3500V1/3DIM</t>
  </si>
  <si>
    <t xml:space="preserve">Stožár K 5,0-133/89/60 Z </t>
  </si>
  <si>
    <t>Výložník prímý UZD 1-1500 Z pro stožáry UZL,UZM, UZN</t>
  </si>
  <si>
    <t>Rošt kotevní KR 240 C</t>
  </si>
  <si>
    <t>Rošt kotevní KR 300 C</t>
  </si>
  <si>
    <t>Manžeta ochranná plastová OMP 133</t>
  </si>
  <si>
    <t>Elektrovýzbroj EKM 1271 - 1D2-4-16 1xE27, pro 1-2x4x6x16mm, IP 43</t>
  </si>
  <si>
    <t>ROZVADEC RVO S1/PKP7P/SHC4O</t>
  </si>
  <si>
    <t>TRUBKA DVOUPL. KOPOFLEX KF 09063 CA modrá</t>
  </si>
  <si>
    <t>Zalévací spojka odboc. OSZ 2,5-16 se svorky 216/1KU-V</t>
  </si>
  <si>
    <t>Drát zemnící AlMgSi 8 mekký 1kg=7,40m  mj.(kg)</t>
  </si>
  <si>
    <t>Svorka SS FeZn spojovací - tlouštka 3 mm</t>
  </si>
  <si>
    <t>XXXXX</t>
  </si>
  <si>
    <t xml:space="preserve">Stožár UZMA 9-133//108/89 </t>
  </si>
  <si>
    <t>Vytýčení podzemních zařízení</t>
  </si>
  <si>
    <t>Doprava výkonového materiálu,odvoz zeminy</t>
  </si>
  <si>
    <t>Revize elektro + uzemnění</t>
  </si>
  <si>
    <t>Skládkovné</t>
  </si>
  <si>
    <t>Koordinační činnost zhotovitele</t>
  </si>
  <si>
    <t>Archeologický dohled</t>
  </si>
  <si>
    <t>Dopravní značení</t>
  </si>
  <si>
    <t>Geodetické vytýčení před. zaháj. stavby</t>
  </si>
  <si>
    <t>Geodetické zaměření skutečného stavu</t>
  </si>
  <si>
    <t>Ostatní náklady celkem:</t>
  </si>
  <si>
    <t>Montážní materiál a práce celkem za SO-01 a SO-02 celkem:</t>
  </si>
  <si>
    <t>Celkové náklady bez DPH 21% celkem:</t>
  </si>
  <si>
    <t>Náklady celkem s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</si>
</sst>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"/>
    <numFmt numFmtId="165" formatCode="#,##0.000;\-#,##0.0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charset val="110"/>
    </font>
    <font>
      <b/>
      <sz val="10"/>
      <name val="Arial"/>
      <charset val="110"/>
    </font>
    <font>
      <sz val="10"/>
      <name val="Arial"/>
      <charset val="110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sz val="11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</cellStyleXfs>
  <cellXfs count="40">
    <xf numFmtId="0" fontId="0" fillId="0" borderId="0" xfId="0"/>
    <xf numFmtId="0" fontId="0" fillId="0" borderId="0" xfId="0" applyAlignment="1">
      <alignment wrapText="1"/>
    </xf>
    <xf numFmtId="0" fontId="4" fillId="0" borderId="0" xfId="1" applyFont="1" applyBorder="1" applyAlignment="1" applyProtection="1">
      <alignment horizontal="left" vertical="center" wrapText="1"/>
    </xf>
    <xf numFmtId="0" fontId="4" fillId="0" borderId="6" xfId="1" applyFont="1" applyBorder="1" applyAlignment="1" applyProtection="1">
      <alignment horizontal="left" vertical="center" wrapText="1"/>
    </xf>
    <xf numFmtId="165" fontId="4" fillId="0" borderId="6" xfId="1" applyNumberFormat="1" applyFont="1" applyBorder="1" applyAlignment="1" applyProtection="1">
      <alignment horizontal="right" vertical="center"/>
    </xf>
    <xf numFmtId="164" fontId="4" fillId="0" borderId="6" xfId="1" applyNumberFormat="1" applyFont="1" applyBorder="1" applyAlignment="1" applyProtection="1">
      <alignment horizontal="right" vertical="center"/>
    </xf>
    <xf numFmtId="0" fontId="3" fillId="3" borderId="3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/>
    </xf>
    <xf numFmtId="0" fontId="4" fillId="2" borderId="1" xfId="1" applyFont="1" applyFill="1" applyBorder="1" applyAlignment="1" applyProtection="1">
      <alignment horizontal="left" vertical="center"/>
    </xf>
    <xf numFmtId="0" fontId="3" fillId="2" borderId="1" xfId="1" applyFont="1" applyFill="1" applyBorder="1" applyAlignment="1" applyProtection="1">
      <alignment horizontal="left" vertical="center" wrapText="1"/>
    </xf>
    <xf numFmtId="0" fontId="4" fillId="2" borderId="2" xfId="1" applyFont="1" applyFill="1" applyBorder="1" applyAlignment="1" applyProtection="1">
      <alignment horizontal="left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wrapText="1"/>
    </xf>
    <xf numFmtId="0" fontId="4" fillId="2" borderId="1" xfId="1" applyFont="1" applyFill="1" applyBorder="1" applyAlignment="1" applyProtection="1">
      <alignment horizontal="left" vertical="center"/>
    </xf>
    <xf numFmtId="0" fontId="3" fillId="2" borderId="1" xfId="1" applyFont="1" applyFill="1" applyBorder="1" applyAlignment="1" applyProtection="1">
      <alignment horizontal="left" vertical="center" wrapText="1"/>
    </xf>
    <xf numFmtId="0" fontId="4" fillId="2" borderId="2" xfId="1" applyFont="1" applyFill="1" applyBorder="1" applyAlignment="1" applyProtection="1">
      <alignment horizontal="left" vertical="center"/>
    </xf>
    <xf numFmtId="0" fontId="4" fillId="0" borderId="1" xfId="1" applyFont="1" applyBorder="1" applyAlignment="1" applyProtection="1">
      <alignment horizontal="left" vertical="center" wrapText="1"/>
    </xf>
    <xf numFmtId="165" fontId="4" fillId="0" borderId="1" xfId="1" applyNumberFormat="1" applyFont="1" applyBorder="1" applyAlignment="1" applyProtection="1">
      <alignment horizontal="right" vertical="center"/>
    </xf>
    <xf numFmtId="164" fontId="4" fillId="0" borderId="1" xfId="1" applyNumberFormat="1" applyFont="1" applyBorder="1" applyAlignment="1" applyProtection="1">
      <alignment horizontal="right" vertical="center"/>
    </xf>
    <xf numFmtId="164" fontId="4" fillId="0" borderId="2" xfId="1" applyNumberFormat="1" applyFont="1" applyBorder="1" applyAlignment="1" applyProtection="1">
      <alignment horizontal="right" vertical="center"/>
    </xf>
    <xf numFmtId="164" fontId="0" fillId="0" borderId="0" xfId="0" applyNumberFormat="1"/>
    <xf numFmtId="164" fontId="5" fillId="5" borderId="2" xfId="1" applyNumberFormat="1" applyFont="1" applyFill="1" applyBorder="1" applyAlignment="1" applyProtection="1">
      <alignment horizontal="right" vertical="center"/>
    </xf>
    <xf numFmtId="0" fontId="4" fillId="0" borderId="5" xfId="1" applyFont="1" applyBorder="1" applyAlignment="1" applyProtection="1">
      <alignment horizontal="left" vertical="center" wrapText="1"/>
    </xf>
    <xf numFmtId="165" fontId="4" fillId="0" borderId="5" xfId="1" applyNumberFormat="1" applyFont="1" applyBorder="1" applyAlignment="1" applyProtection="1">
      <alignment horizontal="right" vertical="center"/>
    </xf>
    <xf numFmtId="164" fontId="4" fillId="0" borderId="5" xfId="1" applyNumberFormat="1" applyFont="1" applyBorder="1" applyAlignment="1" applyProtection="1">
      <alignment horizontal="right" vertical="center"/>
    </xf>
    <xf numFmtId="164" fontId="4" fillId="0" borderId="4" xfId="1" applyNumberFormat="1" applyFont="1" applyBorder="1" applyAlignment="1" applyProtection="1">
      <alignment horizontal="right" vertical="center"/>
    </xf>
    <xf numFmtId="0" fontId="5" fillId="5" borderId="7" xfId="1" applyFont="1" applyFill="1" applyBorder="1" applyAlignment="1" applyProtection="1">
      <alignment horizontal="left" vertical="center"/>
    </xf>
    <xf numFmtId="0" fontId="1" fillId="5" borderId="8" xfId="0" applyFont="1" applyFill="1" applyBorder="1"/>
    <xf numFmtId="0" fontId="0" fillId="5" borderId="8" xfId="0" applyFill="1" applyBorder="1"/>
    <xf numFmtId="164" fontId="5" fillId="5" borderId="9" xfId="1" applyNumberFormat="1" applyFont="1" applyFill="1" applyBorder="1" applyAlignment="1" applyProtection="1">
      <alignment horizontal="right" vertical="center"/>
    </xf>
    <xf numFmtId="0" fontId="7" fillId="0" borderId="7" xfId="2" applyFont="1" applyBorder="1" applyAlignment="1" applyProtection="1">
      <alignment horizontal="left"/>
    </xf>
    <xf numFmtId="0" fontId="0" fillId="0" borderId="8" xfId="0" applyBorder="1" applyAlignment="1"/>
    <xf numFmtId="0" fontId="0" fillId="0" borderId="8" xfId="0" applyBorder="1"/>
    <xf numFmtId="0" fontId="1" fillId="5" borderId="7" xfId="0" applyFont="1" applyFill="1" applyBorder="1" applyAlignment="1"/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10" xfId="0" applyFont="1" applyBorder="1"/>
    <xf numFmtId="0" fontId="0" fillId="0" borderId="10" xfId="0" applyBorder="1"/>
    <xf numFmtId="164" fontId="5" fillId="0" borderId="12" xfId="1" applyNumberFormat="1" applyFont="1" applyBorder="1" applyAlignment="1" applyProtection="1">
      <alignment horizontal="right"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9"/>
  <sheetViews>
    <sheetView tabSelected="1" topLeftCell="A37" workbookViewId="0">
      <selection activeCell="K67" sqref="K67"/>
    </sheetView>
  </sheetViews>
  <sheetFormatPr defaultRowHeight="15" x14ac:dyDescent="0.25"/>
  <cols>
    <col min="2" max="2" width="13.7109375" customWidth="1"/>
    <col min="3" max="3" width="62" customWidth="1"/>
    <col min="5" max="5" width="9.140625" customWidth="1"/>
    <col min="6" max="6" width="13.85546875" customWidth="1"/>
    <col min="7" max="7" width="12.42578125" customWidth="1"/>
    <col min="8" max="8" width="10" bestFit="1" customWidth="1"/>
  </cols>
  <sheetData>
    <row r="1" spans="1:20" ht="30" x14ac:dyDescent="0.25">
      <c r="A1" s="11" t="s">
        <v>0</v>
      </c>
      <c r="B1" s="11" t="s">
        <v>1</v>
      </c>
      <c r="C1" s="11" t="s">
        <v>2</v>
      </c>
      <c r="D1" s="12" t="s">
        <v>3</v>
      </c>
      <c r="E1" s="11" t="s">
        <v>4</v>
      </c>
      <c r="F1" s="12" t="s">
        <v>5</v>
      </c>
      <c r="G1" s="12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7" t="s">
        <v>98</v>
      </c>
      <c r="B2" s="8"/>
      <c r="C2" s="9" t="s">
        <v>99</v>
      </c>
      <c r="D2" s="8"/>
      <c r="E2" s="8"/>
      <c r="F2" s="8"/>
      <c r="G2" s="1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3" t="s">
        <v>7</v>
      </c>
      <c r="B3" s="3" t="s">
        <v>50</v>
      </c>
      <c r="C3" s="3" t="s">
        <v>52</v>
      </c>
      <c r="D3" s="4">
        <v>211</v>
      </c>
      <c r="E3" s="3" t="s">
        <v>51</v>
      </c>
      <c r="F3" s="5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3" t="s">
        <v>8</v>
      </c>
      <c r="B4" s="3" t="s">
        <v>51</v>
      </c>
      <c r="C4" s="3" t="s">
        <v>53</v>
      </c>
      <c r="D4" s="4">
        <v>211</v>
      </c>
      <c r="E4" s="3" t="s">
        <v>51</v>
      </c>
      <c r="F4" s="5"/>
      <c r="G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3" t="s">
        <v>9</v>
      </c>
      <c r="B5" s="3" t="s">
        <v>50</v>
      </c>
      <c r="C5" s="3" t="s">
        <v>54</v>
      </c>
      <c r="D5" s="4">
        <v>370</v>
      </c>
      <c r="E5" s="3" t="s">
        <v>51</v>
      </c>
      <c r="F5" s="5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3" t="s">
        <v>9</v>
      </c>
      <c r="B6" s="3" t="s">
        <v>51</v>
      </c>
      <c r="C6" s="3" t="s">
        <v>54</v>
      </c>
      <c r="D6" s="4">
        <v>231</v>
      </c>
      <c r="E6" s="3" t="s">
        <v>51</v>
      </c>
      <c r="F6" s="5"/>
      <c r="G6" s="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25">
      <c r="A7" s="3" t="s">
        <v>10</v>
      </c>
      <c r="B7" s="3" t="s">
        <v>51</v>
      </c>
      <c r="C7" s="3" t="s">
        <v>55</v>
      </c>
      <c r="D7" s="4">
        <v>601</v>
      </c>
      <c r="E7" s="3" t="s">
        <v>51</v>
      </c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3" t="s">
        <v>11</v>
      </c>
      <c r="B8" s="3" t="s">
        <v>50</v>
      </c>
      <c r="C8" s="3" t="s">
        <v>56</v>
      </c>
      <c r="D8" s="4">
        <v>130</v>
      </c>
      <c r="E8" s="3" t="s">
        <v>51</v>
      </c>
      <c r="F8" s="5"/>
      <c r="G8" s="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3" t="s">
        <v>12</v>
      </c>
      <c r="B9" s="3" t="s">
        <v>51</v>
      </c>
      <c r="C9" s="3" t="s">
        <v>57</v>
      </c>
      <c r="D9" s="4">
        <v>130</v>
      </c>
      <c r="E9" s="3" t="s">
        <v>51</v>
      </c>
      <c r="F9" s="5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3" t="s">
        <v>7</v>
      </c>
      <c r="B10" s="3" t="s">
        <v>50</v>
      </c>
      <c r="C10" s="3" t="s">
        <v>52</v>
      </c>
      <c r="D10" s="4">
        <v>153</v>
      </c>
      <c r="E10" s="3" t="s">
        <v>51</v>
      </c>
      <c r="F10" s="5"/>
      <c r="G10" s="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3" t="s">
        <v>8</v>
      </c>
      <c r="B11" s="3" t="s">
        <v>51</v>
      </c>
      <c r="C11" s="3" t="s">
        <v>53</v>
      </c>
      <c r="D11" s="4">
        <v>153</v>
      </c>
      <c r="E11" s="3" t="s">
        <v>51</v>
      </c>
      <c r="F11" s="5"/>
      <c r="G11" s="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3" t="s">
        <v>9</v>
      </c>
      <c r="B12" s="3" t="s">
        <v>50</v>
      </c>
      <c r="C12" s="3" t="s">
        <v>54</v>
      </c>
      <c r="D12" s="4">
        <v>94</v>
      </c>
      <c r="E12" s="3" t="s">
        <v>51</v>
      </c>
      <c r="F12" s="5"/>
      <c r="G12" s="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3" t="s">
        <v>10</v>
      </c>
      <c r="B13" s="3" t="s">
        <v>51</v>
      </c>
      <c r="C13" s="3" t="s">
        <v>55</v>
      </c>
      <c r="D13" s="4">
        <v>94</v>
      </c>
      <c r="E13" s="3" t="s">
        <v>51</v>
      </c>
      <c r="F13" s="5"/>
      <c r="G13" s="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3" t="s">
        <v>11</v>
      </c>
      <c r="B14" s="3" t="s">
        <v>50</v>
      </c>
      <c r="C14" s="3" t="s">
        <v>56</v>
      </c>
      <c r="D14" s="4">
        <v>199</v>
      </c>
      <c r="E14" s="3" t="s">
        <v>51</v>
      </c>
      <c r="F14" s="5"/>
      <c r="G14" s="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3" t="s">
        <v>12</v>
      </c>
      <c r="B15" s="3" t="s">
        <v>51</v>
      </c>
      <c r="C15" s="3" t="s">
        <v>57</v>
      </c>
      <c r="D15" s="4">
        <v>199</v>
      </c>
      <c r="E15" s="3" t="s">
        <v>51</v>
      </c>
      <c r="F15" s="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5">
      <c r="A16" s="3" t="s">
        <v>13</v>
      </c>
      <c r="B16" s="3" t="s">
        <v>51</v>
      </c>
      <c r="C16" s="3" t="s">
        <v>58</v>
      </c>
      <c r="D16" s="4">
        <v>121.8</v>
      </c>
      <c r="E16" s="3" t="s">
        <v>95</v>
      </c>
      <c r="F16" s="5"/>
      <c r="G16" s="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3" t="s">
        <v>14</v>
      </c>
      <c r="B17" s="3" t="s">
        <v>51</v>
      </c>
      <c r="C17" s="3" t="s">
        <v>59</v>
      </c>
      <c r="D17" s="4">
        <v>364</v>
      </c>
      <c r="E17" s="3" t="s">
        <v>51</v>
      </c>
      <c r="F17" s="5"/>
      <c r="G17" s="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3" t="s">
        <v>15</v>
      </c>
      <c r="B18" s="3" t="s">
        <v>51</v>
      </c>
      <c r="C18" s="3" t="s">
        <v>60</v>
      </c>
      <c r="D18" s="4">
        <v>1024</v>
      </c>
      <c r="E18" s="3" t="s">
        <v>51</v>
      </c>
      <c r="F18" s="5"/>
      <c r="G18" s="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3" t="s">
        <v>16</v>
      </c>
      <c r="B19" s="3" t="s">
        <v>51</v>
      </c>
      <c r="C19" s="3" t="s">
        <v>61</v>
      </c>
      <c r="D19" s="4">
        <v>1388</v>
      </c>
      <c r="E19" s="3" t="s">
        <v>51</v>
      </c>
      <c r="F19" s="5"/>
      <c r="G19" s="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3" t="s">
        <v>17</v>
      </c>
      <c r="B20" s="3" t="s">
        <v>51</v>
      </c>
      <c r="C20" s="3" t="s">
        <v>62</v>
      </c>
      <c r="D20" s="4">
        <v>1850</v>
      </c>
      <c r="E20" s="3" t="s">
        <v>51</v>
      </c>
      <c r="F20" s="5"/>
      <c r="G20" s="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3" t="s">
        <v>18</v>
      </c>
      <c r="B21" s="3" t="s">
        <v>51</v>
      </c>
      <c r="C21" s="3" t="s">
        <v>63</v>
      </c>
      <c r="D21" s="4">
        <v>24</v>
      </c>
      <c r="E21" s="3" t="s">
        <v>95</v>
      </c>
      <c r="F21" s="5"/>
      <c r="G21" s="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3" t="s">
        <v>19</v>
      </c>
      <c r="B22" s="3" t="s">
        <v>51</v>
      </c>
      <c r="C22" s="3" t="s">
        <v>64</v>
      </c>
      <c r="D22" s="4">
        <v>24</v>
      </c>
      <c r="E22" s="3" t="s">
        <v>95</v>
      </c>
      <c r="F22" s="5"/>
      <c r="G22" s="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3" t="s">
        <v>20</v>
      </c>
      <c r="B23" s="3" t="s">
        <v>51</v>
      </c>
      <c r="C23" s="3" t="s">
        <v>65</v>
      </c>
      <c r="D23" s="4">
        <v>85</v>
      </c>
      <c r="E23" s="3" t="s">
        <v>51</v>
      </c>
      <c r="F23" s="5"/>
      <c r="G23" s="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3" t="s">
        <v>21</v>
      </c>
      <c r="B24" s="3" t="s">
        <v>51</v>
      </c>
      <c r="C24" s="3" t="s">
        <v>66</v>
      </c>
      <c r="D24" s="4">
        <v>85</v>
      </c>
      <c r="E24" s="3" t="s">
        <v>51</v>
      </c>
      <c r="F24" s="5"/>
      <c r="G24" s="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3" t="s">
        <v>22</v>
      </c>
      <c r="B25" s="3" t="s">
        <v>51</v>
      </c>
      <c r="C25" s="3" t="s">
        <v>67</v>
      </c>
      <c r="D25" s="4">
        <v>90</v>
      </c>
      <c r="E25" s="3" t="s">
        <v>51</v>
      </c>
      <c r="F25" s="5"/>
      <c r="G25" s="5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3" t="s">
        <v>23</v>
      </c>
      <c r="B26" s="3" t="s">
        <v>51</v>
      </c>
      <c r="C26" s="3" t="s">
        <v>68</v>
      </c>
      <c r="D26" s="4">
        <v>1.5</v>
      </c>
      <c r="E26" s="3" t="s">
        <v>96</v>
      </c>
      <c r="F26" s="5"/>
      <c r="G26" s="5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3" t="s">
        <v>24</v>
      </c>
      <c r="B27" s="3" t="s">
        <v>51</v>
      </c>
      <c r="C27" s="3" t="s">
        <v>69</v>
      </c>
      <c r="D27" s="4">
        <v>2.5</v>
      </c>
      <c r="E27" s="3" t="s">
        <v>96</v>
      </c>
      <c r="F27" s="5"/>
      <c r="G27" s="5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3" t="s">
        <v>25</v>
      </c>
      <c r="B28" s="3" t="s">
        <v>51</v>
      </c>
      <c r="C28" s="3" t="s">
        <v>70</v>
      </c>
      <c r="D28" s="4">
        <v>1.5</v>
      </c>
      <c r="E28" s="3" t="s">
        <v>96</v>
      </c>
      <c r="F28" s="5"/>
      <c r="G28" s="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3" t="s">
        <v>26</v>
      </c>
      <c r="B29" s="3" t="s">
        <v>51</v>
      </c>
      <c r="C29" s="3" t="s">
        <v>71</v>
      </c>
      <c r="D29" s="4">
        <v>2.5</v>
      </c>
      <c r="E29" s="3" t="s">
        <v>96</v>
      </c>
      <c r="F29" s="5"/>
      <c r="G29" s="5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3" t="s">
        <v>27</v>
      </c>
      <c r="B30" s="3" t="s">
        <v>51</v>
      </c>
      <c r="C30" s="3" t="s">
        <v>72</v>
      </c>
      <c r="D30" s="4">
        <v>48.3</v>
      </c>
      <c r="E30" s="3" t="s">
        <v>96</v>
      </c>
      <c r="F30" s="5"/>
      <c r="G30" s="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3" t="s">
        <v>28</v>
      </c>
      <c r="B31" s="3" t="s">
        <v>51</v>
      </c>
      <c r="C31" s="3" t="s">
        <v>73</v>
      </c>
      <c r="D31" s="4">
        <v>69</v>
      </c>
      <c r="E31" s="3" t="s">
        <v>96</v>
      </c>
      <c r="F31" s="5"/>
      <c r="G31" s="5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3" t="s">
        <v>29</v>
      </c>
      <c r="B32" s="3" t="s">
        <v>51</v>
      </c>
      <c r="C32" s="3" t="s">
        <v>74</v>
      </c>
      <c r="D32" s="4">
        <v>48.3</v>
      </c>
      <c r="E32" s="3" t="s">
        <v>96</v>
      </c>
      <c r="F32" s="5"/>
      <c r="G32" s="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7" x14ac:dyDescent="0.25">
      <c r="A33" s="3" t="s">
        <v>30</v>
      </c>
      <c r="B33" s="3" t="s">
        <v>51</v>
      </c>
      <c r="C33" s="3" t="s">
        <v>75</v>
      </c>
      <c r="D33" s="4">
        <v>69</v>
      </c>
      <c r="E33" s="3" t="s">
        <v>96</v>
      </c>
      <c r="F33" s="5"/>
      <c r="G33" s="5"/>
    </row>
    <row r="34" spans="1:7" x14ac:dyDescent="0.25">
      <c r="A34" s="3" t="s">
        <v>31</v>
      </c>
      <c r="B34" s="3" t="s">
        <v>51</v>
      </c>
      <c r="C34" s="3" t="s">
        <v>76</v>
      </c>
      <c r="D34" s="4">
        <v>117.3</v>
      </c>
      <c r="E34" s="3" t="s">
        <v>96</v>
      </c>
      <c r="F34" s="5"/>
      <c r="G34" s="5"/>
    </row>
    <row r="35" spans="1:7" x14ac:dyDescent="0.25">
      <c r="A35" s="3" t="s">
        <v>32</v>
      </c>
      <c r="B35" s="3" t="s">
        <v>51</v>
      </c>
      <c r="C35" s="3" t="s">
        <v>77</v>
      </c>
      <c r="D35" s="4">
        <v>10</v>
      </c>
      <c r="E35" s="3" t="s">
        <v>51</v>
      </c>
      <c r="F35" s="5"/>
      <c r="G35" s="5"/>
    </row>
    <row r="36" spans="1:7" x14ac:dyDescent="0.25">
      <c r="A36" s="3" t="s">
        <v>33</v>
      </c>
      <c r="B36" s="3" t="s">
        <v>51</v>
      </c>
      <c r="C36" s="3" t="s">
        <v>78</v>
      </c>
      <c r="D36" s="4">
        <v>10</v>
      </c>
      <c r="E36" s="3" t="s">
        <v>51</v>
      </c>
      <c r="F36" s="5"/>
      <c r="G36" s="5"/>
    </row>
    <row r="37" spans="1:7" x14ac:dyDescent="0.25">
      <c r="A37" s="3" t="s">
        <v>34</v>
      </c>
      <c r="B37" s="3" t="s">
        <v>51</v>
      </c>
      <c r="C37" s="3" t="s">
        <v>79</v>
      </c>
      <c r="D37" s="4">
        <v>59.4</v>
      </c>
      <c r="E37" s="3" t="s">
        <v>96</v>
      </c>
      <c r="F37" s="5"/>
      <c r="G37" s="5"/>
    </row>
    <row r="38" spans="1:7" x14ac:dyDescent="0.25">
      <c r="A38" s="3" t="s">
        <v>35</v>
      </c>
      <c r="B38" s="3" t="s">
        <v>51</v>
      </c>
      <c r="C38" s="3" t="s">
        <v>80</v>
      </c>
      <c r="D38" s="4">
        <v>59.4</v>
      </c>
      <c r="E38" s="3" t="s">
        <v>96</v>
      </c>
      <c r="F38" s="5"/>
      <c r="G38" s="5"/>
    </row>
    <row r="39" spans="1:7" x14ac:dyDescent="0.25">
      <c r="A39" s="3" t="s">
        <v>36</v>
      </c>
      <c r="B39" s="3" t="s">
        <v>51</v>
      </c>
      <c r="C39" s="3" t="s">
        <v>81</v>
      </c>
      <c r="D39" s="4">
        <v>59.4</v>
      </c>
      <c r="E39" s="3" t="s">
        <v>96</v>
      </c>
      <c r="F39" s="5"/>
      <c r="G39" s="5"/>
    </row>
    <row r="40" spans="1:7" x14ac:dyDescent="0.25">
      <c r="A40" s="3" t="s">
        <v>37</v>
      </c>
      <c r="B40" s="3" t="s">
        <v>51</v>
      </c>
      <c r="C40" s="3" t="s">
        <v>82</v>
      </c>
      <c r="D40" s="4">
        <v>59.4</v>
      </c>
      <c r="E40" s="3" t="s">
        <v>96</v>
      </c>
      <c r="F40" s="5"/>
      <c r="G40" s="5"/>
    </row>
    <row r="41" spans="1:7" x14ac:dyDescent="0.25">
      <c r="A41" s="3" t="s">
        <v>38</v>
      </c>
      <c r="B41" s="3" t="s">
        <v>51</v>
      </c>
      <c r="C41" s="3" t="s">
        <v>83</v>
      </c>
      <c r="D41" s="4">
        <v>5</v>
      </c>
      <c r="E41" s="3" t="s">
        <v>51</v>
      </c>
      <c r="F41" s="5"/>
      <c r="G41" s="5"/>
    </row>
    <row r="42" spans="1:7" x14ac:dyDescent="0.25">
      <c r="A42" s="3" t="s">
        <v>39</v>
      </c>
      <c r="B42" s="3" t="s">
        <v>51</v>
      </c>
      <c r="C42" s="3" t="s">
        <v>84</v>
      </c>
      <c r="D42" s="4">
        <v>5</v>
      </c>
      <c r="E42" s="3" t="s">
        <v>51</v>
      </c>
      <c r="F42" s="5"/>
      <c r="G42" s="5"/>
    </row>
    <row r="43" spans="1:7" x14ac:dyDescent="0.25">
      <c r="A43" s="3" t="s">
        <v>40</v>
      </c>
      <c r="B43" s="3" t="s">
        <v>51</v>
      </c>
      <c r="C43" s="3" t="s">
        <v>85</v>
      </c>
      <c r="D43" s="4">
        <v>2200</v>
      </c>
      <c r="E43" s="3" t="s">
        <v>51</v>
      </c>
      <c r="F43" s="5"/>
      <c r="G43" s="5"/>
    </row>
    <row r="44" spans="1:7" x14ac:dyDescent="0.25">
      <c r="A44" s="3" t="s">
        <v>41</v>
      </c>
      <c r="B44" s="3" t="s">
        <v>51</v>
      </c>
      <c r="C44" s="3" t="s">
        <v>86</v>
      </c>
      <c r="D44" s="4">
        <v>66</v>
      </c>
      <c r="E44" s="3" t="s">
        <v>97</v>
      </c>
      <c r="F44" s="5"/>
      <c r="G44" s="5"/>
    </row>
    <row r="45" spans="1:7" x14ac:dyDescent="0.25">
      <c r="A45" s="3" t="s">
        <v>42</v>
      </c>
      <c r="B45" s="3" t="s">
        <v>51</v>
      </c>
      <c r="C45" s="3" t="s">
        <v>87</v>
      </c>
      <c r="D45" s="4">
        <v>64</v>
      </c>
      <c r="E45" s="3" t="s">
        <v>51</v>
      </c>
      <c r="F45" s="5"/>
      <c r="G45" s="5"/>
    </row>
    <row r="46" spans="1:7" x14ac:dyDescent="0.25">
      <c r="A46" s="3" t="s">
        <v>43</v>
      </c>
      <c r="B46" s="3" t="s">
        <v>51</v>
      </c>
      <c r="C46" s="3" t="s">
        <v>88</v>
      </c>
      <c r="D46" s="4">
        <v>22.7</v>
      </c>
      <c r="E46" s="3" t="s">
        <v>95</v>
      </c>
      <c r="F46" s="5"/>
      <c r="G46" s="5"/>
    </row>
    <row r="47" spans="1:7" x14ac:dyDescent="0.25">
      <c r="A47" s="3" t="s">
        <v>44</v>
      </c>
      <c r="B47" s="3" t="s">
        <v>51</v>
      </c>
      <c r="C47" s="3" t="s">
        <v>89</v>
      </c>
      <c r="D47" s="4">
        <v>3.3</v>
      </c>
      <c r="E47" s="3" t="s">
        <v>95</v>
      </c>
      <c r="F47" s="5"/>
      <c r="G47" s="5"/>
    </row>
    <row r="48" spans="1:7" x14ac:dyDescent="0.25">
      <c r="A48" s="3" t="s">
        <v>45</v>
      </c>
      <c r="B48" s="3" t="s">
        <v>51</v>
      </c>
      <c r="C48" s="3" t="s">
        <v>90</v>
      </c>
      <c r="D48" s="4">
        <v>14</v>
      </c>
      <c r="E48" s="3" t="s">
        <v>95</v>
      </c>
      <c r="F48" s="5"/>
      <c r="G48" s="5"/>
    </row>
    <row r="49" spans="1:7" x14ac:dyDescent="0.25">
      <c r="A49" s="3" t="s">
        <v>18</v>
      </c>
      <c r="B49" s="3" t="s">
        <v>51</v>
      </c>
      <c r="C49" s="3" t="s">
        <v>63</v>
      </c>
      <c r="D49" s="4">
        <v>0.8</v>
      </c>
      <c r="E49" s="3" t="s">
        <v>95</v>
      </c>
      <c r="F49" s="5"/>
      <c r="G49" s="5"/>
    </row>
    <row r="50" spans="1:7" x14ac:dyDescent="0.25">
      <c r="A50" s="3" t="s">
        <v>46</v>
      </c>
      <c r="B50" s="3" t="s">
        <v>51</v>
      </c>
      <c r="C50" s="3" t="s">
        <v>91</v>
      </c>
      <c r="D50" s="4">
        <v>140.5</v>
      </c>
      <c r="E50" s="3" t="s">
        <v>96</v>
      </c>
      <c r="F50" s="5"/>
      <c r="G50" s="5"/>
    </row>
    <row r="51" spans="1:7" x14ac:dyDescent="0.25">
      <c r="A51" s="3" t="s">
        <v>47</v>
      </c>
      <c r="B51" s="3" t="s">
        <v>51</v>
      </c>
      <c r="C51" s="3" t="s">
        <v>92</v>
      </c>
      <c r="D51" s="4">
        <v>140.5</v>
      </c>
      <c r="E51" s="3" t="s">
        <v>96</v>
      </c>
      <c r="F51" s="5"/>
      <c r="G51" s="5"/>
    </row>
    <row r="52" spans="1:7" x14ac:dyDescent="0.25">
      <c r="A52" s="3" t="s">
        <v>48</v>
      </c>
      <c r="B52" s="3" t="s">
        <v>51</v>
      </c>
      <c r="C52" s="3" t="s">
        <v>93</v>
      </c>
      <c r="D52" s="4">
        <v>500</v>
      </c>
      <c r="E52" s="3" t="s">
        <v>96</v>
      </c>
      <c r="F52" s="5"/>
      <c r="G52" s="5"/>
    </row>
    <row r="53" spans="1:7" x14ac:dyDescent="0.25">
      <c r="A53" s="3" t="s">
        <v>49</v>
      </c>
      <c r="B53" s="3" t="s">
        <v>51</v>
      </c>
      <c r="C53" s="3" t="s">
        <v>94</v>
      </c>
      <c r="D53" s="4">
        <v>50</v>
      </c>
      <c r="E53" s="3" t="s">
        <v>51</v>
      </c>
      <c r="F53" s="5"/>
      <c r="G53" s="5"/>
    </row>
    <row r="54" spans="1:7" ht="25.5" x14ac:dyDescent="0.25">
      <c r="A54" s="2" t="s">
        <v>130</v>
      </c>
      <c r="B54" s="3" t="s">
        <v>51</v>
      </c>
      <c r="C54" s="3" t="s">
        <v>118</v>
      </c>
      <c r="D54" s="4">
        <v>33</v>
      </c>
      <c r="E54" s="3" t="s">
        <v>97</v>
      </c>
      <c r="F54" s="5"/>
      <c r="G54" s="5"/>
    </row>
    <row r="55" spans="1:7" x14ac:dyDescent="0.25">
      <c r="A55" s="2" t="s">
        <v>130</v>
      </c>
      <c r="B55" s="3" t="s">
        <v>51</v>
      </c>
      <c r="C55" s="3" t="s">
        <v>119</v>
      </c>
      <c r="D55" s="4">
        <v>20</v>
      </c>
      <c r="E55" s="3" t="s">
        <v>97</v>
      </c>
      <c r="F55" s="5"/>
      <c r="G55" s="5"/>
    </row>
    <row r="56" spans="1:7" x14ac:dyDescent="0.25">
      <c r="A56" s="2" t="s">
        <v>130</v>
      </c>
      <c r="B56" s="3" t="s">
        <v>51</v>
      </c>
      <c r="C56" s="3" t="s">
        <v>131</v>
      </c>
      <c r="D56" s="4">
        <v>13</v>
      </c>
      <c r="E56" s="3" t="s">
        <v>97</v>
      </c>
      <c r="F56" s="5"/>
      <c r="G56" s="5"/>
    </row>
    <row r="57" spans="1:7" x14ac:dyDescent="0.25">
      <c r="A57" s="2" t="s">
        <v>130</v>
      </c>
      <c r="B57" s="3" t="s">
        <v>51</v>
      </c>
      <c r="C57" s="3" t="s">
        <v>120</v>
      </c>
      <c r="D57" s="4">
        <v>13</v>
      </c>
      <c r="E57" s="3" t="s">
        <v>97</v>
      </c>
      <c r="F57" s="5"/>
      <c r="G57" s="5"/>
    </row>
    <row r="58" spans="1:7" x14ac:dyDescent="0.25">
      <c r="A58" s="2" t="s">
        <v>130</v>
      </c>
      <c r="B58" s="3" t="s">
        <v>51</v>
      </c>
      <c r="C58" s="3" t="s">
        <v>121</v>
      </c>
      <c r="D58" s="4">
        <v>20</v>
      </c>
      <c r="E58" s="3" t="s">
        <v>97</v>
      </c>
      <c r="F58" s="5"/>
      <c r="G58" s="5"/>
    </row>
    <row r="59" spans="1:7" x14ac:dyDescent="0.25">
      <c r="A59" s="2" t="s">
        <v>130</v>
      </c>
      <c r="B59" s="3" t="s">
        <v>51</v>
      </c>
      <c r="C59" s="3" t="s">
        <v>122</v>
      </c>
      <c r="D59" s="4">
        <v>13</v>
      </c>
      <c r="E59" s="3" t="s">
        <v>97</v>
      </c>
      <c r="F59" s="5"/>
      <c r="G59" s="5"/>
    </row>
    <row r="60" spans="1:7" x14ac:dyDescent="0.25">
      <c r="A60" s="2" t="s">
        <v>130</v>
      </c>
      <c r="B60" s="3" t="s">
        <v>51</v>
      </c>
      <c r="C60" s="3" t="s">
        <v>123</v>
      </c>
      <c r="D60" s="4">
        <v>33</v>
      </c>
      <c r="E60" s="3" t="s">
        <v>97</v>
      </c>
      <c r="F60" s="5"/>
      <c r="G60" s="5"/>
    </row>
    <row r="61" spans="1:7" ht="14.25" customHeight="1" x14ac:dyDescent="0.25">
      <c r="A61" s="2" t="s">
        <v>130</v>
      </c>
      <c r="B61" s="3" t="s">
        <v>51</v>
      </c>
      <c r="C61" s="3" t="s">
        <v>124</v>
      </c>
      <c r="D61" s="4">
        <v>33</v>
      </c>
      <c r="E61" s="3" t="s">
        <v>97</v>
      </c>
      <c r="F61" s="5"/>
      <c r="G61" s="5"/>
    </row>
    <row r="62" spans="1:7" x14ac:dyDescent="0.25">
      <c r="A62" s="2" t="s">
        <v>130</v>
      </c>
      <c r="B62" s="3" t="s">
        <v>51</v>
      </c>
      <c r="C62" s="3" t="s">
        <v>125</v>
      </c>
      <c r="D62" s="4">
        <v>1</v>
      </c>
      <c r="E62" s="3" t="s">
        <v>97</v>
      </c>
      <c r="F62" s="5"/>
      <c r="G62" s="5"/>
    </row>
    <row r="63" spans="1:7" x14ac:dyDescent="0.25">
      <c r="A63" s="2" t="s">
        <v>130</v>
      </c>
      <c r="B63" s="3" t="s">
        <v>51</v>
      </c>
      <c r="C63" s="3" t="s">
        <v>126</v>
      </c>
      <c r="D63" s="4">
        <v>1850</v>
      </c>
      <c r="E63" s="3" t="s">
        <v>97</v>
      </c>
      <c r="F63" s="5"/>
      <c r="G63" s="5"/>
    </row>
    <row r="64" spans="1:7" x14ac:dyDescent="0.25">
      <c r="A64" s="2" t="s">
        <v>130</v>
      </c>
      <c r="B64" s="3" t="s">
        <v>51</v>
      </c>
      <c r="C64" s="3" t="s">
        <v>127</v>
      </c>
      <c r="D64" s="4">
        <v>15</v>
      </c>
      <c r="E64" s="3" t="s">
        <v>97</v>
      </c>
      <c r="F64" s="5"/>
      <c r="G64" s="5"/>
    </row>
    <row r="65" spans="1:8" x14ac:dyDescent="0.25">
      <c r="A65" s="2" t="s">
        <v>130</v>
      </c>
      <c r="B65" s="3" t="s">
        <v>51</v>
      </c>
      <c r="C65" s="3" t="s">
        <v>128</v>
      </c>
      <c r="D65" s="4">
        <v>257</v>
      </c>
      <c r="E65" s="3" t="s">
        <v>97</v>
      </c>
      <c r="F65" s="5"/>
      <c r="G65" s="5"/>
    </row>
    <row r="66" spans="1:8" x14ac:dyDescent="0.25">
      <c r="A66" s="2" t="s">
        <v>130</v>
      </c>
      <c r="B66" s="3" t="s">
        <v>51</v>
      </c>
      <c r="C66" s="3" t="s">
        <v>129</v>
      </c>
      <c r="D66" s="4">
        <v>128</v>
      </c>
      <c r="E66" s="3" t="s">
        <v>97</v>
      </c>
      <c r="F66" s="5"/>
      <c r="G66" s="5"/>
      <c r="H66" s="20"/>
    </row>
    <row r="67" spans="1:8" ht="25.5" x14ac:dyDescent="0.25">
      <c r="A67" s="6" t="s">
        <v>0</v>
      </c>
      <c r="B67" s="6" t="s">
        <v>1</v>
      </c>
      <c r="C67" s="6" t="s">
        <v>2</v>
      </c>
      <c r="D67" s="6" t="s">
        <v>3</v>
      </c>
      <c r="E67" s="6" t="s">
        <v>4</v>
      </c>
      <c r="F67" s="6" t="s">
        <v>5</v>
      </c>
      <c r="G67" s="6" t="s">
        <v>6</v>
      </c>
    </row>
    <row r="68" spans="1:8" x14ac:dyDescent="0.25">
      <c r="A68" s="14" t="s">
        <v>100</v>
      </c>
      <c r="B68" s="13"/>
      <c r="C68" s="14" t="s">
        <v>101</v>
      </c>
      <c r="D68" s="13"/>
      <c r="E68" s="13"/>
      <c r="F68" s="13"/>
      <c r="G68" s="15"/>
    </row>
    <row r="69" spans="1:8" x14ac:dyDescent="0.25">
      <c r="A69" s="16" t="s">
        <v>102</v>
      </c>
      <c r="B69" s="16" t="s">
        <v>51</v>
      </c>
      <c r="C69" s="16" t="s">
        <v>103</v>
      </c>
      <c r="D69" s="17">
        <v>5.5</v>
      </c>
      <c r="E69" s="16" t="s">
        <v>95</v>
      </c>
      <c r="F69" s="18"/>
      <c r="G69" s="19"/>
    </row>
    <row r="70" spans="1:8" x14ac:dyDescent="0.25">
      <c r="A70" s="16" t="s">
        <v>19</v>
      </c>
      <c r="B70" s="16" t="s">
        <v>51</v>
      </c>
      <c r="C70" s="16" t="s">
        <v>64</v>
      </c>
      <c r="D70" s="17">
        <v>5.5</v>
      </c>
      <c r="E70" s="16" t="s">
        <v>95</v>
      </c>
      <c r="F70" s="18"/>
      <c r="G70" s="19"/>
    </row>
    <row r="71" spans="1:8" x14ac:dyDescent="0.25">
      <c r="A71" s="16" t="s">
        <v>104</v>
      </c>
      <c r="B71" s="16" t="s">
        <v>51</v>
      </c>
      <c r="C71" s="16" t="s">
        <v>105</v>
      </c>
      <c r="D71" s="17">
        <v>4.4000000000000004</v>
      </c>
      <c r="E71" s="16" t="s">
        <v>95</v>
      </c>
      <c r="F71" s="18"/>
      <c r="G71" s="19"/>
    </row>
    <row r="72" spans="1:8" x14ac:dyDescent="0.25">
      <c r="A72" s="16" t="s">
        <v>106</v>
      </c>
      <c r="B72" s="16" t="s">
        <v>51</v>
      </c>
      <c r="C72" s="16" t="s">
        <v>107</v>
      </c>
      <c r="D72" s="17">
        <v>5.5</v>
      </c>
      <c r="E72" s="16" t="s">
        <v>95</v>
      </c>
      <c r="F72" s="18"/>
      <c r="G72" s="19"/>
    </row>
    <row r="73" spans="1:8" x14ac:dyDescent="0.25">
      <c r="A73" s="16" t="s">
        <v>108</v>
      </c>
      <c r="B73" s="16" t="s">
        <v>51</v>
      </c>
      <c r="C73" s="16" t="s">
        <v>109</v>
      </c>
      <c r="D73" s="17">
        <v>43</v>
      </c>
      <c r="E73" s="16" t="s">
        <v>110</v>
      </c>
      <c r="F73" s="18"/>
      <c r="G73" s="19"/>
    </row>
    <row r="74" spans="1:8" x14ac:dyDescent="0.25">
      <c r="A74" s="16" t="s">
        <v>111</v>
      </c>
      <c r="B74" s="16" t="s">
        <v>112</v>
      </c>
      <c r="C74" s="16" t="s">
        <v>113</v>
      </c>
      <c r="D74" s="17">
        <v>11</v>
      </c>
      <c r="E74" s="16" t="s">
        <v>97</v>
      </c>
      <c r="F74" s="18"/>
      <c r="G74" s="19"/>
    </row>
    <row r="75" spans="1:8" x14ac:dyDescent="0.25">
      <c r="A75" s="16" t="s">
        <v>114</v>
      </c>
      <c r="B75" s="16" t="s">
        <v>112</v>
      </c>
      <c r="C75" s="16" t="s">
        <v>115</v>
      </c>
      <c r="D75" s="17">
        <v>510</v>
      </c>
      <c r="E75" s="16" t="s">
        <v>51</v>
      </c>
      <c r="F75" s="18"/>
      <c r="G75" s="19"/>
    </row>
    <row r="76" spans="1:8" x14ac:dyDescent="0.25">
      <c r="A76" s="22" t="s">
        <v>116</v>
      </c>
      <c r="B76" s="22" t="s">
        <v>112</v>
      </c>
      <c r="C76" s="22" t="s">
        <v>117</v>
      </c>
      <c r="D76" s="23">
        <v>300</v>
      </c>
      <c r="E76" s="22" t="s">
        <v>51</v>
      </c>
      <c r="F76" s="24"/>
      <c r="G76" s="25"/>
    </row>
    <row r="77" spans="1:8" x14ac:dyDescent="0.25">
      <c r="A77" s="26" t="s">
        <v>142</v>
      </c>
      <c r="B77" s="27"/>
      <c r="C77" s="28"/>
      <c r="D77" s="28"/>
      <c r="E77" s="28"/>
      <c r="F77" s="28"/>
      <c r="G77" s="29">
        <f>SUM(G69:G76,G3:G66)</f>
        <v>0</v>
      </c>
    </row>
    <row r="78" spans="1:8" x14ac:dyDescent="0.25">
      <c r="A78" s="30" t="s">
        <v>132</v>
      </c>
      <c r="B78" s="31"/>
      <c r="C78" s="31"/>
      <c r="D78" s="31"/>
      <c r="E78" s="31"/>
      <c r="F78" s="31"/>
      <c r="G78" s="19"/>
    </row>
    <row r="79" spans="1:8" x14ac:dyDescent="0.25">
      <c r="A79" s="30" t="s">
        <v>133</v>
      </c>
      <c r="B79" s="31"/>
      <c r="C79" s="31"/>
      <c r="D79" s="31"/>
      <c r="E79" s="31"/>
      <c r="F79" s="31"/>
      <c r="G79" s="19"/>
    </row>
    <row r="80" spans="1:8" x14ac:dyDescent="0.25">
      <c r="A80" s="30" t="s">
        <v>134</v>
      </c>
      <c r="B80" s="31"/>
      <c r="C80" s="31"/>
      <c r="D80" s="31"/>
      <c r="E80" s="31"/>
      <c r="F80" s="31"/>
      <c r="G80" s="19"/>
    </row>
    <row r="81" spans="1:7" x14ac:dyDescent="0.25">
      <c r="A81" s="30" t="s">
        <v>135</v>
      </c>
      <c r="B81" s="31"/>
      <c r="C81" s="31"/>
      <c r="D81" s="31"/>
      <c r="E81" s="31"/>
      <c r="F81" s="31"/>
      <c r="G81" s="19"/>
    </row>
    <row r="82" spans="1:7" x14ac:dyDescent="0.25">
      <c r="A82" s="30" t="s">
        <v>136</v>
      </c>
      <c r="B82" s="31"/>
      <c r="C82" s="31"/>
      <c r="D82" s="31"/>
      <c r="E82" s="31"/>
      <c r="F82" s="31"/>
      <c r="G82" s="19"/>
    </row>
    <row r="83" spans="1:7" x14ac:dyDescent="0.25">
      <c r="A83" s="30" t="s">
        <v>137</v>
      </c>
      <c r="B83" s="31"/>
      <c r="C83" s="31"/>
      <c r="D83" s="31"/>
      <c r="E83" s="31"/>
      <c r="F83" s="31"/>
      <c r="G83" s="19"/>
    </row>
    <row r="84" spans="1:7" x14ac:dyDescent="0.25">
      <c r="A84" s="30" t="s">
        <v>138</v>
      </c>
      <c r="B84" s="31"/>
      <c r="C84" s="31"/>
      <c r="D84" s="31"/>
      <c r="E84" s="31"/>
      <c r="F84" s="31"/>
      <c r="G84" s="19"/>
    </row>
    <row r="85" spans="1:7" x14ac:dyDescent="0.25">
      <c r="A85" s="30" t="s">
        <v>139</v>
      </c>
      <c r="B85" s="31"/>
      <c r="C85" s="31"/>
      <c r="D85" s="31"/>
      <c r="E85" s="31"/>
      <c r="F85" s="31"/>
      <c r="G85" s="19"/>
    </row>
    <row r="86" spans="1:7" x14ac:dyDescent="0.25">
      <c r="A86" s="30" t="s">
        <v>140</v>
      </c>
      <c r="B86" s="31"/>
      <c r="C86" s="31"/>
      <c r="D86" s="31"/>
      <c r="E86" s="31"/>
      <c r="F86" s="31"/>
      <c r="G86" s="19"/>
    </row>
    <row r="87" spans="1:7" x14ac:dyDescent="0.25">
      <c r="A87" s="33" t="s">
        <v>141</v>
      </c>
      <c r="B87" s="28"/>
      <c r="C87" s="28"/>
      <c r="D87" s="28"/>
      <c r="E87" s="28"/>
      <c r="F87" s="28"/>
      <c r="G87" s="21">
        <f>SUM(G78:G86)</f>
        <v>0</v>
      </c>
    </row>
    <row r="88" spans="1:7" x14ac:dyDescent="0.25">
      <c r="A88" s="36" t="s">
        <v>143</v>
      </c>
      <c r="B88" s="37"/>
      <c r="C88" s="38"/>
      <c r="D88" s="38"/>
      <c r="E88" s="38"/>
      <c r="F88" s="38"/>
      <c r="G88" s="25">
        <f>G77+G87</f>
        <v>0</v>
      </c>
    </row>
    <row r="89" spans="1:7" x14ac:dyDescent="0.25">
      <c r="A89" s="34" t="s">
        <v>144</v>
      </c>
      <c r="B89" s="35"/>
      <c r="C89" s="32"/>
      <c r="D89" s="32"/>
      <c r="E89" s="32"/>
      <c r="F89" s="32"/>
      <c r="G89" s="39">
        <f>G88*1.21</f>
        <v>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Brotánek</dc:creator>
  <cp:lastModifiedBy>Tajemnice</cp:lastModifiedBy>
  <cp:lastPrinted>2016-11-16T12:25:42Z</cp:lastPrinted>
  <dcterms:created xsi:type="dcterms:W3CDTF">2016-11-16T12:13:20Z</dcterms:created>
  <dcterms:modified xsi:type="dcterms:W3CDTF">2017-01-09T14:19:37Z</dcterms:modified>
</cp:coreProperties>
</file>