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Plocha\veřejná zakázka zadání\střechaškolka\"/>
    </mc:Choice>
  </mc:AlternateContent>
  <xr:revisionPtr revIDLastSave="0" documentId="13_ncr:1_{EA07E6EC-136B-4424-9F16-764172359D61}" xr6:coauthVersionLast="47" xr6:coauthVersionMax="47" xr10:uidLastSave="{00000000-0000-0000-0000-000000000000}"/>
  <bookViews>
    <workbookView xWindow="1560" yWindow="1560" windowWidth="22095" windowHeight="130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" i="1" l="1"/>
  <c r="G82" i="1"/>
  <c r="H81" i="1"/>
  <c r="G81" i="1"/>
  <c r="H80" i="1"/>
  <c r="G80" i="1"/>
  <c r="H79" i="1"/>
  <c r="G79" i="1"/>
  <c r="I79" i="1" s="1"/>
  <c r="H78" i="1"/>
  <c r="G78" i="1"/>
  <c r="H77" i="1"/>
  <c r="G77" i="1"/>
  <c r="I77" i="1" s="1"/>
  <c r="H76" i="1"/>
  <c r="G76" i="1"/>
  <c r="I76" i="1" s="1"/>
  <c r="H69" i="1"/>
  <c r="G69" i="1"/>
  <c r="I69" i="1" s="1"/>
  <c r="H68" i="1"/>
  <c r="G68" i="1"/>
  <c r="I68" i="1" s="1"/>
  <c r="H67" i="1"/>
  <c r="G67" i="1"/>
  <c r="I67" i="1" s="1"/>
  <c r="H66" i="1"/>
  <c r="G66" i="1"/>
  <c r="I66" i="1" s="1"/>
  <c r="I65" i="1"/>
  <c r="H65" i="1"/>
  <c r="G65" i="1"/>
  <c r="H64" i="1"/>
  <c r="G64" i="1"/>
  <c r="H63" i="1"/>
  <c r="G63" i="1"/>
  <c r="I63" i="1" s="1"/>
  <c r="H62" i="1"/>
  <c r="G62" i="1"/>
  <c r="H61" i="1"/>
  <c r="G61" i="1"/>
  <c r="H60" i="1"/>
  <c r="G60" i="1"/>
  <c r="I60" i="1" s="1"/>
  <c r="H59" i="1"/>
  <c r="G59" i="1"/>
  <c r="I59" i="1" s="1"/>
  <c r="H58" i="1"/>
  <c r="I58" i="1" s="1"/>
  <c r="G58" i="1"/>
  <c r="H57" i="1"/>
  <c r="I57" i="1" s="1"/>
  <c r="G57" i="1"/>
  <c r="H56" i="1"/>
  <c r="G56" i="1"/>
  <c r="I56" i="1" s="1"/>
  <c r="H55" i="1"/>
  <c r="G55" i="1"/>
  <c r="I55" i="1" s="1"/>
  <c r="H54" i="1"/>
  <c r="G54" i="1"/>
  <c r="I54" i="1" s="1"/>
  <c r="H53" i="1"/>
  <c r="G53" i="1"/>
  <c r="I53" i="1" s="1"/>
  <c r="H52" i="1"/>
  <c r="G52" i="1"/>
  <c r="I52" i="1" s="1"/>
  <c r="H51" i="1"/>
  <c r="G51" i="1"/>
  <c r="I51" i="1" s="1"/>
  <c r="H50" i="1"/>
  <c r="G50" i="1"/>
  <c r="I50" i="1" s="1"/>
  <c r="H44" i="1"/>
  <c r="G44" i="1"/>
  <c r="H43" i="1"/>
  <c r="I43" i="1" s="1"/>
  <c r="G43" i="1"/>
  <c r="H42" i="1"/>
  <c r="G42" i="1"/>
  <c r="H41" i="1"/>
  <c r="G41" i="1"/>
  <c r="I41" i="1" s="1"/>
  <c r="H40" i="1"/>
  <c r="G40" i="1"/>
  <c r="H39" i="1"/>
  <c r="G39" i="1"/>
  <c r="I39" i="1" s="1"/>
  <c r="H26" i="1"/>
  <c r="G26" i="1"/>
  <c r="I26" i="1" s="1"/>
  <c r="H25" i="1"/>
  <c r="G25" i="1"/>
  <c r="I25" i="1" s="1"/>
  <c r="H24" i="1"/>
  <c r="I24" i="1" s="1"/>
  <c r="G24" i="1"/>
  <c r="H23" i="1"/>
  <c r="I23" i="1" s="1"/>
  <c r="G23" i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2" i="1"/>
  <c r="G12" i="1"/>
  <c r="I12" i="1" s="1"/>
  <c r="H11" i="1"/>
  <c r="G11" i="1"/>
  <c r="H10" i="1"/>
  <c r="I10" i="1" s="1"/>
  <c r="G10" i="1"/>
  <c r="H9" i="1"/>
  <c r="G9" i="1"/>
  <c r="I9" i="1" s="1"/>
  <c r="H8" i="1"/>
  <c r="G8" i="1"/>
  <c r="I64" i="1" l="1"/>
  <c r="I11" i="1"/>
  <c r="I42" i="1"/>
  <c r="I40" i="1"/>
  <c r="I44" i="1"/>
  <c r="I61" i="1"/>
  <c r="I62" i="1"/>
  <c r="I80" i="1"/>
  <c r="I81" i="1"/>
  <c r="I82" i="1"/>
  <c r="I78" i="1"/>
  <c r="G84" i="1"/>
  <c r="I8" i="1"/>
  <c r="H84" i="1" l="1"/>
  <c r="I84" i="1"/>
  <c r="H28" i="1"/>
  <c r="G46" i="1"/>
  <c r="G28" i="1"/>
  <c r="I71" i="1"/>
  <c r="G71" i="1"/>
  <c r="H71" i="1"/>
  <c r="I14" i="1"/>
  <c r="I28" i="1"/>
  <c r="I46" i="1" l="1"/>
  <c r="I87" i="1" s="1"/>
  <c r="H46" i="1"/>
</calcChain>
</file>

<file path=xl/sharedStrings.xml><?xml version="1.0" encoding="utf-8"?>
<sst xmlns="http://schemas.openxmlformats.org/spreadsheetml/2006/main" count="214" uniqueCount="85">
  <si>
    <t>Objednatel:</t>
  </si>
  <si>
    <t xml:space="preserve"> </t>
  </si>
  <si>
    <t>Demontáž krytiny do suti</t>
  </si>
  <si>
    <t>m2</t>
  </si>
  <si>
    <t>Demontáž latí</t>
  </si>
  <si>
    <t>bm</t>
  </si>
  <si>
    <t>Odvoz na skládku</t>
  </si>
  <si>
    <t>km</t>
  </si>
  <si>
    <t>Skládkovné</t>
  </si>
  <si>
    <t>t</t>
  </si>
  <si>
    <t>Likvidace suti dřevěný odpad</t>
  </si>
  <si>
    <t>m3</t>
  </si>
  <si>
    <t>Impregnace krovu Lignofix</t>
  </si>
  <si>
    <t>Lepidlo na přechod folie plech</t>
  </si>
  <si>
    <t>ks</t>
  </si>
  <si>
    <t>Laťování vodorovné a podélné</t>
  </si>
  <si>
    <t>Těsnění pod kontralatě</t>
  </si>
  <si>
    <t>Pojistná folie Tyvek Pro</t>
  </si>
  <si>
    <t xml:space="preserve">Spojov.materiál </t>
  </si>
  <si>
    <t>kg</t>
  </si>
  <si>
    <t>Klempířské konstrukce</t>
  </si>
  <si>
    <t>Spojovací materiál</t>
  </si>
  <si>
    <t>Pokrývačské práce</t>
  </si>
  <si>
    <t>odvětrávací</t>
  </si>
  <si>
    <t>hřebenáč</t>
  </si>
  <si>
    <t>koncový hřebenáč</t>
  </si>
  <si>
    <t>rozdělovací hřebenáč</t>
  </si>
  <si>
    <t>hřebenová lať</t>
  </si>
  <si>
    <t>větrací pás hřebene</t>
  </si>
  <si>
    <t>držák nár.a hř.latě</t>
  </si>
  <si>
    <t>větrací pás nároží Figaroll</t>
  </si>
  <si>
    <t>ventilační komplet vč.přuž.spojky</t>
  </si>
  <si>
    <t>příchytka hřebenáče</t>
  </si>
  <si>
    <t xml:space="preserve">větrací mřížka     </t>
  </si>
  <si>
    <t>okapní pás</t>
  </si>
  <si>
    <t xml:space="preserve">střešní výlez </t>
  </si>
  <si>
    <t xml:space="preserve">stoupací plošina ke komínu </t>
  </si>
  <si>
    <t>spojovací materiál</t>
  </si>
  <si>
    <t>Úprava  krytiny v nároží a úžlabí</t>
  </si>
  <si>
    <t>Úprava  krytiny u klempířských konstrukcí</t>
  </si>
  <si>
    <t>Montáž krytiny do 45st.</t>
  </si>
  <si>
    <t>Cena za kompletní dodávku pokrývačských prací</t>
  </si>
  <si>
    <t>Ostatní práce a přípomoci</t>
  </si>
  <si>
    <t>soubor</t>
  </si>
  <si>
    <t>Montáž a pronájem stavebního vrátku</t>
  </si>
  <si>
    <t>Montáž  a pronájem shozu</t>
  </si>
  <si>
    <t>Přesun hmot vodorovný a svislý</t>
  </si>
  <si>
    <t>Doprava materiálu a pracovníků</t>
  </si>
  <si>
    <t>Celková cena za opravu střechy dle seznamu prací v aktuálních cenách bez DPH</t>
  </si>
  <si>
    <t>Přístupové a pomocné lešení</t>
  </si>
  <si>
    <t xml:space="preserve">Tesařské práce </t>
  </si>
  <si>
    <t>Material</t>
  </si>
  <si>
    <t>Demontáže krytiny včetně skládky</t>
  </si>
  <si>
    <t>Demontáž včetně skládkovného</t>
  </si>
  <si>
    <t>Jednotka</t>
  </si>
  <si>
    <t>Množství</t>
  </si>
  <si>
    <t xml:space="preserve">  Celkem</t>
  </si>
  <si>
    <t xml:space="preserve">č. položky </t>
  </si>
  <si>
    <t>taška 1/1 dle technické specifikace</t>
  </si>
  <si>
    <t>taška 1/2 dle technické specifikace</t>
  </si>
  <si>
    <t xml:space="preserve">Demontáž a montáž nového hromosvodu vč. dodávky v provedení ALMGi </t>
  </si>
  <si>
    <t>Napojení Střechy a napojení na fasádní svody</t>
  </si>
  <si>
    <t>Klempířské práce cena celkem bez DPH</t>
  </si>
  <si>
    <t>Tesařské práce cena celkem bez DPH</t>
  </si>
  <si>
    <t>Název položky</t>
  </si>
  <si>
    <t xml:space="preserve"> Oprava střechy ZŠ a MŠ Strážnice, Vysoká</t>
  </si>
  <si>
    <t xml:space="preserve">Rozpočet stavebních prací </t>
  </si>
  <si>
    <t xml:space="preserve">Investor: Obec Vysoká </t>
  </si>
  <si>
    <t>SO 01</t>
  </si>
  <si>
    <t>SO 02</t>
  </si>
  <si>
    <t>SO 03</t>
  </si>
  <si>
    <t>SO 04</t>
  </si>
  <si>
    <t xml:space="preserve">Demontáž klempířských konstrukcí </t>
  </si>
  <si>
    <t>Oplechování atiky, Materiál: plech Al 0,6 mm</t>
  </si>
  <si>
    <t>Podkladní plech nad nástřešní žlab, Materiál: plech Al 0,6 mm</t>
  </si>
  <si>
    <t>Oplechování úžlabí, Materiál: plech Al 0,6 mm</t>
  </si>
  <si>
    <t>Lemování zdí, Materiál: plech Al 0,6 mm</t>
  </si>
  <si>
    <t>SO 05</t>
  </si>
  <si>
    <t>Ostatní práce a přípomoci celkem bez DPH</t>
  </si>
  <si>
    <t>Stavební práce/Montáž</t>
  </si>
  <si>
    <t>Jednotková cena v Kč bez DPH za material</t>
  </si>
  <si>
    <t>Jednotková cena v Kč bez DPH za stavební práce/montáž</t>
  </si>
  <si>
    <t xml:space="preserve">Pozn. </t>
  </si>
  <si>
    <t>zhotovitel uvede  jednotkové ceny do sloupce D pro material a  stavebnípráce/montáž do sloupce E a výsledné ceny budou dopočteny</t>
  </si>
  <si>
    <t>zhotovitel uvede  jednotkové ceny do sloupce D pro material a  stavebnípráce/mdo sloupce D a Eontáž do sloupce E a výsledné ceny budou dopočteny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</si>
</sst>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6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u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1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2" fontId="0" fillId="0" borderId="1" xfId="0" applyNumberFormat="1" applyBorder="1"/>
    <xf numFmtId="43" fontId="0" fillId="0" borderId="1" xfId="1" applyFont="1" applyBorder="1"/>
    <xf numFmtId="43" fontId="13" fillId="0" borderId="0" xfId="1" applyFont="1"/>
    <xf numFmtId="43" fontId="0" fillId="0" borderId="0" xfId="1" applyFont="1"/>
    <xf numFmtId="0" fontId="3" fillId="0" borderId="1" xfId="0" applyFont="1" applyBorder="1"/>
    <xf numFmtId="0" fontId="9" fillId="0" borderId="1" xfId="0" applyFont="1" applyBorder="1"/>
    <xf numFmtId="0" fontId="8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43" fontId="3" fillId="0" borderId="1" xfId="1" applyFont="1" applyBorder="1"/>
    <xf numFmtId="43" fontId="12" fillId="0" borderId="0" xfId="1" applyFont="1"/>
    <xf numFmtId="0" fontId="3" fillId="0" borderId="1" xfId="0" applyFont="1" applyBorder="1" applyAlignment="1">
      <alignment wrapText="1"/>
    </xf>
    <xf numFmtId="43" fontId="1" fillId="0" borderId="1" xfId="0" applyNumberFormat="1" applyFont="1" applyBorder="1"/>
    <xf numFmtId="2" fontId="1" fillId="0" borderId="1" xfId="0" applyNumberFormat="1" applyFont="1" applyBorder="1"/>
    <xf numFmtId="43" fontId="1" fillId="0" borderId="1" xfId="1" applyFont="1" applyBorder="1"/>
    <xf numFmtId="43" fontId="0" fillId="0" borderId="0" xfId="1" applyFont="1" applyBorder="1"/>
    <xf numFmtId="2" fontId="0" fillId="0" borderId="0" xfId="0" applyNumberFormat="1"/>
    <xf numFmtId="43" fontId="8" fillId="0" borderId="1" xfId="1" applyFont="1" applyBorder="1"/>
    <xf numFmtId="43" fontId="7" fillId="0" borderId="1" xfId="1" applyFont="1" applyBorder="1"/>
    <xf numFmtId="43" fontId="3" fillId="0" borderId="0" xfId="1" applyFont="1" applyBorder="1"/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164" fontId="1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tabSelected="1" zoomScale="115" zoomScaleNormal="115" workbookViewId="0">
      <selection activeCell="F64" sqref="F64"/>
    </sheetView>
  </sheetViews>
  <sheetFormatPr defaultRowHeight="15" x14ac:dyDescent="0.25"/>
  <cols>
    <col min="1" max="1" width="10.140625" customWidth="1"/>
    <col min="2" max="2" width="39.85546875" customWidth="1"/>
    <col min="3" max="3" width="11.42578125" customWidth="1"/>
    <col min="4" max="5" width="12.5703125" customWidth="1"/>
    <col min="6" max="6" width="11.140625" customWidth="1"/>
    <col min="7" max="7" width="14.5703125" customWidth="1"/>
    <col min="8" max="8" width="14.7109375" customWidth="1"/>
    <col min="9" max="9" width="20" customWidth="1"/>
    <col min="10" max="10" width="21.85546875" customWidth="1"/>
    <col min="12" max="12" width="14.5703125" bestFit="1" customWidth="1"/>
  </cols>
  <sheetData>
    <row r="1" spans="1:13" ht="20.25" x14ac:dyDescent="0.3">
      <c r="B1" s="42" t="s">
        <v>66</v>
      </c>
      <c r="C1" s="42"/>
      <c r="D1" s="42"/>
      <c r="E1" s="42"/>
      <c r="F1" s="42"/>
      <c r="G1" s="42"/>
      <c r="H1" s="42"/>
      <c r="I1" s="42"/>
    </row>
    <row r="2" spans="1:13" x14ac:dyDescent="0.25">
      <c r="B2" s="41" t="s">
        <v>65</v>
      </c>
      <c r="C2" s="41"/>
      <c r="D2" s="41"/>
      <c r="E2" s="41"/>
      <c r="F2" s="41"/>
    </row>
    <row r="3" spans="1:13" x14ac:dyDescent="0.25">
      <c r="B3" s="2" t="s">
        <v>67</v>
      </c>
      <c r="C3" s="3"/>
      <c r="D3" s="3"/>
      <c r="E3" s="3"/>
      <c r="F3" s="3"/>
      <c r="G3" s="4" t="s">
        <v>0</v>
      </c>
      <c r="H3" s="4" t="s">
        <v>1</v>
      </c>
      <c r="I3" s="4"/>
    </row>
    <row r="5" spans="1:13" x14ac:dyDescent="0.25">
      <c r="B5" s="3"/>
      <c r="C5" s="3"/>
      <c r="D5" s="1"/>
      <c r="E5" s="1"/>
      <c r="F5" s="3"/>
      <c r="G5" s="3"/>
      <c r="H5" s="3"/>
      <c r="I5" s="3"/>
    </row>
    <row r="6" spans="1:13" x14ac:dyDescent="0.25">
      <c r="A6" t="s">
        <v>68</v>
      </c>
      <c r="B6" s="11" t="s">
        <v>52</v>
      </c>
      <c r="C6" s="11"/>
      <c r="D6" s="11"/>
      <c r="E6" s="11"/>
      <c r="F6" s="11"/>
      <c r="G6" s="11"/>
      <c r="H6" s="11"/>
      <c r="I6" s="11"/>
    </row>
    <row r="7" spans="1:13" s="10" customFormat="1" ht="61.5" customHeight="1" x14ac:dyDescent="0.25">
      <c r="A7" s="39" t="s">
        <v>57</v>
      </c>
      <c r="B7" s="39" t="s">
        <v>64</v>
      </c>
      <c r="C7" s="12" t="s">
        <v>54</v>
      </c>
      <c r="D7" s="12" t="s">
        <v>80</v>
      </c>
      <c r="E7" s="12" t="s">
        <v>81</v>
      </c>
      <c r="F7" s="13" t="s">
        <v>55</v>
      </c>
      <c r="G7" s="13" t="s">
        <v>51</v>
      </c>
      <c r="H7" s="12" t="s">
        <v>79</v>
      </c>
      <c r="I7" s="13" t="s">
        <v>56</v>
      </c>
      <c r="J7" s="39" t="s">
        <v>82</v>
      </c>
    </row>
    <row r="8" spans="1:13" ht="95.25" customHeight="1" x14ac:dyDescent="0.25">
      <c r="A8" s="14">
        <v>1</v>
      </c>
      <c r="B8" s="14" t="s">
        <v>2</v>
      </c>
      <c r="C8" s="14" t="s">
        <v>3</v>
      </c>
      <c r="D8" s="15">
        <v>0</v>
      </c>
      <c r="E8" s="15">
        <v>0</v>
      </c>
      <c r="F8" s="15">
        <v>487</v>
      </c>
      <c r="G8" s="16">
        <f>D8*F8</f>
        <v>0</v>
      </c>
      <c r="H8" s="16">
        <f>E8*F8</f>
        <v>0</v>
      </c>
      <c r="I8" s="16">
        <f>G8+H8</f>
        <v>0</v>
      </c>
      <c r="J8" s="26" t="s">
        <v>83</v>
      </c>
    </row>
    <row r="9" spans="1:13" ht="94.5" customHeight="1" x14ac:dyDescent="0.25">
      <c r="A9" s="14">
        <v>2</v>
      </c>
      <c r="B9" s="14" t="s">
        <v>4</v>
      </c>
      <c r="C9" s="14" t="s">
        <v>5</v>
      </c>
      <c r="D9" s="15">
        <v>0</v>
      </c>
      <c r="E9" s="15">
        <v>0</v>
      </c>
      <c r="F9" s="15">
        <v>1460</v>
      </c>
      <c r="G9" s="16">
        <f t="shared" ref="G9:G12" si="0">D9*F9</f>
        <v>0</v>
      </c>
      <c r="H9" s="16">
        <f t="shared" ref="H9:H12" si="1">E9*F9</f>
        <v>0</v>
      </c>
      <c r="I9" s="16">
        <f t="shared" ref="I9:I12" si="2">G9+H9</f>
        <v>0</v>
      </c>
      <c r="J9" s="26" t="s">
        <v>83</v>
      </c>
    </row>
    <row r="10" spans="1:13" ht="120" x14ac:dyDescent="0.25">
      <c r="A10" s="14">
        <v>3</v>
      </c>
      <c r="B10" s="14" t="s">
        <v>6</v>
      </c>
      <c r="C10" s="14" t="s">
        <v>7</v>
      </c>
      <c r="D10" s="15">
        <v>0</v>
      </c>
      <c r="E10" s="15">
        <v>0</v>
      </c>
      <c r="F10" s="15">
        <v>240</v>
      </c>
      <c r="G10" s="16">
        <f t="shared" si="0"/>
        <v>0</v>
      </c>
      <c r="H10" s="16">
        <f t="shared" si="1"/>
        <v>0</v>
      </c>
      <c r="I10" s="16">
        <f t="shared" si="2"/>
        <v>0</v>
      </c>
      <c r="J10" s="26" t="s">
        <v>83</v>
      </c>
    </row>
    <row r="11" spans="1:13" ht="120" x14ac:dyDescent="0.25">
      <c r="A11" s="14">
        <v>4</v>
      </c>
      <c r="B11" s="14" t="s">
        <v>8</v>
      </c>
      <c r="C11" s="14" t="s">
        <v>9</v>
      </c>
      <c r="D11" s="15">
        <v>0</v>
      </c>
      <c r="E11" s="15">
        <v>0</v>
      </c>
      <c r="F11" s="15">
        <v>21</v>
      </c>
      <c r="G11" s="16">
        <f t="shared" si="0"/>
        <v>0</v>
      </c>
      <c r="H11" s="16">
        <f t="shared" si="1"/>
        <v>0</v>
      </c>
      <c r="I11" s="16">
        <f t="shared" si="2"/>
        <v>0</v>
      </c>
      <c r="J11" s="26" t="s">
        <v>83</v>
      </c>
    </row>
    <row r="12" spans="1:13" ht="120" x14ac:dyDescent="0.25">
      <c r="A12" s="14">
        <v>5</v>
      </c>
      <c r="B12" s="14" t="s">
        <v>10</v>
      </c>
      <c r="C12" s="14" t="s">
        <v>11</v>
      </c>
      <c r="D12" s="15">
        <v>0</v>
      </c>
      <c r="E12" s="15">
        <v>0</v>
      </c>
      <c r="F12" s="15">
        <v>4</v>
      </c>
      <c r="G12" s="16">
        <f t="shared" si="0"/>
        <v>0</v>
      </c>
      <c r="H12" s="16">
        <f t="shared" si="1"/>
        <v>0</v>
      </c>
      <c r="I12" s="16">
        <f t="shared" si="2"/>
        <v>0</v>
      </c>
      <c r="J12" s="26" t="s">
        <v>83</v>
      </c>
      <c r="M12" t="s">
        <v>84</v>
      </c>
    </row>
    <row r="14" spans="1:13" x14ac:dyDescent="0.25">
      <c r="B14" s="19" t="s">
        <v>53</v>
      </c>
      <c r="C14" s="19"/>
      <c r="D14" s="19"/>
      <c r="E14" s="19"/>
      <c r="F14" s="19"/>
      <c r="G14" s="19" t="s">
        <v>1</v>
      </c>
      <c r="H14" s="19"/>
      <c r="I14" s="27">
        <f>SUM(I8:I13)</f>
        <v>0</v>
      </c>
    </row>
    <row r="16" spans="1:13" x14ac:dyDescent="0.25">
      <c r="A16" t="s">
        <v>69</v>
      </c>
      <c r="B16" s="3" t="s">
        <v>50</v>
      </c>
      <c r="C16" s="3"/>
      <c r="D16" s="1"/>
      <c r="E16" s="1"/>
      <c r="F16" s="3"/>
      <c r="G16" s="3"/>
      <c r="H16" s="3"/>
      <c r="I16" s="3"/>
    </row>
    <row r="17" spans="1:10" s="10" customFormat="1" ht="76.5" x14ac:dyDescent="0.25">
      <c r="A17" s="39" t="s">
        <v>57</v>
      </c>
      <c r="B17" s="39" t="s">
        <v>64</v>
      </c>
      <c r="C17" s="12" t="s">
        <v>54</v>
      </c>
      <c r="D17" s="12" t="s">
        <v>80</v>
      </c>
      <c r="E17" s="12" t="s">
        <v>81</v>
      </c>
      <c r="F17" s="13" t="s">
        <v>55</v>
      </c>
      <c r="G17" s="13" t="s">
        <v>51</v>
      </c>
      <c r="H17" s="12" t="s">
        <v>79</v>
      </c>
      <c r="I17" s="13" t="s">
        <v>56</v>
      </c>
      <c r="J17" s="39" t="s">
        <v>82</v>
      </c>
    </row>
    <row r="18" spans="1:10" ht="120" x14ac:dyDescent="0.25">
      <c r="A18" s="14">
        <v>1</v>
      </c>
      <c r="B18" s="14" t="s">
        <v>12</v>
      </c>
      <c r="C18" s="14" t="s">
        <v>3</v>
      </c>
      <c r="D18" s="15">
        <v>0</v>
      </c>
      <c r="E18" s="15">
        <v>0</v>
      </c>
      <c r="F18" s="16">
        <v>487</v>
      </c>
      <c r="G18" s="16">
        <f t="shared" ref="G18:G26" si="3">D18*F18</f>
        <v>0</v>
      </c>
      <c r="H18" s="16">
        <f t="shared" ref="H18:H26" si="4">E18*F18</f>
        <v>0</v>
      </c>
      <c r="I18" s="16">
        <f t="shared" ref="I18:I26" si="5">G18+H18</f>
        <v>0</v>
      </c>
      <c r="J18" s="26" t="s">
        <v>83</v>
      </c>
    </row>
    <row r="19" spans="1:10" ht="120" x14ac:dyDescent="0.25">
      <c r="A19" s="14">
        <v>2</v>
      </c>
      <c r="B19" s="14" t="s">
        <v>13</v>
      </c>
      <c r="C19" s="14" t="s">
        <v>14</v>
      </c>
      <c r="D19" s="15">
        <v>0</v>
      </c>
      <c r="E19" s="15">
        <v>0</v>
      </c>
      <c r="F19" s="16">
        <v>4</v>
      </c>
      <c r="G19" s="16">
        <f t="shared" si="3"/>
        <v>0</v>
      </c>
      <c r="H19" s="16">
        <f t="shared" si="4"/>
        <v>0</v>
      </c>
      <c r="I19" s="16">
        <f t="shared" si="5"/>
        <v>0</v>
      </c>
      <c r="J19" s="26" t="s">
        <v>83</v>
      </c>
    </row>
    <row r="20" spans="1:10" ht="120" x14ac:dyDescent="0.25">
      <c r="A20" s="14">
        <v>3</v>
      </c>
      <c r="B20" s="14" t="s">
        <v>15</v>
      </c>
      <c r="C20" s="14" t="s">
        <v>5</v>
      </c>
      <c r="D20" s="15">
        <v>0</v>
      </c>
      <c r="E20" s="15">
        <v>0</v>
      </c>
      <c r="F20" s="16">
        <v>2116</v>
      </c>
      <c r="G20" s="16">
        <f t="shared" si="3"/>
        <v>0</v>
      </c>
      <c r="H20" s="16">
        <f t="shared" si="4"/>
        <v>0</v>
      </c>
      <c r="I20" s="16">
        <f t="shared" si="5"/>
        <v>0</v>
      </c>
      <c r="J20" s="26" t="s">
        <v>83</v>
      </c>
    </row>
    <row r="21" spans="1:10" ht="120" x14ac:dyDescent="0.25">
      <c r="A21" s="14">
        <v>4</v>
      </c>
      <c r="B21" s="14" t="s">
        <v>15</v>
      </c>
      <c r="C21" s="14" t="s">
        <v>5</v>
      </c>
      <c r="D21" s="15">
        <v>0</v>
      </c>
      <c r="E21" s="15">
        <v>0</v>
      </c>
      <c r="F21" s="16">
        <v>2224</v>
      </c>
      <c r="G21" s="16">
        <f t="shared" si="3"/>
        <v>0</v>
      </c>
      <c r="H21" s="16">
        <f t="shared" si="4"/>
        <v>0</v>
      </c>
      <c r="I21" s="16">
        <f t="shared" si="5"/>
        <v>0</v>
      </c>
      <c r="J21" s="26" t="s">
        <v>83</v>
      </c>
    </row>
    <row r="22" spans="1:10" ht="120" x14ac:dyDescent="0.25">
      <c r="A22" s="14">
        <v>5</v>
      </c>
      <c r="B22" s="14" t="s">
        <v>16</v>
      </c>
      <c r="C22" s="14" t="s">
        <v>5</v>
      </c>
      <c r="D22" s="15">
        <v>0</v>
      </c>
      <c r="E22" s="15">
        <v>0</v>
      </c>
      <c r="F22" s="16">
        <v>655</v>
      </c>
      <c r="G22" s="16">
        <f t="shared" si="3"/>
        <v>0</v>
      </c>
      <c r="H22" s="16">
        <f t="shared" si="4"/>
        <v>0</v>
      </c>
      <c r="I22" s="16">
        <f t="shared" si="5"/>
        <v>0</v>
      </c>
      <c r="J22" s="26" t="s">
        <v>83</v>
      </c>
    </row>
    <row r="23" spans="1:10" ht="120" x14ac:dyDescent="0.25">
      <c r="A23" s="14">
        <v>6</v>
      </c>
      <c r="B23" s="14" t="s">
        <v>16</v>
      </c>
      <c r="C23" s="14" t="s">
        <v>5</v>
      </c>
      <c r="D23" s="15">
        <v>0</v>
      </c>
      <c r="E23" s="15">
        <v>0</v>
      </c>
      <c r="F23" s="16">
        <v>655</v>
      </c>
      <c r="G23" s="16">
        <f t="shared" si="3"/>
        <v>0</v>
      </c>
      <c r="H23" s="16">
        <f t="shared" si="4"/>
        <v>0</v>
      </c>
      <c r="I23" s="16">
        <f t="shared" si="5"/>
        <v>0</v>
      </c>
      <c r="J23" s="26" t="s">
        <v>83</v>
      </c>
    </row>
    <row r="24" spans="1:10" ht="120" x14ac:dyDescent="0.25">
      <c r="A24" s="14">
        <v>7</v>
      </c>
      <c r="B24" s="14" t="s">
        <v>17</v>
      </c>
      <c r="C24" s="14" t="s">
        <v>3</v>
      </c>
      <c r="D24" s="15">
        <v>0</v>
      </c>
      <c r="E24" s="15">
        <v>0</v>
      </c>
      <c r="F24" s="16">
        <v>605</v>
      </c>
      <c r="G24" s="16">
        <f t="shared" si="3"/>
        <v>0</v>
      </c>
      <c r="H24" s="16">
        <f t="shared" si="4"/>
        <v>0</v>
      </c>
      <c r="I24" s="16">
        <f t="shared" si="5"/>
        <v>0</v>
      </c>
      <c r="J24" s="26" t="s">
        <v>83</v>
      </c>
    </row>
    <row r="25" spans="1:10" ht="120" x14ac:dyDescent="0.25">
      <c r="A25" s="14">
        <v>8</v>
      </c>
      <c r="B25" s="14" t="s">
        <v>17</v>
      </c>
      <c r="C25" s="14" t="s">
        <v>3</v>
      </c>
      <c r="D25" s="15">
        <v>0</v>
      </c>
      <c r="E25" s="15">
        <v>0</v>
      </c>
      <c r="F25" s="16">
        <v>605</v>
      </c>
      <c r="G25" s="16">
        <f t="shared" si="3"/>
        <v>0</v>
      </c>
      <c r="H25" s="16">
        <f t="shared" si="4"/>
        <v>0</v>
      </c>
      <c r="I25" s="16">
        <f t="shared" si="5"/>
        <v>0</v>
      </c>
      <c r="J25" s="26" t="s">
        <v>83</v>
      </c>
    </row>
    <row r="26" spans="1:10" ht="120" x14ac:dyDescent="0.25">
      <c r="A26" s="14">
        <v>9</v>
      </c>
      <c r="B26" s="14" t="s">
        <v>18</v>
      </c>
      <c r="C26" s="14" t="s">
        <v>19</v>
      </c>
      <c r="D26" s="15">
        <v>0</v>
      </c>
      <c r="E26" s="15">
        <v>0</v>
      </c>
      <c r="F26" s="16">
        <v>30</v>
      </c>
      <c r="G26" s="16">
        <f t="shared" si="3"/>
        <v>0</v>
      </c>
      <c r="H26" s="16">
        <f t="shared" si="4"/>
        <v>0</v>
      </c>
      <c r="I26" s="16">
        <f t="shared" si="5"/>
        <v>0</v>
      </c>
      <c r="J26" s="26" t="s">
        <v>83</v>
      </c>
    </row>
    <row r="27" spans="1:10" x14ac:dyDescent="0.25">
      <c r="G27" s="33"/>
      <c r="H27" s="34"/>
      <c r="I27" s="33"/>
    </row>
    <row r="28" spans="1:10" x14ac:dyDescent="0.25">
      <c r="B28" s="19" t="s">
        <v>63</v>
      </c>
      <c r="C28" s="19"/>
      <c r="D28" s="19"/>
      <c r="E28" s="19"/>
      <c r="F28" s="19"/>
      <c r="G28" s="27">
        <f>SUM(G18:G26)</f>
        <v>0</v>
      </c>
      <c r="H28" s="27">
        <f>SUM(H18:H26)</f>
        <v>0</v>
      </c>
      <c r="I28" s="27">
        <f>SUM(I18:I26)</f>
        <v>0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10" hidden="1" x14ac:dyDescent="0.25"/>
    <row r="34" spans="1:10" hidden="1" x14ac:dyDescent="0.25"/>
    <row r="35" spans="1:10" hidden="1" x14ac:dyDescent="0.25"/>
    <row r="37" spans="1:10" ht="15.75" x14ac:dyDescent="0.25">
      <c r="A37" t="s">
        <v>70</v>
      </c>
      <c r="B37" s="5" t="s">
        <v>20</v>
      </c>
      <c r="C37" s="5"/>
      <c r="D37" s="6"/>
      <c r="E37" s="6"/>
      <c r="F37" s="5"/>
      <c r="G37" s="5"/>
      <c r="H37" s="5"/>
      <c r="I37" s="5"/>
    </row>
    <row r="38" spans="1:10" s="24" customFormat="1" ht="76.5" x14ac:dyDescent="0.25">
      <c r="A38" s="39" t="s">
        <v>57</v>
      </c>
      <c r="B38" s="39" t="s">
        <v>64</v>
      </c>
      <c r="C38" s="12" t="s">
        <v>54</v>
      </c>
      <c r="D38" s="12" t="s">
        <v>80</v>
      </c>
      <c r="E38" s="12" t="s">
        <v>81</v>
      </c>
      <c r="F38" s="13" t="s">
        <v>55</v>
      </c>
      <c r="G38" s="13" t="s">
        <v>51</v>
      </c>
      <c r="H38" s="12" t="s">
        <v>79</v>
      </c>
      <c r="I38" s="13" t="s">
        <v>56</v>
      </c>
      <c r="J38" s="39" t="s">
        <v>82</v>
      </c>
    </row>
    <row r="39" spans="1:10" ht="120" x14ac:dyDescent="0.25">
      <c r="A39" s="14">
        <v>1</v>
      </c>
      <c r="B39" s="14" t="s">
        <v>72</v>
      </c>
      <c r="C39" s="14" t="s">
        <v>5</v>
      </c>
      <c r="D39" s="15">
        <v>0</v>
      </c>
      <c r="E39" s="15">
        <v>0</v>
      </c>
      <c r="F39" s="16">
        <v>47</v>
      </c>
      <c r="G39" s="16">
        <f t="shared" ref="G39:G44" si="6">D39*F39</f>
        <v>0</v>
      </c>
      <c r="H39" s="16">
        <f t="shared" ref="H39:H44" si="7">E39*F39</f>
        <v>0</v>
      </c>
      <c r="I39" s="16">
        <f t="shared" ref="I39:I44" si="8">G39+H39</f>
        <v>0</v>
      </c>
      <c r="J39" s="26" t="s">
        <v>83</v>
      </c>
    </row>
    <row r="40" spans="1:10" ht="120" x14ac:dyDescent="0.25">
      <c r="A40" s="14">
        <v>2</v>
      </c>
      <c r="B40" s="21" t="s">
        <v>73</v>
      </c>
      <c r="C40" s="21" t="s">
        <v>5</v>
      </c>
      <c r="D40" s="15">
        <v>0</v>
      </c>
      <c r="E40" s="15">
        <v>0</v>
      </c>
      <c r="F40" s="35">
        <v>6</v>
      </c>
      <c r="G40" s="16">
        <f t="shared" si="6"/>
        <v>0</v>
      </c>
      <c r="H40" s="16">
        <f t="shared" si="7"/>
        <v>0</v>
      </c>
      <c r="I40" s="16">
        <f t="shared" si="8"/>
        <v>0</v>
      </c>
      <c r="J40" s="26" t="s">
        <v>83</v>
      </c>
    </row>
    <row r="41" spans="1:10" ht="120" x14ac:dyDescent="0.25">
      <c r="A41" s="14">
        <v>3</v>
      </c>
      <c r="B41" s="38" t="s">
        <v>74</v>
      </c>
      <c r="C41" s="21" t="s">
        <v>5</v>
      </c>
      <c r="D41" s="15">
        <v>0</v>
      </c>
      <c r="E41" s="15">
        <v>0</v>
      </c>
      <c r="F41" s="35">
        <v>89</v>
      </c>
      <c r="G41" s="16">
        <f t="shared" si="6"/>
        <v>0</v>
      </c>
      <c r="H41" s="16">
        <f t="shared" si="7"/>
        <v>0</v>
      </c>
      <c r="I41" s="16">
        <f t="shared" si="8"/>
        <v>0</v>
      </c>
      <c r="J41" s="26" t="s">
        <v>83</v>
      </c>
    </row>
    <row r="42" spans="1:10" ht="120" x14ac:dyDescent="0.25">
      <c r="A42" s="14">
        <v>4</v>
      </c>
      <c r="B42" s="21" t="s">
        <v>75</v>
      </c>
      <c r="C42" s="21" t="s">
        <v>5</v>
      </c>
      <c r="D42" s="15">
        <v>0</v>
      </c>
      <c r="E42" s="15">
        <v>0</v>
      </c>
      <c r="F42" s="35">
        <v>28</v>
      </c>
      <c r="G42" s="16">
        <f t="shared" si="6"/>
        <v>0</v>
      </c>
      <c r="H42" s="16">
        <f t="shared" si="7"/>
        <v>0</v>
      </c>
      <c r="I42" s="16">
        <f t="shared" si="8"/>
        <v>0</v>
      </c>
      <c r="J42" s="26" t="s">
        <v>83</v>
      </c>
    </row>
    <row r="43" spans="1:10" ht="120" x14ac:dyDescent="0.25">
      <c r="A43" s="14">
        <v>5</v>
      </c>
      <c r="B43" s="21" t="s">
        <v>76</v>
      </c>
      <c r="C43" s="21" t="s">
        <v>5</v>
      </c>
      <c r="D43" s="15">
        <v>0</v>
      </c>
      <c r="E43" s="15">
        <v>0</v>
      </c>
      <c r="F43" s="35">
        <v>5.5</v>
      </c>
      <c r="G43" s="16">
        <f t="shared" si="6"/>
        <v>0</v>
      </c>
      <c r="H43" s="16">
        <f t="shared" si="7"/>
        <v>0</v>
      </c>
      <c r="I43" s="16">
        <f t="shared" si="8"/>
        <v>0</v>
      </c>
      <c r="J43" s="26" t="s">
        <v>83</v>
      </c>
    </row>
    <row r="44" spans="1:10" ht="120" x14ac:dyDescent="0.25">
      <c r="A44" s="14">
        <v>6</v>
      </c>
      <c r="B44" s="22" t="s">
        <v>21</v>
      </c>
      <c r="C44" s="22" t="s">
        <v>43</v>
      </c>
      <c r="D44" s="15">
        <v>0</v>
      </c>
      <c r="E44" s="15">
        <v>0</v>
      </c>
      <c r="F44" s="36">
        <v>1</v>
      </c>
      <c r="G44" s="16">
        <f t="shared" si="6"/>
        <v>0</v>
      </c>
      <c r="H44" s="16">
        <f t="shared" si="7"/>
        <v>0</v>
      </c>
      <c r="I44" s="16">
        <f t="shared" si="8"/>
        <v>0</v>
      </c>
      <c r="J44" s="26" t="s">
        <v>83</v>
      </c>
    </row>
    <row r="46" spans="1:10" x14ac:dyDescent="0.25">
      <c r="B46" s="19" t="s">
        <v>62</v>
      </c>
      <c r="C46" s="19"/>
      <c r="D46" s="19"/>
      <c r="E46" s="19"/>
      <c r="F46" s="19"/>
      <c r="G46" s="27">
        <f>SUM(G39:G45)</f>
        <v>0</v>
      </c>
      <c r="H46" s="27">
        <f>SUM(H39:H45)</f>
        <v>0</v>
      </c>
      <c r="I46" s="27">
        <f>SUM(I39:I44)</f>
        <v>0</v>
      </c>
    </row>
    <row r="47" spans="1:10" x14ac:dyDescent="0.25">
      <c r="B47" s="3"/>
      <c r="C47" s="3"/>
      <c r="D47" s="3"/>
      <c r="E47" s="3"/>
      <c r="F47" s="3"/>
      <c r="G47" s="37"/>
      <c r="H47" s="37"/>
      <c r="I47" s="37"/>
    </row>
    <row r="48" spans="1:10" ht="15.75" x14ac:dyDescent="0.25">
      <c r="A48" t="s">
        <v>71</v>
      </c>
      <c r="B48" s="5" t="s">
        <v>22</v>
      </c>
      <c r="C48" s="3"/>
      <c r="D48" s="3"/>
      <c r="E48" s="3"/>
      <c r="F48" s="3"/>
      <c r="G48" s="3"/>
      <c r="H48" s="3"/>
      <c r="I48" s="3"/>
    </row>
    <row r="49" spans="1:15" ht="76.5" x14ac:dyDescent="0.25">
      <c r="A49" s="39" t="s">
        <v>57</v>
      </c>
      <c r="B49" s="39" t="s">
        <v>64</v>
      </c>
      <c r="C49" s="12" t="s">
        <v>54</v>
      </c>
      <c r="D49" s="12" t="s">
        <v>80</v>
      </c>
      <c r="E49" s="12" t="s">
        <v>81</v>
      </c>
      <c r="F49" s="13" t="s">
        <v>55</v>
      </c>
      <c r="G49" s="13" t="s">
        <v>51</v>
      </c>
      <c r="H49" s="12" t="s">
        <v>79</v>
      </c>
      <c r="I49" s="13" t="s">
        <v>56</v>
      </c>
      <c r="J49" s="39" t="s">
        <v>82</v>
      </c>
    </row>
    <row r="50" spans="1:15" ht="120" x14ac:dyDescent="0.25">
      <c r="A50" s="14">
        <v>1</v>
      </c>
      <c r="B50" s="14" t="s">
        <v>58</v>
      </c>
      <c r="C50" s="14" t="s">
        <v>14</v>
      </c>
      <c r="D50" s="15">
        <v>0</v>
      </c>
      <c r="E50" s="15">
        <v>0</v>
      </c>
      <c r="F50" s="16">
        <v>7565</v>
      </c>
      <c r="G50" s="16">
        <f t="shared" ref="G50:G69" si="9">D50*F50</f>
        <v>0</v>
      </c>
      <c r="H50" s="16">
        <f t="shared" ref="H50:H69" si="10">E50*F50</f>
        <v>0</v>
      </c>
      <c r="I50" s="16">
        <f t="shared" ref="I50:I69" si="11">G50+H50</f>
        <v>0</v>
      </c>
      <c r="J50" s="26" t="s">
        <v>83</v>
      </c>
      <c r="M50" s="3"/>
      <c r="N50" s="3"/>
      <c r="O50" s="3"/>
    </row>
    <row r="51" spans="1:15" ht="120" x14ac:dyDescent="0.25">
      <c r="A51" s="14">
        <v>2</v>
      </c>
      <c r="B51" s="14" t="s">
        <v>59</v>
      </c>
      <c r="C51" s="14" t="s">
        <v>14</v>
      </c>
      <c r="D51" s="15">
        <v>0</v>
      </c>
      <c r="E51" s="15">
        <v>0</v>
      </c>
      <c r="F51" s="16">
        <v>252</v>
      </c>
      <c r="G51" s="16">
        <f t="shared" si="9"/>
        <v>0</v>
      </c>
      <c r="H51" s="16">
        <f t="shared" si="10"/>
        <v>0</v>
      </c>
      <c r="I51" s="16">
        <f t="shared" si="11"/>
        <v>0</v>
      </c>
      <c r="J51" s="26" t="s">
        <v>83</v>
      </c>
    </row>
    <row r="52" spans="1:15" ht="120" x14ac:dyDescent="0.25">
      <c r="A52" s="14">
        <v>3</v>
      </c>
      <c r="B52" s="14" t="s">
        <v>23</v>
      </c>
      <c r="C52" s="14" t="s">
        <v>14</v>
      </c>
      <c r="D52" s="15">
        <v>0</v>
      </c>
      <c r="E52" s="15">
        <v>0</v>
      </c>
      <c r="F52" s="16">
        <v>168</v>
      </c>
      <c r="G52" s="16">
        <f t="shared" si="9"/>
        <v>0</v>
      </c>
      <c r="H52" s="16">
        <f t="shared" si="10"/>
        <v>0</v>
      </c>
      <c r="I52" s="16">
        <f t="shared" si="11"/>
        <v>0</v>
      </c>
      <c r="J52" s="26" t="s">
        <v>83</v>
      </c>
    </row>
    <row r="53" spans="1:15" ht="101.25" customHeight="1" x14ac:dyDescent="0.25">
      <c r="A53" s="14">
        <v>4</v>
      </c>
      <c r="B53" s="14" t="s">
        <v>24</v>
      </c>
      <c r="C53" s="14" t="s">
        <v>14</v>
      </c>
      <c r="D53" s="15">
        <v>0</v>
      </c>
      <c r="E53" s="15">
        <v>0</v>
      </c>
      <c r="F53" s="16">
        <v>249</v>
      </c>
      <c r="G53" s="16">
        <f t="shared" si="9"/>
        <v>0</v>
      </c>
      <c r="H53" s="16">
        <f t="shared" si="10"/>
        <v>0</v>
      </c>
      <c r="I53" s="16">
        <f t="shared" si="11"/>
        <v>0</v>
      </c>
      <c r="J53" s="26" t="s">
        <v>83</v>
      </c>
    </row>
    <row r="54" spans="1:15" ht="120" x14ac:dyDescent="0.25">
      <c r="A54" s="14">
        <v>5</v>
      </c>
      <c r="B54" s="14" t="s">
        <v>25</v>
      </c>
      <c r="C54" s="14" t="s">
        <v>14</v>
      </c>
      <c r="D54" s="15">
        <v>0</v>
      </c>
      <c r="E54" s="15">
        <v>0</v>
      </c>
      <c r="F54" s="16">
        <v>6</v>
      </c>
      <c r="G54" s="16">
        <f t="shared" si="9"/>
        <v>0</v>
      </c>
      <c r="H54" s="16">
        <f t="shared" si="10"/>
        <v>0</v>
      </c>
      <c r="I54" s="16">
        <f t="shared" si="11"/>
        <v>0</v>
      </c>
      <c r="J54" s="26" t="s">
        <v>83</v>
      </c>
    </row>
    <row r="55" spans="1:15" ht="120" x14ac:dyDescent="0.25">
      <c r="A55" s="14">
        <v>6</v>
      </c>
      <c r="B55" s="14" t="s">
        <v>26</v>
      </c>
      <c r="C55" s="14" t="s">
        <v>14</v>
      </c>
      <c r="D55" s="15">
        <v>0</v>
      </c>
      <c r="E55" s="15">
        <v>0</v>
      </c>
      <c r="F55" s="16">
        <v>3</v>
      </c>
      <c r="G55" s="16">
        <f t="shared" si="9"/>
        <v>0</v>
      </c>
      <c r="H55" s="16">
        <f t="shared" si="10"/>
        <v>0</v>
      </c>
      <c r="I55" s="16">
        <f t="shared" si="11"/>
        <v>0</v>
      </c>
      <c r="J55" s="26" t="s">
        <v>83</v>
      </c>
    </row>
    <row r="56" spans="1:15" ht="120" x14ac:dyDescent="0.25">
      <c r="A56" s="14">
        <v>7</v>
      </c>
      <c r="B56" s="14" t="s">
        <v>27</v>
      </c>
      <c r="C56" s="14" t="s">
        <v>5</v>
      </c>
      <c r="D56" s="15">
        <v>0</v>
      </c>
      <c r="E56" s="15">
        <v>0</v>
      </c>
      <c r="F56" s="16">
        <v>84</v>
      </c>
      <c r="G56" s="16">
        <f t="shared" si="9"/>
        <v>0</v>
      </c>
      <c r="H56" s="16">
        <f t="shared" si="10"/>
        <v>0</v>
      </c>
      <c r="I56" s="16">
        <f t="shared" si="11"/>
        <v>0</v>
      </c>
      <c r="J56" s="26" t="s">
        <v>83</v>
      </c>
    </row>
    <row r="57" spans="1:15" ht="120" x14ac:dyDescent="0.25">
      <c r="A57" s="14">
        <v>8</v>
      </c>
      <c r="B57" s="14" t="s">
        <v>28</v>
      </c>
      <c r="C57" s="14" t="s">
        <v>5</v>
      </c>
      <c r="D57" s="15">
        <v>0</v>
      </c>
      <c r="E57" s="15">
        <v>0</v>
      </c>
      <c r="F57" s="16">
        <v>26</v>
      </c>
      <c r="G57" s="16">
        <f t="shared" si="9"/>
        <v>0</v>
      </c>
      <c r="H57" s="16">
        <f t="shared" si="10"/>
        <v>0</v>
      </c>
      <c r="I57" s="16">
        <f t="shared" si="11"/>
        <v>0</v>
      </c>
      <c r="J57" s="26" t="s">
        <v>83</v>
      </c>
    </row>
    <row r="58" spans="1:15" ht="120" x14ac:dyDescent="0.25">
      <c r="A58" s="14">
        <v>9</v>
      </c>
      <c r="B58" s="14" t="s">
        <v>29</v>
      </c>
      <c r="C58" s="14" t="s">
        <v>14</v>
      </c>
      <c r="D58" s="15">
        <v>0</v>
      </c>
      <c r="E58" s="15">
        <v>0</v>
      </c>
      <c r="F58" s="16">
        <v>112</v>
      </c>
      <c r="G58" s="16">
        <f t="shared" si="9"/>
        <v>0</v>
      </c>
      <c r="H58" s="16">
        <f t="shared" si="10"/>
        <v>0</v>
      </c>
      <c r="I58" s="16">
        <f t="shared" si="11"/>
        <v>0</v>
      </c>
      <c r="J58" s="26" t="s">
        <v>83</v>
      </c>
    </row>
    <row r="59" spans="1:15" ht="120" x14ac:dyDescent="0.25">
      <c r="A59" s="14">
        <v>10</v>
      </c>
      <c r="B59" s="14" t="s">
        <v>30</v>
      </c>
      <c r="C59" s="14" t="s">
        <v>5</v>
      </c>
      <c r="D59" s="15">
        <v>0</v>
      </c>
      <c r="E59" s="15">
        <v>0</v>
      </c>
      <c r="F59" s="16">
        <v>58</v>
      </c>
      <c r="G59" s="16">
        <f t="shared" si="9"/>
        <v>0</v>
      </c>
      <c r="H59" s="16">
        <f t="shared" si="10"/>
        <v>0</v>
      </c>
      <c r="I59" s="16">
        <f t="shared" si="11"/>
        <v>0</v>
      </c>
      <c r="J59" s="26" t="s">
        <v>83</v>
      </c>
    </row>
    <row r="60" spans="1:15" ht="120" x14ac:dyDescent="0.25">
      <c r="A60" s="14">
        <v>11</v>
      </c>
      <c r="B60" s="14" t="s">
        <v>31</v>
      </c>
      <c r="C60" s="14" t="s">
        <v>14</v>
      </c>
      <c r="D60" s="15">
        <v>0</v>
      </c>
      <c r="E60" s="15">
        <v>0</v>
      </c>
      <c r="F60" s="16">
        <v>2</v>
      </c>
      <c r="G60" s="16">
        <f t="shared" si="9"/>
        <v>0</v>
      </c>
      <c r="H60" s="16">
        <f t="shared" si="10"/>
        <v>0</v>
      </c>
      <c r="I60" s="16">
        <f t="shared" si="11"/>
        <v>0</v>
      </c>
      <c r="J60" s="26" t="s">
        <v>83</v>
      </c>
    </row>
    <row r="61" spans="1:15" ht="120" x14ac:dyDescent="0.25">
      <c r="A61" s="14">
        <v>12</v>
      </c>
      <c r="B61" s="14" t="s">
        <v>32</v>
      </c>
      <c r="C61" s="14" t="s">
        <v>14</v>
      </c>
      <c r="D61" s="15">
        <v>0</v>
      </c>
      <c r="E61" s="15">
        <v>0</v>
      </c>
      <c r="F61" s="16">
        <v>249</v>
      </c>
      <c r="G61" s="16">
        <f t="shared" si="9"/>
        <v>0</v>
      </c>
      <c r="H61" s="16">
        <f t="shared" si="10"/>
        <v>0</v>
      </c>
      <c r="I61" s="16">
        <f t="shared" si="11"/>
        <v>0</v>
      </c>
      <c r="J61" s="26" t="s">
        <v>83</v>
      </c>
    </row>
    <row r="62" spans="1:15" ht="120" x14ac:dyDescent="0.25">
      <c r="A62" s="14">
        <v>13</v>
      </c>
      <c r="B62" s="14" t="s">
        <v>33</v>
      </c>
      <c r="C62" s="14" t="s">
        <v>5</v>
      </c>
      <c r="D62" s="15">
        <v>0</v>
      </c>
      <c r="E62" s="15">
        <v>0</v>
      </c>
      <c r="F62" s="16">
        <v>89</v>
      </c>
      <c r="G62" s="16">
        <f t="shared" si="9"/>
        <v>0</v>
      </c>
      <c r="H62" s="16">
        <f t="shared" si="10"/>
        <v>0</v>
      </c>
      <c r="I62" s="16">
        <f t="shared" si="11"/>
        <v>0</v>
      </c>
      <c r="J62" s="26" t="s">
        <v>83</v>
      </c>
    </row>
    <row r="63" spans="1:15" ht="120" x14ac:dyDescent="0.25">
      <c r="A63" s="14">
        <v>14</v>
      </c>
      <c r="B63" s="14" t="s">
        <v>34</v>
      </c>
      <c r="C63" s="14" t="s">
        <v>5</v>
      </c>
      <c r="D63" s="15">
        <v>0</v>
      </c>
      <c r="E63" s="15">
        <v>0</v>
      </c>
      <c r="F63" s="16">
        <v>89</v>
      </c>
      <c r="G63" s="16">
        <f t="shared" si="9"/>
        <v>0</v>
      </c>
      <c r="H63" s="16">
        <f t="shared" si="10"/>
        <v>0</v>
      </c>
      <c r="I63" s="16">
        <f t="shared" si="11"/>
        <v>0</v>
      </c>
      <c r="J63" s="26" t="s">
        <v>83</v>
      </c>
    </row>
    <row r="64" spans="1:15" ht="120" x14ac:dyDescent="0.25">
      <c r="A64" s="14">
        <v>15</v>
      </c>
      <c r="B64" s="20" t="s">
        <v>35</v>
      </c>
      <c r="C64" s="14" t="s">
        <v>14</v>
      </c>
      <c r="D64" s="15">
        <v>0</v>
      </c>
      <c r="E64" s="15">
        <v>0</v>
      </c>
      <c r="F64" s="16">
        <v>3</v>
      </c>
      <c r="G64" s="16">
        <f t="shared" si="9"/>
        <v>0</v>
      </c>
      <c r="H64" s="16">
        <f t="shared" si="10"/>
        <v>0</v>
      </c>
      <c r="I64" s="16">
        <f t="shared" si="11"/>
        <v>0</v>
      </c>
      <c r="J64" s="26" t="s">
        <v>83</v>
      </c>
    </row>
    <row r="65" spans="1:10" ht="120" x14ac:dyDescent="0.25">
      <c r="A65" s="14">
        <v>16</v>
      </c>
      <c r="B65" s="14" t="s">
        <v>36</v>
      </c>
      <c r="C65" s="14" t="s">
        <v>14</v>
      </c>
      <c r="D65" s="15">
        <v>0</v>
      </c>
      <c r="E65" s="15">
        <v>0</v>
      </c>
      <c r="F65" s="16">
        <v>1</v>
      </c>
      <c r="G65" s="16">
        <f t="shared" si="9"/>
        <v>0</v>
      </c>
      <c r="H65" s="16">
        <f t="shared" si="10"/>
        <v>0</v>
      </c>
      <c r="I65" s="16">
        <f t="shared" si="11"/>
        <v>0</v>
      </c>
      <c r="J65" s="26" t="s">
        <v>83</v>
      </c>
    </row>
    <row r="66" spans="1:10" ht="120" x14ac:dyDescent="0.25">
      <c r="A66" s="14">
        <v>17</v>
      </c>
      <c r="B66" s="14" t="s">
        <v>37</v>
      </c>
      <c r="C66" s="14" t="s">
        <v>43</v>
      </c>
      <c r="D66" s="15">
        <v>0</v>
      </c>
      <c r="E66" s="15">
        <v>0</v>
      </c>
      <c r="F66" s="16">
        <v>1</v>
      </c>
      <c r="G66" s="16">
        <f t="shared" si="9"/>
        <v>0</v>
      </c>
      <c r="H66" s="16">
        <f t="shared" si="10"/>
        <v>0</v>
      </c>
      <c r="I66" s="16">
        <f t="shared" si="11"/>
        <v>0</v>
      </c>
      <c r="J66" s="26" t="s">
        <v>83</v>
      </c>
    </row>
    <row r="67" spans="1:10" ht="120" x14ac:dyDescent="0.25">
      <c r="A67" s="14">
        <v>18</v>
      </c>
      <c r="B67" s="14" t="s">
        <v>38</v>
      </c>
      <c r="C67" s="14" t="s">
        <v>5</v>
      </c>
      <c r="D67" s="15">
        <v>0</v>
      </c>
      <c r="E67" s="15">
        <v>0</v>
      </c>
      <c r="F67" s="16">
        <v>84</v>
      </c>
      <c r="G67" s="16">
        <f t="shared" si="9"/>
        <v>0</v>
      </c>
      <c r="H67" s="16">
        <f t="shared" si="10"/>
        <v>0</v>
      </c>
      <c r="I67" s="16">
        <f t="shared" si="11"/>
        <v>0</v>
      </c>
      <c r="J67" s="26" t="s">
        <v>83</v>
      </c>
    </row>
    <row r="68" spans="1:10" ht="120" x14ac:dyDescent="0.25">
      <c r="A68" s="14">
        <v>19</v>
      </c>
      <c r="B68" s="14" t="s">
        <v>39</v>
      </c>
      <c r="C68" s="14" t="s">
        <v>5</v>
      </c>
      <c r="D68" s="15">
        <v>0</v>
      </c>
      <c r="E68" s="15">
        <v>0</v>
      </c>
      <c r="F68" s="16">
        <v>5</v>
      </c>
      <c r="G68" s="16">
        <f t="shared" si="9"/>
        <v>0</v>
      </c>
      <c r="H68" s="16">
        <f t="shared" si="10"/>
        <v>0</v>
      </c>
      <c r="I68" s="16">
        <f t="shared" si="11"/>
        <v>0</v>
      </c>
      <c r="J68" s="26" t="s">
        <v>83</v>
      </c>
    </row>
    <row r="69" spans="1:10" ht="120" x14ac:dyDescent="0.25">
      <c r="A69" s="14">
        <v>20</v>
      </c>
      <c r="B69" s="14" t="s">
        <v>40</v>
      </c>
      <c r="C69" s="14" t="s">
        <v>3</v>
      </c>
      <c r="D69" s="15">
        <v>0</v>
      </c>
      <c r="E69" s="15">
        <v>0</v>
      </c>
      <c r="F69" s="16">
        <v>487</v>
      </c>
      <c r="G69" s="16">
        <f t="shared" si="9"/>
        <v>0</v>
      </c>
      <c r="H69" s="16">
        <f t="shared" si="10"/>
        <v>0</v>
      </c>
      <c r="I69" s="16">
        <f t="shared" si="11"/>
        <v>0</v>
      </c>
      <c r="J69" s="26" t="s">
        <v>83</v>
      </c>
    </row>
    <row r="71" spans="1:10" ht="26.25" x14ac:dyDescent="0.25">
      <c r="B71" s="29" t="s">
        <v>41</v>
      </c>
      <c r="C71" s="19"/>
      <c r="D71" s="19"/>
      <c r="E71" s="19"/>
      <c r="F71" s="19"/>
      <c r="G71" s="30">
        <f>SUM(G50:G70)</f>
        <v>0</v>
      </c>
      <c r="H71" s="31">
        <f>SUM(H50:H70)</f>
        <v>0</v>
      </c>
      <c r="I71" s="32">
        <f>SUM(I50:I69)</f>
        <v>0</v>
      </c>
    </row>
    <row r="73" spans="1:10" x14ac:dyDescent="0.25">
      <c r="C73" s="7"/>
      <c r="F73" s="7"/>
    </row>
    <row r="74" spans="1:10" x14ac:dyDescent="0.25">
      <c r="A74" t="s">
        <v>77</v>
      </c>
      <c r="B74" s="25" t="s">
        <v>42</v>
      </c>
      <c r="G74" s="8"/>
      <c r="H74" s="8"/>
      <c r="I74" s="8"/>
    </row>
    <row r="75" spans="1:10" ht="76.5" x14ac:dyDescent="0.25">
      <c r="A75" s="39" t="s">
        <v>57</v>
      </c>
      <c r="B75" s="39" t="s">
        <v>64</v>
      </c>
      <c r="C75" s="12" t="s">
        <v>54</v>
      </c>
      <c r="D75" s="12" t="s">
        <v>80</v>
      </c>
      <c r="E75" s="12" t="s">
        <v>81</v>
      </c>
      <c r="F75" s="13" t="s">
        <v>55</v>
      </c>
      <c r="G75" s="13" t="s">
        <v>51</v>
      </c>
      <c r="H75" s="12" t="s">
        <v>79</v>
      </c>
      <c r="I75" s="13" t="s">
        <v>56</v>
      </c>
      <c r="J75" s="39" t="s">
        <v>82</v>
      </c>
    </row>
    <row r="76" spans="1:10" ht="120" x14ac:dyDescent="0.25">
      <c r="A76" s="14">
        <v>1</v>
      </c>
      <c r="B76" s="14" t="s">
        <v>49</v>
      </c>
      <c r="C76" s="14" t="s">
        <v>43</v>
      </c>
      <c r="D76" s="15">
        <v>0</v>
      </c>
      <c r="E76" s="15">
        <v>0</v>
      </c>
      <c r="F76" s="16">
        <v>1</v>
      </c>
      <c r="G76" s="16">
        <f t="shared" ref="G76:G82" si="12">D76*F76</f>
        <v>0</v>
      </c>
      <c r="H76" s="16">
        <f t="shared" ref="H76:H82" si="13">E76*F76</f>
        <v>0</v>
      </c>
      <c r="I76" s="16">
        <f t="shared" ref="I76:I82" si="14">G76+H76</f>
        <v>0</v>
      </c>
      <c r="J76" s="26" t="s">
        <v>83</v>
      </c>
    </row>
    <row r="77" spans="1:10" ht="120" x14ac:dyDescent="0.25">
      <c r="A77" s="14">
        <v>2</v>
      </c>
      <c r="B77" s="14" t="s">
        <v>44</v>
      </c>
      <c r="C77" s="14" t="s">
        <v>43</v>
      </c>
      <c r="D77" s="15">
        <v>0</v>
      </c>
      <c r="E77" s="15">
        <v>0</v>
      </c>
      <c r="F77" s="16">
        <v>10</v>
      </c>
      <c r="G77" s="16">
        <f t="shared" si="12"/>
        <v>0</v>
      </c>
      <c r="H77" s="16">
        <f t="shared" si="13"/>
        <v>0</v>
      </c>
      <c r="I77" s="16">
        <f t="shared" si="14"/>
        <v>0</v>
      </c>
      <c r="J77" s="26" t="s">
        <v>83</v>
      </c>
    </row>
    <row r="78" spans="1:10" ht="120" x14ac:dyDescent="0.25">
      <c r="A78" s="14">
        <v>3</v>
      </c>
      <c r="B78" s="14" t="s">
        <v>45</v>
      </c>
      <c r="C78" s="14" t="s">
        <v>5</v>
      </c>
      <c r="D78" s="15">
        <v>0</v>
      </c>
      <c r="E78" s="15">
        <v>0</v>
      </c>
      <c r="F78" s="16">
        <v>12</v>
      </c>
      <c r="G78" s="16">
        <f t="shared" si="12"/>
        <v>0</v>
      </c>
      <c r="H78" s="16">
        <f t="shared" si="13"/>
        <v>0</v>
      </c>
      <c r="I78" s="16">
        <f t="shared" si="14"/>
        <v>0</v>
      </c>
      <c r="J78" s="26" t="s">
        <v>83</v>
      </c>
    </row>
    <row r="79" spans="1:10" ht="120" x14ac:dyDescent="0.25">
      <c r="A79" s="14">
        <v>4</v>
      </c>
      <c r="B79" s="26" t="s">
        <v>60</v>
      </c>
      <c r="C79" s="14" t="s">
        <v>43</v>
      </c>
      <c r="D79" s="15">
        <v>0</v>
      </c>
      <c r="E79" s="15">
        <v>0</v>
      </c>
      <c r="F79" s="15">
        <v>1</v>
      </c>
      <c r="G79" s="16">
        <f t="shared" si="12"/>
        <v>0</v>
      </c>
      <c r="H79" s="16">
        <f t="shared" si="13"/>
        <v>0</v>
      </c>
      <c r="I79" s="16">
        <f t="shared" si="14"/>
        <v>0</v>
      </c>
      <c r="J79" s="26" t="s">
        <v>83</v>
      </c>
    </row>
    <row r="80" spans="1:10" ht="120" x14ac:dyDescent="0.25">
      <c r="A80" s="14">
        <v>5</v>
      </c>
      <c r="B80" s="14" t="s">
        <v>61</v>
      </c>
      <c r="C80" s="14" t="s">
        <v>43</v>
      </c>
      <c r="D80" s="15">
        <v>0</v>
      </c>
      <c r="E80" s="15">
        <v>0</v>
      </c>
      <c r="F80" s="15">
        <v>0</v>
      </c>
      <c r="G80" s="16">
        <f t="shared" si="12"/>
        <v>0</v>
      </c>
      <c r="H80" s="16">
        <f t="shared" si="13"/>
        <v>0</v>
      </c>
      <c r="I80" s="16">
        <f t="shared" si="14"/>
        <v>0</v>
      </c>
      <c r="J80" s="26" t="s">
        <v>83</v>
      </c>
    </row>
    <row r="81" spans="1:12" ht="120" x14ac:dyDescent="0.25">
      <c r="A81" s="14">
        <v>6</v>
      </c>
      <c r="B81" s="21" t="s">
        <v>46</v>
      </c>
      <c r="C81" s="21" t="s">
        <v>43</v>
      </c>
      <c r="D81" s="15">
        <v>0</v>
      </c>
      <c r="E81" s="15">
        <v>0</v>
      </c>
      <c r="F81" s="15">
        <v>1</v>
      </c>
      <c r="G81" s="16">
        <f t="shared" si="12"/>
        <v>0</v>
      </c>
      <c r="H81" s="16">
        <f t="shared" si="13"/>
        <v>0</v>
      </c>
      <c r="I81" s="16">
        <f t="shared" si="14"/>
        <v>0</v>
      </c>
      <c r="J81" s="26" t="s">
        <v>83</v>
      </c>
    </row>
    <row r="82" spans="1:12" ht="120" x14ac:dyDescent="0.25">
      <c r="A82" s="14">
        <v>7</v>
      </c>
      <c r="B82" s="21" t="s">
        <v>47</v>
      </c>
      <c r="C82" s="21" t="s">
        <v>43</v>
      </c>
      <c r="D82" s="15">
        <v>0</v>
      </c>
      <c r="E82" s="15">
        <v>0</v>
      </c>
      <c r="F82" s="15">
        <v>1</v>
      </c>
      <c r="G82" s="16">
        <f t="shared" si="12"/>
        <v>0</v>
      </c>
      <c r="H82" s="16">
        <f t="shared" si="13"/>
        <v>0</v>
      </c>
      <c r="I82" s="16">
        <f t="shared" si="14"/>
        <v>0</v>
      </c>
      <c r="J82" s="26" t="s">
        <v>83</v>
      </c>
    </row>
    <row r="83" spans="1:12" x14ac:dyDescent="0.25">
      <c r="L83" s="28"/>
    </row>
    <row r="84" spans="1:12" x14ac:dyDescent="0.25">
      <c r="B84" s="23" t="s">
        <v>78</v>
      </c>
      <c r="C84" s="14"/>
      <c r="D84" s="14"/>
      <c r="E84" s="14"/>
      <c r="F84" s="14"/>
      <c r="G84" s="15">
        <f>SUM(G76:G83)</f>
        <v>0</v>
      </c>
      <c r="H84" s="16">
        <f>SUM(H76:H83)</f>
        <v>0</v>
      </c>
      <c r="I84" s="32">
        <f>SUM(I76:I83)</f>
        <v>0</v>
      </c>
      <c r="L84" s="28"/>
    </row>
    <row r="85" spans="1:12" x14ac:dyDescent="0.25">
      <c r="B85" s="25"/>
      <c r="I85" s="18"/>
      <c r="L85" s="28"/>
    </row>
    <row r="86" spans="1:12" x14ac:dyDescent="0.25">
      <c r="B86" s="25"/>
      <c r="I86" s="18"/>
      <c r="L86" s="28"/>
    </row>
    <row r="87" spans="1:12" x14ac:dyDescent="0.25">
      <c r="B87" s="3" t="s">
        <v>48</v>
      </c>
      <c r="C87" s="3"/>
      <c r="D87" s="3"/>
      <c r="E87" s="3"/>
      <c r="F87" s="3"/>
      <c r="G87" s="3"/>
      <c r="H87" s="3"/>
      <c r="I87" s="40">
        <f>I14+I28+I46+I71+I84</f>
        <v>0</v>
      </c>
      <c r="L87" s="17"/>
    </row>
    <row r="88" spans="1:12" x14ac:dyDescent="0.25">
      <c r="B88" s="7"/>
      <c r="C88" s="7"/>
      <c r="D88" s="7"/>
      <c r="E88" s="7"/>
      <c r="F88" s="7"/>
      <c r="G88" s="7"/>
      <c r="H88" s="7"/>
    </row>
    <row r="92" spans="1:12" x14ac:dyDescent="0.25">
      <c r="H92" s="9"/>
    </row>
  </sheetData>
  <mergeCells count="2">
    <mergeCell ref="B2:F2"/>
    <mergeCell ref="B1:I1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Obec Vysoká</cp:lastModifiedBy>
  <cp:lastPrinted>2023-04-18T09:09:54Z</cp:lastPrinted>
  <dcterms:created xsi:type="dcterms:W3CDTF">2023-02-14T13:02:46Z</dcterms:created>
  <dcterms:modified xsi:type="dcterms:W3CDTF">2023-04-18T09:21:47Z</dcterms:modified>
</cp:coreProperties>
</file>