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a\Documents\ENSYTRA\ensytra 2012\kontaktovaní zákazníci\pelhřimov\2014\VZ ZP 2015+2016\"/>
    </mc:Choice>
  </mc:AlternateContent>
  <bookViews>
    <workbookView xWindow="0" yWindow="0" windowWidth="28800" windowHeight="12435"/>
  </bookViews>
  <sheets>
    <sheet name="seznamOdbernychMist-PL-MO-1" sheetId="1" r:id="rId1"/>
  </sheets>
  <calcPr calcId="152511"/>
</workbook>
</file>

<file path=xl/calcChain.xml><?xml version="1.0" encoding="utf-8"?>
<calcChain xmlns="http://schemas.openxmlformats.org/spreadsheetml/2006/main">
  <c r="BB26" i="1" l="1"/>
  <c r="AO26" i="1" l="1"/>
  <c r="AP26" i="1"/>
  <c r="AQ26" i="1"/>
  <c r="AR26" i="1"/>
  <c r="AS26" i="1"/>
  <c r="AT26" i="1"/>
  <c r="AU26" i="1"/>
  <c r="AV26" i="1"/>
  <c r="AW26" i="1"/>
  <c r="AX26" i="1"/>
  <c r="AY26" i="1"/>
  <c r="AN26" i="1"/>
  <c r="AZ26" i="1"/>
  <c r="BA26" i="1"/>
  <c r="BB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4" i="1"/>
  <c r="BB7" i="1"/>
</calcChain>
</file>

<file path=xl/sharedStrings.xml><?xml version="1.0" encoding="utf-8"?>
<sst xmlns="http://schemas.openxmlformats.org/spreadsheetml/2006/main" count="550" uniqueCount="203">
  <si>
    <t>Seznam odběrných míst</t>
  </si>
  <si>
    <t>Subjekt</t>
  </si>
  <si>
    <t>Statutár</t>
  </si>
  <si>
    <t>Odběrné místo</t>
  </si>
  <si>
    <t>Korespondenční adresa</t>
  </si>
  <si>
    <t>Kontaktní osoba pro fakturaci</t>
  </si>
  <si>
    <t>Informace k fakturaci</t>
  </si>
  <si>
    <t>Spotřeby z predikcí</t>
  </si>
  <si>
    <t>Název</t>
  </si>
  <si>
    <t>IČ</t>
  </si>
  <si>
    <t>DIČ</t>
  </si>
  <si>
    <t>Ulice</t>
  </si>
  <si>
    <t>Č.p.</t>
  </si>
  <si>
    <t>Č.o.</t>
  </si>
  <si>
    <t>Město</t>
  </si>
  <si>
    <t>PSČ</t>
  </si>
  <si>
    <t>Jméno</t>
  </si>
  <si>
    <t>Příjmení</t>
  </si>
  <si>
    <t>Funkce</t>
  </si>
  <si>
    <t>Tel.</t>
  </si>
  <si>
    <t>E-mail</t>
  </si>
  <si>
    <t>Distributor</t>
  </si>
  <si>
    <t>EIC kód</t>
  </si>
  <si>
    <t>Číslo odběrného místa</t>
  </si>
  <si>
    <t>Denní rezervovaná pevná kapacita (tis.m3/den)</t>
  </si>
  <si>
    <t>Adresa</t>
  </si>
  <si>
    <t>Číslo účtu</t>
  </si>
  <si>
    <t>Stanovení záloh</t>
  </si>
  <si>
    <t>Rozpis záloh na jednotlivá odběrná místa</t>
  </si>
  <si>
    <t>Způsob provádění plateb zálohových faktur</t>
  </si>
  <si>
    <t>Zúčtovací období</t>
  </si>
  <si>
    <t>Zúčtovací faktura pro jednotlivá odběrná místa</t>
  </si>
  <si>
    <t>Způsob provádění plateb faktury</t>
  </si>
  <si>
    <t>Požadavek na samoodečet</t>
  </si>
  <si>
    <t>Leden 2015 (MWh)</t>
  </si>
  <si>
    <t>Únor 2015 (MWh)</t>
  </si>
  <si>
    <t>Březen 2015 (MWh)</t>
  </si>
  <si>
    <t>Duben 2015 (MWh)</t>
  </si>
  <si>
    <t>Květen 2015 (MWh)</t>
  </si>
  <si>
    <t>Červen 2015 (MWh)</t>
  </si>
  <si>
    <t>Červenec 2015 (MWh)</t>
  </si>
  <si>
    <t>Srpen 2015 (MWh)</t>
  </si>
  <si>
    <t>Září 2015 (MWh)</t>
  </si>
  <si>
    <t>Říjen 2015 (MWh)</t>
  </si>
  <si>
    <t>Listopad 2015 (MWh)</t>
  </si>
  <si>
    <t>Prosinec 2015 (MWh)</t>
  </si>
  <si>
    <t>Celkem 2015 (MWh)</t>
  </si>
  <si>
    <t>Město Pelhřimov</t>
  </si>
  <si>
    <t>00248801</t>
  </si>
  <si>
    <t>CZ00248801</t>
  </si>
  <si>
    <t>Masarykovo náměstí</t>
  </si>
  <si>
    <t>Pelhřimov</t>
  </si>
  <si>
    <t>Leopold</t>
  </si>
  <si>
    <t>Bambula</t>
  </si>
  <si>
    <t>starosta</t>
  </si>
  <si>
    <t>starosta@mupe.cz</t>
  </si>
  <si>
    <t>393 01</t>
  </si>
  <si>
    <t>E.ON</t>
  </si>
  <si>
    <t>27ZG900Z1008819A</t>
  </si>
  <si>
    <t>4200111269</t>
  </si>
  <si>
    <t>Masarykovo náměstí 1/0</t>
  </si>
  <si>
    <t>Jindřich</t>
  </si>
  <si>
    <t>Vaňkát</t>
  </si>
  <si>
    <t>kontaktní osoba</t>
  </si>
  <si>
    <t>vankat@mupe.cz</t>
  </si>
  <si>
    <t>27-622101359/0800</t>
  </si>
  <si>
    <t>měsíčně</t>
  </si>
  <si>
    <t>ANO</t>
  </si>
  <si>
    <t>bankovní převod</t>
  </si>
  <si>
    <t>rok</t>
  </si>
  <si>
    <t>27ZG900Z1008285L</t>
  </si>
  <si>
    <t>4200106709</t>
  </si>
  <si>
    <t>Kulturní zařízení města Pelhřimova, příspěvková organizace</t>
  </si>
  <si>
    <t>00374580</t>
  </si>
  <si>
    <t>Třída Legií</t>
  </si>
  <si>
    <t>Mgr. Martin</t>
  </si>
  <si>
    <t>Ecler</t>
  </si>
  <si>
    <t>ředitel</t>
  </si>
  <si>
    <t>reditel@kzpe.cz</t>
  </si>
  <si>
    <t>Solní</t>
  </si>
  <si>
    <t>27ZG900Z1000284Q</t>
  </si>
  <si>
    <t>4200104278</t>
  </si>
  <si>
    <t>Třída Legií 1115/0</t>
  </si>
  <si>
    <t>Ing. Luděk</t>
  </si>
  <si>
    <t>Šauer</t>
  </si>
  <si>
    <t>4534261/0100</t>
  </si>
  <si>
    <t>Technické služby města Pelhřimova, příspěvková organizace</t>
  </si>
  <si>
    <t>49056689</t>
  </si>
  <si>
    <t>Myslotínská</t>
  </si>
  <si>
    <t>Ing. Pavla</t>
  </si>
  <si>
    <t>Licehammerová</t>
  </si>
  <si>
    <t>jednatelka</t>
  </si>
  <si>
    <t>licehammerova@tspe.cz</t>
  </si>
  <si>
    <t>Krásovy domky</t>
  </si>
  <si>
    <t>27ZG900Z10038253</t>
  </si>
  <si>
    <t>3200111988</t>
  </si>
  <si>
    <t>Myslotínská 1740/0</t>
  </si>
  <si>
    <t>Ing. Zdeněk</t>
  </si>
  <si>
    <t>Hrdlička</t>
  </si>
  <si>
    <t>23938261/0100</t>
  </si>
  <si>
    <t>27ZG900Z1010341Y</t>
  </si>
  <si>
    <t>3200111989</t>
  </si>
  <si>
    <t>27ZG900Z1009092R</t>
  </si>
  <si>
    <t>3200111990</t>
  </si>
  <si>
    <t>27ZG900Z1000076X</t>
  </si>
  <si>
    <t>3200105530</t>
  </si>
  <si>
    <t>Na Výsluní</t>
  </si>
  <si>
    <t>27ZG900Z1005271A</t>
  </si>
  <si>
    <t>3200105134</t>
  </si>
  <si>
    <t>Městská správa lesů Pelhřimov s.r.o.</t>
  </si>
  <si>
    <t>25156705</t>
  </si>
  <si>
    <t>K Silu</t>
  </si>
  <si>
    <t>Ing. František</t>
  </si>
  <si>
    <t>Kučera</t>
  </si>
  <si>
    <t>msl@mslpelhrimov.cz</t>
  </si>
  <si>
    <t>K silu</t>
  </si>
  <si>
    <t>27ZG900Z1003559Z</t>
  </si>
  <si>
    <t>4200107334</t>
  </si>
  <si>
    <t>K Silu 1980/0</t>
  </si>
  <si>
    <t>Ing. Helena</t>
  </si>
  <si>
    <t>Pavlíková</t>
  </si>
  <si>
    <t>621127389/0800</t>
  </si>
  <si>
    <t>čtvrtletně</t>
  </si>
  <si>
    <t>Základní škola Pelhřimov, Komenského 1465, příspěvková organizace</t>
  </si>
  <si>
    <t>70876118</t>
  </si>
  <si>
    <t>Komenského</t>
  </si>
  <si>
    <t>Skořepa</t>
  </si>
  <si>
    <t>info@zskompe.cz</t>
  </si>
  <si>
    <t>27ZG900Z1007500B</t>
  </si>
  <si>
    <t>Komenského 1465/0</t>
  </si>
  <si>
    <t>36122261/0100</t>
  </si>
  <si>
    <t>Základní škola Pelhřimov, Osvobození 1881, příspěvková organizace</t>
  </si>
  <si>
    <t>70876096</t>
  </si>
  <si>
    <t>Osvobození</t>
  </si>
  <si>
    <t>Mgr. Vladimíra</t>
  </si>
  <si>
    <t>Madronová</t>
  </si>
  <si>
    <t>ředitelka</t>
  </si>
  <si>
    <t>info@zsospe.cz</t>
  </si>
  <si>
    <t>27ZG900Z1010800S</t>
  </si>
  <si>
    <t>Osvobození 1881/0</t>
  </si>
  <si>
    <t>19-36421261/0100</t>
  </si>
  <si>
    <t>Mateřská škola Pelhřimov, příspěvková organizace</t>
  </si>
  <si>
    <t>70992681</t>
  </si>
  <si>
    <t>Pražská</t>
  </si>
  <si>
    <t>Mgr. Věra</t>
  </si>
  <si>
    <t>Harudová</t>
  </si>
  <si>
    <t>msprazska@mupe.cz</t>
  </si>
  <si>
    <t>Pod Náspem</t>
  </si>
  <si>
    <t>27ZG900Z10100605</t>
  </si>
  <si>
    <t>4200112598</t>
  </si>
  <si>
    <t>Pražská 767/0</t>
  </si>
  <si>
    <t>622697359/0800</t>
  </si>
  <si>
    <t>inkaso</t>
  </si>
  <si>
    <t>Základní umělecká škola, Pelhřimov, Pod Kalvárií 850, příspěvková organizace</t>
  </si>
  <si>
    <t>71235132</t>
  </si>
  <si>
    <t>Pod Kalvárií</t>
  </si>
  <si>
    <t>Pavel</t>
  </si>
  <si>
    <t>Knězů dipl.um.</t>
  </si>
  <si>
    <t>reditel@zuspelhrimov.cz</t>
  </si>
  <si>
    <t>27ZG900Z1008158S</t>
  </si>
  <si>
    <t>4200110432</t>
  </si>
  <si>
    <t>Pod Kalvárií 850/0</t>
  </si>
  <si>
    <t>1300004446/7940</t>
  </si>
  <si>
    <t>Antonína Sovy</t>
  </si>
  <si>
    <t>27ZG900Z1006589B</t>
  </si>
  <si>
    <t>3500017634</t>
  </si>
  <si>
    <t>Dům dětí a mládeže, Pelhřimov, Třída legií 382, příspěvková organizace</t>
  </si>
  <si>
    <t>71235701</t>
  </si>
  <si>
    <t>Třída legií</t>
  </si>
  <si>
    <t>Bc. Libor</t>
  </si>
  <si>
    <t>Fišar</t>
  </si>
  <si>
    <t>ddm@pel.cz</t>
  </si>
  <si>
    <t>27ZG900Z1007131G</t>
  </si>
  <si>
    <t>4200114099</t>
  </si>
  <si>
    <t>Třída legií 382/0</t>
  </si>
  <si>
    <t>35-1942180257/0100</t>
  </si>
  <si>
    <t>Školní jídelna Pelhřimov, Třída Legií 1421 příspěvková organizace</t>
  </si>
  <si>
    <t>70992657</t>
  </si>
  <si>
    <t>Vladimíra</t>
  </si>
  <si>
    <t>Ambrožová</t>
  </si>
  <si>
    <t>sjlegii@mupe.cz</t>
  </si>
  <si>
    <t>27ZG900Z1006944H</t>
  </si>
  <si>
    <t>3500059769</t>
  </si>
  <si>
    <t>Třída Legií 1421/0</t>
  </si>
  <si>
    <t>437261/0100</t>
  </si>
  <si>
    <t>Domov pro seniory Pelhřimov, příspěvková organizace</t>
  </si>
  <si>
    <t>75136295</t>
  </si>
  <si>
    <t>Radětínská</t>
  </si>
  <si>
    <t>Mgr. Josef</t>
  </si>
  <si>
    <t>Scháněl</t>
  </si>
  <si>
    <t>jschanel@dpsp.cz</t>
  </si>
  <si>
    <t>27ZG900T0111507M</t>
  </si>
  <si>
    <t>x</t>
  </si>
  <si>
    <t>Radětínská 2305/0</t>
  </si>
  <si>
    <t>Ing. Monika</t>
  </si>
  <si>
    <t>Miřátská</t>
  </si>
  <si>
    <t>1476146309/0800</t>
  </si>
  <si>
    <t>měsíc</t>
  </si>
  <si>
    <t>Celkem 2016 (MWh)</t>
  </si>
  <si>
    <t>Celkem 2015 + 2016 (MWh)</t>
  </si>
  <si>
    <t xml:space="preserve"> </t>
  </si>
  <si>
    <t>CELKEM</t>
  </si>
  <si>
    <t>Příloha č. 1: Seznam odběrných míst zemního plynu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</si>
</sst>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506F7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FB2C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9" fillId="36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0" fontId="19" fillId="38" borderId="10" xfId="0" applyFont="1" applyFill="1" applyBorder="1" applyAlignment="1">
      <alignment horizontal="center" vertical="center" wrapText="1"/>
    </xf>
    <xf numFmtId="0" fontId="19" fillId="39" borderId="10" xfId="0" applyFont="1" applyFill="1" applyBorder="1" applyAlignment="1">
      <alignment horizontal="center" vertical="center" wrapText="1"/>
    </xf>
    <xf numFmtId="164" fontId="0" fillId="0" borderId="0" xfId="0" applyNumberFormat="1"/>
    <xf numFmtId="0" fontId="19" fillId="0" borderId="14" xfId="0" applyFont="1" applyFill="1" applyBorder="1" applyAlignment="1">
      <alignment wrapText="1"/>
    </xf>
    <xf numFmtId="164" fontId="16" fillId="0" borderId="15" xfId="0" applyNumberFormat="1" applyFont="1" applyBorder="1"/>
    <xf numFmtId="164" fontId="16" fillId="0" borderId="16" xfId="0" applyNumberFormat="1" applyFont="1" applyBorder="1"/>
    <xf numFmtId="0" fontId="20" fillId="0" borderId="0" xfId="0" applyFont="1" applyAlignment="1">
      <alignment horizontal="left" vertical="center" wrapText="1"/>
    </xf>
    <xf numFmtId="0" fontId="21" fillId="33" borderId="11" xfId="0" applyFont="1" applyFill="1" applyBorder="1" applyAlignment="1">
      <alignment wrapText="1"/>
    </xf>
    <xf numFmtId="0" fontId="21" fillId="33" borderId="12" xfId="0" applyFont="1" applyFill="1" applyBorder="1" applyAlignment="1">
      <alignment wrapText="1"/>
    </xf>
    <xf numFmtId="0" fontId="19" fillId="34" borderId="11" xfId="0" applyFont="1" applyFill="1" applyBorder="1" applyAlignment="1">
      <alignment horizontal="left" vertical="center" wrapText="1"/>
    </xf>
    <xf numFmtId="0" fontId="19" fillId="34" borderId="12" xfId="0" applyFont="1" applyFill="1" applyBorder="1" applyAlignment="1">
      <alignment horizontal="left" vertical="center" wrapText="1"/>
    </xf>
    <xf numFmtId="0" fontId="19" fillId="34" borderId="13" xfId="0" applyFont="1" applyFill="1" applyBorder="1" applyAlignment="1">
      <alignment horizontal="left" vertical="center" wrapText="1"/>
    </xf>
    <xf numFmtId="0" fontId="19" fillId="35" borderId="11" xfId="0" applyFont="1" applyFill="1" applyBorder="1" applyAlignment="1">
      <alignment horizontal="left" vertical="center" wrapText="1"/>
    </xf>
    <xf numFmtId="0" fontId="19" fillId="35" borderId="12" xfId="0" applyFont="1" applyFill="1" applyBorder="1" applyAlignment="1">
      <alignment horizontal="left" vertical="center" wrapText="1"/>
    </xf>
    <xf numFmtId="0" fontId="19" fillId="35" borderId="13" xfId="0" applyFont="1" applyFill="1" applyBorder="1" applyAlignment="1">
      <alignment horizontal="left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29"/>
  <sheetViews>
    <sheetView showGridLines="0" tabSelected="1" workbookViewId="0">
      <selection activeCell="A2" sqref="A2:R2"/>
    </sheetView>
  </sheetViews>
  <sheetFormatPr defaultRowHeight="15" x14ac:dyDescent="0.25"/>
  <cols>
    <col min="1" max="1" width="36.5703125" bestFit="1" customWidth="1"/>
    <col min="2" max="2" width="9" customWidth="1"/>
    <col min="3" max="3" width="10.85546875" bestFit="1" customWidth="1"/>
    <col min="4" max="4" width="17.5703125" bestFit="1" customWidth="1"/>
    <col min="5" max="5" width="5" customWidth="1"/>
    <col min="6" max="6" width="3.85546875" customWidth="1"/>
    <col min="7" max="7" width="9" customWidth="1"/>
    <col min="8" max="8" width="6" customWidth="1"/>
    <col min="9" max="9" width="12.7109375" bestFit="1" customWidth="1"/>
    <col min="10" max="10" width="13.42578125" bestFit="1" customWidth="1"/>
    <col min="11" max="11" width="9.28515625" bestFit="1" customWidth="1"/>
    <col min="12" max="12" width="10.85546875" bestFit="1" customWidth="1"/>
    <col min="13" max="13" width="20.7109375" bestFit="1" customWidth="1"/>
    <col min="14" max="14" width="17.5703125" bestFit="1" customWidth="1"/>
    <col min="15" max="15" width="5" customWidth="1"/>
    <col min="16" max="16" width="3.85546875" customWidth="1"/>
    <col min="17" max="17" width="9" customWidth="1"/>
    <col min="18" max="18" width="6.42578125" customWidth="1"/>
    <col min="19" max="19" width="9.5703125" bestFit="1" customWidth="1"/>
    <col min="20" max="20" width="17.42578125" bestFit="1" customWidth="1"/>
    <col min="21" max="21" width="18.7109375" bestFit="1" customWidth="1"/>
    <col min="22" max="22" width="10.7109375" customWidth="1"/>
    <col min="23" max="23" width="36.5703125" bestFit="1" customWidth="1"/>
    <col min="24" max="24" width="20.7109375" bestFit="1" customWidth="1"/>
    <col min="25" max="25" width="9" customWidth="1"/>
    <col min="26" max="26" width="6" customWidth="1"/>
    <col min="27" max="27" width="12.7109375" bestFit="1" customWidth="1"/>
    <col min="28" max="28" width="12.42578125" bestFit="1" customWidth="1"/>
    <col min="29" max="29" width="13.7109375" bestFit="1" customWidth="1"/>
    <col min="30" max="30" width="10.85546875" bestFit="1" customWidth="1"/>
    <col min="31" max="31" width="20.7109375" bestFit="1" customWidth="1"/>
    <col min="32" max="32" width="18.5703125" bestFit="1" customWidth="1"/>
    <col min="33" max="33" width="13.28515625" bestFit="1" customWidth="1"/>
    <col min="34" max="34" width="12.28515625" customWidth="1"/>
    <col min="35" max="35" width="16.7109375" customWidth="1"/>
    <col min="36" max="36" width="8.42578125" customWidth="1"/>
    <col min="37" max="37" width="12.140625" customWidth="1"/>
    <col min="38" max="38" width="17.28515625" customWidth="1"/>
    <col min="39" max="39" width="10.85546875" customWidth="1"/>
    <col min="40" max="52" width="10.42578125" customWidth="1"/>
    <col min="53" max="53" width="12.28515625" customWidth="1"/>
    <col min="54" max="54" width="13.85546875" customWidth="1"/>
  </cols>
  <sheetData>
    <row r="2" spans="1:54" ht="18" customHeight="1" x14ac:dyDescent="0.25">
      <c r="A2" s="16" t="s">
        <v>202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4" spans="1:54" x14ac:dyDescent="0.25">
      <c r="A4" s="17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</row>
    <row r="5" spans="1:54" ht="15" customHeight="1" x14ac:dyDescent="0.25">
      <c r="A5" s="19" t="s">
        <v>1</v>
      </c>
      <c r="B5" s="20"/>
      <c r="C5" s="20"/>
      <c r="D5" s="20"/>
      <c r="E5" s="20"/>
      <c r="F5" s="20"/>
      <c r="G5" s="20"/>
      <c r="H5" s="21"/>
      <c r="I5" s="19" t="s">
        <v>2</v>
      </c>
      <c r="J5" s="20"/>
      <c r="K5" s="20"/>
      <c r="L5" s="20"/>
      <c r="M5" s="21"/>
      <c r="N5" s="19" t="s">
        <v>3</v>
      </c>
      <c r="O5" s="20"/>
      <c r="P5" s="20"/>
      <c r="Q5" s="20"/>
      <c r="R5" s="20"/>
      <c r="S5" s="20"/>
      <c r="T5" s="20"/>
      <c r="U5" s="20"/>
      <c r="V5" s="21"/>
      <c r="W5" s="19" t="s">
        <v>4</v>
      </c>
      <c r="X5" s="20"/>
      <c r="Y5" s="20"/>
      <c r="Z5" s="21"/>
      <c r="AA5" s="19" t="s">
        <v>5</v>
      </c>
      <c r="AB5" s="20"/>
      <c r="AC5" s="20"/>
      <c r="AD5" s="20"/>
      <c r="AE5" s="21"/>
      <c r="AF5" s="19" t="s">
        <v>6</v>
      </c>
      <c r="AG5" s="20"/>
      <c r="AH5" s="20"/>
      <c r="AI5" s="20"/>
      <c r="AJ5" s="20"/>
      <c r="AK5" s="20"/>
      <c r="AL5" s="20"/>
      <c r="AM5" s="21"/>
      <c r="AN5" s="22" t="s">
        <v>7</v>
      </c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4"/>
    </row>
    <row r="6" spans="1:54" ht="67.5" customHeight="1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  <c r="J6" s="1" t="s">
        <v>17</v>
      </c>
      <c r="K6" s="1" t="s">
        <v>18</v>
      </c>
      <c r="L6" s="1" t="s">
        <v>19</v>
      </c>
      <c r="M6" s="1" t="s">
        <v>20</v>
      </c>
      <c r="N6" s="1" t="s">
        <v>11</v>
      </c>
      <c r="O6" s="1" t="s">
        <v>12</v>
      </c>
      <c r="P6" s="1" t="s">
        <v>13</v>
      </c>
      <c r="Q6" s="1" t="s">
        <v>14</v>
      </c>
      <c r="R6" s="1" t="s">
        <v>15</v>
      </c>
      <c r="S6" s="1" t="s">
        <v>21</v>
      </c>
      <c r="T6" s="1" t="s">
        <v>22</v>
      </c>
      <c r="U6" s="1" t="s">
        <v>23</v>
      </c>
      <c r="V6" s="1" t="s">
        <v>24</v>
      </c>
      <c r="W6" s="1" t="s">
        <v>8</v>
      </c>
      <c r="X6" s="1" t="s">
        <v>25</v>
      </c>
      <c r="Y6" s="1" t="s">
        <v>14</v>
      </c>
      <c r="Z6" s="1" t="s">
        <v>15</v>
      </c>
      <c r="AA6" s="1" t="s">
        <v>16</v>
      </c>
      <c r="AB6" s="1" t="s">
        <v>17</v>
      </c>
      <c r="AC6" s="1" t="s">
        <v>18</v>
      </c>
      <c r="AD6" s="1" t="s">
        <v>19</v>
      </c>
      <c r="AE6" s="1" t="s">
        <v>20</v>
      </c>
      <c r="AF6" s="1" t="s">
        <v>26</v>
      </c>
      <c r="AG6" s="1" t="s">
        <v>27</v>
      </c>
      <c r="AH6" s="1" t="s">
        <v>28</v>
      </c>
      <c r="AI6" s="1" t="s">
        <v>29</v>
      </c>
      <c r="AJ6" s="1" t="s">
        <v>30</v>
      </c>
      <c r="AK6" s="1" t="s">
        <v>31</v>
      </c>
      <c r="AL6" s="1" t="s">
        <v>32</v>
      </c>
      <c r="AM6" s="1" t="s">
        <v>33</v>
      </c>
      <c r="AN6" s="2" t="s">
        <v>34</v>
      </c>
      <c r="AO6" s="2" t="s">
        <v>35</v>
      </c>
      <c r="AP6" s="2" t="s">
        <v>36</v>
      </c>
      <c r="AQ6" s="2" t="s">
        <v>37</v>
      </c>
      <c r="AR6" s="2" t="s">
        <v>38</v>
      </c>
      <c r="AS6" s="2" t="s">
        <v>39</v>
      </c>
      <c r="AT6" s="2" t="s">
        <v>40</v>
      </c>
      <c r="AU6" s="2" t="s">
        <v>41</v>
      </c>
      <c r="AV6" s="2" t="s">
        <v>42</v>
      </c>
      <c r="AW6" s="2" t="s">
        <v>43</v>
      </c>
      <c r="AX6" s="2" t="s">
        <v>44</v>
      </c>
      <c r="AY6" s="2" t="s">
        <v>45</v>
      </c>
      <c r="AZ6" s="2" t="s">
        <v>46</v>
      </c>
      <c r="BA6" s="11" t="s">
        <v>198</v>
      </c>
      <c r="BB6" s="10" t="s">
        <v>199</v>
      </c>
    </row>
    <row r="7" spans="1:54" x14ac:dyDescent="0.25">
      <c r="A7" s="4" t="s">
        <v>47</v>
      </c>
      <c r="B7" s="6" t="s">
        <v>48</v>
      </c>
      <c r="C7" s="6" t="s">
        <v>49</v>
      </c>
      <c r="D7" s="4" t="s">
        <v>50</v>
      </c>
      <c r="E7" s="4">
        <v>1</v>
      </c>
      <c r="F7" s="4">
        <v>0</v>
      </c>
      <c r="G7" s="4" t="s">
        <v>51</v>
      </c>
      <c r="H7" s="4">
        <v>39301</v>
      </c>
      <c r="I7" s="4" t="s">
        <v>52</v>
      </c>
      <c r="J7" s="4" t="s">
        <v>53</v>
      </c>
      <c r="K7" s="4" t="s">
        <v>54</v>
      </c>
      <c r="L7" s="3"/>
      <c r="M7" s="4" t="s">
        <v>55</v>
      </c>
      <c r="N7" s="4" t="s">
        <v>50</v>
      </c>
      <c r="O7" s="4">
        <v>1</v>
      </c>
      <c r="P7" s="3"/>
      <c r="Q7" s="4" t="s">
        <v>51</v>
      </c>
      <c r="R7" s="4" t="s">
        <v>56</v>
      </c>
      <c r="S7" s="4" t="s">
        <v>57</v>
      </c>
      <c r="T7" s="6" t="s">
        <v>58</v>
      </c>
      <c r="U7" s="6" t="s">
        <v>59</v>
      </c>
      <c r="V7" s="8">
        <v>0</v>
      </c>
      <c r="W7" s="4" t="s">
        <v>47</v>
      </c>
      <c r="X7" s="4" t="s">
        <v>60</v>
      </c>
      <c r="Y7" s="4" t="s">
        <v>51</v>
      </c>
      <c r="Z7" s="4">
        <v>39301</v>
      </c>
      <c r="AA7" s="4" t="s">
        <v>61</v>
      </c>
      <c r="AB7" s="4" t="s">
        <v>62</v>
      </c>
      <c r="AC7" s="4" t="s">
        <v>63</v>
      </c>
      <c r="AD7" s="9">
        <v>565351132</v>
      </c>
      <c r="AE7" s="4" t="s">
        <v>64</v>
      </c>
      <c r="AF7" s="4" t="s">
        <v>65</v>
      </c>
      <c r="AG7" s="4" t="s">
        <v>66</v>
      </c>
      <c r="AH7" s="4" t="s">
        <v>67</v>
      </c>
      <c r="AI7" s="4" t="s">
        <v>68</v>
      </c>
      <c r="AJ7" s="4" t="s">
        <v>69</v>
      </c>
      <c r="AK7" s="4" t="s">
        <v>67</v>
      </c>
      <c r="AL7" s="4" t="s">
        <v>68</v>
      </c>
      <c r="AM7" s="4" t="s">
        <v>67</v>
      </c>
      <c r="AN7" s="8">
        <v>22.739000000000001</v>
      </c>
      <c r="AO7" s="8">
        <v>19.434000000000001</v>
      </c>
      <c r="AP7" s="8">
        <v>14.987</v>
      </c>
      <c r="AQ7" s="8">
        <v>10.798</v>
      </c>
      <c r="AR7" s="8">
        <v>5.2220000000000004</v>
      </c>
      <c r="AS7" s="8">
        <v>2.4889999999999999</v>
      </c>
      <c r="AT7" s="8">
        <v>2.2029999999999998</v>
      </c>
      <c r="AU7" s="8">
        <v>2.2029999999999998</v>
      </c>
      <c r="AV7" s="8">
        <v>7.97</v>
      </c>
      <c r="AW7" s="8">
        <v>9.2889999999999997</v>
      </c>
      <c r="AX7" s="8">
        <v>14.28</v>
      </c>
      <c r="AY7" s="8">
        <v>24.385000000000002</v>
      </c>
      <c r="AZ7" s="8">
        <v>135.999</v>
      </c>
      <c r="BA7" s="8">
        <v>135.999</v>
      </c>
      <c r="BB7" s="8">
        <f>AZ7+BA7</f>
        <v>271.99799999999999</v>
      </c>
    </row>
    <row r="8" spans="1:54" x14ac:dyDescent="0.25">
      <c r="A8" s="4" t="s">
        <v>47</v>
      </c>
      <c r="B8" s="6" t="s">
        <v>48</v>
      </c>
      <c r="C8" s="6" t="s">
        <v>49</v>
      </c>
      <c r="D8" s="4" t="s">
        <v>50</v>
      </c>
      <c r="E8" s="4">
        <v>1</v>
      </c>
      <c r="F8" s="4">
        <v>0</v>
      </c>
      <c r="G8" s="4" t="s">
        <v>51</v>
      </c>
      <c r="H8" s="4">
        <v>39301</v>
      </c>
      <c r="I8" s="4" t="s">
        <v>52</v>
      </c>
      <c r="J8" s="4" t="s">
        <v>53</v>
      </c>
      <c r="K8" s="4" t="s">
        <v>54</v>
      </c>
      <c r="L8" s="3"/>
      <c r="M8" s="4" t="s">
        <v>55</v>
      </c>
      <c r="N8" s="4" t="s">
        <v>50</v>
      </c>
      <c r="O8" s="4">
        <v>3</v>
      </c>
      <c r="P8" s="3"/>
      <c r="Q8" s="4" t="s">
        <v>51</v>
      </c>
      <c r="R8" s="4" t="s">
        <v>56</v>
      </c>
      <c r="S8" s="4" t="s">
        <v>57</v>
      </c>
      <c r="T8" s="6" t="s">
        <v>70</v>
      </c>
      <c r="U8" s="6" t="s">
        <v>71</v>
      </c>
      <c r="V8" s="8">
        <v>0</v>
      </c>
      <c r="W8" s="4" t="s">
        <v>47</v>
      </c>
      <c r="X8" s="4" t="s">
        <v>60</v>
      </c>
      <c r="Y8" s="4" t="s">
        <v>51</v>
      </c>
      <c r="Z8" s="4">
        <v>39301</v>
      </c>
      <c r="AA8" s="4" t="s">
        <v>61</v>
      </c>
      <c r="AB8" s="4" t="s">
        <v>62</v>
      </c>
      <c r="AC8" s="4" t="s">
        <v>63</v>
      </c>
      <c r="AD8" s="9">
        <v>565351132</v>
      </c>
      <c r="AE8" s="4" t="s">
        <v>64</v>
      </c>
      <c r="AF8" s="4" t="s">
        <v>65</v>
      </c>
      <c r="AG8" s="4" t="s">
        <v>66</v>
      </c>
      <c r="AH8" s="4" t="s">
        <v>67</v>
      </c>
      <c r="AI8" s="4" t="s">
        <v>68</v>
      </c>
      <c r="AJ8" s="4" t="s">
        <v>69</v>
      </c>
      <c r="AK8" s="4" t="s">
        <v>67</v>
      </c>
      <c r="AL8" s="4" t="s">
        <v>68</v>
      </c>
      <c r="AM8" s="4" t="s">
        <v>67</v>
      </c>
      <c r="AN8" s="8">
        <v>16.553000000000001</v>
      </c>
      <c r="AO8" s="8">
        <v>14.147</v>
      </c>
      <c r="AP8" s="8">
        <v>10.91</v>
      </c>
      <c r="AQ8" s="8">
        <v>7.8609999999999998</v>
      </c>
      <c r="AR8" s="8">
        <v>3.802</v>
      </c>
      <c r="AS8" s="8">
        <v>1.8120000000000001</v>
      </c>
      <c r="AT8" s="8">
        <v>1.6040000000000001</v>
      </c>
      <c r="AU8" s="8">
        <v>1.6040000000000001</v>
      </c>
      <c r="AV8" s="8">
        <v>5.8010000000000002</v>
      </c>
      <c r="AW8" s="8">
        <v>6.7619999999999996</v>
      </c>
      <c r="AX8" s="8">
        <v>10.395</v>
      </c>
      <c r="AY8" s="8">
        <v>17.751000000000001</v>
      </c>
      <c r="AZ8" s="8">
        <v>99.001999999999995</v>
      </c>
      <c r="BA8" s="8">
        <v>99.001999999999995</v>
      </c>
      <c r="BB8" s="8">
        <f t="shared" ref="BB8:BB24" si="0">AZ8+BA8</f>
        <v>198.00399999999999</v>
      </c>
    </row>
    <row r="9" spans="1:54" ht="26.25" x14ac:dyDescent="0.25">
      <c r="A9" s="4" t="s">
        <v>72</v>
      </c>
      <c r="B9" s="6" t="s">
        <v>73</v>
      </c>
      <c r="C9" s="5"/>
      <c r="D9" s="4" t="s">
        <v>74</v>
      </c>
      <c r="E9" s="4">
        <v>1115</v>
      </c>
      <c r="F9" s="4">
        <v>0</v>
      </c>
      <c r="G9" s="4" t="s">
        <v>51</v>
      </c>
      <c r="H9" s="4">
        <v>39301</v>
      </c>
      <c r="I9" s="4" t="s">
        <v>75</v>
      </c>
      <c r="J9" s="4" t="s">
        <v>76</v>
      </c>
      <c r="K9" s="4" t="s">
        <v>77</v>
      </c>
      <c r="L9" s="3"/>
      <c r="M9" s="4" t="s">
        <v>78</v>
      </c>
      <c r="N9" s="4" t="s">
        <v>79</v>
      </c>
      <c r="O9" s="4">
        <v>854</v>
      </c>
      <c r="P9" s="3"/>
      <c r="Q9" s="4" t="s">
        <v>51</v>
      </c>
      <c r="R9" s="4" t="s">
        <v>56</v>
      </c>
      <c r="S9" s="4" t="s">
        <v>57</v>
      </c>
      <c r="T9" s="6" t="s">
        <v>80</v>
      </c>
      <c r="U9" s="6" t="s">
        <v>81</v>
      </c>
      <c r="V9" s="8">
        <v>0</v>
      </c>
      <c r="W9" s="4" t="s">
        <v>72</v>
      </c>
      <c r="X9" s="4" t="s">
        <v>82</v>
      </c>
      <c r="Y9" s="4" t="s">
        <v>51</v>
      </c>
      <c r="Z9" s="4">
        <v>39301</v>
      </c>
      <c r="AA9" s="4" t="s">
        <v>83</v>
      </c>
      <c r="AB9" s="4" t="s">
        <v>84</v>
      </c>
      <c r="AC9" s="4" t="s">
        <v>63</v>
      </c>
      <c r="AD9" s="9">
        <v>777012493</v>
      </c>
      <c r="AE9" s="3"/>
      <c r="AF9" s="4" t="s">
        <v>85</v>
      </c>
      <c r="AG9" s="4" t="s">
        <v>66</v>
      </c>
      <c r="AH9" s="4" t="s">
        <v>67</v>
      </c>
      <c r="AI9" s="4" t="s">
        <v>68</v>
      </c>
      <c r="AJ9" s="4" t="s">
        <v>69</v>
      </c>
      <c r="AK9" s="4" t="s">
        <v>67</v>
      </c>
      <c r="AL9" s="4" t="s">
        <v>68</v>
      </c>
      <c r="AM9" s="4" t="s">
        <v>67</v>
      </c>
      <c r="AN9" s="8">
        <v>1.099</v>
      </c>
      <c r="AO9" s="8">
        <v>0.99199999999999999</v>
      </c>
      <c r="AP9" s="8">
        <v>1.099</v>
      </c>
      <c r="AQ9" s="8">
        <v>1.0629999999999999</v>
      </c>
      <c r="AR9" s="8">
        <v>1.099</v>
      </c>
      <c r="AS9" s="8">
        <v>1.0629999999999999</v>
      </c>
      <c r="AT9" s="8">
        <v>1.099</v>
      </c>
      <c r="AU9" s="8">
        <v>1.099</v>
      </c>
      <c r="AV9" s="8">
        <v>1.0629999999999999</v>
      </c>
      <c r="AW9" s="8">
        <v>1.099</v>
      </c>
      <c r="AX9" s="8">
        <v>1.0629999999999999</v>
      </c>
      <c r="AY9" s="8">
        <v>1.099</v>
      </c>
      <c r="AZ9" s="8">
        <v>12.936999999999999</v>
      </c>
      <c r="BA9" s="8">
        <v>12.936999999999999</v>
      </c>
      <c r="BB9" s="8">
        <f t="shared" si="0"/>
        <v>25.873999999999999</v>
      </c>
    </row>
    <row r="10" spans="1:54" ht="26.25" x14ac:dyDescent="0.25">
      <c r="A10" s="4" t="s">
        <v>86</v>
      </c>
      <c r="B10" s="6" t="s">
        <v>87</v>
      </c>
      <c r="C10" s="5"/>
      <c r="D10" s="4" t="s">
        <v>88</v>
      </c>
      <c r="E10" s="4">
        <v>1740</v>
      </c>
      <c r="F10" s="4">
        <v>0</v>
      </c>
      <c r="G10" s="4" t="s">
        <v>51</v>
      </c>
      <c r="H10" s="4">
        <v>39301</v>
      </c>
      <c r="I10" s="4" t="s">
        <v>89</v>
      </c>
      <c r="J10" s="4" t="s">
        <v>90</v>
      </c>
      <c r="K10" s="4" t="s">
        <v>91</v>
      </c>
      <c r="L10" s="3"/>
      <c r="M10" s="4" t="s">
        <v>92</v>
      </c>
      <c r="N10" s="4" t="s">
        <v>93</v>
      </c>
      <c r="O10" s="4">
        <v>328</v>
      </c>
      <c r="P10" s="3"/>
      <c r="Q10" s="4" t="s">
        <v>51</v>
      </c>
      <c r="R10" s="4" t="s">
        <v>56</v>
      </c>
      <c r="S10" s="4" t="s">
        <v>57</v>
      </c>
      <c r="T10" s="6" t="s">
        <v>94</v>
      </c>
      <c r="U10" s="6" t="s">
        <v>95</v>
      </c>
      <c r="V10" s="7"/>
      <c r="W10" s="4" t="s">
        <v>86</v>
      </c>
      <c r="X10" s="4" t="s">
        <v>96</v>
      </c>
      <c r="Y10" s="4" t="s">
        <v>51</v>
      </c>
      <c r="Z10" s="4">
        <v>39301</v>
      </c>
      <c r="AA10" s="4" t="s">
        <v>97</v>
      </c>
      <c r="AB10" s="4" t="s">
        <v>98</v>
      </c>
      <c r="AC10" s="4" t="s">
        <v>63</v>
      </c>
      <c r="AD10" s="9">
        <v>724782840</v>
      </c>
      <c r="AE10" s="3"/>
      <c r="AF10" s="4" t="s">
        <v>99</v>
      </c>
      <c r="AG10" s="4" t="s">
        <v>66</v>
      </c>
      <c r="AH10" s="4" t="s">
        <v>67</v>
      </c>
      <c r="AI10" s="4" t="s">
        <v>68</v>
      </c>
      <c r="AJ10" s="4" t="s">
        <v>69</v>
      </c>
      <c r="AK10" s="4" t="s">
        <v>67</v>
      </c>
      <c r="AL10" s="4" t="s">
        <v>68</v>
      </c>
      <c r="AM10" s="4" t="s">
        <v>67</v>
      </c>
      <c r="AN10" s="8">
        <v>0.29799999999999999</v>
      </c>
      <c r="AO10" s="8">
        <v>0.31</v>
      </c>
      <c r="AP10" s="8">
        <v>0.34399999999999997</v>
      </c>
      <c r="AQ10" s="8">
        <v>0.33300000000000002</v>
      </c>
      <c r="AR10" s="8">
        <v>0.34399999999999997</v>
      </c>
      <c r="AS10" s="8">
        <v>0.33300000000000002</v>
      </c>
      <c r="AT10" s="8">
        <v>0.34399999999999997</v>
      </c>
      <c r="AU10" s="8">
        <v>0.34399999999999997</v>
      </c>
      <c r="AV10" s="8">
        <v>0.33300000000000002</v>
      </c>
      <c r="AW10" s="8">
        <v>0.34399999999999997</v>
      </c>
      <c r="AX10" s="8">
        <v>0.33300000000000002</v>
      </c>
      <c r="AY10" s="8">
        <v>0.34399999999999997</v>
      </c>
      <c r="AZ10" s="8">
        <v>4.0039999999999996</v>
      </c>
      <c r="BA10" s="8">
        <v>4.0039999999999996</v>
      </c>
      <c r="BB10" s="8">
        <f t="shared" si="0"/>
        <v>8.0079999999999991</v>
      </c>
    </row>
    <row r="11" spans="1:54" ht="26.25" x14ac:dyDescent="0.25">
      <c r="A11" s="4" t="s">
        <v>86</v>
      </c>
      <c r="B11" s="6" t="s">
        <v>87</v>
      </c>
      <c r="C11" s="5"/>
      <c r="D11" s="4" t="s">
        <v>88</v>
      </c>
      <c r="E11" s="4">
        <v>1740</v>
      </c>
      <c r="F11" s="4">
        <v>0</v>
      </c>
      <c r="G11" s="4" t="s">
        <v>51</v>
      </c>
      <c r="H11" s="4">
        <v>39301</v>
      </c>
      <c r="I11" s="4" t="s">
        <v>89</v>
      </c>
      <c r="J11" s="4" t="s">
        <v>90</v>
      </c>
      <c r="K11" s="4" t="s">
        <v>91</v>
      </c>
      <c r="L11" s="3"/>
      <c r="M11" s="4" t="s">
        <v>92</v>
      </c>
      <c r="N11" s="4" t="s">
        <v>93</v>
      </c>
      <c r="O11" s="4">
        <v>328</v>
      </c>
      <c r="P11" s="3"/>
      <c r="Q11" s="4" t="s">
        <v>51</v>
      </c>
      <c r="R11" s="4" t="s">
        <v>56</v>
      </c>
      <c r="S11" s="4" t="s">
        <v>57</v>
      </c>
      <c r="T11" s="6" t="s">
        <v>100</v>
      </c>
      <c r="U11" s="6" t="s">
        <v>101</v>
      </c>
      <c r="V11" s="7"/>
      <c r="W11" s="4" t="s">
        <v>86</v>
      </c>
      <c r="X11" s="4" t="s">
        <v>96</v>
      </c>
      <c r="Y11" s="4" t="s">
        <v>51</v>
      </c>
      <c r="Z11" s="4">
        <v>39301</v>
      </c>
      <c r="AA11" s="4" t="s">
        <v>97</v>
      </c>
      <c r="AB11" s="4" t="s">
        <v>98</v>
      </c>
      <c r="AC11" s="4" t="s">
        <v>63</v>
      </c>
      <c r="AD11" s="9">
        <v>724782840</v>
      </c>
      <c r="AE11" s="3"/>
      <c r="AF11" s="4" t="s">
        <v>99</v>
      </c>
      <c r="AG11" s="4" t="s">
        <v>66</v>
      </c>
      <c r="AH11" s="4" t="s">
        <v>67</v>
      </c>
      <c r="AI11" s="4" t="s">
        <v>68</v>
      </c>
      <c r="AJ11" s="4" t="s">
        <v>69</v>
      </c>
      <c r="AK11" s="4" t="s">
        <v>67</v>
      </c>
      <c r="AL11" s="4" t="s">
        <v>68</v>
      </c>
      <c r="AM11" s="4" t="s">
        <v>67</v>
      </c>
      <c r="AN11" s="8">
        <v>0.33400000000000002</v>
      </c>
      <c r="AO11" s="8">
        <v>0.28599999999999998</v>
      </c>
      <c r="AP11" s="8">
        <v>0.22</v>
      </c>
      <c r="AQ11" s="8">
        <v>0.159</v>
      </c>
      <c r="AR11" s="8">
        <v>7.6999999999999999E-2</v>
      </c>
      <c r="AS11" s="8">
        <v>3.6999999999999998E-2</v>
      </c>
      <c r="AT11" s="8">
        <v>3.2000000000000001E-2</v>
      </c>
      <c r="AU11" s="8">
        <v>3.2000000000000001E-2</v>
      </c>
      <c r="AV11" s="8">
        <v>0.11700000000000001</v>
      </c>
      <c r="AW11" s="8">
        <v>0.13700000000000001</v>
      </c>
      <c r="AX11" s="8">
        <v>0.21</v>
      </c>
      <c r="AY11" s="8">
        <v>0.35899999999999999</v>
      </c>
      <c r="AZ11" s="8">
        <v>2</v>
      </c>
      <c r="BA11" s="8">
        <v>2</v>
      </c>
      <c r="BB11" s="8">
        <f t="shared" si="0"/>
        <v>4</v>
      </c>
    </row>
    <row r="12" spans="1:54" ht="26.25" x14ac:dyDescent="0.25">
      <c r="A12" s="4" t="s">
        <v>86</v>
      </c>
      <c r="B12" s="6" t="s">
        <v>87</v>
      </c>
      <c r="C12" s="5"/>
      <c r="D12" s="4" t="s">
        <v>88</v>
      </c>
      <c r="E12" s="4">
        <v>1740</v>
      </c>
      <c r="F12" s="4">
        <v>0</v>
      </c>
      <c r="G12" s="4" t="s">
        <v>51</v>
      </c>
      <c r="H12" s="4">
        <v>39301</v>
      </c>
      <c r="I12" s="4" t="s">
        <v>89</v>
      </c>
      <c r="J12" s="4" t="s">
        <v>90</v>
      </c>
      <c r="K12" s="4" t="s">
        <v>91</v>
      </c>
      <c r="L12" s="3"/>
      <c r="M12" s="4" t="s">
        <v>92</v>
      </c>
      <c r="N12" s="4" t="s">
        <v>93</v>
      </c>
      <c r="O12" s="4">
        <v>328</v>
      </c>
      <c r="P12" s="3"/>
      <c r="Q12" s="4" t="s">
        <v>51</v>
      </c>
      <c r="R12" s="4" t="s">
        <v>56</v>
      </c>
      <c r="S12" s="4" t="s">
        <v>57</v>
      </c>
      <c r="T12" s="6" t="s">
        <v>102</v>
      </c>
      <c r="U12" s="6" t="s">
        <v>103</v>
      </c>
      <c r="V12" s="8">
        <v>0</v>
      </c>
      <c r="W12" s="4" t="s">
        <v>86</v>
      </c>
      <c r="X12" s="4" t="s">
        <v>96</v>
      </c>
      <c r="Y12" s="4" t="s">
        <v>51</v>
      </c>
      <c r="Z12" s="4">
        <v>39301</v>
      </c>
      <c r="AA12" s="4" t="s">
        <v>97</v>
      </c>
      <c r="AB12" s="4" t="s">
        <v>98</v>
      </c>
      <c r="AC12" s="4" t="s">
        <v>63</v>
      </c>
      <c r="AD12" s="9">
        <v>724782840</v>
      </c>
      <c r="AE12" s="3"/>
      <c r="AF12" s="4" t="s">
        <v>99</v>
      </c>
      <c r="AG12" s="4" t="s">
        <v>66</v>
      </c>
      <c r="AH12" s="4" t="s">
        <v>67</v>
      </c>
      <c r="AI12" s="4" t="s">
        <v>68</v>
      </c>
      <c r="AJ12" s="4" t="s">
        <v>69</v>
      </c>
      <c r="AK12" s="4" t="s">
        <v>67</v>
      </c>
      <c r="AL12" s="4" t="s">
        <v>68</v>
      </c>
      <c r="AM12" s="4" t="s">
        <v>67</v>
      </c>
      <c r="AN12" s="8">
        <v>7.0090000000000003</v>
      </c>
      <c r="AO12" s="8">
        <v>2.0030000000000001</v>
      </c>
      <c r="AP12" s="8">
        <v>2.2170000000000001</v>
      </c>
      <c r="AQ12" s="8">
        <v>2.1459999999999999</v>
      </c>
      <c r="AR12" s="8">
        <v>2.2170000000000001</v>
      </c>
      <c r="AS12" s="8">
        <v>2.1459999999999999</v>
      </c>
      <c r="AT12" s="8">
        <v>2.2170000000000001</v>
      </c>
      <c r="AU12" s="8">
        <v>2.2170000000000001</v>
      </c>
      <c r="AV12" s="8">
        <v>2.1459999999999999</v>
      </c>
      <c r="AW12" s="8">
        <v>2.2170000000000001</v>
      </c>
      <c r="AX12" s="8">
        <v>2.1459999999999999</v>
      </c>
      <c r="AY12" s="8">
        <v>2.2170000000000001</v>
      </c>
      <c r="AZ12" s="8">
        <v>30.898</v>
      </c>
      <c r="BA12" s="8">
        <v>30.898</v>
      </c>
      <c r="BB12" s="8">
        <f t="shared" si="0"/>
        <v>61.795999999999999</v>
      </c>
    </row>
    <row r="13" spans="1:54" ht="26.25" x14ac:dyDescent="0.25">
      <c r="A13" s="4" t="s">
        <v>86</v>
      </c>
      <c r="B13" s="6" t="s">
        <v>87</v>
      </c>
      <c r="C13" s="5"/>
      <c r="D13" s="4" t="s">
        <v>88</v>
      </c>
      <c r="E13" s="4">
        <v>1740</v>
      </c>
      <c r="F13" s="4">
        <v>0</v>
      </c>
      <c r="G13" s="4" t="s">
        <v>51</v>
      </c>
      <c r="H13" s="4">
        <v>39301</v>
      </c>
      <c r="I13" s="4" t="s">
        <v>89</v>
      </c>
      <c r="J13" s="4" t="s">
        <v>90</v>
      </c>
      <c r="K13" s="4" t="s">
        <v>91</v>
      </c>
      <c r="L13" s="3"/>
      <c r="M13" s="4" t="s">
        <v>92</v>
      </c>
      <c r="N13" s="4" t="s">
        <v>88</v>
      </c>
      <c r="O13" s="4">
        <v>1740</v>
      </c>
      <c r="P13" s="3"/>
      <c r="Q13" s="4" t="s">
        <v>51</v>
      </c>
      <c r="R13" s="4" t="s">
        <v>56</v>
      </c>
      <c r="S13" s="4" t="s">
        <v>57</v>
      </c>
      <c r="T13" s="6" t="s">
        <v>104</v>
      </c>
      <c r="U13" s="6" t="s">
        <v>105</v>
      </c>
      <c r="V13" s="7"/>
      <c r="W13" s="4" t="s">
        <v>86</v>
      </c>
      <c r="X13" s="4" t="s">
        <v>96</v>
      </c>
      <c r="Y13" s="4" t="s">
        <v>51</v>
      </c>
      <c r="Z13" s="4">
        <v>39301</v>
      </c>
      <c r="AA13" s="4" t="s">
        <v>97</v>
      </c>
      <c r="AB13" s="4" t="s">
        <v>98</v>
      </c>
      <c r="AC13" s="4" t="s">
        <v>63</v>
      </c>
      <c r="AD13" s="9">
        <v>724782840</v>
      </c>
      <c r="AE13" s="3"/>
      <c r="AF13" s="4" t="s">
        <v>99</v>
      </c>
      <c r="AG13" s="4" t="s">
        <v>66</v>
      </c>
      <c r="AH13" s="4" t="s">
        <v>67</v>
      </c>
      <c r="AI13" s="4" t="s">
        <v>68</v>
      </c>
      <c r="AJ13" s="4" t="s">
        <v>69</v>
      </c>
      <c r="AK13" s="4" t="s">
        <v>67</v>
      </c>
      <c r="AL13" s="4" t="s">
        <v>68</v>
      </c>
      <c r="AM13" s="4" t="s">
        <v>67</v>
      </c>
      <c r="AN13" s="8">
        <v>51.926000000000002</v>
      </c>
      <c r="AO13" s="8">
        <v>24.658999999999999</v>
      </c>
      <c r="AP13" s="8">
        <v>27.302</v>
      </c>
      <c r="AQ13" s="8">
        <v>26.420999999999999</v>
      </c>
      <c r="AR13" s="8">
        <v>27.302</v>
      </c>
      <c r="AS13" s="8">
        <v>26.420999999999999</v>
      </c>
      <c r="AT13" s="8">
        <v>27.302</v>
      </c>
      <c r="AU13" s="8">
        <v>27.302</v>
      </c>
      <c r="AV13" s="8">
        <v>26.420999999999999</v>
      </c>
      <c r="AW13" s="8">
        <v>27.302</v>
      </c>
      <c r="AX13" s="8">
        <v>26.420999999999999</v>
      </c>
      <c r="AY13" s="8">
        <v>27.302</v>
      </c>
      <c r="AZ13" s="8">
        <v>346.08100000000002</v>
      </c>
      <c r="BA13" s="8">
        <v>346.08100000000002</v>
      </c>
      <c r="BB13" s="8">
        <f t="shared" si="0"/>
        <v>692.16200000000003</v>
      </c>
    </row>
    <row r="14" spans="1:54" ht="26.25" x14ac:dyDescent="0.25">
      <c r="A14" s="4" t="s">
        <v>86</v>
      </c>
      <c r="B14" s="6" t="s">
        <v>87</v>
      </c>
      <c r="C14" s="5"/>
      <c r="D14" s="4" t="s">
        <v>88</v>
      </c>
      <c r="E14" s="4">
        <v>1740</v>
      </c>
      <c r="F14" s="4">
        <v>0</v>
      </c>
      <c r="G14" s="4" t="s">
        <v>51</v>
      </c>
      <c r="H14" s="4">
        <v>39301</v>
      </c>
      <c r="I14" s="4" t="s">
        <v>89</v>
      </c>
      <c r="J14" s="4" t="s">
        <v>90</v>
      </c>
      <c r="K14" s="4" t="s">
        <v>91</v>
      </c>
      <c r="L14" s="3"/>
      <c r="M14" s="4" t="s">
        <v>92</v>
      </c>
      <c r="N14" s="4" t="s">
        <v>106</v>
      </c>
      <c r="O14" s="4">
        <v>1913</v>
      </c>
      <c r="P14" s="3"/>
      <c r="Q14" s="4" t="s">
        <v>51</v>
      </c>
      <c r="R14" s="4" t="s">
        <v>56</v>
      </c>
      <c r="S14" s="4" t="s">
        <v>57</v>
      </c>
      <c r="T14" s="6" t="s">
        <v>107</v>
      </c>
      <c r="U14" s="6" t="s">
        <v>108</v>
      </c>
      <c r="V14" s="8">
        <v>0</v>
      </c>
      <c r="W14" s="4" t="s">
        <v>86</v>
      </c>
      <c r="X14" s="4" t="s">
        <v>96</v>
      </c>
      <c r="Y14" s="4" t="s">
        <v>51</v>
      </c>
      <c r="Z14" s="4">
        <v>39301</v>
      </c>
      <c r="AA14" s="4" t="s">
        <v>97</v>
      </c>
      <c r="AB14" s="4" t="s">
        <v>98</v>
      </c>
      <c r="AC14" s="4" t="s">
        <v>63</v>
      </c>
      <c r="AD14" s="9">
        <v>724782840</v>
      </c>
      <c r="AE14" s="3"/>
      <c r="AF14" s="4" t="s">
        <v>99</v>
      </c>
      <c r="AG14" s="4" t="s">
        <v>66</v>
      </c>
      <c r="AH14" s="4" t="s">
        <v>67</v>
      </c>
      <c r="AI14" s="4" t="s">
        <v>68</v>
      </c>
      <c r="AJ14" s="4" t="s">
        <v>69</v>
      </c>
      <c r="AK14" s="4" t="s">
        <v>67</v>
      </c>
      <c r="AL14" s="4" t="s">
        <v>68</v>
      </c>
      <c r="AM14" s="4" t="s">
        <v>67</v>
      </c>
      <c r="AN14" s="8">
        <v>2.4</v>
      </c>
      <c r="AO14" s="8">
        <v>2.1680000000000001</v>
      </c>
      <c r="AP14" s="8">
        <v>2.4</v>
      </c>
      <c r="AQ14" s="8">
        <v>2.323</v>
      </c>
      <c r="AR14" s="8">
        <v>2.4</v>
      </c>
      <c r="AS14" s="8">
        <v>2.323</v>
      </c>
      <c r="AT14" s="8">
        <v>2.4</v>
      </c>
      <c r="AU14" s="8">
        <v>2.4</v>
      </c>
      <c r="AV14" s="8">
        <v>2.323</v>
      </c>
      <c r="AW14" s="8">
        <v>2.4</v>
      </c>
      <c r="AX14" s="8">
        <v>2.323</v>
      </c>
      <c r="AY14" s="8">
        <v>2.4</v>
      </c>
      <c r="AZ14" s="8">
        <v>28.26</v>
      </c>
      <c r="BA14" s="8">
        <v>28.26</v>
      </c>
      <c r="BB14" s="8">
        <f t="shared" si="0"/>
        <v>56.52</v>
      </c>
    </row>
    <row r="15" spans="1:54" x14ac:dyDescent="0.25">
      <c r="A15" s="4" t="s">
        <v>109</v>
      </c>
      <c r="B15" s="6" t="s">
        <v>110</v>
      </c>
      <c r="C15" s="5"/>
      <c r="D15" s="4" t="s">
        <v>111</v>
      </c>
      <c r="E15" s="4">
        <v>1980</v>
      </c>
      <c r="F15" s="4">
        <v>0</v>
      </c>
      <c r="G15" s="4" t="s">
        <v>51</v>
      </c>
      <c r="H15" s="4">
        <v>39301</v>
      </c>
      <c r="I15" s="4" t="s">
        <v>112</v>
      </c>
      <c r="J15" s="4" t="s">
        <v>113</v>
      </c>
      <c r="K15" s="4" t="s">
        <v>77</v>
      </c>
      <c r="L15" s="3"/>
      <c r="M15" s="4" t="s">
        <v>114</v>
      </c>
      <c r="N15" s="4" t="s">
        <v>115</v>
      </c>
      <c r="O15" s="4">
        <v>1980</v>
      </c>
      <c r="P15" s="3"/>
      <c r="Q15" s="4" t="s">
        <v>51</v>
      </c>
      <c r="R15" s="4" t="s">
        <v>56</v>
      </c>
      <c r="S15" s="4" t="s">
        <v>57</v>
      </c>
      <c r="T15" s="6" t="s">
        <v>116</v>
      </c>
      <c r="U15" s="6" t="s">
        <v>117</v>
      </c>
      <c r="V15" s="8">
        <v>0</v>
      </c>
      <c r="W15" s="4" t="s">
        <v>109</v>
      </c>
      <c r="X15" s="4" t="s">
        <v>118</v>
      </c>
      <c r="Y15" s="4" t="s">
        <v>51</v>
      </c>
      <c r="Z15" s="4">
        <v>39301</v>
      </c>
      <c r="AA15" s="4" t="s">
        <v>119</v>
      </c>
      <c r="AB15" s="4" t="s">
        <v>120</v>
      </c>
      <c r="AC15" s="4" t="s">
        <v>63</v>
      </c>
      <c r="AD15" s="9">
        <v>565326154</v>
      </c>
      <c r="AE15" s="3"/>
      <c r="AF15" s="4" t="s">
        <v>121</v>
      </c>
      <c r="AG15" s="4" t="s">
        <v>122</v>
      </c>
      <c r="AH15" s="4" t="s">
        <v>67</v>
      </c>
      <c r="AI15" s="4" t="s">
        <v>68</v>
      </c>
      <c r="AJ15" s="4" t="s">
        <v>69</v>
      </c>
      <c r="AK15" s="4" t="s">
        <v>67</v>
      </c>
      <c r="AL15" s="4" t="s">
        <v>68</v>
      </c>
      <c r="AM15" s="4" t="s">
        <v>67</v>
      </c>
      <c r="AN15" s="8">
        <v>22.111999999999998</v>
      </c>
      <c r="AO15" s="8">
        <v>9.7110000000000003</v>
      </c>
      <c r="AP15" s="8">
        <v>10.750999999999999</v>
      </c>
      <c r="AQ15" s="8">
        <v>10.404</v>
      </c>
      <c r="AR15" s="8">
        <v>10.750999999999999</v>
      </c>
      <c r="AS15" s="8">
        <v>10.404</v>
      </c>
      <c r="AT15" s="8">
        <v>10.750999999999999</v>
      </c>
      <c r="AU15" s="8">
        <v>10.750999999999999</v>
      </c>
      <c r="AV15" s="8">
        <v>10.404</v>
      </c>
      <c r="AW15" s="8">
        <v>10.750999999999999</v>
      </c>
      <c r="AX15" s="8">
        <v>10.404</v>
      </c>
      <c r="AY15" s="8">
        <v>10.750999999999999</v>
      </c>
      <c r="AZ15" s="8">
        <v>137.94499999999999</v>
      </c>
      <c r="BA15" s="8">
        <v>137.94499999999999</v>
      </c>
      <c r="BB15" s="8">
        <f t="shared" si="0"/>
        <v>275.89</v>
      </c>
    </row>
    <row r="16" spans="1:54" ht="26.25" x14ac:dyDescent="0.25">
      <c r="A16" s="4" t="s">
        <v>123</v>
      </c>
      <c r="B16" s="6" t="s">
        <v>124</v>
      </c>
      <c r="C16" s="5"/>
      <c r="D16" s="4" t="s">
        <v>125</v>
      </c>
      <c r="E16" s="4">
        <v>1465</v>
      </c>
      <c r="F16" s="4">
        <v>0</v>
      </c>
      <c r="G16" s="4" t="s">
        <v>51</v>
      </c>
      <c r="H16" s="4">
        <v>39301</v>
      </c>
      <c r="I16" s="4" t="s">
        <v>75</v>
      </c>
      <c r="J16" s="4" t="s">
        <v>126</v>
      </c>
      <c r="K16" s="4" t="s">
        <v>77</v>
      </c>
      <c r="L16" s="9">
        <v>565325413</v>
      </c>
      <c r="M16" s="4" t="s">
        <v>127</v>
      </c>
      <c r="N16" s="4" t="s">
        <v>93</v>
      </c>
      <c r="O16" s="4">
        <v>989</v>
      </c>
      <c r="P16" s="3"/>
      <c r="Q16" s="4" t="s">
        <v>51</v>
      </c>
      <c r="R16" s="4" t="s">
        <v>56</v>
      </c>
      <c r="S16" s="4" t="s">
        <v>57</v>
      </c>
      <c r="T16" s="6" t="s">
        <v>128</v>
      </c>
      <c r="U16" s="5"/>
      <c r="V16" s="7"/>
      <c r="W16" s="4" t="s">
        <v>123</v>
      </c>
      <c r="X16" s="4" t="s">
        <v>129</v>
      </c>
      <c r="Y16" s="4" t="s">
        <v>51</v>
      </c>
      <c r="Z16" s="4">
        <v>39301</v>
      </c>
      <c r="AA16" s="4" t="s">
        <v>75</v>
      </c>
      <c r="AB16" s="4" t="s">
        <v>126</v>
      </c>
      <c r="AC16" s="4" t="s">
        <v>77</v>
      </c>
      <c r="AD16" s="9">
        <v>565325413</v>
      </c>
      <c r="AE16" s="4" t="s">
        <v>127</v>
      </c>
      <c r="AF16" s="4" t="s">
        <v>130</v>
      </c>
      <c r="AG16" s="4" t="s">
        <v>66</v>
      </c>
      <c r="AH16" s="4" t="s">
        <v>67</v>
      </c>
      <c r="AI16" s="4" t="s">
        <v>68</v>
      </c>
      <c r="AJ16" s="4" t="s">
        <v>69</v>
      </c>
      <c r="AK16" s="4" t="s">
        <v>67</v>
      </c>
      <c r="AL16" s="4" t="s">
        <v>68</v>
      </c>
      <c r="AM16" s="4" t="s">
        <v>67</v>
      </c>
      <c r="AN16" s="8">
        <v>6.5730000000000004</v>
      </c>
      <c r="AO16" s="8">
        <v>5.617</v>
      </c>
      <c r="AP16" s="8">
        <v>4.3319999999999999</v>
      </c>
      <c r="AQ16" s="8">
        <v>3.121</v>
      </c>
      <c r="AR16" s="8">
        <v>1.51</v>
      </c>
      <c r="AS16" s="8">
        <v>0.71899999999999997</v>
      </c>
      <c r="AT16" s="8">
        <v>0.63700000000000001</v>
      </c>
      <c r="AU16" s="8">
        <v>0.63700000000000001</v>
      </c>
      <c r="AV16" s="8">
        <v>2.3039999999999998</v>
      </c>
      <c r="AW16" s="8">
        <v>2.6850000000000001</v>
      </c>
      <c r="AX16" s="8">
        <v>4.1269999999999998</v>
      </c>
      <c r="AY16" s="8">
        <v>7.048</v>
      </c>
      <c r="AZ16" s="8">
        <v>39.31</v>
      </c>
      <c r="BA16" s="8">
        <v>39.31</v>
      </c>
      <c r="BB16" s="8">
        <f t="shared" si="0"/>
        <v>78.62</v>
      </c>
    </row>
    <row r="17" spans="1:54" ht="26.25" x14ac:dyDescent="0.25">
      <c r="A17" s="4" t="s">
        <v>131</v>
      </c>
      <c r="B17" s="6" t="s">
        <v>132</v>
      </c>
      <c r="C17" s="5"/>
      <c r="D17" s="4" t="s">
        <v>133</v>
      </c>
      <c r="E17" s="4">
        <v>1881</v>
      </c>
      <c r="F17" s="4">
        <v>0</v>
      </c>
      <c r="G17" s="4" t="s">
        <v>51</v>
      </c>
      <c r="H17" s="4">
        <v>39301</v>
      </c>
      <c r="I17" s="4" t="s">
        <v>134</v>
      </c>
      <c r="J17" s="4" t="s">
        <v>135</v>
      </c>
      <c r="K17" s="4" t="s">
        <v>136</v>
      </c>
      <c r="L17" s="9">
        <v>565326555</v>
      </c>
      <c r="M17" s="4" t="s">
        <v>137</v>
      </c>
      <c r="N17" s="4" t="s">
        <v>133</v>
      </c>
      <c r="O17" s="4">
        <v>1881</v>
      </c>
      <c r="P17" s="3"/>
      <c r="Q17" s="4" t="s">
        <v>51</v>
      </c>
      <c r="R17" s="4" t="s">
        <v>56</v>
      </c>
      <c r="S17" s="4" t="s">
        <v>57</v>
      </c>
      <c r="T17" s="6" t="s">
        <v>138</v>
      </c>
      <c r="U17" s="5"/>
      <c r="V17" s="7"/>
      <c r="W17" s="4" t="s">
        <v>131</v>
      </c>
      <c r="X17" s="4" t="s">
        <v>139</v>
      </c>
      <c r="Y17" s="4" t="s">
        <v>51</v>
      </c>
      <c r="Z17" s="4">
        <v>39301</v>
      </c>
      <c r="AA17" s="4" t="s">
        <v>134</v>
      </c>
      <c r="AB17" s="4" t="s">
        <v>135</v>
      </c>
      <c r="AC17" s="4" t="s">
        <v>136</v>
      </c>
      <c r="AD17" s="9">
        <v>565326555</v>
      </c>
      <c r="AE17" s="4" t="s">
        <v>137</v>
      </c>
      <c r="AF17" s="4" t="s">
        <v>140</v>
      </c>
      <c r="AG17" s="4" t="s">
        <v>66</v>
      </c>
      <c r="AH17" s="4" t="s">
        <v>67</v>
      </c>
      <c r="AI17" s="4" t="s">
        <v>68</v>
      </c>
      <c r="AJ17" s="4" t="s">
        <v>69</v>
      </c>
      <c r="AK17" s="4" t="s">
        <v>67</v>
      </c>
      <c r="AL17" s="4" t="s">
        <v>68</v>
      </c>
      <c r="AM17" s="4" t="s">
        <v>67</v>
      </c>
      <c r="AN17" s="8">
        <v>0.91600000000000004</v>
      </c>
      <c r="AO17" s="8">
        <v>0.82699999999999996</v>
      </c>
      <c r="AP17" s="8">
        <v>0.91600000000000004</v>
      </c>
      <c r="AQ17" s="8">
        <v>0.88700000000000001</v>
      </c>
      <c r="AR17" s="8">
        <v>0.91600000000000004</v>
      </c>
      <c r="AS17" s="8">
        <v>0.88700000000000001</v>
      </c>
      <c r="AT17" s="8">
        <v>0.91600000000000004</v>
      </c>
      <c r="AU17" s="8">
        <v>0.91600000000000004</v>
      </c>
      <c r="AV17" s="8">
        <v>0.88700000000000001</v>
      </c>
      <c r="AW17" s="8">
        <v>0.91600000000000004</v>
      </c>
      <c r="AX17" s="8">
        <v>0.88700000000000001</v>
      </c>
      <c r="AY17" s="8">
        <v>0.91600000000000004</v>
      </c>
      <c r="AZ17" s="8">
        <v>10.787000000000001</v>
      </c>
      <c r="BA17" s="8">
        <v>10.787000000000001</v>
      </c>
      <c r="BB17" s="8">
        <f t="shared" si="0"/>
        <v>21.574000000000002</v>
      </c>
    </row>
    <row r="18" spans="1:54" ht="26.25" x14ac:dyDescent="0.25">
      <c r="A18" s="4" t="s">
        <v>141</v>
      </c>
      <c r="B18" s="6" t="s">
        <v>142</v>
      </c>
      <c r="C18" s="5"/>
      <c r="D18" s="4" t="s">
        <v>143</v>
      </c>
      <c r="E18" s="4">
        <v>767</v>
      </c>
      <c r="F18" s="4">
        <v>0</v>
      </c>
      <c r="G18" s="4" t="s">
        <v>51</v>
      </c>
      <c r="H18" s="4">
        <v>39301</v>
      </c>
      <c r="I18" s="4" t="s">
        <v>144</v>
      </c>
      <c r="J18" s="4" t="s">
        <v>145</v>
      </c>
      <c r="K18" s="4" t="s">
        <v>136</v>
      </c>
      <c r="L18" s="9">
        <v>736764749</v>
      </c>
      <c r="M18" s="4" t="s">
        <v>146</v>
      </c>
      <c r="N18" s="4" t="s">
        <v>147</v>
      </c>
      <c r="O18" s="4">
        <v>399</v>
      </c>
      <c r="P18" s="3"/>
      <c r="Q18" s="4" t="s">
        <v>51</v>
      </c>
      <c r="R18" s="4" t="s">
        <v>56</v>
      </c>
      <c r="S18" s="4" t="s">
        <v>57</v>
      </c>
      <c r="T18" s="6" t="s">
        <v>148</v>
      </c>
      <c r="U18" s="6" t="s">
        <v>149</v>
      </c>
      <c r="V18" s="8">
        <v>0.126</v>
      </c>
      <c r="W18" s="4" t="s">
        <v>141</v>
      </c>
      <c r="X18" s="4" t="s">
        <v>150</v>
      </c>
      <c r="Y18" s="4" t="s">
        <v>51</v>
      </c>
      <c r="Z18" s="4">
        <v>39301</v>
      </c>
      <c r="AA18" s="4" t="s">
        <v>144</v>
      </c>
      <c r="AB18" s="4" t="s">
        <v>145</v>
      </c>
      <c r="AC18" s="4" t="s">
        <v>136</v>
      </c>
      <c r="AD18" s="9">
        <v>736764749</v>
      </c>
      <c r="AE18" s="4" t="s">
        <v>146</v>
      </c>
      <c r="AF18" s="4" t="s">
        <v>151</v>
      </c>
      <c r="AG18" s="4" t="s">
        <v>122</v>
      </c>
      <c r="AH18" s="4" t="s">
        <v>67</v>
      </c>
      <c r="AI18" s="4" t="s">
        <v>152</v>
      </c>
      <c r="AJ18" s="4" t="s">
        <v>69</v>
      </c>
      <c r="AK18" s="4" t="s">
        <v>67</v>
      </c>
      <c r="AL18" s="4" t="s">
        <v>152</v>
      </c>
      <c r="AM18" s="4" t="s">
        <v>67</v>
      </c>
      <c r="AN18" s="8">
        <v>16.806000000000001</v>
      </c>
      <c r="AO18" s="8">
        <v>12.032999999999999</v>
      </c>
      <c r="AP18" s="8">
        <v>13.321999999999999</v>
      </c>
      <c r="AQ18" s="8">
        <v>12.893000000000001</v>
      </c>
      <c r="AR18" s="8">
        <v>13.321999999999999</v>
      </c>
      <c r="AS18" s="8">
        <v>12.893000000000001</v>
      </c>
      <c r="AT18" s="8">
        <v>13.321999999999999</v>
      </c>
      <c r="AU18" s="8">
        <v>13.321999999999999</v>
      </c>
      <c r="AV18" s="8">
        <v>12.893000000000001</v>
      </c>
      <c r="AW18" s="8">
        <v>13.321999999999999</v>
      </c>
      <c r="AX18" s="8">
        <v>12.893000000000001</v>
      </c>
      <c r="AY18" s="8">
        <v>13.321999999999999</v>
      </c>
      <c r="AZ18" s="8">
        <v>160.34299999999999</v>
      </c>
      <c r="BA18" s="8">
        <v>160.34299999999999</v>
      </c>
      <c r="BB18" s="8">
        <f t="shared" si="0"/>
        <v>320.68599999999998</v>
      </c>
    </row>
    <row r="19" spans="1:54" ht="26.25" x14ac:dyDescent="0.25">
      <c r="A19" s="4" t="s">
        <v>153</v>
      </c>
      <c r="B19" s="6" t="s">
        <v>154</v>
      </c>
      <c r="C19" s="5"/>
      <c r="D19" s="4" t="s">
        <v>155</v>
      </c>
      <c r="E19" s="4">
        <v>850</v>
      </c>
      <c r="F19" s="4">
        <v>0</v>
      </c>
      <c r="G19" s="4" t="s">
        <v>51</v>
      </c>
      <c r="H19" s="4">
        <v>39301</v>
      </c>
      <c r="I19" s="4" t="s">
        <v>156</v>
      </c>
      <c r="J19" s="4" t="s">
        <v>157</v>
      </c>
      <c r="K19" s="4" t="s">
        <v>77</v>
      </c>
      <c r="L19" s="9">
        <v>728945858</v>
      </c>
      <c r="M19" s="4" t="s">
        <v>158</v>
      </c>
      <c r="N19" s="4" t="s">
        <v>155</v>
      </c>
      <c r="O19" s="4">
        <v>850</v>
      </c>
      <c r="P19" s="3"/>
      <c r="Q19" s="4" t="s">
        <v>51</v>
      </c>
      <c r="R19" s="4" t="s">
        <v>56</v>
      </c>
      <c r="S19" s="4" t="s">
        <v>57</v>
      </c>
      <c r="T19" s="6" t="s">
        <v>159</v>
      </c>
      <c r="U19" s="6" t="s">
        <v>160</v>
      </c>
      <c r="V19" s="7"/>
      <c r="W19" s="4" t="s">
        <v>153</v>
      </c>
      <c r="X19" s="4" t="s">
        <v>161</v>
      </c>
      <c r="Y19" s="4" t="s">
        <v>51</v>
      </c>
      <c r="Z19" s="4">
        <v>39301</v>
      </c>
      <c r="AA19" s="4" t="s">
        <v>156</v>
      </c>
      <c r="AB19" s="4" t="s">
        <v>157</v>
      </c>
      <c r="AC19" s="4" t="s">
        <v>77</v>
      </c>
      <c r="AD19" s="9">
        <v>728945858</v>
      </c>
      <c r="AE19" s="4" t="s">
        <v>158</v>
      </c>
      <c r="AF19" s="4" t="s">
        <v>162</v>
      </c>
      <c r="AG19" s="4" t="s">
        <v>66</v>
      </c>
      <c r="AH19" s="4" t="s">
        <v>67</v>
      </c>
      <c r="AI19" s="4" t="s">
        <v>68</v>
      </c>
      <c r="AJ19" s="4" t="s">
        <v>69</v>
      </c>
      <c r="AK19" s="4" t="s">
        <v>67</v>
      </c>
      <c r="AL19" s="4" t="s">
        <v>68</v>
      </c>
      <c r="AM19" s="4" t="s">
        <v>67</v>
      </c>
      <c r="AN19" s="8">
        <v>13.576000000000001</v>
      </c>
      <c r="AO19" s="8">
        <v>11.603</v>
      </c>
      <c r="AP19" s="8">
        <v>8.9480000000000004</v>
      </c>
      <c r="AQ19" s="8">
        <v>6.4470000000000001</v>
      </c>
      <c r="AR19" s="8">
        <v>3.1179999999999999</v>
      </c>
      <c r="AS19" s="8">
        <v>1.486</v>
      </c>
      <c r="AT19" s="8">
        <v>1.3149999999999999</v>
      </c>
      <c r="AU19" s="8">
        <v>1.3149999999999999</v>
      </c>
      <c r="AV19" s="8">
        <v>4.758</v>
      </c>
      <c r="AW19" s="8">
        <v>5.5460000000000003</v>
      </c>
      <c r="AX19" s="8">
        <v>8.5259999999999998</v>
      </c>
      <c r="AY19" s="8">
        <v>14.558999999999999</v>
      </c>
      <c r="AZ19" s="8">
        <v>81.197000000000003</v>
      </c>
      <c r="BA19" s="8">
        <v>81.197000000000003</v>
      </c>
      <c r="BB19" s="8">
        <f t="shared" si="0"/>
        <v>162.39400000000001</v>
      </c>
    </row>
    <row r="20" spans="1:54" ht="26.25" x14ac:dyDescent="0.25">
      <c r="A20" s="4" t="s">
        <v>153</v>
      </c>
      <c r="B20" s="6" t="s">
        <v>154</v>
      </c>
      <c r="C20" s="5"/>
      <c r="D20" s="4" t="s">
        <v>155</v>
      </c>
      <c r="E20" s="4">
        <v>850</v>
      </c>
      <c r="F20" s="4">
        <v>0</v>
      </c>
      <c r="G20" s="4" t="s">
        <v>51</v>
      </c>
      <c r="H20" s="4">
        <v>39301</v>
      </c>
      <c r="I20" s="4" t="s">
        <v>156</v>
      </c>
      <c r="J20" s="4" t="s">
        <v>157</v>
      </c>
      <c r="K20" s="4" t="s">
        <v>77</v>
      </c>
      <c r="L20" s="9">
        <v>728945858</v>
      </c>
      <c r="M20" s="4" t="s">
        <v>158</v>
      </c>
      <c r="N20" s="4" t="s">
        <v>163</v>
      </c>
      <c r="O20" s="4">
        <v>751</v>
      </c>
      <c r="P20" s="3"/>
      <c r="Q20" s="4" t="s">
        <v>51</v>
      </c>
      <c r="R20" s="4" t="s">
        <v>56</v>
      </c>
      <c r="S20" s="4" t="s">
        <v>57</v>
      </c>
      <c r="T20" s="6" t="s">
        <v>164</v>
      </c>
      <c r="U20" s="6" t="s">
        <v>165</v>
      </c>
      <c r="V20" s="7"/>
      <c r="W20" s="4" t="s">
        <v>153</v>
      </c>
      <c r="X20" s="4" t="s">
        <v>161</v>
      </c>
      <c r="Y20" s="4" t="s">
        <v>51</v>
      </c>
      <c r="Z20" s="4">
        <v>39301</v>
      </c>
      <c r="AA20" s="4" t="s">
        <v>156</v>
      </c>
      <c r="AB20" s="4" t="s">
        <v>157</v>
      </c>
      <c r="AC20" s="4" t="s">
        <v>77</v>
      </c>
      <c r="AD20" s="9">
        <v>728945858</v>
      </c>
      <c r="AE20" s="4" t="s">
        <v>158</v>
      </c>
      <c r="AF20" s="4" t="s">
        <v>162</v>
      </c>
      <c r="AG20" s="4" t="s">
        <v>66</v>
      </c>
      <c r="AH20" s="4" t="s">
        <v>67</v>
      </c>
      <c r="AI20" s="4" t="s">
        <v>68</v>
      </c>
      <c r="AJ20" s="4" t="s">
        <v>69</v>
      </c>
      <c r="AK20" s="4" t="s">
        <v>67</v>
      </c>
      <c r="AL20" s="4" t="s">
        <v>68</v>
      </c>
      <c r="AM20" s="4" t="s">
        <v>67</v>
      </c>
      <c r="AN20" s="8">
        <v>10.776999999999999</v>
      </c>
      <c r="AO20" s="8">
        <v>9.2110000000000003</v>
      </c>
      <c r="AP20" s="8">
        <v>7.1029999999999998</v>
      </c>
      <c r="AQ20" s="8">
        <v>5.1180000000000003</v>
      </c>
      <c r="AR20" s="8">
        <v>2.4750000000000001</v>
      </c>
      <c r="AS20" s="8">
        <v>1.18</v>
      </c>
      <c r="AT20" s="8">
        <v>1.044</v>
      </c>
      <c r="AU20" s="8">
        <v>1.044</v>
      </c>
      <c r="AV20" s="8">
        <v>3.7770000000000001</v>
      </c>
      <c r="AW20" s="8">
        <v>4.4020000000000001</v>
      </c>
      <c r="AX20" s="8">
        <v>6.7679999999999998</v>
      </c>
      <c r="AY20" s="8">
        <v>11.557</v>
      </c>
      <c r="AZ20" s="8">
        <v>64.456000000000003</v>
      </c>
      <c r="BA20" s="8">
        <v>64.456000000000003</v>
      </c>
      <c r="BB20" s="8">
        <f t="shared" si="0"/>
        <v>128.91200000000001</v>
      </c>
    </row>
    <row r="21" spans="1:54" ht="26.25" x14ac:dyDescent="0.25">
      <c r="A21" s="4" t="s">
        <v>166</v>
      </c>
      <c r="B21" s="6" t="s">
        <v>167</v>
      </c>
      <c r="C21" s="5"/>
      <c r="D21" s="4" t="s">
        <v>168</v>
      </c>
      <c r="E21" s="4">
        <v>382</v>
      </c>
      <c r="F21" s="4">
        <v>0</v>
      </c>
      <c r="G21" s="4" t="s">
        <v>51</v>
      </c>
      <c r="H21" s="4">
        <v>39301</v>
      </c>
      <c r="I21" s="4" t="s">
        <v>169</v>
      </c>
      <c r="J21" s="4" t="s">
        <v>170</v>
      </c>
      <c r="K21" s="4" t="s">
        <v>77</v>
      </c>
      <c r="L21" s="9">
        <v>724248148</v>
      </c>
      <c r="M21" s="4" t="s">
        <v>171</v>
      </c>
      <c r="N21" s="4" t="s">
        <v>74</v>
      </c>
      <c r="O21" s="4">
        <v>382</v>
      </c>
      <c r="P21" s="3"/>
      <c r="Q21" s="4" t="s">
        <v>51</v>
      </c>
      <c r="R21" s="4" t="s">
        <v>56</v>
      </c>
      <c r="S21" s="4" t="s">
        <v>57</v>
      </c>
      <c r="T21" s="6" t="s">
        <v>172</v>
      </c>
      <c r="U21" s="6" t="s">
        <v>173</v>
      </c>
      <c r="V21" s="7"/>
      <c r="W21" s="4" t="s">
        <v>166</v>
      </c>
      <c r="X21" s="4" t="s">
        <v>174</v>
      </c>
      <c r="Y21" s="4" t="s">
        <v>51</v>
      </c>
      <c r="Z21" s="4">
        <v>39301</v>
      </c>
      <c r="AA21" s="4" t="s">
        <v>169</v>
      </c>
      <c r="AB21" s="4" t="s">
        <v>170</v>
      </c>
      <c r="AC21" s="4" t="s">
        <v>77</v>
      </c>
      <c r="AD21" s="9">
        <v>724248148</v>
      </c>
      <c r="AE21" s="4" t="s">
        <v>171</v>
      </c>
      <c r="AF21" s="4" t="s">
        <v>175</v>
      </c>
      <c r="AG21" s="4" t="s">
        <v>66</v>
      </c>
      <c r="AH21" s="4" t="s">
        <v>67</v>
      </c>
      <c r="AI21" s="4" t="s">
        <v>68</v>
      </c>
      <c r="AJ21" s="4" t="s">
        <v>69</v>
      </c>
      <c r="AK21" s="4" t="s">
        <v>67</v>
      </c>
      <c r="AL21" s="4" t="s">
        <v>68</v>
      </c>
      <c r="AM21" s="4" t="s">
        <v>67</v>
      </c>
      <c r="AN21" s="8">
        <v>9.6910000000000007</v>
      </c>
      <c r="AO21" s="8">
        <v>4.3029999999999999</v>
      </c>
      <c r="AP21" s="8">
        <v>4.7640000000000002</v>
      </c>
      <c r="AQ21" s="8">
        <v>4.6109999999999998</v>
      </c>
      <c r="AR21" s="8">
        <v>4.7640000000000002</v>
      </c>
      <c r="AS21" s="8">
        <v>4.6109999999999998</v>
      </c>
      <c r="AT21" s="8">
        <v>4.7640000000000002</v>
      </c>
      <c r="AU21" s="8">
        <v>4.7640000000000002</v>
      </c>
      <c r="AV21" s="8">
        <v>4.6109999999999998</v>
      </c>
      <c r="AW21" s="8">
        <v>4.7640000000000002</v>
      </c>
      <c r="AX21" s="8">
        <v>4.6109999999999998</v>
      </c>
      <c r="AY21" s="8">
        <v>4.7640000000000002</v>
      </c>
      <c r="AZ21" s="8">
        <v>61.021999999999998</v>
      </c>
      <c r="BA21" s="8">
        <v>61.021999999999998</v>
      </c>
      <c r="BB21" s="8">
        <f t="shared" si="0"/>
        <v>122.044</v>
      </c>
    </row>
    <row r="22" spans="1:54" ht="26.25" x14ac:dyDescent="0.25">
      <c r="A22" s="4" t="s">
        <v>176</v>
      </c>
      <c r="B22" s="6" t="s">
        <v>177</v>
      </c>
      <c r="C22" s="5"/>
      <c r="D22" s="4" t="s">
        <v>74</v>
      </c>
      <c r="E22" s="4">
        <v>1421</v>
      </c>
      <c r="F22" s="4">
        <v>0</v>
      </c>
      <c r="G22" s="4" t="s">
        <v>51</v>
      </c>
      <c r="H22" s="4">
        <v>39301</v>
      </c>
      <c r="I22" s="4" t="s">
        <v>178</v>
      </c>
      <c r="J22" s="4" t="s">
        <v>179</v>
      </c>
      <c r="K22" s="4" t="s">
        <v>136</v>
      </c>
      <c r="L22" s="9">
        <v>565322701</v>
      </c>
      <c r="M22" s="4" t="s">
        <v>180</v>
      </c>
      <c r="N22" s="4" t="s">
        <v>74</v>
      </c>
      <c r="O22" s="4">
        <v>1421</v>
      </c>
      <c r="P22" s="3"/>
      <c r="Q22" s="4" t="s">
        <v>51</v>
      </c>
      <c r="R22" s="4" t="s">
        <v>56</v>
      </c>
      <c r="S22" s="4" t="s">
        <v>57</v>
      </c>
      <c r="T22" s="6" t="s">
        <v>181</v>
      </c>
      <c r="U22" s="6" t="s">
        <v>182</v>
      </c>
      <c r="V22" s="8">
        <v>0</v>
      </c>
      <c r="W22" s="4" t="s">
        <v>176</v>
      </c>
      <c r="X22" s="4" t="s">
        <v>183</v>
      </c>
      <c r="Y22" s="4" t="s">
        <v>51</v>
      </c>
      <c r="Z22" s="4">
        <v>39301</v>
      </c>
      <c r="AA22" s="4" t="s">
        <v>178</v>
      </c>
      <c r="AB22" s="4" t="s">
        <v>179</v>
      </c>
      <c r="AC22" s="4" t="s">
        <v>136</v>
      </c>
      <c r="AD22" s="9">
        <v>565322701</v>
      </c>
      <c r="AE22" s="4" t="s">
        <v>180</v>
      </c>
      <c r="AF22" s="4" t="s">
        <v>184</v>
      </c>
      <c r="AG22" s="4" t="s">
        <v>66</v>
      </c>
      <c r="AH22" s="4" t="s">
        <v>67</v>
      </c>
      <c r="AI22" s="4" t="s">
        <v>68</v>
      </c>
      <c r="AJ22" s="4" t="s">
        <v>69</v>
      </c>
      <c r="AK22" s="4" t="s">
        <v>67</v>
      </c>
      <c r="AL22" s="4" t="s">
        <v>68</v>
      </c>
      <c r="AM22" s="4" t="s">
        <v>67</v>
      </c>
      <c r="AN22" s="8">
        <v>8.2850000000000001</v>
      </c>
      <c r="AO22" s="8">
        <v>7.0810000000000004</v>
      </c>
      <c r="AP22" s="8">
        <v>5.46</v>
      </c>
      <c r="AQ22" s="8">
        <v>3.9340000000000002</v>
      </c>
      <c r="AR22" s="8">
        <v>1.903</v>
      </c>
      <c r="AS22" s="8">
        <v>0.90700000000000003</v>
      </c>
      <c r="AT22" s="8">
        <v>0.80300000000000005</v>
      </c>
      <c r="AU22" s="8">
        <v>0.80300000000000005</v>
      </c>
      <c r="AV22" s="8">
        <v>2.9039999999999999</v>
      </c>
      <c r="AW22" s="8">
        <v>3.3839999999999999</v>
      </c>
      <c r="AX22" s="8">
        <v>5.2030000000000003</v>
      </c>
      <c r="AY22" s="8">
        <v>8.8840000000000003</v>
      </c>
      <c r="AZ22" s="8">
        <v>49.551000000000002</v>
      </c>
      <c r="BA22" s="8">
        <v>49.551000000000002</v>
      </c>
      <c r="BB22" s="8">
        <f t="shared" si="0"/>
        <v>99.102000000000004</v>
      </c>
    </row>
    <row r="23" spans="1:54" x14ac:dyDescent="0.25">
      <c r="BB23" s="8" t="s">
        <v>200</v>
      </c>
    </row>
    <row r="24" spans="1:54" ht="26.25" x14ac:dyDescent="0.25">
      <c r="A24" s="4" t="s">
        <v>185</v>
      </c>
      <c r="B24" s="6" t="s">
        <v>186</v>
      </c>
      <c r="C24" s="5"/>
      <c r="D24" s="4" t="s">
        <v>187</v>
      </c>
      <c r="E24" s="4">
        <v>2305</v>
      </c>
      <c r="F24" s="4">
        <v>0</v>
      </c>
      <c r="G24" s="4" t="s">
        <v>51</v>
      </c>
      <c r="H24" s="4">
        <v>39301</v>
      </c>
      <c r="I24" s="4" t="s">
        <v>188</v>
      </c>
      <c r="J24" s="4" t="s">
        <v>189</v>
      </c>
      <c r="K24" s="4" t="s">
        <v>77</v>
      </c>
      <c r="L24" s="3"/>
      <c r="M24" s="4" t="s">
        <v>190</v>
      </c>
      <c r="N24" s="4" t="s">
        <v>187</v>
      </c>
      <c r="O24" s="4">
        <v>2305</v>
      </c>
      <c r="P24" s="3"/>
      <c r="Q24" s="4" t="s">
        <v>51</v>
      </c>
      <c r="R24" s="4" t="s">
        <v>56</v>
      </c>
      <c r="S24" s="4" t="s">
        <v>57</v>
      </c>
      <c r="T24" s="6" t="s">
        <v>191</v>
      </c>
      <c r="U24" s="6" t="s">
        <v>192</v>
      </c>
      <c r="V24" s="8">
        <v>0.67700000000000005</v>
      </c>
      <c r="W24" s="4" t="s">
        <v>185</v>
      </c>
      <c r="X24" s="4" t="s">
        <v>193</v>
      </c>
      <c r="Y24" s="4" t="s">
        <v>51</v>
      </c>
      <c r="Z24" s="4">
        <v>39301</v>
      </c>
      <c r="AA24" s="4" t="s">
        <v>194</v>
      </c>
      <c r="AB24" s="4" t="s">
        <v>195</v>
      </c>
      <c r="AC24" s="4" t="s">
        <v>63</v>
      </c>
      <c r="AD24" s="9">
        <v>774770280</v>
      </c>
      <c r="AE24" s="3"/>
      <c r="AF24" s="4" t="s">
        <v>196</v>
      </c>
      <c r="AG24" s="4" t="s">
        <v>66</v>
      </c>
      <c r="AH24" s="4" t="s">
        <v>67</v>
      </c>
      <c r="AI24" s="4" t="s">
        <v>152</v>
      </c>
      <c r="AJ24" s="4" t="s">
        <v>197</v>
      </c>
      <c r="AK24" s="4" t="s">
        <v>67</v>
      </c>
      <c r="AL24" s="4" t="s">
        <v>152</v>
      </c>
      <c r="AM24" s="4" t="s">
        <v>67</v>
      </c>
      <c r="AN24" s="8">
        <v>150</v>
      </c>
      <c r="AO24" s="8">
        <v>125</v>
      </c>
      <c r="AP24" s="8">
        <v>120</v>
      </c>
      <c r="AQ24" s="8">
        <v>75</v>
      </c>
      <c r="AR24" s="8">
        <v>50</v>
      </c>
      <c r="AS24" s="8">
        <v>40</v>
      </c>
      <c r="AT24" s="8">
        <v>20</v>
      </c>
      <c r="AU24" s="8">
        <v>30</v>
      </c>
      <c r="AV24" s="8">
        <v>60</v>
      </c>
      <c r="AW24" s="8">
        <v>85</v>
      </c>
      <c r="AX24" s="8">
        <v>95</v>
      </c>
      <c r="AY24" s="8">
        <v>110</v>
      </c>
      <c r="AZ24" s="8">
        <v>960</v>
      </c>
      <c r="BA24" s="8">
        <v>960</v>
      </c>
      <c r="BB24" s="8">
        <f t="shared" si="0"/>
        <v>1920</v>
      </c>
    </row>
    <row r="25" spans="1:54" ht="15.75" thickBot="1" x14ac:dyDescent="0.3"/>
    <row r="26" spans="1:54" ht="15.75" thickBot="1" x14ac:dyDescent="0.3">
      <c r="AM26" s="13" t="s">
        <v>201</v>
      </c>
      <c r="AN26" s="14">
        <f>SUM(AN7:AN24)</f>
        <v>341.09399999999999</v>
      </c>
      <c r="AO26" s="14">
        <f t="shared" ref="AO26:AY26" si="1">SUM(AO7:AO24)</f>
        <v>249.38499999999999</v>
      </c>
      <c r="AP26" s="14">
        <f t="shared" si="1"/>
        <v>235.07499999999999</v>
      </c>
      <c r="AQ26" s="14">
        <f t="shared" si="1"/>
        <v>173.51900000000001</v>
      </c>
      <c r="AR26" s="14">
        <f t="shared" si="1"/>
        <v>131.22199999999998</v>
      </c>
      <c r="AS26" s="14">
        <f t="shared" si="1"/>
        <v>109.71100000000001</v>
      </c>
      <c r="AT26" s="14">
        <f t="shared" si="1"/>
        <v>90.752999999999986</v>
      </c>
      <c r="AU26" s="14">
        <f t="shared" si="1"/>
        <v>100.75299999999999</v>
      </c>
      <c r="AV26" s="14">
        <f t="shared" si="1"/>
        <v>148.71199999999999</v>
      </c>
      <c r="AW26" s="14">
        <f t="shared" si="1"/>
        <v>180.32</v>
      </c>
      <c r="AX26" s="14">
        <f t="shared" si="1"/>
        <v>205.59</v>
      </c>
      <c r="AY26" s="14">
        <f t="shared" si="1"/>
        <v>257.65800000000002</v>
      </c>
      <c r="AZ26" s="14">
        <f>SUM(AZ7:AZ24)</f>
        <v>2223.7919999999995</v>
      </c>
      <c r="BA26" s="14">
        <f>SUM(BA7:BA24)</f>
        <v>2223.7919999999995</v>
      </c>
      <c r="BB26" s="15">
        <f>SUM(BB7:BB24)</f>
        <v>4447.5839999999989</v>
      </c>
    </row>
    <row r="29" spans="1:54" x14ac:dyDescent="0.25">
      <c r="AY29" s="12"/>
    </row>
  </sheetData>
  <mergeCells count="9">
    <mergeCell ref="A2:R2"/>
    <mergeCell ref="A4:AZ4"/>
    <mergeCell ref="A5:H5"/>
    <mergeCell ref="I5:M5"/>
    <mergeCell ref="N5:V5"/>
    <mergeCell ref="W5:Z5"/>
    <mergeCell ref="AA5:AE5"/>
    <mergeCell ref="AF5:AM5"/>
    <mergeCell ref="AN5:AZ5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seznamOdbernychMist-PL-MO-1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Dana</dc:creator>
  <cp:lastModifiedBy>Dana</cp:lastModifiedBy>
  <dcterms:created xsi:type="dcterms:W3CDTF">2014-06-19T07:11:04Z</dcterms:created>
  <dcterms:modified xsi:type="dcterms:W3CDTF">2014-06-24T06:14:11Z</dcterms:modified>
</cp:coreProperties>
</file>