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CE4B5DA6-8BDE-4C3C-94D1-D24A6612E32C}" xr6:coauthVersionLast="47" xr6:coauthVersionMax="47" xr10:uidLastSave="{00000000-0000-0000-0000-000000000000}"/>
  <bookViews>
    <workbookView xWindow="366" yWindow="48" windowWidth="21930" windowHeight="12912" activeTab="2" xr2:uid="{00000000-000D-0000-FFFF-FFFF00000000}"/>
  </bookViews>
  <sheets>
    <sheet name="Krycí list nabídky" sheetId="1" r:id="rId1"/>
    <sheet name="Poddodavaté (v nabídce)" sheetId="15" r:id="rId2"/>
    <sheet name="Tech. specifikace výrobků" sheetId="20" r:id="rId3"/>
    <sheet name="Přehled obratu" sheetId="17" r:id="rId4"/>
    <sheet name="Přehled referencí - stavba" sheetId="10" r:id="rId5"/>
    <sheet name="Seznam dokladů OR" sheetId="18" r:id="rId6"/>
  </sheets>
  <externalReferences>
    <externalReference r:id="rId7"/>
    <externalReference r:id="rId8"/>
    <externalReference r:id="rId9"/>
    <externalReference r:id="rId10"/>
  </externalReferences>
  <definedNames>
    <definedName name="cisloobjektu" localSheetId="5">'[1]Krycí list'!$A$4</definedName>
    <definedName name="cisloobjektu">'[2]Krycí list'!$A$4</definedName>
    <definedName name="fghjhg" localSheetId="5">'[3]Krycí list'!$A$4</definedName>
    <definedName name="fghjhg">'[4]Krycí list'!$A$4</definedName>
    <definedName name="kriterium1" localSheetId="1">#REF!</definedName>
    <definedName name="kriterium1" localSheetId="3">#REF!</definedName>
    <definedName name="kriterium1" localSheetId="4">#REF!</definedName>
    <definedName name="kriterium1" localSheetId="5">#REF!</definedName>
    <definedName name="kriterium1">#REF!</definedName>
    <definedName name="nazevobjektu" localSheetId="5">'[1]Krycí list'!$C$4</definedName>
    <definedName name="nazevobjektu">'[2]Krycí list'!$C$4</definedName>
    <definedName name="_xlnm.Print_Titles" localSheetId="4">'Přehled referencí - stavba'!$1:$7</definedName>
    <definedName name="_xlnm.Print_Titles" localSheetId="2">'Tech. specifikace výrobků'!$1:$8</definedName>
    <definedName name="_xlnm.Print_Area" localSheetId="0">'Krycí list nabídky'!$A$1:$M$43</definedName>
    <definedName name="_xlnm.Print_Area" localSheetId="4">'Přehled referencí - stavba'!$A$1:$L$27</definedName>
    <definedName name="whefuigf" localSheetId="5">'[3]Krycí list'!$C$4</definedName>
    <definedName name="whefuigf">'[4]Krycí list'!$C$4</definedName>
  </definedNames>
  <calcPr calcId="181029"/>
</workbook>
</file>

<file path=xl/calcChain.xml><?xml version="1.0" encoding="utf-8"?>
<calcChain xmlns="http://schemas.openxmlformats.org/spreadsheetml/2006/main">
  <c r="A1" i="10" l="1"/>
  <c r="A1" i="20" l="1"/>
  <c r="F59" i="1"/>
  <c r="L28" i="1"/>
  <c r="L29" i="1" s="1"/>
  <c r="K29" i="1"/>
  <c r="M29" i="1" l="1"/>
  <c r="M28" i="1"/>
  <c r="B6" i="17"/>
  <c r="B8" i="15" l="1"/>
  <c r="A1" i="17" l="1"/>
  <c r="A28" i="15"/>
  <c r="A1" i="15"/>
  <c r="B6" i="10"/>
</calcChain>
</file>

<file path=xl/sharedStrings.xml><?xml version="1.0" encoding="utf-8"?>
<sst xmlns="http://schemas.openxmlformats.org/spreadsheetml/2006/main" count="288" uniqueCount="189">
  <si>
    <t>Krycí list nabídky</t>
  </si>
  <si>
    <t>popis</t>
  </si>
  <si>
    <t>bez DPH</t>
  </si>
  <si>
    <t>včetně DPH</t>
  </si>
  <si>
    <t>Legenda</t>
  </si>
  <si>
    <t>nabídková cena v Kč</t>
  </si>
  <si>
    <r>
      <t xml:space="preserve">    </t>
    </r>
    <r>
      <rPr>
        <b/>
        <i/>
        <sz val="14"/>
        <color indexed="39"/>
        <rFont val="Verdana"/>
        <family val="2"/>
      </rPr>
      <t xml:space="preserve">                                           </t>
    </r>
  </si>
  <si>
    <t>……………………………................................................…….…………</t>
  </si>
  <si>
    <t>Tabulka číslo 1</t>
  </si>
  <si>
    <t>p. č. dokladu</t>
  </si>
  <si>
    <t>název dokladu</t>
  </si>
  <si>
    <t>označení osoby, která doklad vyhotovila</t>
  </si>
  <si>
    <t>datum vyhotovení dokladu</t>
  </si>
  <si>
    <t>obchodní firma nebo název</t>
  </si>
  <si>
    <t>sídlo</t>
  </si>
  <si>
    <t>Přehled realizovaných zakázek</t>
  </si>
  <si>
    <t>číslo</t>
  </si>
  <si>
    <t>Objednatel (subjekt, adresa)</t>
  </si>
  <si>
    <t>Kontaktní osoba objednatele (jméno, příjmení)</t>
  </si>
  <si>
    <t>telefon kontaktní osoby</t>
  </si>
  <si>
    <t>e-mail kontaktní osoby</t>
  </si>
  <si>
    <t>zahájení</t>
  </si>
  <si>
    <t>........................................................................................................................</t>
  </si>
  <si>
    <t>období</t>
  </si>
  <si>
    <t>minimální požadovaná hodnota</t>
  </si>
  <si>
    <t>skutečná hodnota dodavatele</t>
  </si>
  <si>
    <t>Tabulka číslo 2</t>
  </si>
  <si>
    <t>Tabulka číslo 3</t>
  </si>
  <si>
    <t>……………………………........................................</t>
  </si>
  <si>
    <t>Název nebo obchodní firma účastníka zadávacího řízení</t>
  </si>
  <si>
    <t>vlastnoruční podpis osoby oprávněné jednat jménem či za účastníka zadávacího řízení</t>
  </si>
  <si>
    <t>X</t>
  </si>
  <si>
    <t>takto označené buňky budou přeneseny do protokolu o otevírání obálek nabídek</t>
  </si>
  <si>
    <t>takto označené buňky vyplní účastníků zadávacího řízení</t>
  </si>
  <si>
    <t>Dodavatel tímto prohlašuje, že veškeré jím výše uvedené údaje odpovídají skutečnosti ke dni podání jeho nabídky, jsou pravdivé a jsou pro dodavatele jako pro účastníka zadávacího řízení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</si>
  <si>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Kontaktní informace</t>
  </si>
  <si>
    <t>takto označené buňky vyplní účastník zadávacího řízení</t>
  </si>
  <si>
    <t>Velikost podniku* - zaškrtněte</t>
  </si>
  <si>
    <t>mikro</t>
  </si>
  <si>
    <t>malý</t>
  </si>
  <si>
    <t>střední</t>
  </si>
  <si>
    <t>velký</t>
  </si>
  <si>
    <t>*mikro: &lt; 10 zaměstnanců, roční obrat &lt; 2 mil. EUR; malý: &lt; 50 zaměstnanců, roční obrat &lt; 10 mil. EUR; střední: &lt; 250 zaměstnanců, roční obrat &lt; 43 mil. EUR; velký: &gt; 250 zaměstnanců, roční obrat &gt; 43 mil. EUR</t>
  </si>
  <si>
    <t xml:space="preserve">Název nebo obchodní firma </t>
  </si>
  <si>
    <t xml:space="preserve">Sídlo </t>
  </si>
  <si>
    <t xml:space="preserve">Právní forma </t>
  </si>
  <si>
    <t xml:space="preserve">Identifikační číslo </t>
  </si>
  <si>
    <t xml:space="preserve">Daňové identifikační číslo </t>
  </si>
  <si>
    <t>Jméno a příjmení statutárního orgánu nebo jeho členů</t>
  </si>
  <si>
    <t>Jméno a příjmení jiné fyzické osoby oprávněné jednat jménem</t>
  </si>
  <si>
    <t xml:space="preserve">Telefon účastníka </t>
  </si>
  <si>
    <t xml:space="preserve">E-mailová adresa </t>
  </si>
  <si>
    <t>ID datové schránky</t>
  </si>
  <si>
    <t>Obchodní firma, název</t>
  </si>
  <si>
    <t>NUTS</t>
  </si>
  <si>
    <t>Poddodavatelé účastníka zadávacího řízení</t>
  </si>
  <si>
    <t>č.</t>
  </si>
  <si>
    <t>identifikační údaje poddodavatele</t>
  </si>
  <si>
    <t>poddodavatel prokazuje část kvalifikace účastníka zadávacího řízení</t>
  </si>
  <si>
    <t>objem poddodávky z celkového objemu zakázky</t>
  </si>
  <si>
    <t>specifikace prací realizovaných poddodavatelem /specifikace práv poskytovaných poddodavatelem k prokázání kvalifikace účastníka zadávacího řízení</t>
  </si>
  <si>
    <t>Sídlo</t>
  </si>
  <si>
    <t>ANO / NE</t>
  </si>
  <si>
    <t>%</t>
  </si>
  <si>
    <t>přehled poddodavatelů pro nabídku účastníka zadávacího řízení</t>
  </si>
  <si>
    <t>..........................................................................................</t>
  </si>
  <si>
    <t xml:space="preserve">takto označené buňky vyplní účastní zadávacího řízení </t>
  </si>
  <si>
    <t>Přehled o obratu</t>
  </si>
  <si>
    <t>zadavatelem požadovná výše obratu</t>
  </si>
  <si>
    <t>Skutečná výše obratu dodavatele</t>
  </si>
  <si>
    <t>Přehled průměrného ročního obratu dodavatele za poslední 3 roky</t>
  </si>
  <si>
    <t>SEZNAM DOKLADŮ K PROKÁZÁNÍ KVALIFIKACE</t>
  </si>
  <si>
    <t>veřejná zakázka:</t>
  </si>
  <si>
    <t>Dodavatel:</t>
  </si>
  <si>
    <t>k prokázání způsobilosti podle ustanovení zákona</t>
  </si>
  <si>
    <t>název subjektu, pro něhož je doklad vyhotoven (název účastníka nebo poddodavatele účastníka)</t>
  </si>
  <si>
    <t>v případě prokazování kvalifikace prostřednictvím poddodavatele</t>
  </si>
  <si>
    <t>název akce, pro niž je doklad vyhotoven</t>
  </si>
  <si>
    <t>identifikační údaje poddodavatele, jehož prostřednictvím účastník zadávacího řízení prokazuje kvalifikaci</t>
  </si>
  <si>
    <t>název smlouvy s poddodavatelem</t>
  </si>
  <si>
    <t>datum uzavření smlouvy s poddodavatelem</t>
  </si>
  <si>
    <t>1.</t>
  </si>
  <si>
    <t>§ 74/1/a)-e)</t>
  </si>
  <si>
    <t>Čestné prohlášení - Základní způsobilost podle ustanovení § 74 zákona</t>
  </si>
  <si>
    <t>doplnit</t>
  </si>
  <si>
    <t>§ 74-77</t>
  </si>
  <si>
    <t>Výpis ze seznamu kvalifikovaných dodavatelů</t>
  </si>
  <si>
    <t>-----</t>
  </si>
  <si>
    <t>§ 74-78</t>
  </si>
  <si>
    <t>Výpis ze seznamu certifikovaných dodavatelů</t>
  </si>
  <si>
    <t>2.</t>
  </si>
  <si>
    <t>§ 74/1/a)</t>
  </si>
  <si>
    <r>
      <t xml:space="preserve">Výpis z evidence rejstříku trestů právnických osob - </t>
    </r>
    <r>
      <rPr>
        <i/>
        <sz val="8"/>
        <color indexed="10"/>
        <rFont val="Verdana"/>
        <family val="2"/>
      </rPr>
      <t>NÁZEV SPOLEČNOSTI DOPLNIT</t>
    </r>
  </si>
  <si>
    <t>např. Česká pošta, s.p.</t>
  </si>
  <si>
    <t>3.</t>
  </si>
  <si>
    <r>
      <t>Výpis z evidence rejstříku trestů fyzických osob -</t>
    </r>
    <r>
      <rPr>
        <i/>
        <sz val="8"/>
        <color indexed="10"/>
        <rFont val="Verdana"/>
        <family val="2"/>
      </rPr>
      <t xml:space="preserve"> JMÉNO JEDNATELE DOPLNIT</t>
    </r>
  </si>
  <si>
    <t>4.</t>
  </si>
  <si>
    <t>5.</t>
  </si>
  <si>
    <t>6.</t>
  </si>
  <si>
    <t>§ 74/1/b)</t>
  </si>
  <si>
    <t>Potvrzení finančního úřadu</t>
  </si>
  <si>
    <t xml:space="preserve">Finanční úřad </t>
  </si>
  <si>
    <t>7.</t>
  </si>
  <si>
    <t>§ 74/1/d)</t>
  </si>
  <si>
    <t>Potvrzení okresní správy sociálního zabezpečení</t>
  </si>
  <si>
    <r>
      <rPr>
        <i/>
        <sz val="8"/>
        <color indexed="10"/>
        <rFont val="Verdana"/>
        <family val="2"/>
      </rPr>
      <t>Okresní/ Měststká</t>
    </r>
    <r>
      <rPr>
        <i/>
        <sz val="8"/>
        <color indexed="8"/>
        <rFont val="Verdana"/>
        <family val="2"/>
      </rPr>
      <t xml:space="preserve"> správa sociálního zabezpečení</t>
    </r>
  </si>
  <si>
    <t>8.</t>
  </si>
  <si>
    <t>§ 77/1</t>
  </si>
  <si>
    <r>
      <t xml:space="preserve">Výpis z obchodního rejstříku, vedeného </t>
    </r>
    <r>
      <rPr>
        <i/>
        <sz val="8"/>
        <color indexed="10"/>
        <rFont val="Verdana"/>
        <family val="2"/>
      </rPr>
      <t>Krajským soudem v …….. oddíl …….., vložka …………..</t>
    </r>
  </si>
  <si>
    <t>9.</t>
  </si>
  <si>
    <t>§ 77/2/a)</t>
  </si>
  <si>
    <t>10.</t>
  </si>
  <si>
    <t>11.</t>
  </si>
  <si>
    <t>12.</t>
  </si>
  <si>
    <t>§ 78</t>
  </si>
  <si>
    <t>13.</t>
  </si>
  <si>
    <t>Tabulka: Přehled realizovaných zakázek</t>
  </si>
  <si>
    <t>14.</t>
  </si>
  <si>
    <t>15.</t>
  </si>
  <si>
    <t>16.</t>
  </si>
  <si>
    <t>V případě, že zadavatel postupoval podle § 46 zákona - přehled dokladů, které byly k prokázání kvalifikace předloženy dodatečně</t>
  </si>
  <si>
    <t>Ze dne</t>
  </si>
  <si>
    <t>Finanční objem realizované zakázky</t>
  </si>
  <si>
    <t>Výše účelně vynaložených nákladů účastníka zadávacího řízení spojených s jeho účastí v tomto zadávacím řízení v Kč bez DPH</t>
  </si>
  <si>
    <t xml:space="preserve">přehled poddodavatelů, kteří se budou podílet na plnění veřejné zakázky z více jak 20 % objemu zadávané veřejné zakázky </t>
  </si>
  <si>
    <t>IČO</t>
  </si>
  <si>
    <r>
      <t xml:space="preserve">Výkaz zisku a ztrát za </t>
    </r>
    <r>
      <rPr>
        <i/>
        <sz val="8"/>
        <color indexed="10"/>
        <rFont val="Verdana"/>
        <family val="2"/>
      </rPr>
      <t>3</t>
    </r>
    <r>
      <rPr>
        <i/>
        <sz val="8"/>
        <color indexed="8"/>
        <rFont val="Verdana"/>
        <family val="2"/>
      </rPr>
      <t xml:space="preserve"> bezprostředně předcházejících období</t>
    </r>
  </si>
  <si>
    <t>Tabulka číslo 4</t>
  </si>
  <si>
    <t xml:space="preserve">Údaje účastníka zadávacího řízení ke kritériu hodnocení </t>
  </si>
  <si>
    <t>17.</t>
  </si>
  <si>
    <t>Tabulka číslo 5</t>
  </si>
  <si>
    <t>přiloženo / nepřiloženo</t>
  </si>
  <si>
    <t>§ 79/2/ a)</t>
  </si>
  <si>
    <t xml:space="preserve"> Tabulka číslo 6</t>
  </si>
  <si>
    <t>Nabídková cena celkem</t>
  </si>
  <si>
    <t>DPH ve výši 21 %</t>
  </si>
  <si>
    <t>V ……………………...………… dne ……………..………….. 2024</t>
  </si>
  <si>
    <t>V …....................... dne …..............2024</t>
  </si>
  <si>
    <t>V …………………………….. dne  ………………… 2024</t>
  </si>
  <si>
    <t>V ……..…..….... dne ...…. 2024</t>
  </si>
  <si>
    <t>Dodavatel uvede přehled případných poddodavatelů, kteří se budou podílet na realizaci veřejné zakázky v těchto částech: vzduchotechnika a chlazení,  silnoproudé elektrotechniky a  část ZTI</t>
  </si>
  <si>
    <t>ZŠ Sázavská 5/830 – rekonstrukce kuchyně - dodávka a montáž gastro technologií</t>
  </si>
  <si>
    <r>
      <t xml:space="preserve">Nabídková cena dle oceněného soupisu dodávek a služeb pro část gastro technologií                                                        </t>
    </r>
    <r>
      <rPr>
        <i/>
        <sz val="12"/>
        <rFont val="Verdana"/>
        <family val="2"/>
        <charset val="238"/>
      </rPr>
      <t>(údaj převzatý z ROZPOČTU )</t>
    </r>
  </si>
  <si>
    <t>Technická specifikace výrobků</t>
  </si>
  <si>
    <t>Část soupisu</t>
  </si>
  <si>
    <t>Popis položky</t>
  </si>
  <si>
    <t xml:space="preserve">Výrobce </t>
  </si>
  <si>
    <t>Označení výrobku</t>
  </si>
  <si>
    <t>Technický list doložen ANO/NE</t>
  </si>
  <si>
    <t>102 umývárna stolního nádobí</t>
  </si>
  <si>
    <r>
      <rPr>
        <b/>
        <i/>
        <sz val="10"/>
        <color indexed="8"/>
        <rFont val="Verdana"/>
        <family val="2"/>
        <charset val="238"/>
      </rPr>
      <t>Mycí stroj stolního nádobí průchozí</t>
    </r>
    <r>
      <rPr>
        <i/>
        <sz val="10"/>
        <color indexed="8"/>
        <rFont val="Verdana"/>
        <family val="2"/>
        <charset val="238"/>
      </rPr>
      <t>, celonerezový vč. rekuperace a modulu reversní osmózy ▪ Příkon: 9-10 kW ▪ Napětí: 3N PE 400 V 50 Hz ▪ Jištění 20 A ▪ Stupeň zabezpečení: IPX5 ▪ Rozměry: 735 ±5% × 750 ±5% × 2235 ±5% mm ▪ Rozměr koše 500×500 mm ▪ Možnost provozu s koši 650×500 mm ▪ Zásuvná výška min. 560 mm ▪ Základní programy (60/90/210 s) ▪ Mycí výkon 60/40/17 košů/hod ▪ Integrovaná rekuperace pro zpětné využití zbytkové energie odpadní páry▪ Integrovaný modul reverzní osmózy vč. jemného filtru -  k odstranění cizích částic, minerálů, bakterií a virů ▪ Dvouplášťové provedení vč. zvukové a tepelné izolace ▪ Nerezová mycí a oplachová ramena ▪ Automatická detekce koše se startem mycího cyklu ▪ Automatický systém zdvihu kapoty ▪ Elektronický ovládací panel s možností umístění na jakoukoliv stranu mycího stroje i možnost externího umístění při montáži stroje ▪ spotřeba vody max. 3,0 l/cyklus ▪ Vícestupňová aktivní filtrace mycí lázně ▪ Tři konfigurace motoru čerpadla ▪ Integrovaný dávkovač mycího a oplachového prostředku ▪ Nerezové vedení detergentů k a od dávkovačů ▪ Čerpadlo pro zvýšení tlaku z vodovodního řádu ▪ Odpadové čerpadlo ▪ Automatický samočistící program při vyprázdnění nádrže ▪ Rozhraní pro připojení k externímu PC se softwarem HACCP ▪ Rozhraní bluetooth pro bezdrátovou komunikaci ▪ Součástí: přípojná sada, základní sada košů</t>
    </r>
  </si>
  <si>
    <t>102a výdej jídla</t>
  </si>
  <si>
    <r>
      <rPr>
        <b/>
        <i/>
        <sz val="10"/>
        <color indexed="8"/>
        <rFont val="Verdana"/>
        <family val="2"/>
        <charset val="238"/>
      </rPr>
      <t xml:space="preserve">
Chladící skříň objem 420 litrů</t>
    </r>
    <r>
      <rPr>
        <i/>
        <sz val="10"/>
        <color indexed="8"/>
        <rFont val="Verdana"/>
        <family val="2"/>
        <charset val="238"/>
      </rPr>
      <t xml:space="preserve">; ventilační chladicí systém; uzamykatelné dveře SwingLine plné; en.tř. C; rozsah chlazení: +1 / + 15 °C; 2-úrovňové nastavitelné větrání a vlhkost; elektronické ovládání LC-displej monochrom; digitální zobrazení teploty; funkce optického a akustického alarmu: vnitřní teplota je příliš vysoká a dveře zůstávají otevřené; funkce zámku displeje; přetlakový ventil; vnější ocelový plášť s bílým práškovým nástřikem; jednodílný tepelně tvarovaný polystyren (ekologický) vnitřní plášť; čisticí otvor; 5x zesílené rošty GN 2/1 s bílým povlakem; podlahové rošty; výška polic je nastavitelná po 30 mm; nosnost na polici: max. 45 kg; dveře se automaticky zavřou a směr otevírání lze obrátit; hygienická, vyměnitelná izolace dveří; automatické odmrazování; Chladivo bez FCKW-FKW (R 600a) a izolace stěn (50 mm); venkovní teplota: mezi + 10 / + 40 ° C - klimatická třída 5; roční spotřeba energie: 514 kWh; Třída energetické účinnosti C
</t>
    </r>
  </si>
  <si>
    <t>103 kuchyně</t>
  </si>
  <si>
    <r>
      <rPr>
        <b/>
        <i/>
        <sz val="10"/>
        <color indexed="8"/>
        <rFont val="Verdana"/>
        <family val="2"/>
        <charset val="238"/>
      </rPr>
      <t>El. bojlerový konvektomat 20× GN 1/1, vč. zavážecího vozíku</t>
    </r>
    <r>
      <rPr>
        <i/>
        <sz val="10"/>
        <color indexed="8"/>
        <rFont val="Verdana"/>
        <family val="2"/>
        <charset val="238"/>
      </rPr>
      <t xml:space="preserve">
Příkon: 35-37 kW ▪ Napětí: 3N~/400V/50-60 Hz ▪ Jištění 20 A ▪ Stupeň zabezpečení: IPX5 ▪ Rozměry: 950 ±5% x 850 ±5% x 1800 ±5% mm ▪ Min. 6 bodová teplotní sonda ▪ Min. 7 rychlostí ventilátoru ▪ Zásuvy orientované napříč ▪ Programování - možnost vytvoření až 1000 programů ▪ Elektronický dotykový panel odolný vlhkosti ▪ Rychlý a úsporný vývin páry pomocí bojleru ▪ Automatický předehřev/zchlazení - kompenzace změn teploty při otevření zařízení▪ Automatické čištění ▪ Automatické odvápnění varné komory ▪ Horký vzduch 30 - 300 °C ▪ Kombinovaný režim 30 - 300 °C ▪ Vaření v páře 30 - 130 °C ▪ Bio vaření 30 - 98 °C ▪ Vaření/pečení přes noc
časování zásuvů ▪ Regenerace ▪ Nízkoteplotní vaření/pečení • Možnost připojení k systému optimalizace spotřeby energie • Rozhraní pro připojení k externímu PC se softwarem HACCP </t>
    </r>
  </si>
  <si>
    <r>
      <rPr>
        <b/>
        <i/>
        <sz val="10"/>
        <rFont val="Verdana"/>
        <family val="2"/>
        <charset val="238"/>
      </rPr>
      <t xml:space="preserve">Elektrické multifunkční zařízení tlakové s automatickým zdvihem košů
</t>
    </r>
    <r>
      <rPr>
        <i/>
        <sz val="10"/>
        <rFont val="Verdana"/>
        <family val="2"/>
        <charset val="238"/>
      </rPr>
      <t>Příkon: 35-37 kW / 400V • Pracovní tlak pánve 0,45-0,6 bar • Krytí IPX5 • Kapacita 3x GN1/1 • Objem min. 150 l • Obložení z nerezové oceli (AISI 304) pro snadné čištění všech povrchů • Dno pánve z ušlechtilé oceli (nerezová ocel AISI 316) svařeno se všemi stěnami pánve z nerezové oceli (AISI 304) s nepřilnavým povrchem, rozměr dna pánve min 1070×580 mm • Dno pánve odolné vůči deformacím při náhlých změnách teploty • Dno uvnitř pánve se zaoblenými rohy pro snadné čištění • Integrovaný odpad ve dně vany s elektrickým uzávěrem • Naklápěcí hřídel pánve na přední straně • Pánev se širokou odtokovou hubičkou pro snadné vyprazdňování pánve • Víko z nerezové oceli (AISI 304) • Elektronické napouštění vody • Motorizované elektrické naklápění s ochranou proti přetížení ovládané z dotykového panelu • Všechny technologické části přístroje umístěny v přední straně pro snadný přístup a servis • Všechny vnější šrouby z nerezové oceli (AISI 304) • Ovládací rozhraní s dotykovým displejem - komunikace v českém jazyce • Ručně nastavitelné provozní režimy pro: dušení, vaření, pečení, atd.... • Zvláštní funkce pro jemné vaření a pečení s nízkou teplotou přes noc • Tlakové vaření (pečení) • Automatický proces vaření s recepty a potravinovými kategoriemi • Funkce pro počítání litrů při napouštění pánve • Funkce pro libovolné nastavení časovačů • Funkce pro úsporu energie při nečinnosti zařízení • Vícebodá sonda • USB port pro aktualizaci receptů a software zařízení • Funkce pro omezení maximální teploty topných těles • Možnost připojení k systému optimalizace spotřeby energie • Rozhraní pro připojení k externímu PC se softwarem HACCP</t>
    </r>
  </si>
  <si>
    <r>
      <rPr>
        <b/>
        <i/>
        <sz val="10"/>
        <rFont val="Verdana"/>
        <family val="2"/>
        <charset val="238"/>
      </rPr>
      <t xml:space="preserve">Multifunkční pánev </t>
    </r>
    <r>
      <rPr>
        <i/>
        <sz val="10"/>
        <rFont val="Verdana"/>
        <family val="2"/>
        <charset val="238"/>
      </rPr>
      <t xml:space="preserve">i Vario Pro L, kapacita  2 x GN 1/1, rozměr vany 39 dm2, objem 100l </t>
    </r>
  </si>
  <si>
    <r>
      <rPr>
        <b/>
        <i/>
        <sz val="10"/>
        <rFont val="Verdana"/>
        <family val="2"/>
        <charset val="238"/>
      </rPr>
      <t>Varný kotel elektrický s kruhovou vložkou 150l</t>
    </r>
    <r>
      <rPr>
        <i/>
        <sz val="10"/>
        <rFont val="Verdana"/>
        <family val="2"/>
        <charset val="238"/>
      </rPr>
      <t>, nesklopný, s elektronickým ovládáním
Příkon: 22-24 kW ▪ Napětí: 3N~/400V/50-60 Hz ▪ Stupeň zabezpečení: IPX5 ▪ Nepřímo vyhřívaný automaticky doplňovaný duplikátor ▪ Digitální panel s dotykovými tlačítky v kombinaci s otočným ovladačem▪ Nominální kapacita: min. 150l  ▪ Robustní konstrukce (tloušťka vrchní desky min. 2 mm, rám o tloušťce min. 3 mm) • Opláštění chromniklovou ocelí (AISI 304) s velkými, snadno čistitelnými 3D zakulacenými rohy ▪ Dno kotle z ušlechtilé oceli (AISI 316), svařované bez viditelných spojů se všemi stěnami kotle z nerezové oceli (AISI 304) ▪ Uzavřený systém vytápění s max. pracovním tlakem 0,5 bar (50 kPa) v duplikátoru ▪ Dvojitá stěna parotěsného víka a pružina víka z chromniklové oceli (AISI 304) ▪ Přední kryt zařízení z chromniklové oceli AISI 304 o tloušťce min. 2 mm ▪ Všechny vnější šrouby v chromniklové oceli (AISI 304) ▪ Hygienicky vodotěsný a nečistotám odolný bezespárový zámkový systém propojitelný s ostatními sousedními spotřebiči ve varném bloku ▪ Podpora automatického vaření ▪ Nastavení pro ohřev a fázi mírného varu ▪ Režim s volitelným teplotním rozsahem od 30 do 100 °C ▪ Všechny funkce kontrolovány a řízeny z panelu s digitálním displejem pomocí klávesnice ▪ Nastavení rozsahu doby vaření ▪ Napouštění studené a teplé vody ▪ Automatický režim vaření ▪ Digitální zobrazení chybových kodů ▪ Ochrana proti nízkému stavu hladiny vody duplikátoru ▪ Pojistný ventil ▪ Vakuový vypínač a automatické omezení vnitřního tlaku parního pláště ▪ Automatické plnění duplikátoru změkčenou vodou ▪ Natáčecí vodovodní kohoutek ▪ Odpadní filtr ▪ Zobrazení hladiny plnění duplikátoru ▪ Manometr pro indikaci aktuálního tlaku v plášti ▪ Všechny technologické části přístroje umístěny v přední straně pro snadný přístup a servis • Stavitelné nerezové nohy • Nerezový okopový systém.</t>
    </r>
  </si>
  <si>
    <r>
      <rPr>
        <b/>
        <i/>
        <sz val="10"/>
        <rFont val="Verdana"/>
        <family val="2"/>
        <charset val="238"/>
      </rPr>
      <t>Varný kotel elektrický s hranatou vložkou 240l</t>
    </r>
    <r>
      <rPr>
        <i/>
        <sz val="10"/>
        <rFont val="Verdana"/>
        <family val="2"/>
        <charset val="238"/>
      </rPr>
      <t xml:space="preserve">, </t>
    </r>
    <r>
      <rPr>
        <i/>
        <sz val="10"/>
        <color indexed="8"/>
        <rFont val="Verdana"/>
        <family val="2"/>
        <charset val="238"/>
      </rPr>
      <t>nesklopný, s elektronickým ovládáním
Příkon: 36-40 kW ▪ Napětí: 3N~/400V/50-60 Hz ▪ Stupeň zabezpečení: IPX5 ▪ Nepřímo vyhřívaný automaticky doplňovaný duplikátor ▪ Digitální panel s dotykovými tlačítky v kombinaci s otočným ovladačem▪ Nominální kapacita: min. 240l  ▪ Robustní konstrukce (tloušťka vrchní desky min. 2 mm, rám o tloušťce min. 3 mm) • Opláštění chromniklovou ocelí (AISI 304) s velkými, snadno čistitelnými 3D zakulacenými rohy ▪ Dno kotle z ušlechtilé oceli (AISI 316), svařované bez viditelných spojů se všemi stěnami kotle z nerezové oceli (AISI 304) ▪ Rozměr dna min. 1050×550 mm▪ Uzavřený systém vytápění s max. pracovním tlakem 0,5 bar (50 kPa) v duplikátoru ▪ Dvojitá stěna parotěsného víka a pružina víka z chromniklové oceli (AISI 304) ▪ Přední kryt zařízení z chromniklové oceli AISI 304 o tloušťce min. 2 mm ▪ Všechny vnější šrouby v chromniklové oceli (AISI 304) ▪ Hygienicky vodotěsný a nečistotám odolný bezespárový zámkový systém propojitelný s ostatními sousedními spotřebiči ve varném bloku ▪ Podpora automatického vaření ▪ Nastavení pro ohřev a fázi mírného varu ▪ Režim s volitelným teplotním rozsahem od 30 do 100 °C ▪ Všechny funkce kontrolovány a řízeny z panelu s digitálním displejem pomocí klávesnice  
▪ Nastavení rozsahu doby vaření ▪ Napouštění studené a teplé vody ▪ Automatický režim vaření ▪ Digitální zobrazení chybových kodů ▪ Ochrana proti nízkému stavu hladiny vody duplikátoru ▪ Pojistný ventil ▪ Vakuový vypínač a automatické omezení vnitřního tlaku parního pláště ▪ Automatické plnění duplikátoru změkčenou vodou 
▪ Natáčecí vodovodní kohoutek ▪ Odpadní filtr ▪ Zobrazení hladiny plnění duplikátoru ▪ Manometr pro indikaci aktuálního tlaku v plášti ▪ Všechny technologické části přístroje umístěny v přední straně pro snadný přístup a servis • Stavitelné nerezové nohy • Nerezový okopový systém.</t>
    </r>
  </si>
  <si>
    <r>
      <rPr>
        <b/>
        <i/>
        <sz val="10"/>
        <rFont val="Verdana"/>
        <family val="2"/>
        <charset val="238"/>
      </rPr>
      <t>Elektrická velkoplošná varná deska</t>
    </r>
    <r>
      <rPr>
        <i/>
        <sz val="10"/>
        <rFont val="Verdana"/>
        <family val="2"/>
        <charset val="238"/>
      </rPr>
      <t>, 2 samostatně ovládané varné zóny, umístěna na podestavbě poz. 14
Příkon: 8 - 9kW ▪ Napětí: 3N~/400V/50-60 Hz ▪ Stupeň zabezpečení: IPX5 ▪ Varná plocha z leštěné oceli o rozměrech min. 360x660 mm, z jednoho kusu o tloušťce min. 20 mm  • Obložení z nerezové oceli (AISI 304) 
• Pracovní deska z nerezové oceli (AISI 304) tl. min. 1,2 mm se zaoblenými hranami • Všechny vnější šrouby z nerezové oceli (AISI 304) • Kanálek kolem celého pracovního povrchu s vyspádováním dopředu • Hygienicky vodotěsný a nečistotám odolný bezespárový zámkový systém propojitelný s ostatními sousedními spotřebiči ve varném bloku • Ergonomický ovládací panel • Bezpečnostní termostat s automatickým resetem a indikací poruchy pro každou varnou plochu • Všechny technologické části přístroje umístěny v přední straně pro snadný přístup a servis.</t>
    </r>
  </si>
  <si>
    <r>
      <t xml:space="preserve">Elektrická sklopná tlaková multifunkční pánev 2× GN 1/1, s elektronickou regulací a dotykovým ovládáním pomocí LCD panelu
</t>
    </r>
    <r>
      <rPr>
        <i/>
        <sz val="10"/>
        <rFont val="Verdana"/>
        <family val="2"/>
        <charset val="238"/>
      </rPr>
      <t>Příkon: 26-28kW • Rozměry vany min. 700x550x270 mm • Napětí: 3N~/400V/50-60 Hz ▪ Stupeň zabezpečení: IPX5 ▪ Nominální kapacita min. 100 l • Pracovní tlak pánve 0,45-0,6 bar • Obložení z nerezové oceli (AISI 304) pro snadné čištění všech povrchů • Dno pánve z ušlechtilé oceli (nerezová ocel AISI 316) svařeno se všemi stěnami pánve z nerezové oceli (AISI 304) s nepřilnavým povrchem • Dno pánve odolné vůči deformacím při náhlých změnách teploty • Dno uvnitř pánve se zaoblenými rohy pro snadné čištění • Naklápěcí hřídel pánve na přední straně • Široká odtoková hubička pro snadné vyprazdňování pánve • Víko z nerezové oceli (AISI 304) • Elektronické napouštění vody • Motorizované elektrické naklápění s ochranou proti přetížení ovládané z dotykového panelu 
• Všechny vnější šrouby z nerezové oceli (AISI 304) • Hygienicky vodotěsný a nečistotám odolný bezespárový zámkový systém propojitelný s ostatními sousedními spotřebiči ve varném bloku • Ovládací rozhraní s polohovacím dotykovým displejem - komunikace v českém jazyce • Ručně nastavitelné provozní režimy: dušení, vaření, pečení, atd.... 
• Funkce pro jemné vaření a pečení s nízkou teplotou přes noc • Tlakové vaření (pečení) • Automatický proces vaření s recepty a potravinovými kategoriemi • Funkce pro počítání litrů při napouštění pánve • Funkce pro libovolné nastavení časovačů • Funkce pro úsporu energie při nečinnosti zařízení • Min. 4 bodová vpichová sonda 
• Režim pro snížení energie při používání pánve • USB port pro aktualizaci receptů a software zařízení • Funkce pro omezení maximální teploty topných těles • Všechny technologické části přístroje umístěny v přední straně pro snadný přístup a servis • Stavitelné nerezové nohy • Nerezový okopový systém</t>
    </r>
  </si>
  <si>
    <r>
      <rPr>
        <b/>
        <i/>
        <sz val="10"/>
        <rFont val="Verdana"/>
        <family val="2"/>
        <charset val="238"/>
      </rPr>
      <t>Výrobník čaje 20l</t>
    </r>
    <r>
      <rPr>
        <i/>
        <sz val="10"/>
        <rFont val="Verdana"/>
        <family val="2"/>
        <charset val="238"/>
      </rPr>
      <t xml:space="preserve">
Překapávací zařízení na čaj s pevným připojením vody. • Model bez kohoutu na horkou vodu. • Nápoj je překapáván do odnímatelných nádob se skleněným vodoznakem. • Nerezový bojler s pojistkou proti chodu naprázdno. • Košové filtry • Zařízení je vybaveno: • digitálním ovládáním, • indikátorem zavápnění, • celkovým a denním počítadlem vydaného množství, • akustickým signálem dokončení překapávání, • spínacími hodinami, • optimálním bezpečnostním zařízením. 
Sestava se skládá z: • průtokové jednotky, • 2 zásobníku 20l, • filtrační jednotky • a nástěnné konzole
Zásobník 20l s elektrickým ohřevem. • Dvouplášťová plně izolovaná nádoba s víkem, nekapajícím kohoutkem a skleněným vodoznakem. </t>
    </r>
  </si>
  <si>
    <t>mytí provozního nádobí</t>
  </si>
  <si>
    <r>
      <rPr>
        <b/>
        <i/>
        <sz val="10"/>
        <color indexed="8"/>
        <rFont val="Verdana"/>
        <family val="2"/>
        <charset val="238"/>
      </rPr>
      <t>Mycí stroj na provozní nádobí</t>
    </r>
    <r>
      <rPr>
        <i/>
        <sz val="10"/>
        <color indexed="8"/>
        <rFont val="Verdana"/>
        <family val="2"/>
        <charset val="238"/>
      </rPr>
      <t xml:space="preserve">
Příkon: 14 - 16kW ▪ Napětí: 3N~/400V/50Hz ▪ Stupeň zabezpečení: IPX5
▪ Zásuvná výška min. 740 mm ▪ Rozměr koše min. 850×700 mm ▪ Základní programy 120/240/360 s ▪ Výkon: 30/15/10 košů/hod ▪ Možnost mytí přepravek 600×400 mm ▪ Integrovaný modul reverzní osmózy vč. jemného filtru -  k odstranění cizích částic, minerálů, bakterií a virů ▪ Dvouplášťové provedení vč. zvukové a tepelné izolace ▪ Nerezová mycí a oplachová ramena ▪ Spotřeba vody max 5,8 l/cyklus ▪ Infračervené rozhraní pro bezdrátovou komunikaci ▪ Vícestupňová aktivní filtrace mycí lázně ▪ Tři konfigurace motoru čerpadla 
▪ Integrovaný dávkovač mycího a oplachového prostředku ▪ Nerezové vedení detergentů k a od dávkovačů 
▪ Čerpadlo pro zvýšení tlaku z vodovodního řádu ▪ Provedení mycího tanku se zaoblenými hyg. rohy ▪ Odpadové čerpadlo ▪ Automatický samočistící program při vyprázdnění nádrže ▪ Rozhraní bluetooth pro bezdrátovou komunikaci ▪ Rozhraní pro připojení k externímu PC se softwarem HACCP ▪ V základním příslušenství robustní celonerezový koš</t>
    </r>
  </si>
  <si>
    <t>zelenina + studená kuchyně</t>
  </si>
  <si>
    <r>
      <rPr>
        <b/>
        <i/>
        <sz val="10"/>
        <rFont val="Verdana"/>
        <family val="2"/>
        <charset val="238"/>
      </rPr>
      <t>Krouhač zeleniny</t>
    </r>
    <r>
      <rPr>
        <i/>
        <sz val="10"/>
        <rFont val="Verdana"/>
        <family val="2"/>
        <charset val="238"/>
      </rPr>
      <t xml:space="preserve"> s automatickou násypnou hlavou a s přítlačnou pákou ■ magnetická bezpečnostní pojistka ■ brzda motoru a automatický restart přítlačnou pákou ■  2 násypky: 1 extra velká plnicí násypka s plochou 238 cm2, plnicí objem 4,2 l, a jedna trubicová násypka o průměru Ø 58 mm ■  automatická hlava pro zpracování většího množství zeleniny ■ pojízdný podstavec a nerezový motorový blok ■ napětí 400V, příkon 1,1 kW</t>
    </r>
  </si>
  <si>
    <t>002 chladící sklad</t>
  </si>
  <si>
    <r>
      <rPr>
        <b/>
        <i/>
        <sz val="10"/>
        <color indexed="8"/>
        <rFont val="Verdana"/>
        <family val="2"/>
        <charset val="238"/>
      </rPr>
      <t>Truhlicová mraznička 542 litrů</t>
    </r>
    <r>
      <rPr>
        <i/>
        <sz val="10"/>
        <color indexed="8"/>
        <rFont val="Verdana"/>
        <family val="2"/>
        <charset val="238"/>
      </rPr>
      <t xml:space="preserve">; statický chladicí systém (boční pěnový výparník a kondenzátor); bílé odklopné víko; uzamykatelné otevírání plného víka; vnitřní, horní LED osvětlení; rozsah chlazení: -14 / -24 °C; mechanické ovládání; analogové zobrazení teploty; StopFrost: vyrovnání tlaku a nemrznoucí směs; vnější ocelový plášť s bílým práškovým nástřikem; bílý vnitřní kryt; čisticí otvor; 3 koše (maximální počet košů: 8); madlo v hraně víka; ruční odmrazování; Chladivo bez FCKW-FKW (R 600a) a izolace stěn (60 mm); venkovní teplota: mezi -15 / + 43 °C - FROST PROTECT; roční spotřeba energie: 385 kWh; třída energetické účinnosti F; hlučnost: 33 dB; Třída hluku B; 4 přepravní kolečka.
</t>
    </r>
  </si>
  <si>
    <t>107 denní sklad</t>
  </si>
  <si>
    <r>
      <rPr>
        <b/>
        <i/>
        <sz val="10"/>
        <rFont val="Verdana"/>
        <family val="2"/>
        <charset val="238"/>
      </rPr>
      <t>Chladnička  pro GN 2/1</t>
    </r>
    <r>
      <rPr>
        <i/>
        <sz val="10"/>
        <rFont val="Verdana"/>
        <family val="2"/>
        <charset val="238"/>
      </rPr>
      <t xml:space="preserve"> </t>
    </r>
    <r>
      <rPr>
        <b/>
        <i/>
        <sz val="10"/>
        <rFont val="Verdana"/>
        <family val="2"/>
        <charset val="238"/>
      </rPr>
      <t>s objemem 571 litrů</t>
    </r>
    <r>
      <rPr>
        <i/>
        <sz val="10"/>
        <rFont val="Verdana"/>
        <family val="2"/>
        <charset val="238"/>
      </rPr>
      <t xml:space="preserve">; ventilační chladicí systém; uzamykatelné dveře SwingLine plné; en.tř. C; rozsah chlazení: -2 / + 15 °C; 2-úrovňové nastavitelné větrání a vlhkost; elektronické ovládání LC-displej monochrom; digitální zobrazení teploty; funkce optického a akustického alarmu: vnitřní teplota je příliš vysoká a dveře zůstávají otevřené; funkce zámku displeje; přetlakový ventil; vnější ocelový plášť s bílým práškovým nástřikem; jednodílný tepelně tvarovaný polystyren (ekologický) vnitřní plášť; čisticí otvor; 4 zesílené rošty GN 2/1 s bílým povlakem; podlahové rošty; výška polic je nastavitelná po 100 mm; nosnost na polici: max. 60 kg; dveře se automaticky zavřou a směr otevírání lze obrátit; hygienická, vyměnitelná izolace dveří; automatické odmrazování; nerezové nohy nastavitelné od 150 do 180 mm; Chladivo bez FCKW-FKW (R 600a) a izolace stěn (50 mm); venkovní teplota: mezi + 10 / + 40 ° C - klimatická třída 5; lze spárovat s mrazničkami FFFsg 5501; roční spotřeba energie: 576 kWh; Třída energetické účinnosti C ; podlahová výpust pro snadné čištění </t>
    </r>
  </si>
  <si>
    <r>
      <rPr>
        <b/>
        <i/>
        <sz val="10"/>
        <rFont val="Verdana"/>
        <family val="2"/>
        <charset val="238"/>
      </rPr>
      <t>Chladnička  pro GN 2/1</t>
    </r>
    <r>
      <rPr>
        <i/>
        <sz val="10"/>
        <rFont val="Verdana"/>
        <family val="2"/>
        <charset val="238"/>
      </rPr>
      <t xml:space="preserve"> </t>
    </r>
    <r>
      <rPr>
        <b/>
        <i/>
        <sz val="10"/>
        <rFont val="Verdana"/>
        <family val="2"/>
        <charset val="238"/>
      </rPr>
      <t>s objemem 571 litrů</t>
    </r>
    <r>
      <rPr>
        <i/>
        <sz val="10"/>
        <rFont val="Verdana"/>
        <family val="2"/>
        <charset val="238"/>
      </rPr>
      <t>; ventilační chladicí systém; uzamykatelné dveře SwingLine plné; en.tř. C; rozsah chlazení: -2 / + 15 °C; 2-úrovňové nastavitelné větrání a vlhkost; elektronické ovládání LC-displej monochrom; digitální zobrazení teploty; funkce optického a akustického alarmu: vnitřní teplota je příliš vysoká a dveře zůstávají otevřené; funkce zámku displeje; přetlakový ventil; vnější ocelový plášť s bílým práškovým nástřikem; jednodílný tepelně tvarovaný polystyren (ekologický) vnitřní plášť; čisticí otvor; 4 zesílené rošty GN 2/1 s bílým povlakem; podlahové rošty; výška polic je nastavitelná po 100 mm; nosnost na polici: max. 60 kg; dveře se automaticky zavřou a směr otevírání lze obrátit; hygienická, vyměnitelná izolace dveří; automatické odmrazování; nerezové nohy nastavitelné od 150 do 180 mm; Chladivo bez FCKW-FKW (R 600a) a izolace stěn (50 mm); venkovní teplota: mezi + 10 / + 40 ° C - klimatická třída 5; lze spárovat s mrazničkami FFFsg 5501; roční spotřeba energie: 576 kWh; Třída energetické účinnosti C ; podlahová výpust pro snadné čištění</t>
    </r>
  </si>
  <si>
    <r>
      <rPr>
        <b/>
        <i/>
        <sz val="10"/>
        <color indexed="8"/>
        <rFont val="Verdana"/>
        <family val="2"/>
        <charset val="238"/>
      </rPr>
      <t>Mraznička se statickým chlazením 513 litrů</t>
    </r>
    <r>
      <rPr>
        <i/>
        <sz val="10"/>
        <color indexed="8"/>
        <rFont val="Verdana"/>
        <family val="2"/>
        <charset val="238"/>
      </rPr>
      <t>; lze vložit přepravku; statický chladicí systém pevných výparníkových polic; SwingLine plné dveře</t>
    </r>
    <r>
      <rPr>
        <b/>
        <i/>
        <sz val="10"/>
        <color indexed="8"/>
        <rFont val="Verdana"/>
        <family val="2"/>
        <charset val="238"/>
      </rPr>
      <t xml:space="preserve"> </t>
    </r>
    <r>
      <rPr>
        <i/>
        <sz val="10"/>
        <color indexed="8"/>
        <rFont val="Verdana"/>
        <family val="2"/>
        <charset val="238"/>
      </rPr>
      <t>BEZ ZÁMKU; rozsah chlazení: -14 / -28 °C; funkce SuperFrost; elektronické ovládání; digitální zobrazení teploty; funkce optického a akustického alarmu: vnitřní teplota je příliš vysoká a dveře zůstávají otevřené; přetlakový ventil; vyhřívání rámu; vnější ocelový plášť s bílým práškovým nástřikem; vnitřní obklady z jednoho kusu lisovaného polystyrenu (ekologického); 6 pevných chlazených polic + 1 horní odpařovací mřížka; 14 vyjímatelných plastových zásuvek; nosnost na polici: max. 60 kg; vzdálenost mezi policemi: 6x187 mm, 1x237 mm; dveře se automaticky zavřou a směr otevírání lze obrátit; hygienická, vyměnitelná izolace dveří; rukojeť s otevíracím mechanismem; ruční odmrazování; 1 pár předních vyrovnávacích nožiček; chladivo bez freonů (R 290) a izolace stěn (70 mm); venkovní teplota: mezi + 10 / + 35 ° C - klimatická třída 7; roční spotřeba energie: 384 kWh</t>
    </r>
  </si>
  <si>
    <r>
      <rPr>
        <b/>
        <i/>
        <sz val="10"/>
        <color indexed="8"/>
        <rFont val="Verdana"/>
        <family val="2"/>
        <charset val="238"/>
      </rPr>
      <t>Truhlicová mraznička 542 litrů</t>
    </r>
    <r>
      <rPr>
        <i/>
        <sz val="10"/>
        <color indexed="8"/>
        <rFont val="Verdana"/>
        <family val="2"/>
        <charset val="238"/>
      </rPr>
      <t>; statický chladicí systém (boční pěnový výparník a kondenzátor); bílé odklopné víko; uzamykatelné otevírání plného víka; vnitřní, horní LED osvětlení; rozsah chlazení: -14 / -24 °C; mechanické ovládání; analogové zobrazení teploty; StopFrost: vyrovnání tlaku a nemrznoucí směs; vnější ocelový plášť s bílým práškovým nástřikem; bílý vnitřní kryt; čisticí otvor; 3 koše (maximální počet košů: 8); madlo v hraně víka; ruční odmrazování; Chladivo bez FCKW-FKW (R 600a) a izolace stěn (60 mm); venkovní teplota: mezi -15 / + 43 °C - FROST PROTECT; roční spotřeba energie: 385 kWh; třída energetické účinnosti F; hlučnost: 33 dB; Třída hluku B; 4 přepravní kolečka.</t>
    </r>
  </si>
  <si>
    <t>005 hrubá příprava brambor a zeleniny</t>
  </si>
  <si>
    <t>razítko a podpis účastníka zadávacího řízení</t>
  </si>
  <si>
    <t>40 mil. Kč</t>
  </si>
  <si>
    <t>Seznam významných dodávek poskytnutých za poslední 3 roky před zahájením zadávacího řízení</t>
  </si>
  <si>
    <t>Významnou dodávkou se pro účely prokázání splnění technického kritéria kvalifikace v tomto zadávacím řízení rozumí dokončená dodávka, jejímž předmětem byla dodávka a montáž vybavení gastro provozu veřejného stravování (tj. školy, sociální zařízení, restaurace, hotely, závodní stravování, nemocnice apod.), jejichž finanční objem byl alespoň 10 mil. Kč bez DPH za každou realizovanou dodávku</t>
  </si>
  <si>
    <t>Místo provedení / dodání obdobné dodávky</t>
  </si>
  <si>
    <t>Termín poskytnutí významné dodávky</t>
  </si>
  <si>
    <t>Finanční objem  v mil. Kč bez DPH</t>
  </si>
  <si>
    <t>ukončení / předání / dodání</t>
  </si>
  <si>
    <r>
      <t xml:space="preserve">Jedná se o provoz veřejného stravování             </t>
    </r>
    <r>
      <rPr>
        <b/>
        <i/>
        <sz val="8"/>
        <rFont val="Verdana"/>
        <family val="2"/>
        <charset val="238"/>
      </rPr>
      <t>ANO / NE</t>
    </r>
  </si>
  <si>
    <t>Název obdobné dodávky                                                                            včetně popisu dodávky</t>
  </si>
  <si>
    <t>takto označené buňky vyplní účastní zadávacího řízení přičemž takto označený blok je požadovaným minimem k prokázání splnění technického kritéria kvalifikace</t>
  </si>
  <si>
    <t>Osvědčení objednatele  nepovinné</t>
  </si>
  <si>
    <r>
      <t>Výpis z veřejné části Živnostenského rejstříku, Živnostenský list zahrnující</t>
    </r>
    <r>
      <rPr>
        <i/>
        <sz val="8"/>
        <color indexed="10"/>
        <rFont val="Verdana"/>
        <family val="2"/>
      </rPr>
      <t>: Zprostředkování obchodu a služeb nebo Velkoobchod a maloobchod a  Výroba, instalace, opravy elektrických strojů a přístrojů, elektronických a telekomunikačních zařízení</t>
    </r>
  </si>
  <si>
    <t>V ….................... dne: …………………… 2024</t>
  </si>
  <si>
    <r>
      <t xml:space="preserve">Škrabka brambor NEREZ 40kg/1 dávku 
</t>
    </r>
    <r>
      <rPr>
        <i/>
        <sz val="10"/>
        <rFont val="Verdana"/>
        <family val="2"/>
        <charset val="238"/>
      </rPr>
      <t xml:space="preserve">Výkonnost stroje: 450 kg / hod. Hmotnost 1 náplně: 40 kg. Doba 1 pracovního cyklu: 1,5 - 3 min. Stroj je určen k opracování brambor, kořenové zeleniny a cibule. Vrstvou korundu je pokryt buben škrabky, dno, které je speciálně tvarované a „dvířka" stroje.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</si>
</sst>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#,##0.00\ &quot;Kč&quot;"/>
  </numFmts>
  <fonts count="63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i/>
      <sz val="10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i/>
      <sz val="9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i/>
      <sz val="8"/>
      <name val="Verdana"/>
      <family val="2"/>
    </font>
    <font>
      <b/>
      <i/>
      <sz val="14"/>
      <name val="Verdana"/>
      <family val="2"/>
    </font>
    <font>
      <sz val="12"/>
      <name val="Times New Roman"/>
      <family val="1"/>
    </font>
    <font>
      <b/>
      <i/>
      <sz val="14"/>
      <color indexed="39"/>
      <name val="Verdana"/>
      <family val="2"/>
    </font>
    <font>
      <b/>
      <i/>
      <sz val="16"/>
      <name val="Verdana"/>
      <family val="2"/>
    </font>
    <font>
      <b/>
      <i/>
      <sz val="11"/>
      <color indexed="8"/>
      <name val="Verdana"/>
      <family val="2"/>
    </font>
    <font>
      <b/>
      <i/>
      <sz val="10"/>
      <color indexed="8"/>
      <name val="Verdana"/>
      <family val="2"/>
    </font>
    <font>
      <sz val="10"/>
      <name val="Arial CE"/>
    </font>
    <font>
      <b/>
      <i/>
      <sz val="11"/>
      <name val="Verdana"/>
      <family val="2"/>
    </font>
    <font>
      <i/>
      <sz val="9"/>
      <name val="Verdana"/>
      <family val="2"/>
    </font>
    <font>
      <i/>
      <sz val="11"/>
      <name val="Verdana"/>
      <family val="2"/>
    </font>
    <font>
      <b/>
      <i/>
      <sz val="20"/>
      <name val="Verdana"/>
      <family val="2"/>
    </font>
    <font>
      <sz val="8"/>
      <name val="Palatino Linotype"/>
      <family val="1"/>
      <charset val="238"/>
    </font>
    <font>
      <sz val="10"/>
      <name val="Palatino Linotype"/>
      <family val="1"/>
      <charset val="238"/>
    </font>
    <font>
      <b/>
      <sz val="9"/>
      <name val="Palatino Linotype"/>
      <family val="1"/>
      <charset val="238"/>
    </font>
    <font>
      <i/>
      <sz val="8"/>
      <color indexed="8"/>
      <name val="Verdana"/>
      <family val="2"/>
    </font>
    <font>
      <i/>
      <sz val="8"/>
      <color indexed="10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2"/>
      <color theme="1"/>
      <name val="Calibri"/>
      <family val="2"/>
      <scheme val="minor"/>
    </font>
    <font>
      <i/>
      <sz val="10"/>
      <color theme="1"/>
      <name val="Verdana"/>
      <family val="2"/>
    </font>
    <font>
      <b/>
      <i/>
      <sz val="16"/>
      <color theme="1"/>
      <name val="Verdana"/>
      <family val="2"/>
    </font>
    <font>
      <b/>
      <i/>
      <sz val="16"/>
      <color rgb="FF0000FF"/>
      <name val="Verdana"/>
      <family val="2"/>
    </font>
    <font>
      <b/>
      <i/>
      <sz val="10"/>
      <color theme="1"/>
      <name val="Verdana"/>
      <family val="2"/>
    </font>
    <font>
      <b/>
      <i/>
      <sz val="11"/>
      <color theme="1"/>
      <name val="Verdana"/>
      <family val="2"/>
    </font>
    <font>
      <b/>
      <i/>
      <sz val="8"/>
      <color rgb="FFFF0000"/>
      <name val="Verdana"/>
      <family val="2"/>
    </font>
    <font>
      <i/>
      <sz val="11"/>
      <color theme="1"/>
      <name val="Verdana"/>
      <family val="2"/>
    </font>
    <font>
      <i/>
      <sz val="8"/>
      <color theme="1"/>
      <name val="Verdana"/>
      <family val="2"/>
    </font>
    <font>
      <b/>
      <i/>
      <sz val="11"/>
      <color rgb="FFFF0000"/>
      <name val="Verdana"/>
      <family val="2"/>
    </font>
    <font>
      <i/>
      <sz val="8"/>
      <color rgb="FFFF0000"/>
      <name val="Verdana"/>
      <family val="2"/>
    </font>
    <font>
      <i/>
      <sz val="6"/>
      <color theme="1"/>
      <name val="Verdana"/>
      <family val="2"/>
    </font>
    <font>
      <sz val="10"/>
      <name val="Arial"/>
      <family val="2"/>
    </font>
    <font>
      <b/>
      <i/>
      <sz val="18"/>
      <name val="Verdana"/>
      <family val="2"/>
    </font>
    <font>
      <b/>
      <i/>
      <sz val="10"/>
      <name val="Verdana"/>
      <family val="2"/>
      <charset val="238"/>
    </font>
    <font>
      <b/>
      <i/>
      <sz val="14"/>
      <color theme="1"/>
      <name val="Verdana"/>
      <family val="2"/>
      <charset val="238"/>
    </font>
    <font>
      <b/>
      <i/>
      <sz val="14"/>
      <color rgb="FF0033CC"/>
      <name val="Verdana"/>
      <family val="2"/>
    </font>
    <font>
      <i/>
      <sz val="10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i/>
      <sz val="8"/>
      <name val="Verdana"/>
      <family val="2"/>
      <charset val="238"/>
    </font>
    <font>
      <sz val="8"/>
      <name val="Arial"/>
      <family val="2"/>
      <charset val="238"/>
    </font>
    <font>
      <b/>
      <i/>
      <sz val="14"/>
      <name val="Verdana"/>
      <family val="2"/>
      <charset val="238"/>
    </font>
    <font>
      <b/>
      <i/>
      <sz val="10"/>
      <color rgb="FFFF0000"/>
      <name val="Verdana"/>
      <family val="2"/>
    </font>
    <font>
      <i/>
      <sz val="12"/>
      <name val="Verdana"/>
      <family val="2"/>
      <charset val="238"/>
    </font>
    <font>
      <b/>
      <i/>
      <sz val="8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i/>
      <sz val="20"/>
      <color theme="1"/>
      <name val="Verdana"/>
      <family val="2"/>
      <charset val="238"/>
    </font>
    <font>
      <b/>
      <i/>
      <sz val="18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i/>
      <sz val="16"/>
      <color theme="1"/>
      <name val="Verdana"/>
      <family val="2"/>
      <charset val="238"/>
    </font>
    <font>
      <i/>
      <sz val="24"/>
      <color theme="1"/>
      <name val="Verdana"/>
      <family val="2"/>
      <charset val="238"/>
    </font>
    <font>
      <i/>
      <sz val="10"/>
      <color indexed="8"/>
      <name val="Verdana"/>
      <family val="2"/>
      <charset val="238"/>
    </font>
    <font>
      <b/>
      <i/>
      <sz val="10"/>
      <color indexed="8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7" fillId="0" borderId="0"/>
    <xf numFmtId="0" fontId="16" fillId="0" borderId="0"/>
    <xf numFmtId="0" fontId="16" fillId="0" borderId="0"/>
    <xf numFmtId="0" fontId="28" fillId="0" borderId="0"/>
    <xf numFmtId="0" fontId="26" fillId="0" borderId="0"/>
    <xf numFmtId="0" fontId="27" fillId="0" borderId="0"/>
    <xf numFmtId="0" fontId="40" fillId="0" borderId="0"/>
  </cellStyleXfs>
  <cellXfs count="404">
    <xf numFmtId="0" fontId="0" fillId="0" borderId="0" xfId="0"/>
    <xf numFmtId="4" fontId="4" fillId="0" borderId="0" xfId="0" applyNumberFormat="1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3" applyFont="1"/>
    <xf numFmtId="0" fontId="3" fillId="0" borderId="0" xfId="3" applyFont="1" applyAlignment="1">
      <alignment vertical="center"/>
    </xf>
    <xf numFmtId="0" fontId="30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vertical="center" wrapText="1"/>
    </xf>
    <xf numFmtId="0" fontId="32" fillId="0" borderId="0" xfId="3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 applyProtection="1">
      <alignment vertical="center"/>
      <protection locked="0"/>
    </xf>
    <xf numFmtId="0" fontId="34" fillId="0" borderId="16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5" applyFont="1" applyAlignment="1">
      <alignment horizontal="center" vertical="center"/>
    </xf>
    <xf numFmtId="0" fontId="35" fillId="0" borderId="0" xfId="5" applyFont="1" applyAlignment="1">
      <alignment vertical="center"/>
    </xf>
    <xf numFmtId="0" fontId="29" fillId="0" borderId="0" xfId="5" applyFont="1" applyAlignment="1">
      <alignment vertical="center" wrapText="1"/>
    </xf>
    <xf numFmtId="0" fontId="32" fillId="0" borderId="0" xfId="5" applyFont="1" applyAlignment="1">
      <alignment horizontal="center" vertical="center" wrapText="1"/>
    </xf>
    <xf numFmtId="0" fontId="29" fillId="0" borderId="49" xfId="5" applyFont="1" applyBorder="1" applyAlignment="1">
      <alignment horizontal="center" vertical="center"/>
    </xf>
    <xf numFmtId="0" fontId="29" fillId="0" borderId="9" xfId="5" applyFont="1" applyBorder="1" applyAlignment="1">
      <alignment horizontal="center" vertical="center"/>
    </xf>
    <xf numFmtId="0" fontId="29" fillId="0" borderId="7" xfId="5" applyFont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29" fillId="0" borderId="26" xfId="5" applyFont="1" applyBorder="1" applyAlignment="1">
      <alignment horizontal="center" vertical="center" wrapText="1"/>
    </xf>
    <xf numFmtId="0" fontId="29" fillId="0" borderId="52" xfId="5" applyFont="1" applyBorder="1" applyAlignment="1">
      <alignment horizontal="center" vertical="center" wrapText="1"/>
    </xf>
    <xf numFmtId="0" fontId="6" fillId="0" borderId="0" xfId="3" applyFont="1" applyProtection="1">
      <protection locked="0"/>
    </xf>
    <xf numFmtId="0" fontId="6" fillId="0" borderId="0" xfId="3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 wrapText="1"/>
    </xf>
    <xf numFmtId="0" fontId="29" fillId="0" borderId="0" xfId="6" applyFont="1" applyAlignment="1">
      <alignment vertical="center"/>
    </xf>
    <xf numFmtId="164" fontId="29" fillId="0" borderId="0" xfId="6" applyNumberFormat="1" applyFont="1" applyAlignment="1">
      <alignment horizontal="center" vertical="center"/>
    </xf>
    <xf numFmtId="0" fontId="14" fillId="0" borderId="0" xfId="6" applyFont="1" applyAlignment="1">
      <alignment vertical="center"/>
    </xf>
    <xf numFmtId="0" fontId="37" fillId="0" borderId="0" xfId="6" applyFont="1" applyAlignment="1">
      <alignment vertical="center"/>
    </xf>
    <xf numFmtId="49" fontId="37" fillId="0" borderId="0" xfId="6" applyNumberFormat="1" applyFont="1" applyAlignment="1" applyProtection="1">
      <alignment vertical="center"/>
      <protection locked="0"/>
    </xf>
    <xf numFmtId="0" fontId="33" fillId="0" borderId="0" xfId="6" applyFont="1" applyAlignment="1">
      <alignment horizontal="left" vertical="center" indent="1"/>
    </xf>
    <xf numFmtId="164" fontId="33" fillId="0" borderId="0" xfId="6" applyNumberFormat="1" applyFont="1" applyAlignment="1">
      <alignment horizontal="center" vertical="center"/>
    </xf>
    <xf numFmtId="0" fontId="15" fillId="0" borderId="44" xfId="6" applyFont="1" applyBorder="1" applyAlignment="1">
      <alignment horizontal="center" vertical="center" wrapText="1"/>
    </xf>
    <xf numFmtId="0" fontId="15" fillId="0" borderId="0" xfId="6" applyFont="1" applyAlignment="1">
      <alignment horizontal="center" vertical="center" wrapText="1"/>
    </xf>
    <xf numFmtId="0" fontId="15" fillId="0" borderId="5" xfId="6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 wrapText="1"/>
    </xf>
    <xf numFmtId="0" fontId="36" fillId="0" borderId="8" xfId="6" applyFont="1" applyBorder="1" applyAlignment="1">
      <alignment horizontal="center" vertical="center"/>
    </xf>
    <xf numFmtId="0" fontId="36" fillId="0" borderId="25" xfId="6" applyFont="1" applyBorder="1" applyAlignment="1">
      <alignment horizontal="center" vertical="center"/>
    </xf>
    <xf numFmtId="0" fontId="38" fillId="0" borderId="73" xfId="6" applyFont="1" applyBorder="1" applyAlignment="1">
      <alignment horizontal="center" vertical="center" wrapText="1"/>
    </xf>
    <xf numFmtId="164" fontId="38" fillId="0" borderId="10" xfId="6" applyNumberFormat="1" applyFont="1" applyBorder="1" applyAlignment="1">
      <alignment horizontal="center" vertical="center" wrapText="1"/>
    </xf>
    <xf numFmtId="0" fontId="36" fillId="0" borderId="26" xfId="6" applyFont="1" applyBorder="1" applyAlignment="1">
      <alignment vertical="center" wrapText="1"/>
    </xf>
    <xf numFmtId="0" fontId="36" fillId="0" borderId="28" xfId="6" applyFont="1" applyBorder="1" applyAlignment="1">
      <alignment vertical="center" wrapText="1"/>
    </xf>
    <xf numFmtId="0" fontId="36" fillId="0" borderId="9" xfId="6" applyFont="1" applyBorder="1" applyAlignment="1">
      <alignment horizontal="center" vertical="center"/>
    </xf>
    <xf numFmtId="0" fontId="36" fillId="0" borderId="47" xfId="6" applyFont="1" applyBorder="1" applyAlignment="1">
      <alignment horizontal="center" vertical="center"/>
    </xf>
    <xf numFmtId="0" fontId="38" fillId="0" borderId="47" xfId="6" applyFont="1" applyBorder="1" applyAlignment="1">
      <alignment horizontal="center" vertical="center" wrapText="1"/>
    </xf>
    <xf numFmtId="0" fontId="38" fillId="0" borderId="29" xfId="6" applyFont="1" applyBorder="1" applyAlignment="1">
      <alignment horizontal="center" vertical="center" wrapText="1"/>
    </xf>
    <xf numFmtId="49" fontId="36" fillId="0" borderId="10" xfId="6" applyNumberFormat="1" applyFont="1" applyBorder="1" applyAlignment="1">
      <alignment horizontal="center" vertical="center" wrapText="1"/>
    </xf>
    <xf numFmtId="0" fontId="36" fillId="0" borderId="10" xfId="6" applyFont="1" applyBorder="1" applyAlignment="1">
      <alignment vertical="center" wrapText="1"/>
    </xf>
    <xf numFmtId="0" fontId="36" fillId="0" borderId="11" xfId="6" applyFont="1" applyBorder="1" applyAlignment="1">
      <alignment vertical="center" wrapText="1"/>
    </xf>
    <xf numFmtId="0" fontId="38" fillId="0" borderId="10" xfId="6" applyFont="1" applyBorder="1" applyAlignment="1">
      <alignment horizontal="center" vertical="center" wrapText="1"/>
    </xf>
    <xf numFmtId="0" fontId="36" fillId="0" borderId="29" xfId="6" applyFont="1" applyBorder="1" applyAlignment="1">
      <alignment horizontal="center" vertical="center" wrapText="1"/>
    </xf>
    <xf numFmtId="0" fontId="36" fillId="0" borderId="29" xfId="6" applyFont="1" applyBorder="1" applyAlignment="1">
      <alignment horizontal="center" vertical="center"/>
    </xf>
    <xf numFmtId="0" fontId="36" fillId="0" borderId="81" xfId="6" applyFont="1" applyBorder="1" applyAlignment="1">
      <alignment horizontal="center" vertical="center"/>
    </xf>
    <xf numFmtId="0" fontId="36" fillId="0" borderId="10" xfId="6" applyFont="1" applyBorder="1" applyAlignment="1">
      <alignment horizontal="center" vertical="center" wrapText="1"/>
    </xf>
    <xf numFmtId="0" fontId="38" fillId="0" borderId="10" xfId="6" applyFont="1" applyBorder="1" applyAlignment="1">
      <alignment vertical="center" wrapText="1"/>
    </xf>
    <xf numFmtId="0" fontId="9" fillId="0" borderId="29" xfId="6" applyFont="1" applyBorder="1" applyAlignment="1">
      <alignment horizontal="center" vertical="center"/>
    </xf>
    <xf numFmtId="0" fontId="29" fillId="0" borderId="9" xfId="6" applyFont="1" applyBorder="1" applyAlignment="1">
      <alignment horizontal="center" vertical="center"/>
    </xf>
    <xf numFmtId="0" fontId="29" fillId="0" borderId="10" xfId="6" applyFont="1" applyBorder="1" applyAlignment="1">
      <alignment vertical="center" wrapText="1" shrinkToFit="1"/>
    </xf>
    <xf numFmtId="0" fontId="3" fillId="0" borderId="10" xfId="6" applyFont="1" applyBorder="1" applyAlignment="1">
      <alignment vertical="center" shrinkToFit="1"/>
    </xf>
    <xf numFmtId="0" fontId="29" fillId="0" borderId="7" xfId="6" applyFont="1" applyBorder="1" applyAlignment="1">
      <alignment horizontal="center" vertical="center"/>
    </xf>
    <xf numFmtId="0" fontId="29" fillId="0" borderId="5" xfId="6" applyFont="1" applyBorder="1" applyAlignment="1">
      <alignment vertical="center" wrapText="1" shrinkToFit="1"/>
    </xf>
    <xf numFmtId="0" fontId="3" fillId="0" borderId="5" xfId="6" applyFont="1" applyBorder="1" applyAlignment="1">
      <alignment vertical="center" shrinkToFit="1"/>
    </xf>
    <xf numFmtId="0" fontId="36" fillId="0" borderId="47" xfId="6" applyFont="1" applyBorder="1" applyAlignment="1">
      <alignment horizontal="left" vertical="center" wrapText="1"/>
    </xf>
    <xf numFmtId="0" fontId="36" fillId="0" borderId="29" xfId="6" applyFont="1" applyBorder="1" applyAlignment="1">
      <alignment horizontal="left" vertical="center" wrapText="1"/>
    </xf>
    <xf numFmtId="0" fontId="38" fillId="0" borderId="29" xfId="6" applyFont="1" applyBorder="1" applyAlignment="1">
      <alignment vertical="center" wrapText="1"/>
    </xf>
    <xf numFmtId="0" fontId="39" fillId="0" borderId="29" xfId="6" applyFont="1" applyBorder="1" applyAlignment="1">
      <alignment horizontal="center" vertical="center" wrapText="1"/>
    </xf>
    <xf numFmtId="0" fontId="36" fillId="0" borderId="58" xfId="6" applyFont="1" applyBorder="1" applyAlignment="1">
      <alignment horizontal="center" vertical="center" wrapText="1"/>
    </xf>
    <xf numFmtId="0" fontId="36" fillId="0" borderId="36" xfId="6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9" fillId="0" borderId="29" xfId="6" applyFont="1" applyBorder="1" applyAlignment="1">
      <alignment vertical="center"/>
    </xf>
    <xf numFmtId="164" fontId="3" fillId="0" borderId="10" xfId="6" applyNumberFormat="1" applyFont="1" applyBorder="1" applyAlignment="1">
      <alignment vertical="center" shrinkToFit="1"/>
    </xf>
    <xf numFmtId="49" fontId="3" fillId="0" borderId="11" xfId="6" applyNumberFormat="1" applyFont="1" applyBorder="1" applyAlignment="1">
      <alignment vertical="center" shrinkToFit="1"/>
    </xf>
    <xf numFmtId="0" fontId="29" fillId="0" borderId="31" xfId="6" applyFont="1" applyBorder="1" applyAlignment="1">
      <alignment vertical="center"/>
    </xf>
    <xf numFmtId="164" fontId="3" fillId="0" borderId="5" xfId="6" applyNumberFormat="1" applyFont="1" applyBorder="1" applyAlignment="1">
      <alignment vertical="center" shrinkToFit="1"/>
    </xf>
    <xf numFmtId="49" fontId="3" fillId="0" borderId="12" xfId="6" applyNumberFormat="1" applyFont="1" applyBorder="1" applyAlignment="1">
      <alignment vertical="center" shrinkToFit="1"/>
    </xf>
    <xf numFmtId="0" fontId="45" fillId="0" borderId="0" xfId="0" applyFont="1" applyAlignment="1">
      <alignment vertical="center"/>
    </xf>
    <xf numFmtId="0" fontId="46" fillId="3" borderId="0" xfId="0" applyFont="1" applyFill="1" applyAlignment="1">
      <alignment vertical="center" wrapText="1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49" fillId="0" borderId="13" xfId="3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8" fillId="0" borderId="0" xfId="0" applyFont="1"/>
    <xf numFmtId="0" fontId="48" fillId="0" borderId="0" xfId="0" applyFont="1" applyAlignment="1">
      <alignment vertical="center"/>
    </xf>
    <xf numFmtId="0" fontId="3" fillId="0" borderId="63" xfId="0" applyFont="1" applyBorder="1" applyAlignment="1">
      <alignment vertical="center"/>
    </xf>
    <xf numFmtId="0" fontId="45" fillId="0" borderId="0" xfId="3" applyFont="1" applyAlignment="1">
      <alignment vertical="center" wrapText="1"/>
    </xf>
    <xf numFmtId="0" fontId="29" fillId="0" borderId="10" xfId="5" applyFont="1" applyBorder="1" applyAlignment="1">
      <alignment horizontal="left" vertical="center"/>
    </xf>
    <xf numFmtId="0" fontId="29" fillId="0" borderId="10" xfId="5" applyFont="1" applyBorder="1" applyAlignment="1">
      <alignment horizontal="center" vertical="center"/>
    </xf>
    <xf numFmtId="0" fontId="29" fillId="0" borderId="11" xfId="5" applyFont="1" applyBorder="1" applyAlignment="1">
      <alignment horizontal="left" vertical="center"/>
    </xf>
    <xf numFmtId="0" fontId="29" fillId="0" borderId="5" xfId="5" applyFont="1" applyBorder="1" applyAlignment="1">
      <alignment horizontal="left" vertical="center"/>
    </xf>
    <xf numFmtId="0" fontId="29" fillId="0" borderId="5" xfId="5" applyFont="1" applyBorder="1" applyAlignment="1">
      <alignment horizontal="center" vertical="center"/>
    </xf>
    <xf numFmtId="0" fontId="29" fillId="0" borderId="12" xfId="5" applyFont="1" applyBorder="1" applyAlignment="1">
      <alignment horizontal="left" vertical="center"/>
    </xf>
    <xf numFmtId="4" fontId="52" fillId="0" borderId="97" xfId="0" applyNumberFormat="1" applyFont="1" applyBorder="1" applyAlignment="1" applyProtection="1">
      <alignment horizontal="center" vertical="center"/>
      <protection locked="0"/>
    </xf>
    <xf numFmtId="4" fontId="6" fillId="0" borderId="97" xfId="0" applyNumberFormat="1" applyFont="1" applyBorder="1" applyAlignment="1" applyProtection="1">
      <alignment horizontal="center" vertical="center"/>
      <protection locked="0"/>
    </xf>
    <xf numFmtId="4" fontId="6" fillId="0" borderId="85" xfId="0" applyNumberFormat="1" applyFont="1" applyBorder="1" applyAlignment="1">
      <alignment horizontal="center" vertical="center" wrapText="1"/>
    </xf>
    <xf numFmtId="0" fontId="3" fillId="0" borderId="91" xfId="0" applyFont="1" applyBorder="1" applyAlignment="1">
      <alignment vertical="center"/>
    </xf>
    <xf numFmtId="3" fontId="46" fillId="0" borderId="17" xfId="0" applyNumberFormat="1" applyFont="1" applyBorder="1" applyAlignment="1">
      <alignment horizontal="center" vertical="center"/>
    </xf>
    <xf numFmtId="3" fontId="46" fillId="0" borderId="68" xfId="0" applyNumberFormat="1" applyFont="1" applyBorder="1" applyAlignment="1">
      <alignment horizontal="center" vertical="center"/>
    </xf>
    <xf numFmtId="3" fontId="46" fillId="0" borderId="39" xfId="0" applyNumberFormat="1" applyFont="1" applyBorder="1" applyAlignment="1">
      <alignment horizontal="center" vertical="center"/>
    </xf>
    <xf numFmtId="0" fontId="29" fillId="4" borderId="50" xfId="5" applyFont="1" applyFill="1" applyBorder="1" applyAlignment="1">
      <alignment horizontal="left" vertical="center"/>
    </xf>
    <xf numFmtId="0" fontId="29" fillId="4" borderId="50" xfId="5" applyFont="1" applyFill="1" applyBorder="1" applyAlignment="1">
      <alignment horizontal="center" vertical="center"/>
    </xf>
    <xf numFmtId="0" fontId="29" fillId="4" borderId="10" xfId="5" applyFont="1" applyFill="1" applyBorder="1" applyAlignment="1">
      <alignment horizontal="left" vertical="center"/>
    </xf>
    <xf numFmtId="0" fontId="29" fillId="4" borderId="10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left" vertical="center"/>
    </xf>
    <xf numFmtId="0" fontId="9" fillId="4" borderId="16" xfId="3" applyFont="1" applyFill="1" applyBorder="1" applyAlignment="1">
      <alignment vertical="center"/>
    </xf>
    <xf numFmtId="0" fontId="3" fillId="4" borderId="0" xfId="3" applyFont="1" applyFill="1" applyAlignment="1">
      <alignment horizontal="center"/>
    </xf>
    <xf numFmtId="0" fontId="7" fillId="4" borderId="16" xfId="0" applyFont="1" applyFill="1" applyBorder="1" applyAlignment="1">
      <alignment vertical="center"/>
    </xf>
    <xf numFmtId="4" fontId="5" fillId="4" borderId="17" xfId="0" applyNumberFormat="1" applyFont="1" applyFill="1" applyBorder="1" applyAlignment="1" applyProtection="1">
      <alignment horizontal="center" vertical="center"/>
      <protection locked="0"/>
    </xf>
    <xf numFmtId="4" fontId="6" fillId="4" borderId="17" xfId="0" applyNumberFormat="1" applyFont="1" applyFill="1" applyBorder="1" applyAlignment="1" applyProtection="1">
      <alignment horizontal="center" vertical="center"/>
      <protection locked="0"/>
    </xf>
    <xf numFmtId="4" fontId="6" fillId="4" borderId="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42" fillId="4" borderId="16" xfId="0" applyFont="1" applyFill="1" applyBorder="1" applyAlignment="1">
      <alignment horizontal="center" vertical="center"/>
    </xf>
    <xf numFmtId="0" fontId="6" fillId="4" borderId="32" xfId="0" applyFont="1" applyFill="1" applyBorder="1" applyAlignment="1" applyProtection="1">
      <alignment vertical="center"/>
      <protection locked="0"/>
    </xf>
    <xf numFmtId="0" fontId="5" fillId="4" borderId="24" xfId="0" applyFont="1" applyFill="1" applyBorder="1" applyAlignment="1">
      <alignment vertical="center"/>
    </xf>
    <xf numFmtId="0" fontId="6" fillId="4" borderId="33" xfId="0" applyFont="1" applyFill="1" applyBorder="1" applyAlignment="1" applyProtection="1">
      <alignment vertical="center"/>
      <protection locked="0"/>
    </xf>
    <xf numFmtId="3" fontId="19" fillId="4" borderId="4" xfId="0" applyNumberFormat="1" applyFont="1" applyFill="1" applyBorder="1" applyAlignment="1" applyProtection="1">
      <alignment horizontal="center" vertical="center"/>
      <protection locked="0"/>
    </xf>
    <xf numFmtId="3" fontId="19" fillId="4" borderId="42" xfId="0" applyNumberFormat="1" applyFont="1" applyFill="1" applyBorder="1" applyAlignment="1" applyProtection="1">
      <alignment horizontal="center" vertical="center"/>
      <protection locked="0"/>
    </xf>
    <xf numFmtId="3" fontId="19" fillId="4" borderId="43" xfId="0" applyNumberFormat="1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4" borderId="63" xfId="0" applyFont="1" applyFill="1" applyBorder="1" applyAlignment="1">
      <alignment vertical="center"/>
    </xf>
    <xf numFmtId="0" fontId="3" fillId="4" borderId="9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47" fillId="4" borderId="0" xfId="0" applyFont="1" applyFill="1"/>
    <xf numFmtId="0" fontId="55" fillId="4" borderId="51" xfId="5" applyFont="1" applyFill="1" applyBorder="1" applyAlignment="1">
      <alignment horizontal="left" vertical="center" wrapText="1"/>
    </xf>
    <xf numFmtId="49" fontId="38" fillId="0" borderId="10" xfId="6" applyNumberFormat="1" applyFont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9" fillId="0" borderId="0" xfId="3" applyFont="1" applyAlignment="1">
      <alignment horizontal="center" vertical="center" wrapText="1"/>
    </xf>
    <xf numFmtId="0" fontId="58" fillId="0" borderId="32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8" fillId="0" borderId="33" xfId="0" applyFont="1" applyBorder="1" applyAlignment="1">
      <alignment horizontal="center" vertical="center" wrapText="1"/>
    </xf>
    <xf numFmtId="0" fontId="58" fillId="0" borderId="104" xfId="0" applyFont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45" fillId="0" borderId="99" xfId="0" applyFont="1" applyBorder="1" applyAlignment="1">
      <alignment horizontal="center" vertical="center" wrapText="1"/>
    </xf>
    <xf numFmtId="0" fontId="61" fillId="0" borderId="100" xfId="0" applyFont="1" applyBorder="1" applyAlignment="1">
      <alignment vertical="center" wrapText="1"/>
    </xf>
    <xf numFmtId="0" fontId="48" fillId="4" borderId="105" xfId="0" applyFont="1" applyFill="1" applyBorder="1" applyAlignment="1">
      <alignment vertical="center" wrapText="1"/>
    </xf>
    <xf numFmtId="0" fontId="48" fillId="4" borderId="106" xfId="0" applyFont="1" applyFill="1" applyBorder="1" applyAlignment="1">
      <alignment vertical="center" wrapText="1"/>
    </xf>
    <xf numFmtId="0" fontId="48" fillId="4" borderId="107" xfId="0" applyFont="1" applyFill="1" applyBorder="1" applyAlignment="1">
      <alignment vertical="center" wrapText="1"/>
    </xf>
    <xf numFmtId="0" fontId="45" fillId="0" borderId="108" xfId="0" applyFont="1" applyBorder="1" applyAlignment="1">
      <alignment horizontal="center" vertical="center" wrapText="1"/>
    </xf>
    <xf numFmtId="49" fontId="55" fillId="0" borderId="100" xfId="0" applyNumberFormat="1" applyFont="1" applyBorder="1" applyAlignment="1">
      <alignment vertical="center" wrapText="1"/>
    </xf>
    <xf numFmtId="0" fontId="48" fillId="4" borderId="98" xfId="0" applyFont="1" applyFill="1" applyBorder="1" applyAlignment="1">
      <alignment vertical="center" wrapText="1"/>
    </xf>
    <xf numFmtId="0" fontId="48" fillId="4" borderId="109" xfId="0" applyFont="1" applyFill="1" applyBorder="1" applyAlignment="1">
      <alignment vertical="center" wrapText="1"/>
    </xf>
    <xf numFmtId="0" fontId="48" fillId="4" borderId="78" xfId="0" applyFont="1" applyFill="1" applyBorder="1" applyAlignment="1">
      <alignment vertical="center" wrapText="1"/>
    </xf>
    <xf numFmtId="0" fontId="55" fillId="0" borderId="110" xfId="0" applyFont="1" applyBorder="1" applyAlignment="1">
      <alignment horizontal="center" vertical="center" wrapText="1"/>
    </xf>
    <xf numFmtId="0" fontId="61" fillId="0" borderId="16" xfId="0" applyFont="1" applyBorder="1" applyAlignment="1">
      <alignment vertical="center" wrapText="1"/>
    </xf>
    <xf numFmtId="0" fontId="48" fillId="4" borderId="111" xfId="0" applyFont="1" applyFill="1" applyBorder="1" applyAlignment="1">
      <alignment vertical="center" wrapText="1"/>
    </xf>
    <xf numFmtId="0" fontId="48" fillId="4" borderId="112" xfId="0" applyFont="1" applyFill="1" applyBorder="1" applyAlignment="1">
      <alignment vertical="center" wrapText="1"/>
    </xf>
    <xf numFmtId="0" fontId="48" fillId="4" borderId="113" xfId="0" applyFont="1" applyFill="1" applyBorder="1" applyAlignment="1">
      <alignment vertical="center" wrapText="1"/>
    </xf>
    <xf numFmtId="0" fontId="45" fillId="0" borderId="110" xfId="0" applyFont="1" applyBorder="1" applyAlignment="1">
      <alignment horizontal="center" vertical="center" wrapText="1"/>
    </xf>
    <xf numFmtId="0" fontId="45" fillId="0" borderId="16" xfId="0" applyFont="1" applyBorder="1" applyAlignment="1">
      <alignment vertical="center" wrapText="1"/>
    </xf>
    <xf numFmtId="0" fontId="48" fillId="4" borderId="114" xfId="0" applyFont="1" applyFill="1" applyBorder="1" applyAlignment="1">
      <alignment vertical="center" wrapText="1"/>
    </xf>
    <xf numFmtId="0" fontId="48" fillId="4" borderId="115" xfId="0" applyFont="1" applyFill="1" applyBorder="1" applyAlignment="1">
      <alignment vertical="center" wrapText="1"/>
    </xf>
    <xf numFmtId="0" fontId="48" fillId="4" borderId="116" xfId="0" applyFont="1" applyFill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61" fillId="0" borderId="100" xfId="0" applyFont="1" applyBorder="1" applyAlignment="1">
      <alignment horizontal="left" vertical="center" wrapText="1"/>
    </xf>
    <xf numFmtId="0" fontId="48" fillId="4" borderId="117" xfId="0" applyFont="1" applyFill="1" applyBorder="1" applyAlignment="1">
      <alignment vertical="center" wrapText="1"/>
    </xf>
    <xf numFmtId="0" fontId="48" fillId="4" borderId="33" xfId="0" applyFont="1" applyFill="1" applyBorder="1" applyAlignment="1">
      <alignment vertical="center" wrapText="1"/>
    </xf>
    <xf numFmtId="0" fontId="48" fillId="4" borderId="104" xfId="0" applyFont="1" applyFill="1" applyBorder="1" applyAlignment="1">
      <alignment vertical="center" wrapText="1"/>
    </xf>
    <xf numFmtId="49" fontId="61" fillId="0" borderId="16" xfId="0" applyNumberFormat="1" applyFont="1" applyBorder="1" applyAlignment="1">
      <alignment vertical="center" wrapText="1"/>
    </xf>
    <xf numFmtId="0" fontId="45" fillId="0" borderId="16" xfId="5" applyFont="1" applyBorder="1" applyAlignment="1">
      <alignment vertical="center" wrapText="1"/>
    </xf>
    <xf numFmtId="0" fontId="45" fillId="0" borderId="110" xfId="5" applyFont="1" applyBorder="1" applyAlignment="1">
      <alignment horizontal="center" vertical="center" wrapText="1"/>
    </xf>
    <xf numFmtId="0" fontId="61" fillId="0" borderId="16" xfId="5" applyFont="1" applyBorder="1" applyAlignment="1">
      <alignment vertical="center" wrapText="1"/>
    </xf>
    <xf numFmtId="0" fontId="45" fillId="0" borderId="118" xfId="0" applyFont="1" applyBorder="1" applyAlignment="1">
      <alignment horizontal="center" vertical="center" wrapText="1"/>
    </xf>
    <xf numFmtId="49" fontId="61" fillId="0" borderId="119" xfId="0" applyNumberFormat="1" applyFont="1" applyBorder="1" applyAlignment="1">
      <alignment vertical="center" wrapText="1"/>
    </xf>
    <xf numFmtId="0" fontId="48" fillId="4" borderId="120" xfId="0" applyFont="1" applyFill="1" applyBorder="1" applyAlignment="1">
      <alignment vertical="center" wrapText="1"/>
    </xf>
    <xf numFmtId="0" fontId="48" fillId="4" borderId="121" xfId="0" applyFont="1" applyFill="1" applyBorder="1" applyAlignment="1">
      <alignment vertical="center" wrapText="1"/>
    </xf>
    <xf numFmtId="0" fontId="45" fillId="0" borderId="122" xfId="0" applyFont="1" applyBorder="1" applyAlignment="1">
      <alignment horizontal="center" vertical="center" wrapText="1"/>
    </xf>
    <xf numFmtId="0" fontId="42" fillId="0" borderId="123" xfId="5" applyFont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9" fillId="0" borderId="0" xfId="5" applyFont="1" applyAlignment="1" applyProtection="1">
      <alignment horizontal="left" vertical="center" wrapText="1"/>
      <protection locked="0"/>
    </xf>
    <xf numFmtId="0" fontId="55" fillId="0" borderId="0" xfId="0" applyFont="1" applyAlignment="1">
      <alignment vertical="center" wrapText="1"/>
    </xf>
    <xf numFmtId="0" fontId="58" fillId="0" borderId="0" xfId="0" applyFont="1" applyAlignment="1">
      <alignment horizontal="center" vertical="center"/>
    </xf>
    <xf numFmtId="0" fontId="58" fillId="4" borderId="16" xfId="0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5" fillId="4" borderId="0" xfId="0" applyFont="1" applyFill="1" applyAlignment="1">
      <alignment vertical="center"/>
    </xf>
    <xf numFmtId="0" fontId="55" fillId="0" borderId="124" xfId="0" applyFont="1" applyBorder="1" applyAlignment="1">
      <alignment horizontal="center" vertical="center"/>
    </xf>
    <xf numFmtId="0" fontId="3" fillId="4" borderId="125" xfId="0" applyFont="1" applyFill="1" applyBorder="1" applyAlignment="1">
      <alignment vertical="center"/>
    </xf>
    <xf numFmtId="0" fontId="3" fillId="0" borderId="125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4" borderId="117" xfId="3" applyFont="1" applyFill="1" applyBorder="1" applyAlignment="1">
      <alignment vertical="center"/>
    </xf>
    <xf numFmtId="0" fontId="48" fillId="0" borderId="0" xfId="0" applyFont="1" applyAlignment="1">
      <alignment horizontal="left" vertical="center" indent="1"/>
    </xf>
    <xf numFmtId="1" fontId="9" fillId="0" borderId="119" xfId="3" applyNumberFormat="1" applyFont="1" applyBorder="1" applyAlignment="1">
      <alignment horizontal="center" vertical="center" wrapText="1"/>
    </xf>
    <xf numFmtId="0" fontId="49" fillId="0" borderId="128" xfId="3" applyFont="1" applyBorder="1" applyAlignment="1">
      <alignment horizontal="center" vertical="center" wrapText="1"/>
    </xf>
    <xf numFmtId="0" fontId="58" fillId="4" borderId="0" xfId="0" applyFont="1" applyFill="1" applyAlignment="1">
      <alignment horizontal="left" vertical="center"/>
    </xf>
    <xf numFmtId="0" fontId="45" fillId="0" borderId="123" xfId="5" applyFont="1" applyBorder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left" vertical="center"/>
      <protection locked="0"/>
    </xf>
    <xf numFmtId="0" fontId="4" fillId="4" borderId="24" xfId="0" applyFont="1" applyFill="1" applyBorder="1" applyAlignment="1" applyProtection="1">
      <alignment horizontal="left" vertical="center"/>
      <protection locked="0"/>
    </xf>
    <xf numFmtId="0" fontId="4" fillId="4" borderId="33" xfId="0" applyFont="1" applyFill="1" applyBorder="1" applyAlignment="1" applyProtection="1">
      <alignment horizontal="left" vertical="center"/>
      <protection locked="0"/>
    </xf>
    <xf numFmtId="0" fontId="6" fillId="4" borderId="32" xfId="0" applyFont="1" applyFill="1" applyBorder="1" applyAlignment="1" applyProtection="1">
      <alignment horizontal="left" vertical="center"/>
      <protection locked="0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4" borderId="33" xfId="0" applyFont="1" applyFill="1" applyBorder="1" applyAlignment="1" applyProtection="1">
      <alignment horizontal="left" vertical="center"/>
      <protection locked="0"/>
    </xf>
    <xf numFmtId="0" fontId="51" fillId="0" borderId="94" xfId="0" applyFont="1" applyBorder="1" applyAlignment="1">
      <alignment horizontal="left" vertical="center" wrapText="1" indent="1"/>
    </xf>
    <xf numFmtId="0" fontId="4" fillId="0" borderId="95" xfId="0" applyFont="1" applyBorder="1" applyAlignment="1">
      <alignment horizontal="left" vertical="center" wrapText="1" indent="1"/>
    </xf>
    <xf numFmtId="0" fontId="4" fillId="0" borderId="96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4" fillId="4" borderId="32" xfId="0" applyNumberFormat="1" applyFont="1" applyFill="1" applyBorder="1" applyAlignment="1" applyProtection="1">
      <alignment horizontal="center" vertical="center"/>
      <protection locked="0"/>
    </xf>
    <xf numFmtId="165" fontId="4" fillId="4" borderId="24" xfId="0" applyNumberFormat="1" applyFont="1" applyFill="1" applyBorder="1" applyAlignment="1" applyProtection="1">
      <alignment horizontal="center" vertical="center"/>
      <protection locked="0"/>
    </xf>
    <xf numFmtId="165" fontId="4" fillId="4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37" xfId="0" applyFont="1" applyBorder="1" applyAlignment="1">
      <alignment horizontal="left" vertical="center" wrapText="1" indent="1"/>
    </xf>
    <xf numFmtId="0" fontId="4" fillId="0" borderId="102" xfId="0" applyFont="1" applyBorder="1" applyAlignment="1">
      <alignment horizontal="left" vertical="center" wrapText="1" indent="1"/>
    </xf>
    <xf numFmtId="0" fontId="4" fillId="0" borderId="103" xfId="0" applyFont="1" applyBorder="1" applyAlignment="1">
      <alignment horizontal="left" vertical="center" wrapText="1" indent="1"/>
    </xf>
    <xf numFmtId="0" fontId="8" fillId="0" borderId="6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6" fillId="4" borderId="0" xfId="3" applyFont="1" applyFill="1" applyAlignment="1" applyProtection="1">
      <alignment horizontal="center"/>
      <protection locked="0"/>
    </xf>
    <xf numFmtId="0" fontId="32" fillId="4" borderId="32" xfId="3" applyFont="1" applyFill="1" applyBorder="1" applyAlignment="1">
      <alignment horizontal="left" vertical="center" wrapText="1"/>
    </xf>
    <xf numFmtId="0" fontId="32" fillId="4" borderId="24" xfId="3" applyFont="1" applyFill="1" applyBorder="1" applyAlignment="1">
      <alignment horizontal="left" vertical="center" wrapText="1"/>
    </xf>
    <xf numFmtId="0" fontId="32" fillId="4" borderId="33" xfId="3" applyFont="1" applyFill="1" applyBorder="1" applyAlignment="1">
      <alignment horizontal="left" vertical="center" wrapText="1"/>
    </xf>
    <xf numFmtId="0" fontId="32" fillId="0" borderId="54" xfId="5" applyFont="1" applyBorder="1" applyAlignment="1">
      <alignment horizontal="center" vertical="center" wrapText="1"/>
    </xf>
    <xf numFmtId="0" fontId="32" fillId="0" borderId="55" xfId="5" applyFont="1" applyBorder="1" applyAlignment="1">
      <alignment horizontal="center" vertical="center" wrapText="1"/>
    </xf>
    <xf numFmtId="0" fontId="29" fillId="0" borderId="26" xfId="5" applyFont="1" applyBorder="1" applyAlignment="1">
      <alignment horizontal="center" vertical="center" wrapText="1"/>
    </xf>
    <xf numFmtId="0" fontId="29" fillId="0" borderId="28" xfId="5" applyFont="1" applyBorder="1" applyAlignment="1">
      <alignment horizontal="center" vertical="center" wrapText="1"/>
    </xf>
    <xf numFmtId="0" fontId="29" fillId="0" borderId="56" xfId="5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7" fillId="0" borderId="19" xfId="3" applyFont="1" applyBorder="1" applyAlignment="1">
      <alignment horizontal="left" vertical="center" wrapText="1" indent="1"/>
    </xf>
    <xf numFmtId="0" fontId="7" fillId="0" borderId="0" xfId="3" applyFont="1" applyAlignment="1">
      <alignment horizontal="left" vertical="center" wrapText="1" indent="1"/>
    </xf>
    <xf numFmtId="0" fontId="32" fillId="0" borderId="0" xfId="3" applyFont="1" applyAlignment="1">
      <alignment horizontal="left" vertical="center" wrapText="1"/>
    </xf>
    <xf numFmtId="0" fontId="41" fillId="0" borderId="0" xfId="3" applyFont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33" fillId="0" borderId="0" xfId="3" applyFont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45" fillId="0" borderId="0" xfId="5" applyFont="1" applyAlignment="1">
      <alignment horizontal="center" vertical="center" wrapText="1"/>
    </xf>
    <xf numFmtId="0" fontId="42" fillId="0" borderId="32" xfId="0" applyFont="1" applyBorder="1" applyAlignment="1">
      <alignment horizontal="left" vertical="center" wrapText="1" indent="18"/>
    </xf>
    <xf numFmtId="0" fontId="42" fillId="0" borderId="24" xfId="0" applyFont="1" applyBorder="1" applyAlignment="1">
      <alignment horizontal="left" vertical="center" wrapText="1" indent="18"/>
    </xf>
    <xf numFmtId="0" fontId="42" fillId="0" borderId="33" xfId="0" applyFont="1" applyBorder="1" applyAlignment="1">
      <alignment horizontal="left" vertical="center" wrapText="1" indent="18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3" applyFont="1" applyAlignment="1">
      <alignment horizontal="left" vertical="center" wrapText="1"/>
    </xf>
    <xf numFmtId="0" fontId="58" fillId="4" borderId="32" xfId="3" applyFont="1" applyFill="1" applyBorder="1" applyAlignment="1" applyProtection="1">
      <alignment horizontal="left" vertical="center" wrapText="1"/>
      <protection locked="0"/>
    </xf>
    <xf numFmtId="0" fontId="58" fillId="4" borderId="24" xfId="3" applyFont="1" applyFill="1" applyBorder="1" applyAlignment="1" applyProtection="1">
      <alignment horizontal="left" vertical="center" wrapText="1"/>
      <protection locked="0"/>
    </xf>
    <xf numFmtId="0" fontId="58" fillId="4" borderId="33" xfId="3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2" fillId="4" borderId="32" xfId="3" applyFont="1" applyFill="1" applyBorder="1" applyAlignment="1" applyProtection="1">
      <alignment horizontal="left" vertical="center" wrapText="1"/>
      <protection locked="0"/>
    </xf>
    <xf numFmtId="0" fontId="32" fillId="4" borderId="24" xfId="3" applyFont="1" applyFill="1" applyBorder="1" applyAlignment="1" applyProtection="1">
      <alignment horizontal="left" vertical="center" wrapText="1"/>
      <protection locked="0"/>
    </xf>
    <xf numFmtId="0" fontId="32" fillId="4" borderId="33" xfId="3" applyFont="1" applyFill="1" applyBorder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horizontal="left"/>
      <protection locked="0"/>
    </xf>
    <xf numFmtId="0" fontId="19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7" fillId="0" borderId="19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45" fillId="0" borderId="0" xfId="3" applyFont="1" applyAlignment="1">
      <alignment horizontal="center" vertical="center" wrapText="1"/>
    </xf>
    <xf numFmtId="0" fontId="48" fillId="4" borderId="93" xfId="0" applyFont="1" applyFill="1" applyBorder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47" fillId="0" borderId="126" xfId="3" applyFont="1" applyBorder="1" applyAlignment="1">
      <alignment horizontal="center" vertical="center" wrapText="1"/>
    </xf>
    <xf numFmtId="0" fontId="47" fillId="0" borderId="127" xfId="3" applyFont="1" applyBorder="1" applyAlignment="1">
      <alignment horizontal="center" vertical="center" wrapText="1"/>
    </xf>
    <xf numFmtId="0" fontId="47" fillId="0" borderId="109" xfId="3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92" xfId="0" applyFont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92" xfId="0" applyFont="1" applyFill="1" applyBorder="1" applyAlignment="1">
      <alignment vertical="center"/>
    </xf>
    <xf numFmtId="0" fontId="49" fillId="0" borderId="14" xfId="3" applyFont="1" applyBorder="1" applyAlignment="1">
      <alignment horizontal="center" vertical="center" textRotation="90" wrapText="1"/>
    </xf>
    <xf numFmtId="0" fontId="49" fillId="0" borderId="118" xfId="3" applyFont="1" applyBorder="1" applyAlignment="1">
      <alignment horizontal="center" vertical="center" textRotation="90" wrapText="1"/>
    </xf>
    <xf numFmtId="0" fontId="9" fillId="0" borderId="15" xfId="3" applyFont="1" applyBorder="1" applyAlignment="1">
      <alignment horizontal="center" vertical="center" wrapText="1"/>
    </xf>
    <xf numFmtId="0" fontId="9" fillId="0" borderId="119" xfId="3" applyFont="1" applyBorder="1" applyAlignment="1">
      <alignment horizontal="center" vertical="center" wrapText="1"/>
    </xf>
    <xf numFmtId="0" fontId="3" fillId="0" borderId="63" xfId="0" applyFont="1" applyBorder="1" applyAlignment="1">
      <alignment vertical="center"/>
    </xf>
    <xf numFmtId="0" fontId="3" fillId="0" borderId="91" xfId="0" applyFont="1" applyBorder="1" applyAlignment="1">
      <alignment vertical="center"/>
    </xf>
    <xf numFmtId="0" fontId="3" fillId="4" borderId="87" xfId="0" applyFont="1" applyFill="1" applyBorder="1" applyAlignment="1">
      <alignment vertical="center"/>
    </xf>
    <xf numFmtId="0" fontId="9" fillId="0" borderId="13" xfId="3" applyFont="1" applyBorder="1" applyAlignment="1">
      <alignment horizontal="center" vertical="center" wrapText="1"/>
    </xf>
    <xf numFmtId="0" fontId="9" fillId="0" borderId="92" xfId="3" applyFont="1" applyBorder="1" applyAlignment="1">
      <alignment horizontal="center" vertical="center" wrapText="1"/>
    </xf>
    <xf numFmtId="0" fontId="3" fillId="4" borderId="100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49" fillId="0" borderId="84" xfId="3" applyFont="1" applyBorder="1" applyAlignment="1">
      <alignment horizontal="center" vertical="center" wrapText="1"/>
    </xf>
    <xf numFmtId="0" fontId="49" fillId="0" borderId="22" xfId="3" applyFont="1" applyBorder="1" applyAlignment="1">
      <alignment horizontal="center" vertical="center" wrapText="1"/>
    </xf>
    <xf numFmtId="0" fontId="3" fillId="4" borderId="101" xfId="0" applyFont="1" applyFill="1" applyBorder="1" applyAlignment="1">
      <alignment vertical="center"/>
    </xf>
    <xf numFmtId="0" fontId="3" fillId="4" borderId="86" xfId="0" applyFont="1" applyFill="1" applyBorder="1" applyAlignment="1">
      <alignment vertical="center"/>
    </xf>
    <xf numFmtId="0" fontId="5" fillId="4" borderId="99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3" fillId="4" borderId="68" xfId="0" applyFont="1" applyFill="1" applyBorder="1" applyAlignment="1">
      <alignment vertical="center"/>
    </xf>
    <xf numFmtId="0" fontId="9" fillId="0" borderId="63" xfId="3" applyFont="1" applyBorder="1" applyAlignment="1">
      <alignment horizontal="center" vertical="center" wrapText="1"/>
    </xf>
    <xf numFmtId="0" fontId="9" fillId="0" borderId="91" xfId="3" applyFont="1" applyBorder="1" applyAlignment="1">
      <alignment horizontal="center" vertical="center" wrapText="1"/>
    </xf>
    <xf numFmtId="0" fontId="3" fillId="4" borderId="63" xfId="0" applyFont="1" applyFill="1" applyBorder="1" applyAlignment="1">
      <alignment vertical="center"/>
    </xf>
    <xf numFmtId="0" fontId="3" fillId="4" borderId="91" xfId="0" applyFont="1" applyFill="1" applyBorder="1" applyAlignment="1">
      <alignment vertical="center"/>
    </xf>
    <xf numFmtId="0" fontId="5" fillId="4" borderId="88" xfId="0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4" borderId="89" xfId="0" applyFont="1" applyFill="1" applyBorder="1" applyAlignment="1">
      <alignment vertical="center"/>
    </xf>
    <xf numFmtId="0" fontId="47" fillId="0" borderId="0" xfId="0" applyFont="1" applyAlignment="1">
      <alignment horizontal="center" vertical="center" wrapText="1"/>
    </xf>
    <xf numFmtId="0" fontId="44" fillId="0" borderId="0" xfId="6" applyFont="1" applyAlignment="1">
      <alignment horizontal="center" vertical="center"/>
    </xf>
    <xf numFmtId="0" fontId="2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49" fontId="37" fillId="4" borderId="64" xfId="6" applyNumberFormat="1" applyFont="1" applyFill="1" applyBorder="1" applyAlignment="1" applyProtection="1">
      <alignment horizontal="center" vertical="center"/>
      <protection locked="0"/>
    </xf>
    <xf numFmtId="49" fontId="37" fillId="4" borderId="65" xfId="6" applyNumberFormat="1" applyFont="1" applyFill="1" applyBorder="1" applyAlignment="1" applyProtection="1">
      <alignment horizontal="center" vertical="center"/>
      <protection locked="0"/>
    </xf>
    <xf numFmtId="49" fontId="37" fillId="4" borderId="79" xfId="6" applyNumberFormat="1" applyFont="1" applyFill="1" applyBorder="1" applyAlignment="1" applyProtection="1">
      <alignment horizontal="center" vertical="center"/>
      <protection locked="0"/>
    </xf>
    <xf numFmtId="0" fontId="32" fillId="0" borderId="0" xfId="6" applyFont="1" applyAlignment="1">
      <alignment horizontal="right" vertical="center"/>
    </xf>
    <xf numFmtId="0" fontId="5" fillId="0" borderId="0" xfId="3" applyFont="1" applyAlignment="1">
      <alignment horizontal="center" vertical="center" wrapText="1"/>
    </xf>
    <xf numFmtId="0" fontId="43" fillId="0" borderId="0" xfId="6" applyFont="1" applyAlignment="1">
      <alignment horizontal="center" vertical="center"/>
    </xf>
    <xf numFmtId="0" fontId="36" fillId="0" borderId="30" xfId="6" applyFont="1" applyBorder="1" applyAlignment="1">
      <alignment horizontal="left" vertical="center" wrapText="1"/>
    </xf>
    <xf numFmtId="0" fontId="36" fillId="0" borderId="29" xfId="6" applyFont="1" applyBorder="1" applyAlignment="1">
      <alignment horizontal="left" vertical="center" wrapText="1"/>
    </xf>
    <xf numFmtId="0" fontId="9" fillId="0" borderId="74" xfId="6" applyFont="1" applyBorder="1" applyAlignment="1">
      <alignment horizontal="center" vertical="center"/>
    </xf>
    <xf numFmtId="0" fontId="9" fillId="0" borderId="45" xfId="6" applyFont="1" applyBorder="1" applyAlignment="1">
      <alignment horizontal="center" vertical="center"/>
    </xf>
    <xf numFmtId="0" fontId="32" fillId="2" borderId="34" xfId="6" applyFont="1" applyFill="1" applyBorder="1" applyAlignment="1">
      <alignment horizontal="left" vertical="center"/>
    </xf>
    <xf numFmtId="0" fontId="32" fillId="2" borderId="35" xfId="6" applyFont="1" applyFill="1" applyBorder="1" applyAlignment="1">
      <alignment horizontal="left" vertical="center"/>
    </xf>
    <xf numFmtId="0" fontId="32" fillId="2" borderId="82" xfId="6" applyFont="1" applyFill="1" applyBorder="1" applyAlignment="1">
      <alignment horizontal="left" vertical="center"/>
    </xf>
    <xf numFmtId="0" fontId="36" fillId="0" borderId="35" xfId="6" applyFont="1" applyBorder="1" applyAlignment="1">
      <alignment horizontal="left" vertical="center" wrapText="1"/>
    </xf>
    <xf numFmtId="0" fontId="36" fillId="0" borderId="10" xfId="6" applyFont="1" applyBorder="1" applyAlignment="1">
      <alignment horizontal="left" vertical="center" wrapText="1"/>
    </xf>
    <xf numFmtId="0" fontId="36" fillId="0" borderId="27" xfId="6" applyFont="1" applyBorder="1" applyAlignment="1">
      <alignment horizontal="left" vertical="center" wrapText="1"/>
    </xf>
    <xf numFmtId="0" fontId="36" fillId="0" borderId="53" xfId="6" applyFont="1" applyBorder="1" applyAlignment="1">
      <alignment horizontal="left" vertical="center" wrapText="1"/>
    </xf>
    <xf numFmtId="164" fontId="15" fillId="0" borderId="44" xfId="6" applyNumberFormat="1" applyFont="1" applyBorder="1" applyAlignment="1">
      <alignment horizontal="center" vertical="center" wrapText="1"/>
    </xf>
    <xf numFmtId="164" fontId="15" fillId="0" borderId="45" xfId="6" applyNumberFormat="1" applyFont="1" applyBorder="1" applyAlignment="1">
      <alignment horizontal="center" vertical="center" wrapText="1"/>
    </xf>
    <xf numFmtId="164" fontId="15" fillId="0" borderId="70" xfId="6" applyNumberFormat="1" applyFont="1" applyBorder="1" applyAlignment="1">
      <alignment horizontal="center" vertical="center" wrapText="1"/>
    </xf>
    <xf numFmtId="0" fontId="15" fillId="0" borderId="76" xfId="6" applyFont="1" applyBorder="1" applyAlignment="1">
      <alignment horizontal="center" vertical="center" wrapText="1"/>
    </xf>
    <xf numFmtId="0" fontId="15" fillId="0" borderId="77" xfId="6" applyFont="1" applyBorder="1" applyAlignment="1">
      <alignment horizontal="center" vertical="center" wrapText="1"/>
    </xf>
    <xf numFmtId="0" fontId="15" fillId="0" borderId="44" xfId="6" applyFont="1" applyBorder="1" applyAlignment="1">
      <alignment horizontal="center" vertical="center" wrapText="1"/>
    </xf>
    <xf numFmtId="0" fontId="15" fillId="0" borderId="45" xfId="6" applyFont="1" applyBorder="1" applyAlignment="1">
      <alignment horizontal="center" vertical="center" wrapText="1"/>
    </xf>
    <xf numFmtId="0" fontId="15" fillId="0" borderId="70" xfId="6" applyFont="1" applyBorder="1" applyAlignment="1">
      <alignment horizontal="center" vertical="center" wrapText="1"/>
    </xf>
    <xf numFmtId="0" fontId="15" fillId="0" borderId="72" xfId="6" applyFont="1" applyBorder="1" applyAlignment="1">
      <alignment horizontal="center" vertical="center" wrapText="1"/>
    </xf>
    <xf numFmtId="0" fontId="15" fillId="0" borderId="58" xfId="6" applyFont="1" applyBorder="1" applyAlignment="1">
      <alignment horizontal="center" vertical="center" wrapText="1"/>
    </xf>
    <xf numFmtId="0" fontId="15" fillId="0" borderId="73" xfId="6" applyFont="1" applyBorder="1" applyAlignment="1">
      <alignment horizontal="center" vertical="center" wrapText="1"/>
    </xf>
    <xf numFmtId="0" fontId="15" fillId="0" borderId="80" xfId="6" applyFont="1" applyBorder="1" applyAlignment="1">
      <alignment horizontal="center" vertical="center" wrapText="1"/>
    </xf>
    <xf numFmtId="0" fontId="15" fillId="0" borderId="36" xfId="6" applyFont="1" applyBorder="1" applyAlignment="1">
      <alignment horizontal="center" vertical="center" wrapText="1"/>
    </xf>
    <xf numFmtId="0" fontId="15" fillId="0" borderId="47" xfId="6" applyFont="1" applyBorder="1" applyAlignment="1">
      <alignment horizontal="center" vertical="center" wrapText="1"/>
    </xf>
    <xf numFmtId="0" fontId="3" fillId="4" borderId="0" xfId="3" applyFont="1" applyFill="1" applyAlignment="1">
      <alignment horizontal="center"/>
    </xf>
    <xf numFmtId="0" fontId="15" fillId="0" borderId="26" xfId="6" applyFont="1" applyBorder="1" applyAlignment="1">
      <alignment horizontal="center" vertical="center" wrapText="1"/>
    </xf>
    <xf numFmtId="0" fontId="15" fillId="0" borderId="27" xfId="6" applyFont="1" applyBorder="1" applyAlignment="1">
      <alignment horizontal="center" vertical="center" wrapText="1"/>
    </xf>
    <xf numFmtId="0" fontId="15" fillId="0" borderId="28" xfId="6" applyFont="1" applyBorder="1" applyAlignment="1">
      <alignment horizontal="center" vertical="center" wrapText="1"/>
    </xf>
    <xf numFmtId="0" fontId="15" fillId="0" borderId="30" xfId="6" applyFont="1" applyBorder="1" applyAlignment="1">
      <alignment horizontal="center" vertical="center" wrapText="1"/>
    </xf>
    <xf numFmtId="0" fontId="15" fillId="0" borderId="35" xfId="6" applyFont="1" applyBorder="1" applyAlignment="1">
      <alignment horizontal="center" vertical="center" wrapText="1"/>
    </xf>
    <xf numFmtId="0" fontId="15" fillId="0" borderId="29" xfId="6" applyFont="1" applyBorder="1" applyAlignment="1">
      <alignment horizontal="center" vertical="center" wrapText="1"/>
    </xf>
    <xf numFmtId="0" fontId="15" fillId="0" borderId="74" xfId="6" applyFont="1" applyBorder="1" applyAlignment="1">
      <alignment horizontal="center" vertical="center" textRotation="90" wrapText="1"/>
    </xf>
    <xf numFmtId="0" fontId="15" fillId="0" borderId="70" xfId="6" applyFont="1" applyBorder="1" applyAlignment="1">
      <alignment horizontal="center" vertical="center" textRotation="90" wrapText="1"/>
    </xf>
    <xf numFmtId="0" fontId="15" fillId="0" borderId="75" xfId="6" applyFont="1" applyBorder="1" applyAlignment="1">
      <alignment horizontal="center" vertical="center" textRotation="90" wrapText="1"/>
    </xf>
    <xf numFmtId="0" fontId="15" fillId="0" borderId="78" xfId="6" applyFont="1" applyBorder="1" applyAlignment="1">
      <alignment horizontal="center" vertical="center" textRotation="90" wrapText="1"/>
    </xf>
    <xf numFmtId="0" fontId="15" fillId="0" borderId="83" xfId="6" applyFont="1" applyBorder="1" applyAlignment="1">
      <alignment horizontal="center" vertical="center" wrapText="1"/>
    </xf>
    <xf numFmtId="0" fontId="15" fillId="0" borderId="81" xfId="6" applyFont="1" applyBorder="1" applyAlignment="1">
      <alignment horizontal="center" vertical="center" wrapText="1"/>
    </xf>
    <xf numFmtId="0" fontId="15" fillId="0" borderId="46" xfId="6" applyFont="1" applyBorder="1" applyAlignment="1">
      <alignment horizontal="center" vertical="center" wrapText="1"/>
    </xf>
    <xf numFmtId="0" fontId="9" fillId="0" borderId="30" xfId="6" applyFont="1" applyBorder="1" applyAlignment="1">
      <alignment horizontal="left" vertical="center" wrapText="1"/>
    </xf>
    <xf numFmtId="0" fontId="9" fillId="0" borderId="29" xfId="6" applyFont="1" applyBorder="1" applyAlignment="1">
      <alignment horizontal="left" vertical="center" wrapText="1"/>
    </xf>
    <xf numFmtId="0" fontId="36" fillId="0" borderId="74" xfId="6" applyFont="1" applyBorder="1" applyAlignment="1">
      <alignment horizontal="center" vertical="center"/>
    </xf>
    <xf numFmtId="0" fontId="36" fillId="0" borderId="45" xfId="6" applyFont="1" applyBorder="1" applyAlignment="1">
      <alignment horizontal="center" vertical="center"/>
    </xf>
    <xf numFmtId="0" fontId="36" fillId="0" borderId="50" xfId="6" applyFont="1" applyBorder="1" applyAlignment="1">
      <alignment horizontal="center" vertical="center"/>
    </xf>
    <xf numFmtId="0" fontId="15" fillId="0" borderId="54" xfId="6" applyFont="1" applyBorder="1" applyAlignment="1">
      <alignment horizontal="center" vertical="center" textRotation="90" wrapText="1"/>
    </xf>
    <xf numFmtId="0" fontId="15" fillId="0" borderId="71" xfId="6" applyFont="1" applyBorder="1" applyAlignment="1">
      <alignment horizontal="center" vertical="center" textRotation="90" wrapText="1"/>
    </xf>
    <xf numFmtId="0" fontId="15" fillId="0" borderId="48" xfId="6" applyFont="1" applyBorder="1" applyAlignment="1">
      <alignment horizontal="center" vertical="center" textRotation="90" wrapText="1"/>
    </xf>
    <xf numFmtId="0" fontId="15" fillId="0" borderId="44" xfId="6" applyFont="1" applyBorder="1" applyAlignment="1">
      <alignment horizontal="center" vertical="center" textRotation="90" wrapText="1"/>
    </xf>
    <xf numFmtId="0" fontId="15" fillId="0" borderId="45" xfId="6" applyFont="1" applyBorder="1" applyAlignment="1">
      <alignment horizontal="center" vertical="center" textRotation="90" wrapText="1"/>
    </xf>
  </cellXfs>
  <cellStyles count="8">
    <cellStyle name="Normal 2" xfId="1" xr:uid="{00000000-0005-0000-0000-000000000000}"/>
    <cellStyle name="Normal 2 2" xfId="2" xr:uid="{00000000-0005-0000-0000-000001000000}"/>
    <cellStyle name="Normal 3" xfId="3" xr:uid="{00000000-0005-0000-0000-000002000000}"/>
    <cellStyle name="Normal 4" xfId="4" xr:uid="{00000000-0005-0000-0000-000003000000}"/>
    <cellStyle name="Normální" xfId="0" builtinId="0"/>
    <cellStyle name="Normální 2" xfId="5" xr:uid="{00000000-0005-0000-0000-000005000000}"/>
    <cellStyle name="Normální 3" xfId="6" xr:uid="{00000000-0005-0000-0000-000006000000}"/>
    <cellStyle name="Normální 4 2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113030</xdr:colOff>
      <xdr:row>1</xdr:row>
      <xdr:rowOff>66040</xdr:rowOff>
    </xdr:from>
    <xdr:to>
      <xdr:col>12</xdr:col>
      <xdr:colOff>1596390</xdr:colOff>
      <xdr:row>1</xdr:row>
      <xdr:rowOff>488950</xdr:rowOff>
    </xdr:to>
    <xdr:pic>
      <xdr:nvPicPr>
        <xdr:cNvPr id="1239" name="obrázek 1" descr="nové%20logo%20ikis%20s%20ochrannou%20známkou">
          <a:extLst>
            <a:ext uri="{FF2B5EF4-FFF2-40B4-BE49-F238E27FC236}">
              <a16:creationId xmlns:a16="http://schemas.microsoft.com/office/drawing/2014/main" id="{A5B52544-CEAB-424F-8019-783D1841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4980" y="701040"/>
          <a:ext cx="14833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459726</xdr:rowOff>
    </xdr:from>
    <xdr:to>
      <xdr:col>2</xdr:col>
      <xdr:colOff>645375</xdr:colOff>
      <xdr:row>1</xdr:row>
      <xdr:rowOff>552449</xdr:rowOff>
    </xdr:to>
    <xdr:pic>
      <xdr:nvPicPr>
        <xdr:cNvPr id="4" name="obrázek 1" descr="https://mcpraha2.proebiz.com/formulare/klienti_zobrazit_logo.php?id_klienti=35">
          <a:extLst>
            <a:ext uri="{FF2B5EF4-FFF2-40B4-BE49-F238E27FC236}">
              <a16:creationId xmlns:a16="http://schemas.microsoft.com/office/drawing/2014/main" id="{1C7BB31D-49D2-4E12-9FD7-5288964AF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59726"/>
          <a:ext cx="1686775" cy="727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3114403</xdr:colOff>
      <xdr:row>1</xdr:row>
      <xdr:rowOff>218441</xdr:rowOff>
    </xdr:from>
    <xdr:to>
      <xdr:col>6</xdr:col>
      <xdr:colOff>4563473</xdr:colOff>
      <xdr:row>2</xdr:row>
      <xdr:rowOff>339997</xdr:rowOff>
    </xdr:to>
    <xdr:pic>
      <xdr:nvPicPr>
        <xdr:cNvPr id="15370" name="obrázek 1" descr="nové%20logo%20ikis%20s%20ochrannou%20známkou">
          <a:extLst>
            <a:ext uri="{FF2B5EF4-FFF2-40B4-BE49-F238E27FC236}">
              <a16:creationId xmlns:a16="http://schemas.microsoft.com/office/drawing/2014/main" id="{4B1AC8B0-791C-5548-9773-614390167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3317" y="588555"/>
          <a:ext cx="1449070" cy="41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114301</xdr:rowOff>
    </xdr:from>
    <xdr:to>
      <xdr:col>1</xdr:col>
      <xdr:colOff>1006929</xdr:colOff>
      <xdr:row>3</xdr:row>
      <xdr:rowOff>9253</xdr:rowOff>
    </xdr:to>
    <xdr:pic>
      <xdr:nvPicPr>
        <xdr:cNvPr id="4" name="obrázek 1" descr="https://mcpraha2.proebiz.com/formulare/klienti_zobrazit_logo.php?id_klienti=35">
          <a:extLst>
            <a:ext uri="{FF2B5EF4-FFF2-40B4-BE49-F238E27FC236}">
              <a16:creationId xmlns:a16="http://schemas.microsoft.com/office/drawing/2014/main" id="{6EB58542-9E54-437E-9EF4-31D84A07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484415"/>
          <a:ext cx="1333500" cy="575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539751</xdr:colOff>
      <xdr:row>0</xdr:row>
      <xdr:rowOff>196850</xdr:rowOff>
    </xdr:from>
    <xdr:to>
      <xdr:col>0</xdr:col>
      <xdr:colOff>541656</xdr:colOff>
      <xdr:row>1</xdr:row>
      <xdr:rowOff>254318</xdr:rowOff>
    </xdr:to>
    <xdr:pic>
      <xdr:nvPicPr>
        <xdr:cNvPr id="2" name="obrázek 1" descr="nové%20logo%20ikis%20s%20ochrannou%20známkou">
          <a:extLst>
            <a:ext uri="{FF2B5EF4-FFF2-40B4-BE49-F238E27FC236}">
              <a16:creationId xmlns:a16="http://schemas.microsoft.com/office/drawing/2014/main" id="{A0ABDF55-CAF5-4241-9241-AFC789AD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1" y="196850"/>
          <a:ext cx="1905" cy="26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317500</xdr:rowOff>
    </xdr:from>
    <xdr:to>
      <xdr:col>1</xdr:col>
      <xdr:colOff>141433</xdr:colOff>
      <xdr:row>1</xdr:row>
      <xdr:rowOff>405765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B7F55D44-137E-4805-ABEA-93FF41F5D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" y="317500"/>
          <a:ext cx="1665433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3122022</xdr:colOff>
      <xdr:row>0</xdr:row>
      <xdr:rowOff>456566</xdr:rowOff>
    </xdr:from>
    <xdr:to>
      <xdr:col>4</xdr:col>
      <xdr:colOff>1514766</xdr:colOff>
      <xdr:row>1</xdr:row>
      <xdr:rowOff>400050</xdr:rowOff>
    </xdr:to>
    <xdr:pic>
      <xdr:nvPicPr>
        <xdr:cNvPr id="5" name="obrázek 1" descr="nové%20logo%20ikis%20s%20ochrannou%20známkou">
          <a:extLst>
            <a:ext uri="{FF2B5EF4-FFF2-40B4-BE49-F238E27FC236}">
              <a16:creationId xmlns:a16="http://schemas.microsoft.com/office/drawing/2014/main" id="{39A5CB59-0AC8-45C3-B146-F8DE3E7B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7097" y="456566"/>
          <a:ext cx="1888419" cy="534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2561771</xdr:colOff>
      <xdr:row>1</xdr:row>
      <xdr:rowOff>80555</xdr:rowOff>
    </xdr:from>
    <xdr:to>
      <xdr:col>3</xdr:col>
      <xdr:colOff>3927021</xdr:colOff>
      <xdr:row>2</xdr:row>
      <xdr:rowOff>167641</xdr:rowOff>
    </xdr:to>
    <xdr:pic>
      <xdr:nvPicPr>
        <xdr:cNvPr id="17412" name="obrázek 1" descr="nové%20logo%20ikis%20s%20ochrannou%20známkou">
          <a:extLst>
            <a:ext uri="{FF2B5EF4-FFF2-40B4-BE49-F238E27FC236}">
              <a16:creationId xmlns:a16="http://schemas.microsoft.com/office/drawing/2014/main" id="{11F4ACF1-9A33-D14F-B0E1-42520C8E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842" y="695598"/>
          <a:ext cx="1365250" cy="42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615042</xdr:rowOff>
    </xdr:from>
    <xdr:to>
      <xdr:col>1</xdr:col>
      <xdr:colOff>1006929</xdr:colOff>
      <xdr:row>2</xdr:row>
      <xdr:rowOff>168729</xdr:rowOff>
    </xdr:to>
    <xdr:pic>
      <xdr:nvPicPr>
        <xdr:cNvPr id="5" name="obrázek 1" descr="https://mcpraha2.proebiz.com/formulare/klienti_zobrazit_logo.php?id_klienti=35">
          <a:extLst>
            <a:ext uri="{FF2B5EF4-FFF2-40B4-BE49-F238E27FC236}">
              <a16:creationId xmlns:a16="http://schemas.microsoft.com/office/drawing/2014/main" id="{98BAEF1F-2B54-4676-95E4-9036B0AEB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615042"/>
          <a:ext cx="1224643" cy="506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853440</xdr:colOff>
      <xdr:row>1</xdr:row>
      <xdr:rowOff>71120</xdr:rowOff>
    </xdr:from>
    <xdr:to>
      <xdr:col>11</xdr:col>
      <xdr:colOff>289560</xdr:colOff>
      <xdr:row>2</xdr:row>
      <xdr:rowOff>106680</xdr:rowOff>
    </xdr:to>
    <xdr:pic>
      <xdr:nvPicPr>
        <xdr:cNvPr id="9254" name="obrázek 1" descr="nové%20logo%20ikis%20s%20ochrannou%20známkou">
          <a:extLst>
            <a:ext uri="{FF2B5EF4-FFF2-40B4-BE49-F238E27FC236}">
              <a16:creationId xmlns:a16="http://schemas.microsoft.com/office/drawing/2014/main" id="{73B7C853-9E9F-B443-9CD2-809AFFE2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8920" y="462280"/>
          <a:ext cx="12649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111760</xdr:rowOff>
    </xdr:from>
    <xdr:to>
      <xdr:col>2</xdr:col>
      <xdr:colOff>830580</xdr:colOff>
      <xdr:row>2</xdr:row>
      <xdr:rowOff>295910</xdr:rowOff>
    </xdr:to>
    <xdr:pic>
      <xdr:nvPicPr>
        <xdr:cNvPr id="4" name="obrázek 1" descr="https://mcpraha2.proebiz.com/formulare/klienti_zobrazit_logo.php?id_klienti=35">
          <a:extLst>
            <a:ext uri="{FF2B5EF4-FFF2-40B4-BE49-F238E27FC236}">
              <a16:creationId xmlns:a16="http://schemas.microsoft.com/office/drawing/2014/main" id="{326DE4DD-0E60-487E-9C45-CFAAC646F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2920"/>
          <a:ext cx="1333500" cy="57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125730</xdr:colOff>
      <xdr:row>0</xdr:row>
      <xdr:rowOff>541020</xdr:rowOff>
    </xdr:from>
    <xdr:to>
      <xdr:col>14</xdr:col>
      <xdr:colOff>293370</xdr:colOff>
      <xdr:row>1</xdr:row>
      <xdr:rowOff>350520</xdr:rowOff>
    </xdr:to>
    <xdr:pic>
      <xdr:nvPicPr>
        <xdr:cNvPr id="2" name="obrázek 1" descr="nové%20logo%20ikis%20s%20ochrannou%20známkou">
          <a:extLst>
            <a:ext uri="{FF2B5EF4-FFF2-40B4-BE49-F238E27FC236}">
              <a16:creationId xmlns:a16="http://schemas.microsoft.com/office/drawing/2014/main" id="{84DECFFF-783E-4DDB-863D-7C0A3048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4780" y="541020"/>
          <a:ext cx="13868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0</xdr:row>
      <xdr:rowOff>182880</xdr:rowOff>
    </xdr:from>
    <xdr:to>
      <xdr:col>2</xdr:col>
      <xdr:colOff>175260</xdr:colOff>
      <xdr:row>1</xdr:row>
      <xdr:rowOff>140970</xdr:rowOff>
    </xdr:to>
    <xdr:pic>
      <xdr:nvPicPr>
        <xdr:cNvPr id="4" name="obrázek 1" descr="https://mcpraha2.proebiz.com/formulare/klienti_zobrazit_logo.php?id_klienti=35">
          <a:extLst>
            <a:ext uri="{FF2B5EF4-FFF2-40B4-BE49-F238E27FC236}">
              <a16:creationId xmlns:a16="http://schemas.microsoft.com/office/drawing/2014/main" id="{6564BC4E-08A6-4CBF-A8D5-4050D56EC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5760" y="182880"/>
          <a:ext cx="1333500" cy="57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provozni_dokumenty/05%20ikis/Martin%20-%20aktua&#769;lni&#769;/doda&#769;vky/DPMO%20-%20doda&#769;vka%20pneumatik/01%20pr&#780;i&#769;prava/file/A/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&#382;ivatel/Desktop/WORKS/ikis/Z&#225;kony%20a%20vyhl&#225;&#353;ky/Vzory%20formul&#225;&#345;&#367;/Lud&#283;k/ikis/00%20Aktualizovan&#233;%20vzory/01%20Vzory%20-%20Textov&#233;%20&#269;&#225;sti%20ZD/file/A/Rajhrad-v&#253;kaz%20celke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provozni_dokumenty/05%20ikis/Martin%20-%20aktua&#769;lni&#769;/doda&#769;vky/DPMO%20-%20doda&#769;vka%20pneumatik/01%20pr&#780;i&#769;prava/file/E/Rajhrad/Vodovod%20&#345;ad%20III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&#382;ivatel/Desktop/WORKS/ikis/Z&#225;kony%20a%20vyhl&#225;&#353;ky/Vzory%20formul&#225;&#345;&#367;/Lud&#283;k/ikis/00%20Aktualizovan&#233;%20vzory/01%20Vzory%20-%20Textov&#233;%20&#269;&#225;sti%20ZD/file/E/Rajhrad/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59"/>
  <sheetViews>
    <sheetView showZeros="0" topLeftCell="A19" zoomScale="60" zoomScaleNormal="60" workbookViewId="0">
      <selection activeCell="B29" sqref="B29:J29"/>
    </sheetView>
  </sheetViews>
  <sheetFormatPr defaultColWidth="11.44140625" defaultRowHeight="12.3" x14ac:dyDescent="0.4"/>
  <cols>
    <col min="1" max="1" width="3.71875" style="3" customWidth="1"/>
    <col min="2" max="2" width="11.44140625" style="3" customWidth="1"/>
    <col min="3" max="5" width="10.71875" style="3" customWidth="1"/>
    <col min="6" max="10" width="17.1640625" style="3" customWidth="1"/>
    <col min="11" max="13" width="28.71875" style="3" customWidth="1"/>
    <col min="14" max="16384" width="11.44140625" style="3"/>
  </cols>
  <sheetData>
    <row r="1" spans="1:22" ht="50.1" customHeight="1" x14ac:dyDescent="0.4">
      <c r="A1" s="230" t="s">
        <v>141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22" ht="50.1" customHeight="1" x14ac:dyDescent="0.4">
      <c r="A2" s="232" t="s">
        <v>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22" s="4" customFormat="1" ht="50.1" customHeight="1" x14ac:dyDescent="0.4">
      <c r="A3" s="231" t="s">
        <v>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V3" s="16" t="s">
        <v>6</v>
      </c>
    </row>
    <row r="4" spans="1:22" s="4" customFormat="1" ht="25.5" customHeight="1" thickBot="1" x14ac:dyDescent="0.45">
      <c r="A4" s="5" t="s">
        <v>43</v>
      </c>
    </row>
    <row r="5" spans="1:22" s="4" customFormat="1" ht="74.099999999999994" customHeight="1" thickBot="1" x14ac:dyDescent="0.45">
      <c r="B5" s="236" t="s">
        <v>43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8"/>
    </row>
    <row r="6" spans="1:22" s="4" customFormat="1" ht="25.5" customHeight="1" thickBot="1" x14ac:dyDescent="0.45">
      <c r="A6" s="5" t="s">
        <v>44</v>
      </c>
    </row>
    <row r="7" spans="1:22" s="4" customFormat="1" ht="51" customHeight="1" thickBot="1" x14ac:dyDescent="0.45">
      <c r="B7" s="239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1"/>
    </row>
    <row r="8" spans="1:22" s="4" customFormat="1" ht="25.5" customHeight="1" thickBot="1" x14ac:dyDescent="0.45">
      <c r="A8" s="5" t="s">
        <v>45</v>
      </c>
    </row>
    <row r="9" spans="1:22" s="4" customFormat="1" ht="51" customHeight="1" thickBot="1" x14ac:dyDescent="0.45">
      <c r="B9" s="239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1"/>
    </row>
    <row r="10" spans="1:22" s="20" customFormat="1" ht="25.5" customHeight="1" thickBot="1" x14ac:dyDescent="0.45">
      <c r="A10" s="5" t="s">
        <v>46</v>
      </c>
      <c r="G10" s="5" t="s">
        <v>54</v>
      </c>
      <c r="K10" s="5" t="s">
        <v>47</v>
      </c>
    </row>
    <row r="11" spans="1:22" s="4" customFormat="1" ht="51" customHeight="1" thickBot="1" x14ac:dyDescent="0.45">
      <c r="B11" s="233"/>
      <c r="C11" s="234"/>
      <c r="D11" s="234"/>
      <c r="E11" s="235"/>
      <c r="F11" s="34"/>
      <c r="G11" s="152"/>
      <c r="H11" s="153"/>
      <c r="I11" s="154"/>
      <c r="J11" s="34"/>
      <c r="K11" s="233"/>
      <c r="L11" s="234"/>
      <c r="M11" s="235"/>
    </row>
    <row r="12" spans="1:22" s="20" customFormat="1" ht="25.5" customHeight="1" thickBot="1" x14ac:dyDescent="0.45">
      <c r="A12" s="5" t="s">
        <v>48</v>
      </c>
    </row>
    <row r="13" spans="1:22" s="4" customFormat="1" ht="51" customHeight="1" thickBot="1" x14ac:dyDescent="0.45">
      <c r="B13" s="233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5"/>
    </row>
    <row r="14" spans="1:22" s="20" customFormat="1" ht="25.5" customHeight="1" thickBot="1" x14ac:dyDescent="0.45">
      <c r="A14" s="5" t="s">
        <v>49</v>
      </c>
    </row>
    <row r="15" spans="1:22" s="4" customFormat="1" ht="51" customHeight="1" thickBot="1" x14ac:dyDescent="0.45">
      <c r="B15" s="239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1"/>
    </row>
    <row r="16" spans="1:22" s="4" customFormat="1" ht="26.1" customHeight="1" x14ac:dyDescent="0.4">
      <c r="A16" s="249" t="s">
        <v>35</v>
      </c>
      <c r="B16" s="249"/>
      <c r="C16" s="249"/>
      <c r="D16" s="249"/>
      <c r="E16" s="249"/>
      <c r="F16" s="36"/>
      <c r="G16" s="36"/>
      <c r="H16" s="36"/>
      <c r="I16" s="36"/>
      <c r="J16" s="36"/>
      <c r="K16" s="36"/>
      <c r="L16" s="36"/>
      <c r="M16" s="36"/>
    </row>
    <row r="17" spans="1:13" s="20" customFormat="1" ht="25.5" customHeight="1" thickBot="1" x14ac:dyDescent="0.45">
      <c r="A17" s="5" t="s">
        <v>50</v>
      </c>
      <c r="F17" s="5" t="s">
        <v>51</v>
      </c>
      <c r="K17" s="5" t="s">
        <v>52</v>
      </c>
    </row>
    <row r="18" spans="1:13" s="4" customFormat="1" ht="51" customHeight="1" thickBot="1" x14ac:dyDescent="0.45">
      <c r="B18" s="233"/>
      <c r="C18" s="234"/>
      <c r="D18" s="235"/>
      <c r="E18" s="6"/>
      <c r="F18" s="233"/>
      <c r="G18" s="234"/>
      <c r="H18" s="234"/>
      <c r="I18" s="235"/>
      <c r="J18" s="34"/>
      <c r="K18" s="233"/>
      <c r="L18" s="234"/>
      <c r="M18" s="235"/>
    </row>
    <row r="19" spans="1:13" s="40" customFormat="1" ht="18" customHeight="1" x14ac:dyDescent="0.4">
      <c r="A19" s="5" t="s">
        <v>37</v>
      </c>
      <c r="B19" s="39"/>
      <c r="D19" s="39"/>
      <c r="F19" s="39"/>
      <c r="G19" s="39"/>
      <c r="H19" s="39"/>
    </row>
    <row r="20" spans="1:13" s="40" customFormat="1" ht="25.5" customHeight="1" x14ac:dyDescent="0.4">
      <c r="B20" s="151" t="s">
        <v>38</v>
      </c>
      <c r="C20" s="114"/>
      <c r="D20" s="151" t="s">
        <v>39</v>
      </c>
      <c r="E20" s="114"/>
      <c r="F20" s="151" t="s">
        <v>40</v>
      </c>
      <c r="G20" s="114"/>
      <c r="H20" s="151" t="s">
        <v>41</v>
      </c>
      <c r="I20" s="115"/>
      <c r="J20" s="115"/>
      <c r="K20" s="114"/>
      <c r="L20" s="114"/>
      <c r="M20" s="114"/>
    </row>
    <row r="21" spans="1:13" s="40" customFormat="1" ht="25.5" customHeight="1" x14ac:dyDescent="0.4">
      <c r="B21" s="259" t="s">
        <v>42</v>
      </c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</row>
    <row r="22" spans="1:13" s="20" customFormat="1" ht="34" customHeight="1" thickBot="1" x14ac:dyDescent="0.45">
      <c r="A22" s="5" t="s">
        <v>123</v>
      </c>
      <c r="B22" s="28"/>
      <c r="C22" s="28"/>
      <c r="D22" s="28"/>
      <c r="E22" s="28"/>
      <c r="F22" s="107"/>
      <c r="G22" s="107"/>
    </row>
    <row r="23" spans="1:13" s="20" customFormat="1" ht="30" customHeight="1" thickBot="1" x14ac:dyDescent="0.45">
      <c r="B23" s="250"/>
      <c r="C23" s="251"/>
      <c r="D23" s="251"/>
      <c r="E23" s="251"/>
      <c r="F23" s="251"/>
      <c r="G23" s="252"/>
    </row>
    <row r="24" spans="1:13" s="40" customFormat="1" ht="25.5" customHeight="1" x14ac:dyDescent="0.4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</row>
    <row r="25" spans="1:13" s="4" customFormat="1" ht="25.5" customHeight="1" thickBot="1" x14ac:dyDescent="0.45">
      <c r="A25" s="253" t="s">
        <v>128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</row>
    <row r="26" spans="1:13" s="8" customFormat="1" ht="26.25" customHeight="1" x14ac:dyDescent="0.4">
      <c r="A26" s="7"/>
      <c r="B26" s="260" t="s">
        <v>1</v>
      </c>
      <c r="C26" s="261"/>
      <c r="D26" s="261"/>
      <c r="E26" s="261"/>
      <c r="F26" s="261"/>
      <c r="G26" s="261"/>
      <c r="H26" s="261"/>
      <c r="I26" s="261"/>
      <c r="J26" s="262"/>
      <c r="K26" s="257" t="s">
        <v>5</v>
      </c>
      <c r="L26" s="257"/>
      <c r="M26" s="258"/>
    </row>
    <row r="27" spans="1:13" s="8" customFormat="1" ht="26.25" customHeight="1" thickBot="1" x14ac:dyDescent="0.45">
      <c r="A27" s="7"/>
      <c r="B27" s="263"/>
      <c r="C27" s="264"/>
      <c r="D27" s="264"/>
      <c r="E27" s="264"/>
      <c r="F27" s="264"/>
      <c r="G27" s="264"/>
      <c r="H27" s="264"/>
      <c r="I27" s="264"/>
      <c r="J27" s="265"/>
      <c r="K27" s="9" t="s">
        <v>2</v>
      </c>
      <c r="L27" s="10" t="s">
        <v>135</v>
      </c>
      <c r="M27" s="11" t="s">
        <v>3</v>
      </c>
    </row>
    <row r="28" spans="1:13" s="8" customFormat="1" ht="41.65" customHeight="1" thickTop="1" thickBot="1" x14ac:dyDescent="0.45">
      <c r="A28" s="7"/>
      <c r="B28" s="254" t="s">
        <v>142</v>
      </c>
      <c r="C28" s="255"/>
      <c r="D28" s="255"/>
      <c r="E28" s="255"/>
      <c r="F28" s="255"/>
      <c r="G28" s="255"/>
      <c r="H28" s="255"/>
      <c r="I28" s="255"/>
      <c r="J28" s="256"/>
      <c r="K28" s="147"/>
      <c r="L28" s="148">
        <f>K28*0.21</f>
        <v>0</v>
      </c>
      <c r="M28" s="149">
        <f>K28+L28</f>
        <v>0</v>
      </c>
    </row>
    <row r="29" spans="1:13" s="8" customFormat="1" ht="50.1" customHeight="1" thickTop="1" thickBot="1" x14ac:dyDescent="0.45">
      <c r="A29" s="7"/>
      <c r="B29" s="242" t="s">
        <v>134</v>
      </c>
      <c r="C29" s="243"/>
      <c r="D29" s="243"/>
      <c r="E29" s="243"/>
      <c r="F29" s="243"/>
      <c r="G29" s="243"/>
      <c r="H29" s="243"/>
      <c r="I29" s="243"/>
      <c r="J29" s="244"/>
      <c r="K29" s="132">
        <f>K28</f>
        <v>0</v>
      </c>
      <c r="L29" s="133">
        <f>L28</f>
        <v>0</v>
      </c>
      <c r="M29" s="134">
        <f>K29+L29</f>
        <v>0</v>
      </c>
    </row>
    <row r="30" spans="1:13" s="4" customFormat="1" ht="10" customHeight="1" x14ac:dyDescent="0.4">
      <c r="A30" s="6"/>
      <c r="B30" s="12"/>
      <c r="C30" s="12"/>
      <c r="D30" s="12"/>
      <c r="E30" s="12"/>
      <c r="F30" s="12"/>
      <c r="G30" s="12"/>
      <c r="H30" s="12"/>
      <c r="I30" s="12"/>
      <c r="J30" s="12"/>
      <c r="K30" s="1"/>
      <c r="L30" s="1"/>
      <c r="M30" s="1"/>
    </row>
    <row r="31" spans="1:13" s="13" customFormat="1" ht="25.5" customHeight="1" x14ac:dyDescent="0.4">
      <c r="B31" s="6" t="s">
        <v>4</v>
      </c>
    </row>
    <row r="32" spans="1:13" s="13" customFormat="1" ht="25.5" customHeight="1" x14ac:dyDescent="0.4">
      <c r="B32" s="146"/>
      <c r="C32" s="6" t="s">
        <v>33</v>
      </c>
      <c r="H32" s="35" t="s">
        <v>31</v>
      </c>
      <c r="I32" s="6" t="s">
        <v>32</v>
      </c>
    </row>
    <row r="33" spans="1:13" s="13" customFormat="1" ht="10" customHeight="1" x14ac:dyDescent="0.4"/>
    <row r="34" spans="1:13" s="13" customFormat="1" ht="21" customHeight="1" x14ac:dyDescent="0.4">
      <c r="A34" s="248" t="s">
        <v>34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</row>
    <row r="35" spans="1:13" s="13" customFormat="1" ht="21" customHeight="1" x14ac:dyDescent="0.4">
      <c r="A35" s="248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</row>
    <row r="36" spans="1:13" s="14" customFormat="1" ht="21" customHeight="1" x14ac:dyDescent="0.4">
      <c r="A36" s="248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</row>
    <row r="37" spans="1:13" s="15" customFormat="1" ht="9" customHeight="1" x14ac:dyDescent="0.4">
      <c r="A37" s="248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</row>
    <row r="38" spans="1:13" s="15" customFormat="1" ht="10" customHeight="1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s="14" customFormat="1" ht="40" customHeight="1" x14ac:dyDescent="0.45">
      <c r="A39" s="247" t="s">
        <v>136</v>
      </c>
      <c r="B39" s="247"/>
      <c r="C39" s="247"/>
      <c r="D39" s="247"/>
      <c r="E39" s="247"/>
      <c r="F39" s="247"/>
      <c r="G39" s="247"/>
      <c r="K39" s="246" t="s">
        <v>7</v>
      </c>
      <c r="L39" s="246"/>
      <c r="M39" s="246"/>
    </row>
    <row r="40" spans="1:13" s="2" customFormat="1" ht="30" customHeight="1" x14ac:dyDescent="0.45">
      <c r="A40" s="17"/>
      <c r="B40" s="17"/>
      <c r="C40" s="17"/>
      <c r="D40" s="17"/>
      <c r="E40" s="17"/>
      <c r="F40" s="17"/>
      <c r="G40" s="17"/>
      <c r="H40" s="17"/>
      <c r="I40" s="17"/>
      <c r="K40" s="245" t="s">
        <v>30</v>
      </c>
      <c r="L40" s="245"/>
      <c r="M40" s="245"/>
    </row>
    <row r="41" spans="1:13" s="2" customFormat="1" ht="28" customHeight="1" x14ac:dyDescent="0.3">
      <c r="B41" s="18"/>
      <c r="C41" s="18"/>
      <c r="D41" s="18"/>
      <c r="F41" s="18"/>
    </row>
    <row r="59" spans="6:6" x14ac:dyDescent="0.4">
      <c r="F59" s="3">
        <f>10000000/1.21</f>
        <v>8264462.8099173559</v>
      </c>
    </row>
  </sheetData>
  <mergeCells count="25">
    <mergeCell ref="B15:M15"/>
    <mergeCell ref="B29:J29"/>
    <mergeCell ref="K40:M40"/>
    <mergeCell ref="K39:M39"/>
    <mergeCell ref="A39:G39"/>
    <mergeCell ref="A34:M37"/>
    <mergeCell ref="A16:E16"/>
    <mergeCell ref="B23:G23"/>
    <mergeCell ref="B18:D18"/>
    <mergeCell ref="A25:M25"/>
    <mergeCell ref="B28:J28"/>
    <mergeCell ref="K26:M26"/>
    <mergeCell ref="F18:I18"/>
    <mergeCell ref="K18:M18"/>
    <mergeCell ref="B21:M21"/>
    <mergeCell ref="B26:J27"/>
    <mergeCell ref="A1:M1"/>
    <mergeCell ref="A3:M3"/>
    <mergeCell ref="A2:M2"/>
    <mergeCell ref="K11:M11"/>
    <mergeCell ref="B13:M13"/>
    <mergeCell ref="B5:M5"/>
    <mergeCell ref="B7:M7"/>
    <mergeCell ref="B9:M9"/>
    <mergeCell ref="B11:E11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30"/>
  <sheetViews>
    <sheetView topLeftCell="A13" zoomScale="70" zoomScaleNormal="70" workbookViewId="0">
      <selection activeCell="B24" sqref="B24:C24"/>
    </sheetView>
  </sheetViews>
  <sheetFormatPr defaultColWidth="8.83203125" defaultRowHeight="14.1" x14ac:dyDescent="0.4"/>
  <cols>
    <col min="1" max="1" width="5.27734375" style="42" customWidth="1"/>
    <col min="2" max="2" width="49.44140625" style="42" customWidth="1"/>
    <col min="3" max="3" width="40.71875" style="42" customWidth="1"/>
    <col min="4" max="4" width="11.1640625" style="42" customWidth="1"/>
    <col min="5" max="6" width="18.27734375" style="42" customWidth="1"/>
    <col min="7" max="7" width="69.71875" style="42" customWidth="1"/>
    <col min="8" max="16384" width="8.83203125" style="42"/>
  </cols>
  <sheetData>
    <row r="1" spans="1:12" ht="29.1" customHeight="1" x14ac:dyDescent="0.4">
      <c r="A1" s="279" t="str">
        <f>'Krycí list nabídky'!A1:M1</f>
        <v>ZŠ Sázavská 5/830 – rekonstrukce kuchyně - dodávka a montáž gastro technologií</v>
      </c>
      <c r="B1" s="279"/>
      <c r="C1" s="279"/>
      <c r="D1" s="279"/>
      <c r="E1" s="279"/>
      <c r="F1" s="279"/>
      <c r="G1" s="279"/>
      <c r="H1" s="48"/>
      <c r="I1" s="48"/>
      <c r="J1" s="41"/>
      <c r="K1" s="41"/>
      <c r="L1" s="41"/>
    </row>
    <row r="2" spans="1:12" ht="23.25" customHeight="1" x14ac:dyDescent="0.4">
      <c r="A2" s="280" t="s">
        <v>26</v>
      </c>
      <c r="B2" s="280"/>
      <c r="C2" s="280"/>
      <c r="D2" s="280"/>
      <c r="E2" s="280"/>
      <c r="F2" s="280"/>
      <c r="G2" s="280"/>
      <c r="H2" s="49"/>
      <c r="I2" s="49"/>
    </row>
    <row r="3" spans="1:12" ht="30.75" customHeight="1" x14ac:dyDescent="0.4">
      <c r="A3" s="281" t="s">
        <v>55</v>
      </c>
      <c r="B3" s="281"/>
      <c r="C3" s="281"/>
      <c r="D3" s="281"/>
      <c r="E3" s="281"/>
      <c r="F3" s="281"/>
      <c r="G3" s="281"/>
      <c r="H3" s="41"/>
      <c r="I3" s="41"/>
    </row>
    <row r="4" spans="1:12" ht="32.1" customHeight="1" x14ac:dyDescent="0.4">
      <c r="A4" s="282" t="s">
        <v>64</v>
      </c>
      <c r="B4" s="282"/>
      <c r="C4" s="282"/>
      <c r="D4" s="282"/>
      <c r="E4" s="282"/>
      <c r="F4" s="282"/>
      <c r="G4" s="282"/>
    </row>
    <row r="5" spans="1:12" ht="16.5" customHeight="1" x14ac:dyDescent="0.4">
      <c r="A5" s="283" t="s">
        <v>124</v>
      </c>
      <c r="B5" s="283"/>
      <c r="C5" s="283"/>
      <c r="D5" s="283"/>
      <c r="E5" s="283"/>
      <c r="F5" s="283"/>
      <c r="G5" s="283"/>
    </row>
    <row r="6" spans="1:12" ht="16.5" customHeight="1" x14ac:dyDescent="0.4">
      <c r="A6" s="284" t="s">
        <v>140</v>
      </c>
      <c r="B6" s="284"/>
      <c r="C6" s="284"/>
      <c r="D6" s="284"/>
      <c r="E6" s="284"/>
      <c r="F6" s="284"/>
      <c r="G6" s="284"/>
    </row>
    <row r="7" spans="1:12" s="44" customFormat="1" ht="35.1" customHeight="1" thickBot="1" x14ac:dyDescent="0.45">
      <c r="A7" s="278" t="s">
        <v>29</v>
      </c>
      <c r="B7" s="278"/>
      <c r="C7" s="278"/>
      <c r="D7" s="23"/>
      <c r="E7" s="23"/>
      <c r="F7" s="23"/>
      <c r="G7" s="23"/>
      <c r="H7" s="23"/>
      <c r="I7" s="23"/>
    </row>
    <row r="8" spans="1:12" s="44" customFormat="1" ht="28" customHeight="1" thickBot="1" x14ac:dyDescent="0.45">
      <c r="A8" s="23"/>
      <c r="B8" s="267" t="str">
        <f>'Krycí list nabídky'!B5:M5</f>
        <v xml:space="preserve">Název nebo obchodní firma </v>
      </c>
      <c r="C8" s="268"/>
      <c r="D8" s="268"/>
      <c r="E8" s="268"/>
      <c r="F8" s="269"/>
      <c r="G8" s="31"/>
      <c r="H8" s="31"/>
      <c r="I8" s="31"/>
    </row>
    <row r="9" spans="1:12" ht="14.4" thickBot="1" x14ac:dyDescent="0.45">
      <c r="B9" s="43"/>
      <c r="C9" s="43"/>
      <c r="D9" s="43"/>
      <c r="E9" s="43"/>
      <c r="F9" s="43"/>
      <c r="G9" s="43"/>
    </row>
    <row r="10" spans="1:12" ht="61.5" x14ac:dyDescent="0.4">
      <c r="A10" s="270" t="s">
        <v>56</v>
      </c>
      <c r="B10" s="272" t="s">
        <v>57</v>
      </c>
      <c r="C10" s="272"/>
      <c r="D10" s="272"/>
      <c r="E10" s="51" t="s">
        <v>58</v>
      </c>
      <c r="F10" s="51" t="s">
        <v>59</v>
      </c>
      <c r="G10" s="273" t="s">
        <v>60</v>
      </c>
      <c r="H10" s="44"/>
      <c r="I10" s="44"/>
    </row>
    <row r="11" spans="1:12" ht="32.1" customHeight="1" thickBot="1" x14ac:dyDescent="0.45">
      <c r="A11" s="271"/>
      <c r="B11" s="52" t="s">
        <v>53</v>
      </c>
      <c r="C11" s="52" t="s">
        <v>61</v>
      </c>
      <c r="D11" s="52" t="s">
        <v>125</v>
      </c>
      <c r="E11" s="52" t="s">
        <v>62</v>
      </c>
      <c r="F11" s="52" t="s">
        <v>63</v>
      </c>
      <c r="G11" s="274"/>
      <c r="H11" s="44"/>
      <c r="I11" s="44"/>
    </row>
    <row r="12" spans="1:12" ht="35.1" customHeight="1" thickTop="1" x14ac:dyDescent="0.4">
      <c r="A12" s="45">
        <v>1</v>
      </c>
      <c r="B12" s="139"/>
      <c r="C12" s="139"/>
      <c r="D12" s="140"/>
      <c r="E12" s="140"/>
      <c r="F12" s="140"/>
      <c r="G12" s="166"/>
    </row>
    <row r="13" spans="1:12" ht="35.1" customHeight="1" x14ac:dyDescent="0.4">
      <c r="A13" s="46">
        <v>2</v>
      </c>
      <c r="B13" s="141"/>
      <c r="C13" s="141"/>
      <c r="D13" s="142"/>
      <c r="E13" s="142"/>
      <c r="F13" s="142"/>
      <c r="G13" s="143"/>
    </row>
    <row r="14" spans="1:12" ht="35.1" customHeight="1" x14ac:dyDescent="0.4">
      <c r="A14" s="46">
        <v>3</v>
      </c>
      <c r="B14" s="141"/>
      <c r="C14" s="141"/>
      <c r="D14" s="142"/>
      <c r="E14" s="142"/>
      <c r="F14" s="142"/>
      <c r="G14" s="143"/>
    </row>
    <row r="15" spans="1:12" ht="35.1" customHeight="1" x14ac:dyDescent="0.4">
      <c r="A15" s="46">
        <v>4</v>
      </c>
      <c r="B15" s="141"/>
      <c r="C15" s="141"/>
      <c r="D15" s="142"/>
      <c r="E15" s="142"/>
      <c r="F15" s="142"/>
      <c r="G15" s="143"/>
    </row>
    <row r="16" spans="1:12" ht="35.1" customHeight="1" x14ac:dyDescent="0.4">
      <c r="A16" s="46">
        <v>5</v>
      </c>
      <c r="B16" s="141"/>
      <c r="C16" s="141"/>
      <c r="D16" s="142"/>
      <c r="E16" s="142"/>
      <c r="F16" s="142"/>
      <c r="G16" s="143"/>
    </row>
    <row r="17" spans="1:9" ht="35.1" customHeight="1" x14ac:dyDescent="0.4">
      <c r="A17" s="46">
        <v>6</v>
      </c>
      <c r="B17" s="141"/>
      <c r="C17" s="141"/>
      <c r="D17" s="142"/>
      <c r="E17" s="142"/>
      <c r="F17" s="142"/>
      <c r="G17" s="143"/>
    </row>
    <row r="18" spans="1:9" ht="35.1" customHeight="1" x14ac:dyDescent="0.4">
      <c r="A18" s="46">
        <v>7</v>
      </c>
      <c r="B18" s="141"/>
      <c r="C18" s="141"/>
      <c r="D18" s="142"/>
      <c r="E18" s="142"/>
      <c r="F18" s="142"/>
      <c r="G18" s="143"/>
    </row>
    <row r="19" spans="1:9" ht="35.1" customHeight="1" x14ac:dyDescent="0.4">
      <c r="A19" s="46">
        <v>8</v>
      </c>
      <c r="B19" s="141"/>
      <c r="C19" s="141"/>
      <c r="D19" s="142"/>
      <c r="E19" s="142"/>
      <c r="F19" s="142"/>
      <c r="G19" s="143"/>
    </row>
    <row r="20" spans="1:9" ht="35.1" customHeight="1" x14ac:dyDescent="0.4">
      <c r="A20" s="46">
        <v>9</v>
      </c>
      <c r="B20" s="126"/>
      <c r="C20" s="126"/>
      <c r="D20" s="127"/>
      <c r="E20" s="127"/>
      <c r="F20" s="127"/>
      <c r="G20" s="128"/>
    </row>
    <row r="21" spans="1:9" ht="35.1" customHeight="1" thickBot="1" x14ac:dyDescent="0.45">
      <c r="A21" s="47">
        <v>10</v>
      </c>
      <c r="B21" s="129"/>
      <c r="C21" s="129"/>
      <c r="D21" s="130"/>
      <c r="E21" s="130"/>
      <c r="F21" s="130"/>
      <c r="G21" s="131"/>
    </row>
    <row r="23" spans="1:9" x14ac:dyDescent="0.4">
      <c r="A23" s="61" t="s">
        <v>4</v>
      </c>
    </row>
    <row r="24" spans="1:9" s="22" customFormat="1" ht="16.8" customHeight="1" x14ac:dyDescent="0.4">
      <c r="A24" s="144"/>
      <c r="B24" s="276" t="s">
        <v>66</v>
      </c>
      <c r="C24" s="277"/>
      <c r="G24" s="50"/>
      <c r="H24" s="50"/>
      <c r="I24" s="50"/>
    </row>
    <row r="25" spans="1:9" s="22" customFormat="1" ht="25.75" customHeight="1" x14ac:dyDescent="0.4">
      <c r="A25" s="275" t="s">
        <v>34</v>
      </c>
      <c r="B25" s="275"/>
      <c r="C25" s="275"/>
      <c r="D25" s="275"/>
      <c r="E25" s="275"/>
      <c r="F25" s="275"/>
      <c r="G25" s="275"/>
    </row>
    <row r="26" spans="1:9" s="22" customFormat="1" ht="31" customHeight="1" x14ac:dyDescent="0.4">
      <c r="A26" s="275"/>
      <c r="B26" s="275"/>
      <c r="C26" s="275"/>
      <c r="D26" s="275"/>
      <c r="E26" s="275"/>
      <c r="F26" s="275"/>
      <c r="G26" s="275"/>
    </row>
    <row r="27" spans="1:9" s="22" customFormat="1" ht="14.1" customHeight="1" x14ac:dyDescent="0.4">
      <c r="A27" s="24"/>
    </row>
    <row r="28" spans="1:9" s="22" customFormat="1" ht="40" customHeight="1" x14ac:dyDescent="0.4">
      <c r="A28" s="266" t="str">
        <f>'Krycí list nabídky'!A39:G39</f>
        <v>V ……………………...………… dne ……………..………….. 2024</v>
      </c>
      <c r="B28" s="266"/>
      <c r="C28" s="53"/>
      <c r="D28" s="21"/>
      <c r="E28" s="21"/>
      <c r="G28" s="145" t="s">
        <v>65</v>
      </c>
      <c r="H28" s="21"/>
      <c r="I28" s="21"/>
    </row>
    <row r="29" spans="1:9" s="22" customFormat="1" ht="25.75" customHeight="1" x14ac:dyDescent="0.4">
      <c r="A29" s="24"/>
      <c r="G29" s="54" t="s">
        <v>30</v>
      </c>
      <c r="H29" s="30"/>
      <c r="I29" s="30"/>
    </row>
    <row r="30" spans="1:9" s="21" customFormat="1" ht="12.3" x14ac:dyDescent="0.4">
      <c r="F30" s="30"/>
      <c r="G30" s="30"/>
      <c r="H30" s="30"/>
      <c r="I30" s="30"/>
    </row>
  </sheetData>
  <mergeCells count="14">
    <mergeCell ref="A7:C7"/>
    <mergeCell ref="A1:G1"/>
    <mergeCell ref="A2:G2"/>
    <mergeCell ref="A3:G3"/>
    <mergeCell ref="A4:G4"/>
    <mergeCell ref="A5:G5"/>
    <mergeCell ref="A6:G6"/>
    <mergeCell ref="A28:B28"/>
    <mergeCell ref="B8:F8"/>
    <mergeCell ref="A10:A11"/>
    <mergeCell ref="B10:D10"/>
    <mergeCell ref="G10:G11"/>
    <mergeCell ref="A25:G26"/>
    <mergeCell ref="B24:C24"/>
  </mergeCells>
  <phoneticPr fontId="1" type="noConversion"/>
  <printOptions horizontalCentered="1"/>
  <pageMargins left="0.70866141732283472" right="0.70866141732283472" top="0.52" bottom="0.47" header="0.31496062992125984" footer="0.31496062992125984"/>
  <pageSetup paperSize="9" scale="61" orientation="landscape" r:id="rId1"/>
  <headerFooter alignWithMargins="0"/>
  <rowBreaks count="1" manualBreakCount="1">
    <brk id="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7CD8-F4BC-41BE-AF80-E7B88401C68C}">
  <sheetPr>
    <tabColor rgb="FF0070C0"/>
    <pageSetUpPr fitToPage="1"/>
  </sheetPr>
  <dimension ref="A1:H200"/>
  <sheetViews>
    <sheetView tabSelected="1" topLeftCell="A31" zoomScale="50" zoomScaleNormal="50" workbookViewId="0">
      <selection activeCell="B41" sqref="B41"/>
    </sheetView>
  </sheetViews>
  <sheetFormatPr defaultColWidth="9.6640625" defaultRowHeight="12.3" x14ac:dyDescent="0.4"/>
  <cols>
    <col min="1" max="1" width="22.44140625" style="169" customWidth="1"/>
    <col min="2" max="2" width="129.6640625" style="168" customWidth="1"/>
    <col min="3" max="4" width="50.94140625" style="168" customWidth="1"/>
    <col min="5" max="5" width="25.94140625" style="168" customWidth="1"/>
    <col min="6" max="16384" width="9.6640625" style="168"/>
  </cols>
  <sheetData>
    <row r="1" spans="1:8" ht="46.8" customHeight="1" x14ac:dyDescent="0.4">
      <c r="A1" s="288" t="str">
        <f>'Krycí list nabídky'!A1:M1</f>
        <v>ZŠ Sázavská 5/830 – rekonstrukce kuchyně - dodávka a montáž gastro technologií</v>
      </c>
      <c r="B1" s="288"/>
      <c r="C1" s="288"/>
      <c r="D1" s="288"/>
      <c r="E1" s="288"/>
    </row>
    <row r="2" spans="1:8" ht="34" customHeight="1" x14ac:dyDescent="0.4">
      <c r="A2" s="280" t="s">
        <v>27</v>
      </c>
      <c r="B2" s="280"/>
      <c r="C2" s="280"/>
      <c r="D2" s="280"/>
      <c r="E2" s="280"/>
      <c r="F2" s="49"/>
      <c r="G2" s="49"/>
      <c r="H2" s="49"/>
    </row>
    <row r="3" spans="1:8" ht="35.1" customHeight="1" x14ac:dyDescent="0.4">
      <c r="A3" s="289" t="s">
        <v>143</v>
      </c>
      <c r="B3" s="289"/>
      <c r="C3" s="289"/>
      <c r="D3" s="289"/>
      <c r="E3" s="289"/>
    </row>
    <row r="4" spans="1:8" ht="12.3" customHeight="1" x14ac:dyDescent="0.4"/>
    <row r="5" spans="1:8" ht="36" customHeight="1" thickBot="1" x14ac:dyDescent="0.45">
      <c r="A5" s="290" t="s">
        <v>29</v>
      </c>
      <c r="B5" s="290"/>
      <c r="C5" s="170"/>
      <c r="D5" s="170"/>
      <c r="E5" s="170"/>
    </row>
    <row r="6" spans="1:8" ht="30.6" customHeight="1" thickBot="1" x14ac:dyDescent="0.45">
      <c r="A6" s="170"/>
      <c r="B6" s="291"/>
      <c r="C6" s="292"/>
      <c r="D6" s="292"/>
      <c r="E6" s="293"/>
    </row>
    <row r="7" spans="1:8" ht="24.6" customHeight="1" thickBot="1" x14ac:dyDescent="0.45"/>
    <row r="8" spans="1:8" s="169" customFormat="1" ht="63" customHeight="1" thickBot="1" x14ac:dyDescent="0.45">
      <c r="A8" s="171" t="s">
        <v>144</v>
      </c>
      <c r="B8" s="172" t="s">
        <v>145</v>
      </c>
      <c r="C8" s="173" t="s">
        <v>146</v>
      </c>
      <c r="D8" s="174" t="s">
        <v>147</v>
      </c>
      <c r="E8" s="174" t="s">
        <v>148</v>
      </c>
    </row>
    <row r="9" spans="1:8" s="169" customFormat="1" ht="4.5" customHeight="1" thickBot="1" x14ac:dyDescent="0.45">
      <c r="A9" s="171"/>
      <c r="B9" s="172"/>
      <c r="C9" s="175"/>
      <c r="D9" s="175"/>
      <c r="E9" s="173"/>
    </row>
    <row r="10" spans="1:8" ht="28" customHeight="1" thickBot="1" x14ac:dyDescent="0.45">
      <c r="A10" s="285" t="s">
        <v>149</v>
      </c>
      <c r="B10" s="286"/>
      <c r="C10" s="286"/>
      <c r="D10" s="286"/>
      <c r="E10" s="287"/>
      <c r="F10" s="176"/>
    </row>
    <row r="11" spans="1:8" ht="171" customHeight="1" thickBot="1" x14ac:dyDescent="0.45">
      <c r="A11" s="177">
        <v>1</v>
      </c>
      <c r="B11" s="178" t="s">
        <v>150</v>
      </c>
      <c r="C11" s="179"/>
      <c r="D11" s="180"/>
      <c r="E11" s="181"/>
      <c r="F11" s="176"/>
    </row>
    <row r="12" spans="1:8" ht="28" customHeight="1" thickBot="1" x14ac:dyDescent="0.45">
      <c r="A12" s="285" t="s">
        <v>151</v>
      </c>
      <c r="B12" s="286"/>
      <c r="C12" s="286"/>
      <c r="D12" s="286"/>
      <c r="E12" s="287"/>
      <c r="F12" s="176"/>
    </row>
    <row r="13" spans="1:8" ht="119.5" customHeight="1" thickBot="1" x14ac:dyDescent="0.45">
      <c r="A13" s="182">
        <v>6</v>
      </c>
      <c r="B13" s="183" t="s">
        <v>152</v>
      </c>
      <c r="C13" s="184"/>
      <c r="D13" s="185"/>
      <c r="E13" s="186"/>
      <c r="F13" s="176"/>
    </row>
    <row r="14" spans="1:8" ht="28" customHeight="1" thickBot="1" x14ac:dyDescent="0.45">
      <c r="A14" s="285" t="s">
        <v>153</v>
      </c>
      <c r="B14" s="286"/>
      <c r="C14" s="286"/>
      <c r="D14" s="286"/>
      <c r="E14" s="287"/>
      <c r="F14" s="176"/>
    </row>
    <row r="15" spans="1:8" ht="115.9" customHeight="1" x14ac:dyDescent="0.4">
      <c r="A15" s="187">
        <v>1</v>
      </c>
      <c r="B15" s="188" t="s">
        <v>154</v>
      </c>
      <c r="C15" s="189"/>
      <c r="D15" s="190"/>
      <c r="E15" s="191"/>
      <c r="F15" s="176"/>
    </row>
    <row r="16" spans="1:8" ht="190.5" customHeight="1" x14ac:dyDescent="0.4">
      <c r="A16" s="192">
        <v>3</v>
      </c>
      <c r="B16" s="193" t="s">
        <v>155</v>
      </c>
      <c r="C16" s="194"/>
      <c r="D16" s="195"/>
      <c r="E16" s="196"/>
      <c r="F16" s="176"/>
    </row>
    <row r="17" spans="1:6" ht="31" customHeight="1" x14ac:dyDescent="0.4">
      <c r="A17" s="192">
        <v>4</v>
      </c>
      <c r="B17" s="193" t="s">
        <v>156</v>
      </c>
      <c r="C17" s="194"/>
      <c r="D17" s="195"/>
      <c r="E17" s="196"/>
      <c r="F17" s="176"/>
    </row>
    <row r="18" spans="1:6" ht="209.1" customHeight="1" x14ac:dyDescent="0.4">
      <c r="A18" s="192">
        <v>5</v>
      </c>
      <c r="B18" s="193" t="s">
        <v>157</v>
      </c>
      <c r="C18" s="194"/>
      <c r="D18" s="195"/>
      <c r="E18" s="196"/>
      <c r="F18" s="176"/>
    </row>
    <row r="19" spans="1:6" ht="225" customHeight="1" x14ac:dyDescent="0.4">
      <c r="A19" s="192">
        <v>6</v>
      </c>
      <c r="B19" s="193" t="s">
        <v>158</v>
      </c>
      <c r="C19" s="194"/>
      <c r="D19" s="195"/>
      <c r="E19" s="196"/>
      <c r="F19" s="176"/>
    </row>
    <row r="20" spans="1:6" ht="116.1" customHeight="1" thickBot="1" x14ac:dyDescent="0.45">
      <c r="A20" s="192">
        <v>7</v>
      </c>
      <c r="B20" s="193" t="s">
        <v>159</v>
      </c>
      <c r="C20" s="194"/>
      <c r="D20" s="195"/>
      <c r="E20" s="196"/>
      <c r="F20" s="176"/>
    </row>
    <row r="21" spans="1:6" ht="240" customHeight="1" x14ac:dyDescent="0.4">
      <c r="A21" s="187">
        <v>8</v>
      </c>
      <c r="B21" s="197" t="s">
        <v>160</v>
      </c>
      <c r="C21" s="189"/>
      <c r="D21" s="190"/>
      <c r="E21" s="191"/>
      <c r="F21" s="176"/>
    </row>
    <row r="22" spans="1:6" ht="105" customHeight="1" thickBot="1" x14ac:dyDescent="0.45">
      <c r="A22" s="192">
        <v>19</v>
      </c>
      <c r="B22" s="193" t="s">
        <v>161</v>
      </c>
      <c r="C22" s="194"/>
      <c r="D22" s="195"/>
      <c r="E22" s="196"/>
      <c r="F22" s="176"/>
    </row>
    <row r="23" spans="1:6" ht="28" customHeight="1" thickBot="1" x14ac:dyDescent="0.45">
      <c r="A23" s="285" t="s">
        <v>162</v>
      </c>
      <c r="B23" s="286"/>
      <c r="C23" s="286"/>
      <c r="D23" s="286"/>
      <c r="E23" s="287"/>
      <c r="F23" s="176"/>
    </row>
    <row r="24" spans="1:6" ht="144" customHeight="1" thickBot="1" x14ac:dyDescent="0.45">
      <c r="A24" s="177">
        <v>38</v>
      </c>
      <c r="B24" s="198" t="s">
        <v>163</v>
      </c>
      <c r="C24" s="184"/>
      <c r="D24" s="185"/>
      <c r="E24" s="186"/>
      <c r="F24" s="176"/>
    </row>
    <row r="25" spans="1:6" ht="28" customHeight="1" thickBot="1" x14ac:dyDescent="0.45">
      <c r="A25" s="285" t="s">
        <v>164</v>
      </c>
      <c r="B25" s="286"/>
      <c r="C25" s="286"/>
      <c r="D25" s="286"/>
      <c r="E25" s="287"/>
      <c r="F25" s="176"/>
    </row>
    <row r="26" spans="1:6" ht="80.099999999999994" customHeight="1" thickBot="1" x14ac:dyDescent="0.45">
      <c r="A26" s="192">
        <v>50</v>
      </c>
      <c r="B26" s="193" t="s">
        <v>165</v>
      </c>
      <c r="C26" s="199"/>
      <c r="D26" s="200"/>
      <c r="E26" s="201"/>
      <c r="F26" s="176"/>
    </row>
    <row r="27" spans="1:6" ht="28" customHeight="1" thickBot="1" x14ac:dyDescent="0.45">
      <c r="A27" s="285" t="s">
        <v>166</v>
      </c>
      <c r="B27" s="286"/>
      <c r="C27" s="286"/>
      <c r="D27" s="286"/>
      <c r="E27" s="287"/>
      <c r="F27" s="176"/>
    </row>
    <row r="28" spans="1:6" ht="84.75" customHeight="1" thickBot="1" x14ac:dyDescent="0.45">
      <c r="A28" s="192">
        <v>3</v>
      </c>
      <c r="B28" s="202" t="s">
        <v>167</v>
      </c>
      <c r="C28" s="199"/>
      <c r="D28" s="200"/>
      <c r="E28" s="201"/>
      <c r="F28" s="176"/>
    </row>
    <row r="29" spans="1:6" ht="28" customHeight="1" thickBot="1" x14ac:dyDescent="0.45">
      <c r="A29" s="285" t="s">
        <v>168</v>
      </c>
      <c r="B29" s="286"/>
      <c r="C29" s="286"/>
      <c r="D29" s="286"/>
      <c r="E29" s="287"/>
      <c r="F29" s="176"/>
    </row>
    <row r="30" spans="1:6" ht="125.25" customHeight="1" thickBot="1" x14ac:dyDescent="0.45">
      <c r="A30" s="210">
        <v>1</v>
      </c>
      <c r="B30" s="229" t="s">
        <v>169</v>
      </c>
      <c r="C30" s="199"/>
      <c r="D30" s="200"/>
      <c r="E30" s="201"/>
      <c r="F30" s="176"/>
    </row>
    <row r="31" spans="1:6" ht="28" customHeight="1" thickBot="1" x14ac:dyDescent="0.45">
      <c r="A31" s="285" t="s">
        <v>166</v>
      </c>
      <c r="B31" s="286"/>
      <c r="C31" s="286"/>
      <c r="D31" s="286"/>
      <c r="E31" s="287"/>
      <c r="F31" s="176"/>
    </row>
    <row r="32" spans="1:6" ht="126" customHeight="1" x14ac:dyDescent="0.4">
      <c r="A32" s="192">
        <v>1</v>
      </c>
      <c r="B32" s="203" t="s">
        <v>170</v>
      </c>
      <c r="C32" s="189"/>
      <c r="D32" s="190"/>
      <c r="E32" s="189"/>
      <c r="F32" s="176"/>
    </row>
    <row r="33" spans="1:6" ht="120.4" customHeight="1" x14ac:dyDescent="0.4">
      <c r="A33" s="204">
        <v>2</v>
      </c>
      <c r="B33" s="205" t="s">
        <v>171</v>
      </c>
      <c r="C33" s="194"/>
      <c r="D33" s="195"/>
      <c r="E33" s="179"/>
      <c r="F33" s="176"/>
    </row>
    <row r="34" spans="1:6" ht="92.5" customHeight="1" thickBot="1" x14ac:dyDescent="0.45">
      <c r="A34" s="206">
        <v>3</v>
      </c>
      <c r="B34" s="207" t="s">
        <v>172</v>
      </c>
      <c r="C34" s="208"/>
      <c r="D34" s="209"/>
      <c r="E34" s="186"/>
      <c r="F34" s="176"/>
    </row>
    <row r="35" spans="1:6" ht="28" customHeight="1" thickBot="1" x14ac:dyDescent="0.45">
      <c r="A35" s="285" t="s">
        <v>173</v>
      </c>
      <c r="B35" s="286"/>
      <c r="C35" s="286"/>
      <c r="D35" s="286"/>
      <c r="E35" s="287"/>
      <c r="F35" s="176"/>
    </row>
    <row r="36" spans="1:6" ht="72.599999999999994" customHeight="1" thickBot="1" x14ac:dyDescent="0.45">
      <c r="A36" s="210">
        <v>1</v>
      </c>
      <c r="B36" s="211" t="s">
        <v>188</v>
      </c>
      <c r="C36" s="199"/>
      <c r="D36" s="200"/>
      <c r="E36" s="199"/>
      <c r="F36" s="176"/>
    </row>
    <row r="37" spans="1:6" ht="29.7" x14ac:dyDescent="0.4">
      <c r="A37" s="212"/>
      <c r="B37" s="213"/>
      <c r="C37" s="214"/>
      <c r="D37" s="214"/>
      <c r="F37" s="176"/>
    </row>
    <row r="38" spans="1:6" ht="14.1" customHeight="1" x14ac:dyDescent="0.4">
      <c r="A38" s="216"/>
      <c r="B38" s="217" t="s">
        <v>66</v>
      </c>
      <c r="C38" s="214"/>
      <c r="D38" s="214"/>
    </row>
    <row r="39" spans="1:6" ht="14.1" customHeight="1" x14ac:dyDescent="0.4">
      <c r="A39" s="168"/>
      <c r="B39" s="217"/>
      <c r="C39" s="214"/>
      <c r="D39" s="214"/>
    </row>
    <row r="40" spans="1:6" ht="22" customHeight="1" x14ac:dyDescent="0.4">
      <c r="A40" s="228" t="s">
        <v>187</v>
      </c>
      <c r="B40" s="218"/>
      <c r="D40" s="218"/>
    </row>
    <row r="41" spans="1:6" ht="39.75" customHeight="1" x14ac:dyDescent="0.4">
      <c r="A41" s="168"/>
      <c r="D41" s="219" t="s">
        <v>174</v>
      </c>
    </row>
    <row r="42" spans="1:6" x14ac:dyDescent="0.4">
      <c r="A42" s="215"/>
    </row>
    <row r="43" spans="1:6" x14ac:dyDescent="0.4">
      <c r="A43" s="215"/>
    </row>
    <row r="44" spans="1:6" x14ac:dyDescent="0.4">
      <c r="A44" s="215"/>
    </row>
    <row r="45" spans="1:6" x14ac:dyDescent="0.4">
      <c r="A45" s="215"/>
    </row>
    <row r="46" spans="1:6" x14ac:dyDescent="0.4">
      <c r="A46" s="215"/>
    </row>
    <row r="47" spans="1:6" x14ac:dyDescent="0.4">
      <c r="A47" s="215"/>
    </row>
    <row r="48" spans="1:6" x14ac:dyDescent="0.4">
      <c r="A48" s="215"/>
    </row>
    <row r="49" spans="1:1" x14ac:dyDescent="0.4">
      <c r="A49" s="215"/>
    </row>
    <row r="50" spans="1:1" x14ac:dyDescent="0.4">
      <c r="A50" s="215"/>
    </row>
    <row r="51" spans="1:1" x14ac:dyDescent="0.4">
      <c r="A51" s="215"/>
    </row>
    <row r="52" spans="1:1" x14ac:dyDescent="0.4">
      <c r="A52" s="215"/>
    </row>
    <row r="53" spans="1:1" x14ac:dyDescent="0.4">
      <c r="A53" s="215"/>
    </row>
    <row r="54" spans="1:1" x14ac:dyDescent="0.4">
      <c r="A54" s="215"/>
    </row>
    <row r="55" spans="1:1" x14ac:dyDescent="0.4">
      <c r="A55" s="215"/>
    </row>
    <row r="56" spans="1:1" x14ac:dyDescent="0.4">
      <c r="A56" s="215"/>
    </row>
    <row r="57" spans="1:1" x14ac:dyDescent="0.4">
      <c r="A57" s="215"/>
    </row>
    <row r="58" spans="1:1" x14ac:dyDescent="0.4">
      <c r="A58" s="215"/>
    </row>
    <row r="59" spans="1:1" x14ac:dyDescent="0.4">
      <c r="A59" s="215"/>
    </row>
    <row r="60" spans="1:1" x14ac:dyDescent="0.4">
      <c r="A60" s="215"/>
    </row>
    <row r="61" spans="1:1" x14ac:dyDescent="0.4">
      <c r="A61" s="215"/>
    </row>
    <row r="62" spans="1:1" x14ac:dyDescent="0.4">
      <c r="A62" s="215"/>
    </row>
    <row r="63" spans="1:1" x14ac:dyDescent="0.4">
      <c r="A63" s="215"/>
    </row>
    <row r="64" spans="1:1" x14ac:dyDescent="0.4">
      <c r="A64" s="215"/>
    </row>
    <row r="65" spans="1:1" x14ac:dyDescent="0.4">
      <c r="A65" s="215"/>
    </row>
    <row r="66" spans="1:1" x14ac:dyDescent="0.4">
      <c r="A66" s="215"/>
    </row>
    <row r="67" spans="1:1" x14ac:dyDescent="0.4">
      <c r="A67" s="215"/>
    </row>
    <row r="68" spans="1:1" x14ac:dyDescent="0.4">
      <c r="A68" s="215"/>
    </row>
    <row r="69" spans="1:1" x14ac:dyDescent="0.4">
      <c r="A69" s="215"/>
    </row>
    <row r="70" spans="1:1" x14ac:dyDescent="0.4">
      <c r="A70" s="215"/>
    </row>
    <row r="71" spans="1:1" x14ac:dyDescent="0.4">
      <c r="A71" s="215"/>
    </row>
    <row r="72" spans="1:1" x14ac:dyDescent="0.4">
      <c r="A72" s="215"/>
    </row>
    <row r="73" spans="1:1" x14ac:dyDescent="0.4">
      <c r="A73" s="215"/>
    </row>
    <row r="74" spans="1:1" x14ac:dyDescent="0.4">
      <c r="A74" s="215"/>
    </row>
    <row r="75" spans="1:1" x14ac:dyDescent="0.4">
      <c r="A75" s="215"/>
    </row>
    <row r="76" spans="1:1" x14ac:dyDescent="0.4">
      <c r="A76" s="215"/>
    </row>
    <row r="77" spans="1:1" x14ac:dyDescent="0.4">
      <c r="A77" s="215"/>
    </row>
    <row r="78" spans="1:1" x14ac:dyDescent="0.4">
      <c r="A78" s="215"/>
    </row>
    <row r="79" spans="1:1" x14ac:dyDescent="0.4">
      <c r="A79" s="215"/>
    </row>
    <row r="80" spans="1:1" x14ac:dyDescent="0.4">
      <c r="A80" s="215"/>
    </row>
    <row r="81" spans="1:1" x14ac:dyDescent="0.4">
      <c r="A81" s="215"/>
    </row>
    <row r="82" spans="1:1" x14ac:dyDescent="0.4">
      <c r="A82" s="215"/>
    </row>
    <row r="83" spans="1:1" x14ac:dyDescent="0.4">
      <c r="A83" s="215"/>
    </row>
    <row r="84" spans="1:1" x14ac:dyDescent="0.4">
      <c r="A84" s="215"/>
    </row>
    <row r="85" spans="1:1" x14ac:dyDescent="0.4">
      <c r="A85" s="215"/>
    </row>
    <row r="86" spans="1:1" x14ac:dyDescent="0.4">
      <c r="A86" s="215"/>
    </row>
    <row r="87" spans="1:1" x14ac:dyDescent="0.4">
      <c r="A87" s="215"/>
    </row>
    <row r="88" spans="1:1" x14ac:dyDescent="0.4">
      <c r="A88" s="215"/>
    </row>
    <row r="89" spans="1:1" x14ac:dyDescent="0.4">
      <c r="A89" s="215"/>
    </row>
    <row r="90" spans="1:1" x14ac:dyDescent="0.4">
      <c r="A90" s="215"/>
    </row>
    <row r="91" spans="1:1" x14ac:dyDescent="0.4">
      <c r="A91" s="215"/>
    </row>
    <row r="92" spans="1:1" x14ac:dyDescent="0.4">
      <c r="A92" s="215"/>
    </row>
    <row r="93" spans="1:1" x14ac:dyDescent="0.4">
      <c r="A93" s="215"/>
    </row>
    <row r="94" spans="1:1" x14ac:dyDescent="0.4">
      <c r="A94" s="215"/>
    </row>
    <row r="95" spans="1:1" x14ac:dyDescent="0.4">
      <c r="A95" s="215"/>
    </row>
    <row r="96" spans="1:1" x14ac:dyDescent="0.4">
      <c r="A96" s="215"/>
    </row>
    <row r="97" spans="1:1" x14ac:dyDescent="0.4">
      <c r="A97" s="215"/>
    </row>
    <row r="98" spans="1:1" x14ac:dyDescent="0.4">
      <c r="A98" s="215"/>
    </row>
    <row r="99" spans="1:1" x14ac:dyDescent="0.4">
      <c r="A99" s="215"/>
    </row>
    <row r="100" spans="1:1" x14ac:dyDescent="0.4">
      <c r="A100" s="215"/>
    </row>
    <row r="101" spans="1:1" x14ac:dyDescent="0.4">
      <c r="A101" s="215"/>
    </row>
    <row r="102" spans="1:1" x14ac:dyDescent="0.4">
      <c r="A102" s="215"/>
    </row>
    <row r="103" spans="1:1" x14ac:dyDescent="0.4">
      <c r="A103" s="215"/>
    </row>
    <row r="104" spans="1:1" x14ac:dyDescent="0.4">
      <c r="A104" s="215"/>
    </row>
    <row r="105" spans="1:1" x14ac:dyDescent="0.4">
      <c r="A105" s="215"/>
    </row>
    <row r="106" spans="1:1" x14ac:dyDescent="0.4">
      <c r="A106" s="215"/>
    </row>
    <row r="107" spans="1:1" x14ac:dyDescent="0.4">
      <c r="A107" s="215"/>
    </row>
    <row r="108" spans="1:1" x14ac:dyDescent="0.4">
      <c r="A108" s="215"/>
    </row>
    <row r="109" spans="1:1" x14ac:dyDescent="0.4">
      <c r="A109" s="215"/>
    </row>
    <row r="110" spans="1:1" x14ac:dyDescent="0.4">
      <c r="A110" s="215"/>
    </row>
    <row r="111" spans="1:1" x14ac:dyDescent="0.4">
      <c r="A111" s="215"/>
    </row>
    <row r="112" spans="1:1" x14ac:dyDescent="0.4">
      <c r="A112" s="215"/>
    </row>
    <row r="113" spans="1:1" x14ac:dyDescent="0.4">
      <c r="A113" s="215"/>
    </row>
    <row r="114" spans="1:1" x14ac:dyDescent="0.4">
      <c r="A114" s="215"/>
    </row>
    <row r="115" spans="1:1" x14ac:dyDescent="0.4">
      <c r="A115" s="215"/>
    </row>
    <row r="116" spans="1:1" x14ac:dyDescent="0.4">
      <c r="A116" s="215"/>
    </row>
    <row r="117" spans="1:1" x14ac:dyDescent="0.4">
      <c r="A117" s="215"/>
    </row>
    <row r="118" spans="1:1" x14ac:dyDescent="0.4">
      <c r="A118" s="215"/>
    </row>
    <row r="119" spans="1:1" x14ac:dyDescent="0.4">
      <c r="A119" s="215"/>
    </row>
    <row r="120" spans="1:1" x14ac:dyDescent="0.4">
      <c r="A120" s="215"/>
    </row>
    <row r="121" spans="1:1" x14ac:dyDescent="0.4">
      <c r="A121" s="215"/>
    </row>
    <row r="122" spans="1:1" x14ac:dyDescent="0.4">
      <c r="A122" s="215"/>
    </row>
    <row r="123" spans="1:1" x14ac:dyDescent="0.4">
      <c r="A123" s="215"/>
    </row>
    <row r="124" spans="1:1" x14ac:dyDescent="0.4">
      <c r="A124" s="215"/>
    </row>
    <row r="125" spans="1:1" x14ac:dyDescent="0.4">
      <c r="A125" s="215"/>
    </row>
    <row r="126" spans="1:1" x14ac:dyDescent="0.4">
      <c r="A126" s="215"/>
    </row>
    <row r="127" spans="1:1" x14ac:dyDescent="0.4">
      <c r="A127" s="215"/>
    </row>
    <row r="128" spans="1:1" x14ac:dyDescent="0.4">
      <c r="A128" s="215"/>
    </row>
    <row r="129" spans="1:1" x14ac:dyDescent="0.4">
      <c r="A129" s="215"/>
    </row>
    <row r="130" spans="1:1" x14ac:dyDescent="0.4">
      <c r="A130" s="215"/>
    </row>
    <row r="131" spans="1:1" x14ac:dyDescent="0.4">
      <c r="A131" s="215"/>
    </row>
    <row r="132" spans="1:1" x14ac:dyDescent="0.4">
      <c r="A132" s="215"/>
    </row>
    <row r="133" spans="1:1" x14ac:dyDescent="0.4">
      <c r="A133" s="215"/>
    </row>
    <row r="134" spans="1:1" x14ac:dyDescent="0.4">
      <c r="A134" s="215"/>
    </row>
    <row r="135" spans="1:1" x14ac:dyDescent="0.4">
      <c r="A135" s="215"/>
    </row>
    <row r="136" spans="1:1" x14ac:dyDescent="0.4">
      <c r="A136" s="215"/>
    </row>
    <row r="137" spans="1:1" x14ac:dyDescent="0.4">
      <c r="A137" s="215"/>
    </row>
    <row r="138" spans="1:1" x14ac:dyDescent="0.4">
      <c r="A138" s="215"/>
    </row>
    <row r="139" spans="1:1" x14ac:dyDescent="0.4">
      <c r="A139" s="215"/>
    </row>
    <row r="140" spans="1:1" x14ac:dyDescent="0.4">
      <c r="A140" s="215"/>
    </row>
    <row r="141" spans="1:1" x14ac:dyDescent="0.4">
      <c r="A141" s="215"/>
    </row>
    <row r="142" spans="1:1" x14ac:dyDescent="0.4">
      <c r="A142" s="215"/>
    </row>
    <row r="143" spans="1:1" x14ac:dyDescent="0.4">
      <c r="A143" s="215"/>
    </row>
    <row r="144" spans="1:1" x14ac:dyDescent="0.4">
      <c r="A144" s="215"/>
    </row>
    <row r="145" spans="1:1" x14ac:dyDescent="0.4">
      <c r="A145" s="215"/>
    </row>
    <row r="146" spans="1:1" x14ac:dyDescent="0.4">
      <c r="A146" s="215"/>
    </row>
    <row r="147" spans="1:1" x14ac:dyDescent="0.4">
      <c r="A147" s="215"/>
    </row>
    <row r="148" spans="1:1" x14ac:dyDescent="0.4">
      <c r="A148" s="215"/>
    </row>
    <row r="149" spans="1:1" x14ac:dyDescent="0.4">
      <c r="A149" s="215"/>
    </row>
    <row r="150" spans="1:1" x14ac:dyDescent="0.4">
      <c r="A150" s="215"/>
    </row>
    <row r="151" spans="1:1" x14ac:dyDescent="0.4">
      <c r="A151" s="215"/>
    </row>
    <row r="152" spans="1:1" x14ac:dyDescent="0.4">
      <c r="A152" s="215"/>
    </row>
    <row r="153" spans="1:1" x14ac:dyDescent="0.4">
      <c r="A153" s="215"/>
    </row>
    <row r="154" spans="1:1" x14ac:dyDescent="0.4">
      <c r="A154" s="215"/>
    </row>
    <row r="155" spans="1:1" x14ac:dyDescent="0.4">
      <c r="A155" s="215"/>
    </row>
    <row r="156" spans="1:1" x14ac:dyDescent="0.4">
      <c r="A156" s="215"/>
    </row>
    <row r="157" spans="1:1" x14ac:dyDescent="0.4">
      <c r="A157" s="215"/>
    </row>
    <row r="158" spans="1:1" x14ac:dyDescent="0.4">
      <c r="A158" s="215"/>
    </row>
    <row r="159" spans="1:1" x14ac:dyDescent="0.4">
      <c r="A159" s="215"/>
    </row>
    <row r="160" spans="1:1" x14ac:dyDescent="0.4">
      <c r="A160" s="215"/>
    </row>
    <row r="161" spans="1:1" x14ac:dyDescent="0.4">
      <c r="A161" s="215"/>
    </row>
    <row r="162" spans="1:1" x14ac:dyDescent="0.4">
      <c r="A162" s="215"/>
    </row>
    <row r="163" spans="1:1" x14ac:dyDescent="0.4">
      <c r="A163" s="215"/>
    </row>
    <row r="164" spans="1:1" x14ac:dyDescent="0.4">
      <c r="A164" s="215"/>
    </row>
    <row r="165" spans="1:1" x14ac:dyDescent="0.4">
      <c r="A165" s="215"/>
    </row>
    <row r="166" spans="1:1" x14ac:dyDescent="0.4">
      <c r="A166" s="215"/>
    </row>
    <row r="167" spans="1:1" x14ac:dyDescent="0.4">
      <c r="A167" s="215"/>
    </row>
    <row r="168" spans="1:1" x14ac:dyDescent="0.4">
      <c r="A168" s="215"/>
    </row>
    <row r="169" spans="1:1" x14ac:dyDescent="0.4">
      <c r="A169" s="215"/>
    </row>
    <row r="170" spans="1:1" x14ac:dyDescent="0.4">
      <c r="A170" s="215"/>
    </row>
    <row r="171" spans="1:1" x14ac:dyDescent="0.4">
      <c r="A171" s="215"/>
    </row>
    <row r="172" spans="1:1" x14ac:dyDescent="0.4">
      <c r="A172" s="215"/>
    </row>
    <row r="173" spans="1:1" x14ac:dyDescent="0.4">
      <c r="A173" s="215"/>
    </row>
    <row r="174" spans="1:1" x14ac:dyDescent="0.4">
      <c r="A174" s="215"/>
    </row>
    <row r="175" spans="1:1" x14ac:dyDescent="0.4">
      <c r="A175" s="215"/>
    </row>
    <row r="176" spans="1:1" x14ac:dyDescent="0.4">
      <c r="A176" s="215"/>
    </row>
    <row r="177" spans="1:1" x14ac:dyDescent="0.4">
      <c r="A177" s="215"/>
    </row>
    <row r="178" spans="1:1" x14ac:dyDescent="0.4">
      <c r="A178" s="215"/>
    </row>
    <row r="179" spans="1:1" x14ac:dyDescent="0.4">
      <c r="A179" s="215"/>
    </row>
    <row r="180" spans="1:1" x14ac:dyDescent="0.4">
      <c r="A180" s="215"/>
    </row>
    <row r="181" spans="1:1" x14ac:dyDescent="0.4">
      <c r="A181" s="215"/>
    </row>
    <row r="182" spans="1:1" x14ac:dyDescent="0.4">
      <c r="A182" s="215"/>
    </row>
    <row r="183" spans="1:1" x14ac:dyDescent="0.4">
      <c r="A183" s="215"/>
    </row>
    <row r="184" spans="1:1" x14ac:dyDescent="0.4">
      <c r="A184" s="215"/>
    </row>
    <row r="185" spans="1:1" x14ac:dyDescent="0.4">
      <c r="A185" s="215"/>
    </row>
    <row r="186" spans="1:1" x14ac:dyDescent="0.4">
      <c r="A186" s="215"/>
    </row>
    <row r="187" spans="1:1" x14ac:dyDescent="0.4">
      <c r="A187" s="215"/>
    </row>
    <row r="188" spans="1:1" x14ac:dyDescent="0.4">
      <c r="A188" s="215"/>
    </row>
    <row r="189" spans="1:1" x14ac:dyDescent="0.4">
      <c r="A189" s="215"/>
    </row>
    <row r="190" spans="1:1" x14ac:dyDescent="0.4">
      <c r="A190" s="215"/>
    </row>
    <row r="191" spans="1:1" x14ac:dyDescent="0.4">
      <c r="A191" s="215"/>
    </row>
    <row r="192" spans="1:1" x14ac:dyDescent="0.4">
      <c r="A192" s="215"/>
    </row>
    <row r="193" spans="1:1" x14ac:dyDescent="0.4">
      <c r="A193" s="215"/>
    </row>
    <row r="194" spans="1:1" x14ac:dyDescent="0.4">
      <c r="A194" s="215"/>
    </row>
    <row r="195" spans="1:1" x14ac:dyDescent="0.4">
      <c r="A195" s="215"/>
    </row>
    <row r="196" spans="1:1" x14ac:dyDescent="0.4">
      <c r="A196" s="215"/>
    </row>
    <row r="197" spans="1:1" x14ac:dyDescent="0.4">
      <c r="A197" s="215"/>
    </row>
    <row r="198" spans="1:1" x14ac:dyDescent="0.4">
      <c r="A198" s="215"/>
    </row>
    <row r="199" spans="1:1" x14ac:dyDescent="0.4">
      <c r="A199" s="215"/>
    </row>
    <row r="200" spans="1:1" x14ac:dyDescent="0.4">
      <c r="A200" s="215"/>
    </row>
  </sheetData>
  <mergeCells count="14">
    <mergeCell ref="A1:E1"/>
    <mergeCell ref="A3:E3"/>
    <mergeCell ref="A5:B5"/>
    <mergeCell ref="B6:E6"/>
    <mergeCell ref="A10:E10"/>
    <mergeCell ref="A35:E35"/>
    <mergeCell ref="A2:E2"/>
    <mergeCell ref="A14:E14"/>
    <mergeCell ref="A23:E23"/>
    <mergeCell ref="A25:E25"/>
    <mergeCell ref="A27:E27"/>
    <mergeCell ref="A29:E29"/>
    <mergeCell ref="A31:E31"/>
    <mergeCell ref="A12:E12"/>
  </mergeCells>
  <pageMargins left="0.70866141732283472" right="0.70866141732283472" top="0.56000000000000005" bottom="0.5" header="0.31496062992125984" footer="0.31496062992125984"/>
  <pageSetup paperSize="9" scale="3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39"/>
  <sheetViews>
    <sheetView zoomScale="70" zoomScaleNormal="70" workbookViewId="0">
      <selection activeCell="A4" sqref="A4:D4"/>
    </sheetView>
  </sheetViews>
  <sheetFormatPr defaultColWidth="8.83203125" defaultRowHeight="11.1" x14ac:dyDescent="0.4"/>
  <cols>
    <col min="1" max="1" width="3.1640625" style="27" customWidth="1"/>
    <col min="2" max="2" width="23.27734375" style="27" customWidth="1"/>
    <col min="3" max="4" width="61.94140625" style="27" customWidth="1"/>
    <col min="5" max="5" width="18.1640625" style="27" customWidth="1"/>
    <col min="6" max="16384" width="8.83203125" style="27"/>
  </cols>
  <sheetData>
    <row r="1" spans="1:9" ht="48.3" customHeight="1" x14ac:dyDescent="0.4">
      <c r="A1" s="231" t="str">
        <f>'Krycí list nabídky'!A1:M1</f>
        <v>ZŠ Sázavská 5/830 – rekonstrukce kuchyně - dodávka a montáž gastro technologií</v>
      </c>
      <c r="B1" s="231"/>
      <c r="C1" s="231"/>
      <c r="D1" s="231"/>
      <c r="E1" s="32"/>
    </row>
    <row r="2" spans="1:9" ht="26.4" customHeight="1" x14ac:dyDescent="0.4">
      <c r="A2" s="280" t="s">
        <v>127</v>
      </c>
      <c r="B2" s="280"/>
      <c r="C2" s="280"/>
      <c r="D2" s="280"/>
      <c r="E2" s="32"/>
    </row>
    <row r="3" spans="1:9" ht="29.1" customHeight="1" x14ac:dyDescent="0.4">
      <c r="A3" s="294" t="s">
        <v>67</v>
      </c>
      <c r="B3" s="294"/>
      <c r="C3" s="294"/>
      <c r="D3" s="294"/>
      <c r="E3" s="26"/>
    </row>
    <row r="4" spans="1:9" ht="21" customHeight="1" x14ac:dyDescent="0.4">
      <c r="A4" s="295" t="s">
        <v>70</v>
      </c>
      <c r="B4" s="295"/>
      <c r="C4" s="295"/>
      <c r="D4" s="295"/>
      <c r="E4" s="26"/>
    </row>
    <row r="5" spans="1:9" ht="22" customHeight="1" thickBot="1" x14ac:dyDescent="0.45">
      <c r="A5" s="55"/>
      <c r="B5" s="278" t="s">
        <v>29</v>
      </c>
      <c r="C5" s="278"/>
      <c r="D5" s="23"/>
      <c r="E5" s="23"/>
      <c r="F5" s="23"/>
      <c r="G5" s="23"/>
      <c r="H5" s="23"/>
      <c r="I5" s="23"/>
    </row>
    <row r="6" spans="1:9" ht="32.1" customHeight="1" thickBot="1" x14ac:dyDescent="0.45">
      <c r="A6" s="55"/>
      <c r="B6" s="296" t="str">
        <f>'Krycí list nabídky'!B5:M5</f>
        <v xml:space="preserve">Název nebo obchodní firma </v>
      </c>
      <c r="C6" s="297"/>
      <c r="D6" s="298"/>
      <c r="E6" s="31"/>
      <c r="F6" s="31"/>
      <c r="G6" s="31"/>
      <c r="H6" s="31"/>
      <c r="I6" s="31"/>
    </row>
    <row r="7" spans="1:9" ht="11.4" thickBot="1" x14ac:dyDescent="0.45">
      <c r="A7" s="26"/>
      <c r="B7" s="26"/>
      <c r="C7" s="26"/>
      <c r="D7" s="26"/>
    </row>
    <row r="8" spans="1:9" ht="30.6" customHeight="1" x14ac:dyDescent="0.4">
      <c r="A8" s="26"/>
      <c r="B8" s="300" t="s">
        <v>23</v>
      </c>
      <c r="C8" s="56" t="s">
        <v>24</v>
      </c>
      <c r="D8" s="57" t="s">
        <v>25</v>
      </c>
    </row>
    <row r="9" spans="1:9" ht="49" customHeight="1" thickBot="1" x14ac:dyDescent="0.45">
      <c r="A9" s="58"/>
      <c r="B9" s="301"/>
      <c r="C9" s="59" t="s">
        <v>68</v>
      </c>
      <c r="D9" s="60" t="s">
        <v>69</v>
      </c>
    </row>
    <row r="10" spans="1:9" ht="55" customHeight="1" thickTop="1" x14ac:dyDescent="0.4">
      <c r="A10" s="58"/>
      <c r="B10" s="116">
        <v>2020</v>
      </c>
      <c r="C10" s="136" t="s">
        <v>175</v>
      </c>
      <c r="D10" s="155"/>
    </row>
    <row r="11" spans="1:9" ht="55" customHeight="1" x14ac:dyDescent="0.4">
      <c r="A11" s="58"/>
      <c r="B11" s="117">
        <v>2021</v>
      </c>
      <c r="C11" s="137" t="s">
        <v>175</v>
      </c>
      <c r="D11" s="156"/>
    </row>
    <row r="12" spans="1:9" ht="55" customHeight="1" thickBot="1" x14ac:dyDescent="0.45">
      <c r="A12" s="58"/>
      <c r="B12" s="118">
        <v>2022</v>
      </c>
      <c r="C12" s="138" t="s">
        <v>175</v>
      </c>
      <c r="D12" s="157"/>
    </row>
    <row r="13" spans="1:9" x14ac:dyDescent="0.4">
      <c r="A13" s="58"/>
      <c r="B13" s="58"/>
      <c r="C13" s="58"/>
      <c r="D13" s="58"/>
    </row>
    <row r="14" spans="1:9" ht="18" customHeight="1" x14ac:dyDescent="0.4">
      <c r="A14" s="58"/>
      <c r="B14" s="61" t="s">
        <v>4</v>
      </c>
      <c r="C14" s="58"/>
      <c r="D14" s="58"/>
    </row>
    <row r="15" spans="1:9" ht="29.1" customHeight="1" x14ac:dyDescent="0.4">
      <c r="A15" s="58"/>
      <c r="B15" s="144"/>
      <c r="C15" s="302" t="s">
        <v>36</v>
      </c>
      <c r="D15" s="303"/>
    </row>
    <row r="16" spans="1:9" ht="9.6" customHeight="1" x14ac:dyDescent="0.4">
      <c r="A16" s="304"/>
      <c r="B16" s="304"/>
    </row>
    <row r="17" spans="1:8" ht="58" customHeight="1" x14ac:dyDescent="0.4">
      <c r="A17" s="275" t="s">
        <v>34</v>
      </c>
      <c r="B17" s="275"/>
      <c r="C17" s="275"/>
      <c r="D17" s="275"/>
      <c r="E17" s="30"/>
      <c r="F17" s="30"/>
      <c r="G17" s="30"/>
      <c r="H17" s="30"/>
    </row>
    <row r="18" spans="1:8" ht="6" customHeight="1" x14ac:dyDescent="0.4">
      <c r="A18" s="62"/>
      <c r="B18" s="62"/>
      <c r="C18" s="62"/>
      <c r="D18" s="62"/>
      <c r="E18" s="30"/>
      <c r="F18" s="30"/>
      <c r="G18" s="30"/>
      <c r="H18" s="30"/>
    </row>
    <row r="19" spans="1:8" ht="50.1" customHeight="1" x14ac:dyDescent="0.45">
      <c r="A19" s="62"/>
      <c r="B19" s="299" t="s">
        <v>137</v>
      </c>
      <c r="C19" s="299"/>
      <c r="D19" s="150" t="s">
        <v>28</v>
      </c>
      <c r="E19" s="33"/>
      <c r="F19" s="30"/>
      <c r="G19" s="30"/>
      <c r="H19" s="30"/>
    </row>
    <row r="20" spans="1:8" s="37" customFormat="1" ht="43" customHeight="1" x14ac:dyDescent="0.4">
      <c r="D20" s="29" t="s">
        <v>30</v>
      </c>
      <c r="E20" s="38"/>
    </row>
    <row r="21" spans="1:8" ht="12" customHeight="1" x14ac:dyDescent="0.4">
      <c r="D21" s="38"/>
    </row>
    <row r="39" spans="4:4" x14ac:dyDescent="0.4">
      <c r="D39" s="25"/>
    </row>
  </sheetData>
  <sheetProtection formatCells="0" formatColumns="0" formatRows="0" selectLockedCells="1"/>
  <mergeCells count="11">
    <mergeCell ref="B6:D6"/>
    <mergeCell ref="B19:C19"/>
    <mergeCell ref="B8:B9"/>
    <mergeCell ref="C15:D15"/>
    <mergeCell ref="A16:B16"/>
    <mergeCell ref="A17:D17"/>
    <mergeCell ref="A1:D1"/>
    <mergeCell ref="A2:D2"/>
    <mergeCell ref="A3:D3"/>
    <mergeCell ref="A4:D4"/>
    <mergeCell ref="B5:C5"/>
  </mergeCells>
  <printOptions horizontalCentered="1"/>
  <pageMargins left="0.78740157480314965" right="0.78740157480314965" top="0.96" bottom="0.36" header="0.7" footer="0.25"/>
  <pageSetup paperSize="9" scale="71" orientation="landscape" r:id="rId1"/>
  <headerFooter alignWithMargins="0"/>
  <rowBreaks count="1" manualBreakCount="1">
    <brk id="20" max="16383" man="1"/>
  </rowBreaks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27"/>
  <sheetViews>
    <sheetView topLeftCell="A13" zoomScale="75" zoomScaleNormal="75" workbookViewId="0">
      <selection activeCell="E34" sqref="E34"/>
    </sheetView>
  </sheetViews>
  <sheetFormatPr defaultColWidth="8.83203125" defaultRowHeight="12.3" x14ac:dyDescent="0.4"/>
  <cols>
    <col min="1" max="1" width="5" style="21" customWidth="1"/>
    <col min="2" max="2" width="7.27734375" style="21" customWidth="1"/>
    <col min="3" max="3" width="59.609375" style="21" customWidth="1"/>
    <col min="4" max="7" width="20.71875" style="21" customWidth="1"/>
    <col min="8" max="9" width="10.71875" style="21" customWidth="1"/>
    <col min="10" max="10" width="14.33203125" style="21" customWidth="1"/>
    <col min="11" max="11" width="12.27734375" style="21" customWidth="1"/>
    <col min="12" max="12" width="10" style="21" customWidth="1"/>
    <col min="13" max="16384" width="8.83203125" style="21"/>
  </cols>
  <sheetData>
    <row r="1" spans="1:12" ht="31" customHeight="1" x14ac:dyDescent="0.4">
      <c r="A1" s="279" t="str">
        <f>'Krycí list nabídky'!A1:M1</f>
        <v>ZŠ Sázavská 5/830 – rekonstrukce kuchyně - dodávka a montáž gastro technologií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ht="31" customHeight="1" x14ac:dyDescent="0.4">
      <c r="B2" s="280" t="s">
        <v>130</v>
      </c>
      <c r="C2" s="280"/>
      <c r="D2" s="280"/>
      <c r="E2" s="280"/>
      <c r="F2" s="280"/>
      <c r="G2" s="280"/>
      <c r="H2" s="280"/>
      <c r="I2" s="280"/>
      <c r="J2" s="280"/>
      <c r="K2" s="280"/>
    </row>
    <row r="3" spans="1:12" s="22" customFormat="1" ht="31" customHeight="1" x14ac:dyDescent="0.4">
      <c r="B3" s="281" t="s">
        <v>15</v>
      </c>
      <c r="C3" s="281"/>
      <c r="D3" s="281"/>
      <c r="E3" s="281"/>
      <c r="F3" s="281"/>
      <c r="G3" s="281"/>
      <c r="H3" s="281"/>
      <c r="I3" s="281"/>
      <c r="J3" s="281"/>
      <c r="K3" s="281"/>
    </row>
    <row r="4" spans="1:12" s="22" customFormat="1" ht="26.1" customHeight="1" x14ac:dyDescent="0.4">
      <c r="B4" s="282" t="s">
        <v>176</v>
      </c>
      <c r="C4" s="282"/>
      <c r="D4" s="282"/>
      <c r="E4" s="282"/>
      <c r="F4" s="282"/>
      <c r="G4" s="282"/>
      <c r="H4" s="282"/>
      <c r="I4" s="282"/>
      <c r="J4" s="282"/>
      <c r="K4" s="282"/>
    </row>
    <row r="5" spans="1:12" s="22" customFormat="1" ht="34.15" customHeight="1" thickBot="1" x14ac:dyDescent="0.45">
      <c r="B5" s="278" t="s">
        <v>29</v>
      </c>
      <c r="C5" s="278"/>
      <c r="D5" s="278"/>
      <c r="E5" s="23"/>
      <c r="F5" s="23"/>
      <c r="G5" s="23"/>
      <c r="H5" s="23"/>
      <c r="I5" s="23"/>
      <c r="J5" s="23"/>
      <c r="K5" s="23"/>
    </row>
    <row r="6" spans="1:12" s="22" customFormat="1" ht="35.700000000000003" customHeight="1" thickBot="1" x14ac:dyDescent="0.45">
      <c r="B6" s="267" t="str">
        <f>'Krycí list nabídky'!B5:M5</f>
        <v xml:space="preserve">Název nebo obchodní firma </v>
      </c>
      <c r="C6" s="268"/>
      <c r="D6" s="268"/>
      <c r="E6" s="268"/>
      <c r="F6" s="268"/>
      <c r="G6" s="268"/>
      <c r="H6" s="268"/>
      <c r="I6" s="268"/>
      <c r="J6" s="268"/>
      <c r="K6" s="269"/>
    </row>
    <row r="7" spans="1:12" s="22" customFormat="1" ht="12.9" customHeight="1" thickBot="1" x14ac:dyDescent="0.45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2" s="22" customFormat="1" ht="16.8" hidden="1" customHeight="1" thickBot="1" x14ac:dyDescent="0.45"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</row>
    <row r="9" spans="1:12" s="22" customFormat="1" ht="41.7" customHeight="1" x14ac:dyDescent="0.4">
      <c r="B9" s="315" t="s">
        <v>16</v>
      </c>
      <c r="C9" s="317" t="s">
        <v>183</v>
      </c>
      <c r="D9" s="317" t="s">
        <v>178</v>
      </c>
      <c r="E9" s="337" t="s">
        <v>17</v>
      </c>
      <c r="F9" s="317" t="s">
        <v>18</v>
      </c>
      <c r="G9" s="317"/>
      <c r="H9" s="317" t="s">
        <v>179</v>
      </c>
      <c r="I9" s="317"/>
      <c r="J9" s="322" t="s">
        <v>180</v>
      </c>
      <c r="K9" s="326" t="s">
        <v>182</v>
      </c>
      <c r="L9" s="119" t="s">
        <v>185</v>
      </c>
    </row>
    <row r="10" spans="1:12" s="22" customFormat="1" ht="46.2" customHeight="1" thickBot="1" x14ac:dyDescent="0.45">
      <c r="B10" s="316"/>
      <c r="C10" s="318"/>
      <c r="D10" s="318"/>
      <c r="E10" s="338"/>
      <c r="F10" s="226" t="s">
        <v>19</v>
      </c>
      <c r="G10" s="226" t="s">
        <v>20</v>
      </c>
      <c r="H10" s="226" t="s">
        <v>21</v>
      </c>
      <c r="I10" s="226" t="s">
        <v>181</v>
      </c>
      <c r="J10" s="323"/>
      <c r="K10" s="327"/>
      <c r="L10" s="227" t="s">
        <v>131</v>
      </c>
    </row>
    <row r="11" spans="1:12" s="22" customFormat="1" ht="39.299999999999997" customHeight="1" thickBot="1" x14ac:dyDescent="0.45">
      <c r="B11" s="308" t="s">
        <v>177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10"/>
    </row>
    <row r="12" spans="1:12" s="22" customFormat="1" ht="32.1" customHeight="1" thickBot="1" x14ac:dyDescent="0.45">
      <c r="B12" s="330">
        <v>1</v>
      </c>
      <c r="C12" s="220"/>
      <c r="D12" s="324"/>
      <c r="E12" s="158"/>
      <c r="F12" s="336"/>
      <c r="G12" s="336"/>
      <c r="H12" s="324"/>
      <c r="I12" s="324"/>
      <c r="J12" s="161"/>
      <c r="K12" s="328"/>
      <c r="L12" s="314"/>
    </row>
    <row r="13" spans="1:12" s="22" customFormat="1" ht="32.1" customHeight="1" thickBot="1" x14ac:dyDescent="0.45">
      <c r="B13" s="331"/>
      <c r="C13" s="158"/>
      <c r="D13" s="325"/>
      <c r="E13" s="159"/>
      <c r="F13" s="159"/>
      <c r="G13" s="160"/>
      <c r="H13" s="325"/>
      <c r="I13" s="325"/>
      <c r="J13" s="159"/>
      <c r="K13" s="329"/>
      <c r="L13" s="321"/>
    </row>
    <row r="14" spans="1:12" s="22" customFormat="1" ht="32.1" customHeight="1" x14ac:dyDescent="0.4">
      <c r="B14" s="341">
        <v>2</v>
      </c>
      <c r="C14" s="220"/>
      <c r="D14" s="339"/>
      <c r="E14" s="161"/>
      <c r="F14" s="343"/>
      <c r="G14" s="344"/>
      <c r="H14" s="339"/>
      <c r="I14" s="339"/>
      <c r="J14" s="161"/>
      <c r="K14" s="161"/>
      <c r="L14" s="313"/>
    </row>
    <row r="15" spans="1:12" s="22" customFormat="1" ht="32.1" customHeight="1" thickBot="1" x14ac:dyDescent="0.45">
      <c r="B15" s="342"/>
      <c r="C15" s="162"/>
      <c r="D15" s="340"/>
      <c r="E15" s="163"/>
      <c r="F15" s="163"/>
      <c r="G15" s="164"/>
      <c r="H15" s="340"/>
      <c r="I15" s="340"/>
      <c r="J15" s="162"/>
      <c r="K15" s="162"/>
      <c r="L15" s="314"/>
    </row>
    <row r="16" spans="1:12" s="22" customFormat="1" ht="32.1" customHeight="1" x14ac:dyDescent="0.4">
      <c r="B16" s="332">
        <v>3</v>
      </c>
      <c r="C16" s="221"/>
      <c r="D16" s="319"/>
      <c r="E16" s="124"/>
      <c r="F16" s="334"/>
      <c r="G16" s="335"/>
      <c r="H16" s="319"/>
      <c r="I16" s="319"/>
      <c r="J16" s="124"/>
      <c r="K16" s="124"/>
      <c r="L16" s="311"/>
    </row>
    <row r="17" spans="1:12" s="22" customFormat="1" ht="32.1" customHeight="1" thickBot="1" x14ac:dyDescent="0.45">
      <c r="B17" s="333"/>
      <c r="C17" s="222"/>
      <c r="D17" s="320"/>
      <c r="E17" s="120"/>
      <c r="F17" s="120"/>
      <c r="G17" s="121"/>
      <c r="H17" s="320"/>
      <c r="I17" s="320"/>
      <c r="J17" s="135"/>
      <c r="K17" s="135"/>
      <c r="L17" s="312"/>
    </row>
    <row r="18" spans="1:12" s="22" customFormat="1" ht="32.1" customHeight="1" x14ac:dyDescent="0.4">
      <c r="B18" s="332">
        <v>4</v>
      </c>
      <c r="C18" s="221"/>
      <c r="D18" s="319"/>
      <c r="E18" s="124"/>
      <c r="F18" s="334"/>
      <c r="G18" s="335"/>
      <c r="H18" s="319"/>
      <c r="I18" s="319"/>
      <c r="J18" s="124"/>
      <c r="K18" s="124"/>
      <c r="L18" s="311"/>
    </row>
    <row r="19" spans="1:12" s="22" customFormat="1" ht="32.1" customHeight="1" thickBot="1" x14ac:dyDescent="0.45">
      <c r="B19" s="333"/>
      <c r="C19" s="135"/>
      <c r="D19" s="320"/>
      <c r="E19" s="120"/>
      <c r="F19" s="120"/>
      <c r="G19" s="121"/>
      <c r="H19" s="320"/>
      <c r="I19" s="320"/>
      <c r="J19" s="135"/>
      <c r="K19" s="135"/>
      <c r="L19" s="312"/>
    </row>
    <row r="20" spans="1:12" s="22" customFormat="1" ht="13.5" customHeight="1" thickBot="1" x14ac:dyDescent="0.45">
      <c r="B20" s="223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s="22" customFormat="1" ht="16" customHeight="1" thickBot="1" x14ac:dyDescent="0.45">
      <c r="B21" s="224"/>
      <c r="C21" s="225" t="s">
        <v>184</v>
      </c>
      <c r="D21" s="4"/>
      <c r="E21" s="4"/>
      <c r="F21" s="4"/>
      <c r="G21" s="4"/>
      <c r="H21" s="4"/>
      <c r="I21" s="4"/>
      <c r="J21" s="4"/>
      <c r="K21" s="4"/>
      <c r="L21" s="4"/>
    </row>
    <row r="22" spans="1:12" s="22" customFormat="1" ht="12.6" customHeight="1" x14ac:dyDescent="0.4">
      <c r="B22" s="125"/>
      <c r="C22" s="123"/>
      <c r="D22" s="4"/>
      <c r="E22" s="4"/>
      <c r="F22" s="4"/>
      <c r="G22" s="4"/>
      <c r="H22" s="4"/>
      <c r="I22" s="4"/>
      <c r="J22" s="4"/>
      <c r="K22" s="4"/>
      <c r="L22" s="4"/>
    </row>
    <row r="23" spans="1:12" s="22" customFormat="1" ht="52" customHeight="1" x14ac:dyDescent="0.4">
      <c r="A23" s="305" t="s">
        <v>34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</row>
    <row r="24" spans="1:12" s="22" customFormat="1" ht="29.1" customHeight="1" x14ac:dyDescent="0.3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2"/>
    </row>
    <row r="25" spans="1:12" s="22" customFormat="1" ht="15" customHeight="1" x14ac:dyDescent="0.35">
      <c r="B25" s="122"/>
      <c r="C25" s="165" t="s">
        <v>138</v>
      </c>
      <c r="D25" s="122"/>
      <c r="E25" s="122"/>
      <c r="F25" s="122"/>
      <c r="G25" s="122"/>
      <c r="H25" s="306"/>
      <c r="I25" s="306"/>
      <c r="J25" s="306"/>
      <c r="K25" s="306"/>
      <c r="L25" s="306"/>
    </row>
    <row r="26" spans="1:12" s="22" customFormat="1" ht="22.5" customHeight="1" x14ac:dyDescent="0.35">
      <c r="B26" s="122"/>
      <c r="C26" s="122"/>
      <c r="D26" s="122"/>
      <c r="E26" s="122"/>
      <c r="F26" s="122"/>
      <c r="G26" s="122"/>
      <c r="H26" s="307" t="s">
        <v>30</v>
      </c>
      <c r="I26" s="307"/>
      <c r="J26" s="307"/>
      <c r="K26" s="307"/>
      <c r="L26" s="307"/>
    </row>
    <row r="27" spans="1:12" s="22" customFormat="1" ht="21" customHeight="1" x14ac:dyDescent="0.35">
      <c r="D27" s="122"/>
      <c r="E27" s="122"/>
      <c r="F27" s="122"/>
      <c r="G27" s="122"/>
      <c r="H27" s="307"/>
      <c r="I27" s="307"/>
      <c r="J27" s="307"/>
      <c r="K27" s="307"/>
      <c r="L27" s="307"/>
    </row>
  </sheetData>
  <sheetProtection selectLockedCells="1"/>
  <mergeCells count="44">
    <mergeCell ref="D12:D13"/>
    <mergeCell ref="A1:L1"/>
    <mergeCell ref="D9:D10"/>
    <mergeCell ref="E9:E10"/>
    <mergeCell ref="F9:G9"/>
    <mergeCell ref="H9:I9"/>
    <mergeCell ref="B6:K6"/>
    <mergeCell ref="B2:K2"/>
    <mergeCell ref="B3:K3"/>
    <mergeCell ref="B5:D5"/>
    <mergeCell ref="B4:K4"/>
    <mergeCell ref="B8:L8"/>
    <mergeCell ref="B9:B10"/>
    <mergeCell ref="C9:C10"/>
    <mergeCell ref="I18:I19"/>
    <mergeCell ref="L12:L13"/>
    <mergeCell ref="J9:J10"/>
    <mergeCell ref="H12:H13"/>
    <mergeCell ref="I12:I13"/>
    <mergeCell ref="K9:K10"/>
    <mergeCell ref="K12:K13"/>
    <mergeCell ref="B12:B13"/>
    <mergeCell ref="B18:B19"/>
    <mergeCell ref="D18:D19"/>
    <mergeCell ref="F18:G18"/>
    <mergeCell ref="H18:H19"/>
    <mergeCell ref="B16:B17"/>
    <mergeCell ref="D16:D17"/>
    <mergeCell ref="A23:L23"/>
    <mergeCell ref="H25:L25"/>
    <mergeCell ref="H26:L27"/>
    <mergeCell ref="B11:L11"/>
    <mergeCell ref="L18:L19"/>
    <mergeCell ref="L14:L15"/>
    <mergeCell ref="F16:G16"/>
    <mergeCell ref="H16:H17"/>
    <mergeCell ref="I16:I17"/>
    <mergeCell ref="F12:G12"/>
    <mergeCell ref="H14:H15"/>
    <mergeCell ref="I14:I15"/>
    <mergeCell ref="B14:B15"/>
    <mergeCell ref="D14:D15"/>
    <mergeCell ref="F14:G14"/>
    <mergeCell ref="L16:L17"/>
  </mergeCells>
  <printOptions horizontalCentered="1"/>
  <pageMargins left="0.51181102362204722" right="0.39370078740157483" top="0.35433070866141736" bottom="0.27559055118110237" header="0.31496062992125984" footer="0.23622047244094491"/>
  <pageSetup paperSize="9" scale="66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O73"/>
  <sheetViews>
    <sheetView showFormulas="1" topLeftCell="A13" zoomScale="60" zoomScaleNormal="60" zoomScalePageLayoutView="120" workbookViewId="0">
      <selection activeCell="D33" sqref="D33"/>
    </sheetView>
  </sheetViews>
  <sheetFormatPr defaultColWidth="7.27734375" defaultRowHeight="12.3" x14ac:dyDescent="0.4"/>
  <cols>
    <col min="1" max="1" width="3.71875" style="63" customWidth="1"/>
    <col min="2" max="2" width="6.1640625" style="63" customWidth="1"/>
    <col min="3" max="3" width="4.44140625" style="63" customWidth="1"/>
    <col min="4" max="4" width="29.44140625" style="63" customWidth="1"/>
    <col min="5" max="5" width="5.27734375" style="63" customWidth="1"/>
    <col min="6" max="6" width="10.71875" style="63" customWidth="1"/>
    <col min="7" max="7" width="20.1640625" style="63" customWidth="1"/>
    <col min="8" max="8" width="16.1640625" style="63" customWidth="1"/>
    <col min="9" max="9" width="7.71875" style="63" customWidth="1"/>
    <col min="10" max="10" width="7.71875" style="64" customWidth="1"/>
    <col min="11" max="11" width="20.1640625" style="63" customWidth="1"/>
    <col min="12" max="12" width="16.1640625" style="63" customWidth="1"/>
    <col min="13" max="16" width="7.71875" style="63" customWidth="1"/>
    <col min="17" max="16384" width="7.27734375" style="63"/>
  </cols>
  <sheetData>
    <row r="1" spans="1:15" ht="48.4" customHeight="1" x14ac:dyDescent="0.4">
      <c r="A1" s="354" t="s">
        <v>71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5" ht="28" customHeight="1" x14ac:dyDescent="0.4">
      <c r="A2" s="346" t="s">
        <v>133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</row>
    <row r="3" spans="1:15" ht="6.4" customHeight="1" x14ac:dyDescent="0.4"/>
    <row r="4" spans="1:15" ht="33" customHeight="1" x14ac:dyDescent="0.4">
      <c r="A4" s="347" t="s">
        <v>72</v>
      </c>
      <c r="B4" s="347"/>
      <c r="D4" s="348" t="s">
        <v>141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</row>
    <row r="5" spans="1:15" ht="14.1" x14ac:dyDescent="0.4">
      <c r="A5" s="65"/>
      <c r="B5" s="65"/>
      <c r="C5" s="65"/>
    </row>
    <row r="6" spans="1:15" ht="30.75" customHeight="1" x14ac:dyDescent="0.4">
      <c r="A6" s="347" t="s">
        <v>73</v>
      </c>
      <c r="B6" s="347"/>
      <c r="C6" s="66"/>
      <c r="D6" s="349"/>
      <c r="E6" s="350"/>
      <c r="F6" s="350"/>
      <c r="G6" s="350"/>
      <c r="H6" s="350"/>
      <c r="I6" s="350"/>
      <c r="J6" s="351"/>
      <c r="K6" s="67"/>
      <c r="L6" s="352"/>
      <c r="M6" s="352"/>
      <c r="N6" s="352"/>
    </row>
    <row r="7" spans="1:15" ht="5.0999999999999996" customHeight="1" x14ac:dyDescent="0.4">
      <c r="B7" s="66"/>
      <c r="C7" s="66"/>
      <c r="D7" s="68"/>
      <c r="E7" s="68"/>
      <c r="F7" s="68"/>
      <c r="G7" s="68"/>
      <c r="H7" s="68"/>
      <c r="I7" s="68"/>
      <c r="J7" s="69"/>
      <c r="K7" s="68"/>
      <c r="L7" s="68"/>
      <c r="M7" s="68"/>
      <c r="N7" s="68"/>
      <c r="O7" s="68"/>
    </row>
    <row r="8" spans="1:15" ht="10.5" customHeight="1" thickBot="1" x14ac:dyDescent="0.45"/>
    <row r="9" spans="1:15" s="71" customFormat="1" ht="34.5" customHeight="1" x14ac:dyDescent="0.4">
      <c r="A9" s="399" t="s">
        <v>9</v>
      </c>
      <c r="B9" s="402" t="s">
        <v>74</v>
      </c>
      <c r="C9" s="381" t="s">
        <v>10</v>
      </c>
      <c r="D9" s="381"/>
      <c r="E9" s="70"/>
      <c r="F9" s="371" t="s">
        <v>75</v>
      </c>
      <c r="G9" s="374" t="s">
        <v>11</v>
      </c>
      <c r="H9" s="375"/>
      <c r="I9" s="376"/>
      <c r="J9" s="366" t="s">
        <v>12</v>
      </c>
      <c r="K9" s="381" t="s">
        <v>76</v>
      </c>
      <c r="L9" s="381"/>
      <c r="M9" s="382"/>
      <c r="N9" s="382"/>
      <c r="O9" s="383"/>
    </row>
    <row r="10" spans="1:15" s="71" customFormat="1" ht="37.5" customHeight="1" x14ac:dyDescent="0.4">
      <c r="A10" s="400"/>
      <c r="B10" s="403"/>
      <c r="C10" s="391" t="s">
        <v>77</v>
      </c>
      <c r="D10" s="392"/>
      <c r="E10" s="369" t="s">
        <v>121</v>
      </c>
      <c r="F10" s="372"/>
      <c r="G10" s="377"/>
      <c r="H10" s="378"/>
      <c r="I10" s="379"/>
      <c r="J10" s="367"/>
      <c r="K10" s="384" t="s">
        <v>78</v>
      </c>
      <c r="L10" s="385"/>
      <c r="M10" s="386"/>
      <c r="N10" s="387" t="s">
        <v>79</v>
      </c>
      <c r="O10" s="389" t="s">
        <v>80</v>
      </c>
    </row>
    <row r="11" spans="1:15" s="71" customFormat="1" ht="90" customHeight="1" thickBot="1" x14ac:dyDescent="0.45">
      <c r="A11" s="401"/>
      <c r="B11" s="388"/>
      <c r="C11" s="370"/>
      <c r="D11" s="393"/>
      <c r="E11" s="370"/>
      <c r="F11" s="373"/>
      <c r="G11" s="72" t="s">
        <v>13</v>
      </c>
      <c r="H11" s="72" t="s">
        <v>14</v>
      </c>
      <c r="I11" s="73" t="s">
        <v>125</v>
      </c>
      <c r="J11" s="368"/>
      <c r="K11" s="72" t="s">
        <v>13</v>
      </c>
      <c r="L11" s="72" t="s">
        <v>14</v>
      </c>
      <c r="M11" s="73" t="s">
        <v>125</v>
      </c>
      <c r="N11" s="388"/>
      <c r="O11" s="390"/>
    </row>
    <row r="12" spans="1:15" s="71" customFormat="1" ht="30" customHeight="1" x14ac:dyDescent="0.4">
      <c r="A12" s="74" t="s">
        <v>81</v>
      </c>
      <c r="B12" s="75" t="s">
        <v>82</v>
      </c>
      <c r="C12" s="364" t="s">
        <v>83</v>
      </c>
      <c r="D12" s="365"/>
      <c r="E12" s="104"/>
      <c r="F12" s="76" t="s">
        <v>84</v>
      </c>
      <c r="G12" s="77" t="s">
        <v>84</v>
      </c>
      <c r="H12" s="77" t="s">
        <v>84</v>
      </c>
      <c r="I12" s="77" t="s">
        <v>84</v>
      </c>
      <c r="J12" s="167" t="s">
        <v>84</v>
      </c>
      <c r="K12" s="78"/>
      <c r="L12" s="78"/>
      <c r="M12" s="78"/>
      <c r="N12" s="78"/>
      <c r="O12" s="79"/>
    </row>
    <row r="13" spans="1:15" s="71" customFormat="1" ht="29.1" customHeight="1" x14ac:dyDescent="0.4">
      <c r="A13" s="80" t="s">
        <v>90</v>
      </c>
      <c r="B13" s="81" t="s">
        <v>85</v>
      </c>
      <c r="C13" s="355" t="s">
        <v>86</v>
      </c>
      <c r="D13" s="362"/>
      <c r="E13" s="105"/>
      <c r="F13" s="82" t="s">
        <v>84</v>
      </c>
      <c r="G13" s="83" t="s">
        <v>84</v>
      </c>
      <c r="H13" s="84" t="s">
        <v>87</v>
      </c>
      <c r="I13" s="84" t="s">
        <v>87</v>
      </c>
      <c r="J13" s="167" t="s">
        <v>84</v>
      </c>
      <c r="K13" s="85"/>
      <c r="L13" s="85"/>
      <c r="M13" s="85"/>
      <c r="N13" s="85"/>
      <c r="O13" s="86"/>
    </row>
    <row r="14" spans="1:15" s="71" customFormat="1" ht="29.1" customHeight="1" x14ac:dyDescent="0.4">
      <c r="A14" s="80" t="s">
        <v>94</v>
      </c>
      <c r="B14" s="81" t="s">
        <v>88</v>
      </c>
      <c r="C14" s="355" t="s">
        <v>89</v>
      </c>
      <c r="D14" s="362"/>
      <c r="E14" s="105"/>
      <c r="F14" s="82" t="s">
        <v>84</v>
      </c>
      <c r="G14" s="83" t="s">
        <v>84</v>
      </c>
      <c r="H14" s="84" t="s">
        <v>87</v>
      </c>
      <c r="I14" s="84" t="s">
        <v>87</v>
      </c>
      <c r="J14" s="167" t="s">
        <v>84</v>
      </c>
      <c r="K14" s="85"/>
      <c r="L14" s="85"/>
      <c r="M14" s="85"/>
      <c r="N14" s="85"/>
      <c r="O14" s="86"/>
    </row>
    <row r="15" spans="1:15" s="71" customFormat="1" ht="28" customHeight="1" x14ac:dyDescent="0.4">
      <c r="A15" s="80" t="s">
        <v>96</v>
      </c>
      <c r="B15" s="396" t="s">
        <v>91</v>
      </c>
      <c r="C15" s="355" t="s">
        <v>92</v>
      </c>
      <c r="D15" s="362"/>
      <c r="E15" s="105"/>
      <c r="F15" s="83" t="s">
        <v>84</v>
      </c>
      <c r="G15" s="87" t="s">
        <v>93</v>
      </c>
      <c r="H15" s="84" t="s">
        <v>87</v>
      </c>
      <c r="I15" s="84" t="s">
        <v>87</v>
      </c>
      <c r="J15" s="167" t="s">
        <v>84</v>
      </c>
      <c r="K15" s="85"/>
      <c r="L15" s="85"/>
      <c r="M15" s="85"/>
      <c r="N15" s="85"/>
      <c r="O15" s="86"/>
    </row>
    <row r="16" spans="1:15" s="71" customFormat="1" ht="29.1" customHeight="1" x14ac:dyDescent="0.4">
      <c r="A16" s="80" t="s">
        <v>97</v>
      </c>
      <c r="B16" s="397"/>
      <c r="C16" s="355" t="s">
        <v>95</v>
      </c>
      <c r="D16" s="362"/>
      <c r="E16" s="105"/>
      <c r="F16" s="83" t="s">
        <v>84</v>
      </c>
      <c r="G16" s="87" t="s">
        <v>93</v>
      </c>
      <c r="H16" s="84" t="s">
        <v>87</v>
      </c>
      <c r="I16" s="84" t="s">
        <v>87</v>
      </c>
      <c r="J16" s="167" t="s">
        <v>84</v>
      </c>
      <c r="K16" s="85"/>
      <c r="L16" s="85"/>
      <c r="M16" s="85"/>
      <c r="N16" s="85"/>
      <c r="O16" s="86"/>
    </row>
    <row r="17" spans="1:15" s="71" customFormat="1" ht="29.1" customHeight="1" x14ac:dyDescent="0.4">
      <c r="A17" s="80" t="s">
        <v>98</v>
      </c>
      <c r="B17" s="397"/>
      <c r="C17" s="355" t="s">
        <v>95</v>
      </c>
      <c r="D17" s="362"/>
      <c r="E17" s="105"/>
      <c r="F17" s="83" t="s">
        <v>84</v>
      </c>
      <c r="G17" s="87" t="s">
        <v>93</v>
      </c>
      <c r="H17" s="84" t="s">
        <v>87</v>
      </c>
      <c r="I17" s="84" t="s">
        <v>87</v>
      </c>
      <c r="J17" s="167" t="s">
        <v>84</v>
      </c>
      <c r="K17" s="85"/>
      <c r="L17" s="85"/>
      <c r="M17" s="85"/>
      <c r="N17" s="85"/>
      <c r="O17" s="86"/>
    </row>
    <row r="18" spans="1:15" s="71" customFormat="1" ht="29.1" customHeight="1" x14ac:dyDescent="0.4">
      <c r="A18" s="80" t="s">
        <v>102</v>
      </c>
      <c r="B18" s="398"/>
      <c r="C18" s="355" t="s">
        <v>95</v>
      </c>
      <c r="D18" s="362"/>
      <c r="E18" s="105"/>
      <c r="F18" s="82" t="s">
        <v>84</v>
      </c>
      <c r="G18" s="87" t="s">
        <v>93</v>
      </c>
      <c r="H18" s="84" t="s">
        <v>87</v>
      </c>
      <c r="I18" s="84" t="s">
        <v>87</v>
      </c>
      <c r="J18" s="167" t="s">
        <v>84</v>
      </c>
      <c r="K18" s="85"/>
      <c r="L18" s="85"/>
      <c r="M18" s="85"/>
      <c r="N18" s="85"/>
      <c r="O18" s="86"/>
    </row>
    <row r="19" spans="1:15" s="71" customFormat="1" ht="29.1" customHeight="1" x14ac:dyDescent="0.4">
      <c r="A19" s="80" t="s">
        <v>106</v>
      </c>
      <c r="B19" s="81" t="s">
        <v>99</v>
      </c>
      <c r="C19" s="355" t="s">
        <v>100</v>
      </c>
      <c r="D19" s="362"/>
      <c r="E19" s="105"/>
      <c r="F19" s="82" t="s">
        <v>84</v>
      </c>
      <c r="G19" s="88" t="s">
        <v>101</v>
      </c>
      <c r="H19" s="84" t="s">
        <v>87</v>
      </c>
      <c r="I19" s="84" t="s">
        <v>87</v>
      </c>
      <c r="J19" s="167" t="s">
        <v>84</v>
      </c>
      <c r="K19" s="85"/>
      <c r="L19" s="85"/>
      <c r="M19" s="85"/>
      <c r="N19" s="85"/>
      <c r="O19" s="86"/>
    </row>
    <row r="20" spans="1:15" s="71" customFormat="1" ht="29.1" customHeight="1" x14ac:dyDescent="0.4">
      <c r="A20" s="80" t="s">
        <v>109</v>
      </c>
      <c r="B20" s="81" t="s">
        <v>103</v>
      </c>
      <c r="C20" s="355" t="s">
        <v>104</v>
      </c>
      <c r="D20" s="362"/>
      <c r="E20" s="105"/>
      <c r="F20" s="82" t="s">
        <v>84</v>
      </c>
      <c r="G20" s="88" t="s">
        <v>105</v>
      </c>
      <c r="H20" s="84" t="s">
        <v>87</v>
      </c>
      <c r="I20" s="84" t="s">
        <v>87</v>
      </c>
      <c r="J20" s="167" t="s">
        <v>84</v>
      </c>
      <c r="K20" s="85"/>
      <c r="L20" s="85"/>
      <c r="M20" s="85"/>
      <c r="N20" s="85"/>
      <c r="O20" s="86"/>
    </row>
    <row r="21" spans="1:15" ht="29.1" customHeight="1" x14ac:dyDescent="0.4">
      <c r="A21" s="80" t="s">
        <v>111</v>
      </c>
      <c r="B21" s="88" t="s">
        <v>107</v>
      </c>
      <c r="C21" s="355" t="s">
        <v>108</v>
      </c>
      <c r="D21" s="362"/>
      <c r="E21" s="105"/>
      <c r="F21" s="82" t="s">
        <v>84</v>
      </c>
      <c r="G21" s="87" t="s">
        <v>93</v>
      </c>
      <c r="H21" s="84" t="s">
        <v>87</v>
      </c>
      <c r="I21" s="84" t="s">
        <v>87</v>
      </c>
      <c r="J21" s="167" t="s">
        <v>84</v>
      </c>
      <c r="K21" s="85"/>
      <c r="L21" s="85"/>
      <c r="M21" s="85"/>
      <c r="N21" s="85"/>
      <c r="O21" s="86"/>
    </row>
    <row r="22" spans="1:15" ht="47.1" customHeight="1" x14ac:dyDescent="0.4">
      <c r="A22" s="80" t="s">
        <v>112</v>
      </c>
      <c r="B22" s="89" t="s">
        <v>110</v>
      </c>
      <c r="C22" s="363" t="s">
        <v>186</v>
      </c>
      <c r="D22" s="363"/>
      <c r="E22" s="105"/>
      <c r="F22" s="82" t="s">
        <v>84</v>
      </c>
      <c r="G22" s="87" t="s">
        <v>93</v>
      </c>
      <c r="H22" s="84" t="s">
        <v>87</v>
      </c>
      <c r="I22" s="84" t="s">
        <v>87</v>
      </c>
      <c r="J22" s="167" t="s">
        <v>84</v>
      </c>
      <c r="K22" s="85"/>
      <c r="L22" s="85"/>
      <c r="M22" s="85"/>
      <c r="N22" s="85"/>
      <c r="O22" s="86"/>
    </row>
    <row r="23" spans="1:15" ht="38.1" customHeight="1" x14ac:dyDescent="0.4">
      <c r="A23" s="80" t="s">
        <v>113</v>
      </c>
      <c r="B23" s="90" t="s">
        <v>114</v>
      </c>
      <c r="C23" s="355" t="s">
        <v>126</v>
      </c>
      <c r="D23" s="356"/>
      <c r="E23" s="100"/>
      <c r="F23" s="82"/>
      <c r="G23" s="87"/>
      <c r="H23" s="84"/>
      <c r="I23" s="84"/>
      <c r="J23" s="167"/>
      <c r="K23" s="85"/>
      <c r="L23" s="85"/>
      <c r="M23" s="85"/>
      <c r="N23" s="85"/>
      <c r="O23" s="86"/>
    </row>
    <row r="24" spans="1:15" ht="27" customHeight="1" x14ac:dyDescent="0.4">
      <c r="A24" s="80" t="s">
        <v>115</v>
      </c>
      <c r="B24" s="357" t="s">
        <v>132</v>
      </c>
      <c r="C24" s="355" t="s">
        <v>116</v>
      </c>
      <c r="D24" s="356"/>
      <c r="E24" s="103" t="s">
        <v>122</v>
      </c>
      <c r="F24" s="83" t="s">
        <v>84</v>
      </c>
      <c r="G24" s="87" t="s">
        <v>84</v>
      </c>
      <c r="H24" s="87" t="s">
        <v>84</v>
      </c>
      <c r="I24" s="87" t="s">
        <v>84</v>
      </c>
      <c r="J24" s="167" t="s">
        <v>84</v>
      </c>
      <c r="K24" s="85"/>
      <c r="L24" s="85"/>
      <c r="M24" s="85"/>
      <c r="N24" s="85"/>
      <c r="O24" s="86"/>
    </row>
    <row r="25" spans="1:15" ht="27" customHeight="1" x14ac:dyDescent="0.4">
      <c r="A25" s="80" t="s">
        <v>117</v>
      </c>
      <c r="B25" s="358"/>
      <c r="C25" s="91" t="s">
        <v>81</v>
      </c>
      <c r="D25" s="92" t="s">
        <v>77</v>
      </c>
      <c r="E25" s="102"/>
      <c r="F25" s="83" t="s">
        <v>84</v>
      </c>
      <c r="G25" s="87" t="s">
        <v>84</v>
      </c>
      <c r="H25" s="87" t="s">
        <v>84</v>
      </c>
      <c r="I25" s="87" t="s">
        <v>84</v>
      </c>
      <c r="J25" s="167" t="s">
        <v>84</v>
      </c>
      <c r="K25" s="85"/>
      <c r="L25" s="85"/>
      <c r="M25" s="85"/>
      <c r="N25" s="85"/>
      <c r="O25" s="86"/>
    </row>
    <row r="26" spans="1:15" ht="27" customHeight="1" x14ac:dyDescent="0.4">
      <c r="A26" s="80" t="s">
        <v>118</v>
      </c>
      <c r="B26" s="358"/>
      <c r="C26" s="91" t="s">
        <v>90</v>
      </c>
      <c r="D26" s="92" t="s">
        <v>77</v>
      </c>
      <c r="E26" s="102"/>
      <c r="F26" s="83" t="s">
        <v>84</v>
      </c>
      <c r="G26" s="87" t="s">
        <v>84</v>
      </c>
      <c r="H26" s="87" t="s">
        <v>84</v>
      </c>
      <c r="I26" s="87" t="s">
        <v>84</v>
      </c>
      <c r="J26" s="167" t="s">
        <v>84</v>
      </c>
      <c r="K26" s="85"/>
      <c r="L26" s="85"/>
      <c r="M26" s="85"/>
      <c r="N26" s="85"/>
      <c r="O26" s="86"/>
    </row>
    <row r="27" spans="1:15" ht="27" customHeight="1" x14ac:dyDescent="0.4">
      <c r="A27" s="80" t="s">
        <v>119</v>
      </c>
      <c r="B27" s="358"/>
      <c r="C27" s="91" t="s">
        <v>94</v>
      </c>
      <c r="D27" s="92"/>
      <c r="E27" s="102"/>
      <c r="F27" s="83"/>
      <c r="G27" s="87"/>
      <c r="H27" s="87"/>
      <c r="I27" s="87"/>
      <c r="J27" s="167"/>
      <c r="K27" s="85"/>
      <c r="L27" s="85"/>
      <c r="M27" s="85"/>
      <c r="N27" s="85"/>
      <c r="O27" s="86"/>
    </row>
    <row r="28" spans="1:15" ht="26.1" customHeight="1" x14ac:dyDescent="0.4">
      <c r="A28" s="80" t="s">
        <v>129</v>
      </c>
      <c r="B28" s="93"/>
      <c r="C28" s="394"/>
      <c r="D28" s="395"/>
      <c r="E28" s="101"/>
      <c r="F28" s="83"/>
      <c r="G28" s="87"/>
      <c r="H28" s="87"/>
      <c r="I28" s="87"/>
      <c r="J28" s="167"/>
      <c r="K28" s="85"/>
      <c r="L28" s="85"/>
      <c r="M28" s="85"/>
      <c r="N28" s="85"/>
      <c r="O28" s="86"/>
    </row>
    <row r="29" spans="1:15" ht="24" customHeight="1" x14ac:dyDescent="0.4">
      <c r="A29" s="359" t="s">
        <v>120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1"/>
    </row>
    <row r="30" spans="1:15" ht="21" customHeight="1" x14ac:dyDescent="0.4">
      <c r="A30" s="94" t="s">
        <v>81</v>
      </c>
      <c r="B30" s="108"/>
      <c r="C30" s="108"/>
      <c r="D30" s="95"/>
      <c r="E30" s="95"/>
      <c r="F30" s="95"/>
      <c r="G30" s="96"/>
      <c r="H30" s="96"/>
      <c r="I30" s="96"/>
      <c r="J30" s="109"/>
      <c r="K30" s="96"/>
      <c r="L30" s="96"/>
      <c r="M30" s="96"/>
      <c r="N30" s="96"/>
      <c r="O30" s="110"/>
    </row>
    <row r="31" spans="1:15" ht="21" customHeight="1" x14ac:dyDescent="0.4">
      <c r="A31" s="94" t="s">
        <v>90</v>
      </c>
      <c r="B31" s="108"/>
      <c r="C31" s="108"/>
      <c r="D31" s="95"/>
      <c r="E31" s="95"/>
      <c r="F31" s="95"/>
      <c r="G31" s="96"/>
      <c r="H31" s="96"/>
      <c r="I31" s="96"/>
      <c r="J31" s="109"/>
      <c r="K31" s="96"/>
      <c r="L31" s="96"/>
      <c r="M31" s="96"/>
      <c r="N31" s="96"/>
      <c r="O31" s="110"/>
    </row>
    <row r="32" spans="1:15" ht="21" customHeight="1" x14ac:dyDescent="0.4">
      <c r="A32" s="94" t="s">
        <v>94</v>
      </c>
      <c r="B32" s="108"/>
      <c r="C32" s="108"/>
      <c r="D32" s="95"/>
      <c r="E32" s="95"/>
      <c r="F32" s="95"/>
      <c r="G32" s="96"/>
      <c r="H32" s="96"/>
      <c r="I32" s="96"/>
      <c r="J32" s="109"/>
      <c r="K32" s="96"/>
      <c r="L32" s="96"/>
      <c r="M32" s="96"/>
      <c r="N32" s="96"/>
      <c r="O32" s="110"/>
    </row>
    <row r="33" spans="1:15" ht="21" customHeight="1" x14ac:dyDescent="0.4">
      <c r="A33" s="94" t="s">
        <v>96</v>
      </c>
      <c r="B33" s="108"/>
      <c r="C33" s="108"/>
      <c r="D33" s="95"/>
      <c r="E33" s="95"/>
      <c r="F33" s="95"/>
      <c r="G33" s="96"/>
      <c r="H33" s="96"/>
      <c r="I33" s="96"/>
      <c r="J33" s="109"/>
      <c r="K33" s="96"/>
      <c r="L33" s="96"/>
      <c r="M33" s="96"/>
      <c r="N33" s="96"/>
      <c r="O33" s="110"/>
    </row>
    <row r="34" spans="1:15" ht="21" customHeight="1" thickBot="1" x14ac:dyDescent="0.45">
      <c r="A34" s="97" t="s">
        <v>97</v>
      </c>
      <c r="B34" s="111"/>
      <c r="C34" s="111"/>
      <c r="D34" s="98"/>
      <c r="E34" s="98"/>
      <c r="F34" s="98"/>
      <c r="G34" s="99"/>
      <c r="H34" s="99"/>
      <c r="I34" s="99"/>
      <c r="J34" s="112"/>
      <c r="K34" s="99"/>
      <c r="L34" s="99"/>
      <c r="M34" s="99"/>
      <c r="N34" s="99"/>
      <c r="O34" s="113"/>
    </row>
    <row r="35" spans="1:15" ht="15" customHeight="1" x14ac:dyDescent="0.4"/>
    <row r="36" spans="1:15" ht="28.15" customHeight="1" x14ac:dyDescent="0.4"/>
    <row r="37" spans="1:15" ht="15" customHeight="1" x14ac:dyDescent="0.4">
      <c r="A37" s="266" t="s">
        <v>139</v>
      </c>
      <c r="B37" s="266"/>
      <c r="C37" s="266"/>
      <c r="L37" s="380" t="s">
        <v>22</v>
      </c>
      <c r="M37" s="380"/>
      <c r="N37" s="380"/>
      <c r="O37" s="380"/>
    </row>
    <row r="38" spans="1:15" ht="15" customHeight="1" x14ac:dyDescent="0.4">
      <c r="L38" s="353" t="s">
        <v>30</v>
      </c>
      <c r="M38" s="353"/>
      <c r="N38" s="353"/>
      <c r="O38" s="353"/>
    </row>
    <row r="39" spans="1:15" ht="15" customHeight="1" x14ac:dyDescent="0.4">
      <c r="L39" s="353"/>
      <c r="M39" s="353"/>
      <c r="N39" s="353"/>
      <c r="O39" s="353"/>
    </row>
    <row r="40" spans="1:15" ht="15" customHeight="1" x14ac:dyDescent="0.4"/>
    <row r="41" spans="1:15" ht="15" customHeight="1" x14ac:dyDescent="0.4"/>
    <row r="42" spans="1:15" ht="15" customHeight="1" x14ac:dyDescent="0.4"/>
    <row r="43" spans="1:15" ht="15" customHeight="1" x14ac:dyDescent="0.4"/>
    <row r="44" spans="1:15" ht="15" customHeight="1" x14ac:dyDescent="0.4"/>
    <row r="45" spans="1:15" ht="15" customHeight="1" x14ac:dyDescent="0.4"/>
    <row r="46" spans="1:15" ht="15" customHeight="1" x14ac:dyDescent="0.4"/>
    <row r="47" spans="1:15" ht="15" customHeight="1" x14ac:dyDescent="0.4"/>
    <row r="48" spans="1:15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</sheetData>
  <mergeCells count="39">
    <mergeCell ref="C17:D17"/>
    <mergeCell ref="G9:I10"/>
    <mergeCell ref="L37:O37"/>
    <mergeCell ref="C9:D9"/>
    <mergeCell ref="K9:O9"/>
    <mergeCell ref="K10:M10"/>
    <mergeCell ref="N10:N11"/>
    <mergeCell ref="O10:O11"/>
    <mergeCell ref="C10:D11"/>
    <mergeCell ref="A37:C37"/>
    <mergeCell ref="C28:D28"/>
    <mergeCell ref="B15:B18"/>
    <mergeCell ref="A9:A11"/>
    <mergeCell ref="B9:B11"/>
    <mergeCell ref="C18:D18"/>
    <mergeCell ref="C15:D15"/>
    <mergeCell ref="C16:D16"/>
    <mergeCell ref="L38:O39"/>
    <mergeCell ref="A1:N1"/>
    <mergeCell ref="C23:D23"/>
    <mergeCell ref="B24:B27"/>
    <mergeCell ref="C24:D24"/>
    <mergeCell ref="A29:O29"/>
    <mergeCell ref="C19:D19"/>
    <mergeCell ref="C20:D20"/>
    <mergeCell ref="C21:D21"/>
    <mergeCell ref="C22:D22"/>
    <mergeCell ref="C12:D12"/>
    <mergeCell ref="C13:D13"/>
    <mergeCell ref="J9:J11"/>
    <mergeCell ref="E10:E11"/>
    <mergeCell ref="C14:D14"/>
    <mergeCell ref="F9:F11"/>
    <mergeCell ref="A2:O2"/>
    <mergeCell ref="A4:B4"/>
    <mergeCell ref="D4:O4"/>
    <mergeCell ref="A6:B6"/>
    <mergeCell ref="D6:J6"/>
    <mergeCell ref="L6:N6"/>
  </mergeCells>
  <phoneticPr fontId="50" type="noConversion"/>
  <printOptions horizontalCentered="1"/>
  <pageMargins left="0.35433070866141736" right="0.27559055118110237" top="0.34" bottom="0.23622047244094491" header="0.23" footer="0.15748031496062992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Krycí list nabídky</vt:lpstr>
      <vt:lpstr>Poddodavaté (v nabídce)</vt:lpstr>
      <vt:lpstr>Tech. specifikace výrobků</vt:lpstr>
      <vt:lpstr>Přehled obratu</vt:lpstr>
      <vt:lpstr>Přehled referencí - stavba</vt:lpstr>
      <vt:lpstr>Seznam dokladů OR</vt:lpstr>
      <vt:lpstr>'Přehled referencí - stavba'!Názvy_tisku</vt:lpstr>
      <vt:lpstr>'Tech. specifikace výrobků'!Názvy_tisku</vt:lpstr>
      <vt:lpstr>'Krycí list nabídky'!Oblast_tisku</vt:lpstr>
      <vt:lpstr>'Přehled referencí - stavba'!Oblast_tisku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2016-11-07T21:40:04Z</cp:lastPrinted>
  <dcterms:created xsi:type="dcterms:W3CDTF">2008-10-22T10:10:09Z</dcterms:created>
  <dcterms:modified xsi:type="dcterms:W3CDTF">2024-01-26T09:13:27Z</dcterms:modified>
</cp:coreProperties>
</file>