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dlova\Dropbox\17024_Agrosklad\01_ZD\"/>
    </mc:Choice>
  </mc:AlternateContent>
  <bookViews>
    <workbookView xWindow="0" yWindow="0" windowWidth="19155" windowHeight="11565"/>
  </bookViews>
  <sheets>
    <sheet name="SP" sheetId="4" r:id="rId1"/>
  </sheets>
  <definedNames>
    <definedName name="_Toc383598995" localSheetId="0">SP!$B$29</definedName>
    <definedName name="_xlnm.Print_Area" localSheetId="0">SP!$A$1:$H$76</definedName>
  </definedNames>
  <calcPr calcId="152511"/>
</workbook>
</file>

<file path=xl/calcChain.xml><?xml version="1.0" encoding="utf-8"?>
<calcChain xmlns="http://schemas.openxmlformats.org/spreadsheetml/2006/main">
  <c r="F60" i="4" l="1"/>
  <c r="F53" i="4" l="1"/>
  <c r="R52" i="4"/>
  <c r="F44" i="4" l="1"/>
  <c r="G36" i="4"/>
  <c r="H36" i="4" s="1"/>
  <c r="G37" i="4"/>
  <c r="H37" i="4" s="1"/>
  <c r="G38" i="4"/>
  <c r="H38" i="4" s="1"/>
  <c r="G39" i="4"/>
  <c r="H39" i="4" s="1"/>
  <c r="G40" i="4"/>
  <c r="H40" i="4" s="1"/>
  <c r="G41" i="4"/>
  <c r="H41" i="4" s="1"/>
  <c r="G42" i="4"/>
  <c r="H42" i="4" s="1"/>
  <c r="G43" i="4"/>
  <c r="H43" i="4" s="1"/>
  <c r="F32" i="4"/>
  <c r="F26" i="4"/>
  <c r="G56" i="4" l="1"/>
  <c r="H56" i="4" s="1"/>
  <c r="G47" i="4"/>
  <c r="G48" i="4"/>
  <c r="H48" i="4" s="1"/>
  <c r="G49" i="4"/>
  <c r="H49" i="4" s="1"/>
  <c r="G50" i="4"/>
  <c r="H50" i="4" s="1"/>
  <c r="G51" i="4"/>
  <c r="H51" i="4" s="1"/>
  <c r="G52" i="4"/>
  <c r="G35" i="4"/>
  <c r="G44" i="4" s="1"/>
  <c r="G31" i="4"/>
  <c r="H31" i="4" s="1"/>
  <c r="G30" i="4"/>
  <c r="H30" i="4" s="1"/>
  <c r="G29" i="4"/>
  <c r="G32" i="4" s="1"/>
  <c r="G25" i="4"/>
  <c r="H25" i="4" s="1"/>
  <c r="G24" i="4"/>
  <c r="H24" i="4" s="1"/>
  <c r="G23" i="4"/>
  <c r="G22" i="4"/>
  <c r="F61" i="4" l="1"/>
  <c r="F62" i="4" s="1"/>
  <c r="H22" i="4"/>
  <c r="G26" i="4"/>
  <c r="G53" i="4"/>
  <c r="H47" i="4"/>
  <c r="H52" i="4"/>
  <c r="H35" i="4"/>
  <c r="H44" i="4" s="1"/>
  <c r="H29" i="4"/>
  <c r="H32" i="4" s="1"/>
  <c r="H23" i="4"/>
  <c r="H26" i="4" l="1"/>
  <c r="H53" i="4"/>
</calcChain>
</file>

<file path=xl/sharedStrings.xml><?xml version="1.0" encoding="utf-8"?>
<sst xmlns="http://schemas.openxmlformats.org/spreadsheetml/2006/main" count="161" uniqueCount="107">
  <si>
    <t>km</t>
  </si>
  <si>
    <t>hod</t>
  </si>
  <si>
    <t>soubor</t>
  </si>
  <si>
    <t>poznámky</t>
  </si>
  <si>
    <t>sídlo:</t>
  </si>
  <si>
    <t>IČO:</t>
  </si>
  <si>
    <t>právní forma:</t>
  </si>
  <si>
    <t>vypracoval(a):</t>
  </si>
  <si>
    <t>datum:</t>
  </si>
  <si>
    <t>Datum vypracování nabídky</t>
  </si>
  <si>
    <t>Rozpočet :</t>
  </si>
  <si>
    <t>Objekt :</t>
  </si>
  <si>
    <t>Dodavatel:</t>
  </si>
  <si>
    <t>Soupis prací</t>
  </si>
  <si>
    <t>Úplný název dodavatele dle OR</t>
  </si>
  <si>
    <t>Sídlo dodavatele</t>
  </si>
  <si>
    <t>Identifikační číslo dodavatele dle ŽL</t>
  </si>
  <si>
    <t>Právní forma dodavatele</t>
  </si>
  <si>
    <t>Zodpovědná osoba dodavatele</t>
  </si>
  <si>
    <t>Zakázka :</t>
  </si>
  <si>
    <t>P.č.</t>
  </si>
  <si>
    <t>Číslo položky</t>
  </si>
  <si>
    <t>Název položky</t>
  </si>
  <si>
    <t>MJ</t>
  </si>
  <si>
    <t>celkem ( Kč ) bez DPH</t>
  </si>
  <si>
    <t>DPH</t>
  </si>
  <si>
    <t>celkem (Kč) s DPH</t>
  </si>
  <si>
    <t>Díl:</t>
  </si>
  <si>
    <t>1</t>
  </si>
  <si>
    <t>množství / počet jednotek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</si>
  <si>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</si>
  <si>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</si>
  <si>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</si>
  <si>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</si>
  <si>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</si>
  <si>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</si>
  <si>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</si>
  <si>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</si>
  <si>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</si>
  <si>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</si>
  <si>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</si>
  <si>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</si>
  <si>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</si>
  <si>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</si>
  <si>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Celkem za</t>
  </si>
  <si>
    <t>16</t>
  </si>
  <si>
    <t>17</t>
  </si>
  <si>
    <t>18</t>
  </si>
  <si>
    <t>19</t>
  </si>
  <si>
    <t>20</t>
  </si>
  <si>
    <t>21</t>
  </si>
  <si>
    <t>22</t>
  </si>
  <si>
    <t>24</t>
  </si>
  <si>
    <t>40</t>
  </si>
  <si>
    <t>Celkem bez DPH</t>
  </si>
  <si>
    <t>DPH 21 %</t>
  </si>
  <si>
    <t>Celkem včetně DPH</t>
  </si>
  <si>
    <t>Dodavatel odpovídá za správnost výpočtu.</t>
  </si>
  <si>
    <t>Poznámky Dodavatele:</t>
  </si>
  <si>
    <t>Ostatní a vedlejší náklady výše neuvedené (nepovinná položka, v případě, že tato položka nebude vyplněna, má se za to, že výše uvedené položky obsahují všechny náklady včetně vedlejších či ostatních nákladů se zpracováním analýzy rizik spojených)</t>
  </si>
  <si>
    <t>Níže uvedené položky mají požadavky vyspecifikovány v projektové dokumentaci.</t>
  </si>
  <si>
    <t>Název veřejné zakázky malého rozsahu:</t>
  </si>
  <si>
    <t>Příloha č. 2 ZD - Soupis prací</t>
  </si>
  <si>
    <t>*) oprávněnou osobou se rozumí osoba, která je oprávněná jednat jménem (např. dle zápisu v obchodním rejstříku) nebo za dodavatele (např. na základě udělené plné moci)</t>
  </si>
  <si>
    <t>Titul, jméno, příjmení, podpis oprávněné osoby * jednat jménem či za dodavatele</t>
  </si>
  <si>
    <t>V……………………….. dne…………………...</t>
  </si>
  <si>
    <t>„Sanační zásah v objektu na p. č. 328/2 v k. ú. Božice"</t>
  </si>
  <si>
    <t>Sanační zásah v objektu na p. č. 328/2 v k. ú. Božice</t>
  </si>
  <si>
    <t>Přípravné práce</t>
  </si>
  <si>
    <t>realizační projekt sanačních prací</t>
  </si>
  <si>
    <t>školení BOZP, pořízení OOPP</t>
  </si>
  <si>
    <t>zařízemní staveniště, návozmateriálu apod. včetně následné demontáže</t>
  </si>
  <si>
    <t>utěsnění objektu pro účely sanačního zásahu včetně následné demontáže</t>
  </si>
  <si>
    <t>I.</t>
  </si>
  <si>
    <t>II.</t>
  </si>
  <si>
    <t>Sanační práce</t>
  </si>
  <si>
    <t>selektivní demolice podlah (mocnost cca 10 cm) a omítek (mocnost cca 2 cm)</t>
  </si>
  <si>
    <t>odvoz a odstranění odpadu ve spalovně - stavební konstrukce</t>
  </si>
  <si>
    <t>zajištění hygienických smyčky</t>
  </si>
  <si>
    <r>
      <t>m</t>
    </r>
    <r>
      <rPr>
        <sz val="10"/>
        <color theme="1"/>
        <rFont val="Calibri"/>
        <family val="2"/>
        <charset val="238"/>
      </rPr>
      <t>³</t>
    </r>
  </si>
  <si>
    <t>t</t>
  </si>
  <si>
    <t>Monitoring sanace</t>
  </si>
  <si>
    <t>sanační monitoring - odběr vzorků odpadů (stavební konstrukce)</t>
  </si>
  <si>
    <t>ks</t>
  </si>
  <si>
    <t>2000</t>
  </si>
  <si>
    <t>koncový monitoring - odběr vzorků odpadů (stavební konstrukce)</t>
  </si>
  <si>
    <t>analytické práce - OCP</t>
  </si>
  <si>
    <t>analytické práce - triazinové pesticidy</t>
  </si>
  <si>
    <t>analytické práce - kyselé pesticidy</t>
  </si>
  <si>
    <t>analytické práce - výluh II. třídy dle vyhlášky 294/2005 Sb.</t>
  </si>
  <si>
    <t>analytické práce - EOX</t>
  </si>
  <si>
    <t>analytické práce - TOC</t>
  </si>
  <si>
    <t>doprava vzorků</t>
  </si>
  <si>
    <t>III.</t>
  </si>
  <si>
    <t>IV.</t>
  </si>
  <si>
    <t>Sled a řízení prací</t>
  </si>
  <si>
    <t>práce hlavního řešitele</t>
  </si>
  <si>
    <t>koordinace prací na lokalitě</t>
  </si>
  <si>
    <t>práce chemika</t>
  </si>
  <si>
    <t>osobní doprava</t>
  </si>
  <si>
    <t>zpracování závěrečné zprávy</t>
  </si>
  <si>
    <t>zápis do databáze SEKM</t>
  </si>
  <si>
    <t>zápis</t>
  </si>
  <si>
    <t>240</t>
  </si>
  <si>
    <t>520</t>
  </si>
  <si>
    <t>320</t>
  </si>
  <si>
    <t>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</si>
</sst>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\ [$Kč-405]"/>
    <numFmt numFmtId="165" formatCode="#,##0.00\ [$Kč-405]"/>
    <numFmt numFmtId="166" formatCode="#,##0.00\ &quot;Kč&quot;"/>
    <numFmt numFmtId="167" formatCode="0.0%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name val="Calibri"/>
      <family val="2"/>
      <charset val="238"/>
      <scheme val="minor"/>
    </font>
    <font>
      <b/>
      <u/>
      <sz val="12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5">
    <xf numFmtId="0" fontId="0" fillId="0" borderId="0" xfId="0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6" fillId="0" borderId="5" xfId="0" applyFont="1" applyBorder="1" applyProtection="1">
      <protection hidden="1"/>
    </xf>
    <xf numFmtId="0" fontId="7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6" fillId="0" borderId="10" xfId="0" applyFont="1" applyBorder="1" applyProtection="1">
      <protection hidden="1"/>
    </xf>
    <xf numFmtId="0" fontId="6" fillId="0" borderId="10" xfId="0" applyFont="1" applyBorder="1" applyAlignment="1" applyProtection="1">
      <alignment wrapText="1"/>
      <protection hidden="1"/>
    </xf>
    <xf numFmtId="0" fontId="7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6" fillId="0" borderId="15" xfId="0" applyFont="1" applyBorder="1" applyProtection="1">
      <protection hidden="1"/>
    </xf>
    <xf numFmtId="0" fontId="5" fillId="0" borderId="0" xfId="1" applyFont="1" applyAlignme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5" fillId="0" borderId="20" xfId="1" applyFont="1" applyBorder="1" applyAlignment="1">
      <alignment horizontal="center" wrapText="1"/>
    </xf>
    <xf numFmtId="0" fontId="5" fillId="0" borderId="25" xfId="1" applyFont="1" applyBorder="1" applyAlignment="1">
      <alignment horizontal="left" wrapText="1" shrinkToFit="1"/>
    </xf>
    <xf numFmtId="49" fontId="11" fillId="2" borderId="26" xfId="1" applyNumberFormat="1" applyFont="1" applyFill="1" applyBorder="1" applyAlignment="1"/>
    <xf numFmtId="0" fontId="11" fillId="2" borderId="9" xfId="1" applyFont="1" applyFill="1" applyBorder="1" applyAlignment="1">
      <alignment horizontal="center"/>
    </xf>
    <xf numFmtId="0" fontId="11" fillId="2" borderId="9" xfId="1" applyNumberFormat="1" applyFont="1" applyFill="1" applyBorder="1" applyAlignment="1">
      <alignment horizontal="center" wrapText="1"/>
    </xf>
    <xf numFmtId="0" fontId="11" fillId="2" borderId="26" xfId="1" applyFont="1" applyFill="1" applyBorder="1" applyAlignment="1">
      <alignment horizontal="center"/>
    </xf>
    <xf numFmtId="0" fontId="11" fillId="2" borderId="26" xfId="1" applyNumberFormat="1" applyFont="1" applyFill="1" applyBorder="1" applyAlignment="1">
      <alignment horizontal="center" wrapText="1"/>
    </xf>
    <xf numFmtId="0" fontId="0" fillId="0" borderId="26" xfId="0" applyBorder="1"/>
    <xf numFmtId="49" fontId="5" fillId="0" borderId="26" xfId="1" applyNumberFormat="1" applyFont="1" applyBorder="1" applyAlignment="1">
      <alignment horizontal="center" vertical="top"/>
    </xf>
    <xf numFmtId="0" fontId="13" fillId="2" borderId="26" xfId="1" applyFont="1" applyFill="1" applyBorder="1" applyAlignment="1">
      <alignment horizontal="center"/>
    </xf>
    <xf numFmtId="49" fontId="13" fillId="2" borderId="26" xfId="1" applyNumberFormat="1" applyFont="1" applyFill="1" applyBorder="1" applyAlignment="1">
      <alignment horizontal="center"/>
    </xf>
    <xf numFmtId="0" fontId="14" fillId="3" borderId="26" xfId="1" applyFont="1" applyFill="1" applyBorder="1" applyAlignment="1">
      <alignment horizontal="center"/>
    </xf>
    <xf numFmtId="0" fontId="5" fillId="3" borderId="29" xfId="1" applyFont="1" applyFill="1" applyBorder="1" applyAlignment="1">
      <alignment horizontal="center"/>
    </xf>
    <xf numFmtId="49" fontId="10" fillId="3" borderId="29" xfId="1" applyNumberFormat="1" applyFont="1" applyFill="1" applyBorder="1" applyAlignment="1">
      <alignment horizontal="center"/>
    </xf>
    <xf numFmtId="4" fontId="5" fillId="3" borderId="29" xfId="1" applyNumberFormat="1" applyFont="1" applyFill="1" applyBorder="1" applyAlignment="1">
      <alignment horizontal="right"/>
    </xf>
    <xf numFmtId="165" fontId="7" fillId="3" borderId="29" xfId="1" applyNumberFormat="1" applyFont="1" applyFill="1" applyBorder="1" applyAlignment="1">
      <alignment horizontal="center"/>
    </xf>
    <xf numFmtId="165" fontId="15" fillId="3" borderId="29" xfId="0" applyNumberFormat="1" applyFont="1" applyFill="1" applyBorder="1" applyAlignment="1">
      <alignment horizontal="center"/>
    </xf>
    <xf numFmtId="165" fontId="15" fillId="3" borderId="28" xfId="0" applyNumberFormat="1" applyFont="1" applyFill="1" applyBorder="1" applyAlignment="1">
      <alignment horizontal="center"/>
    </xf>
    <xf numFmtId="0" fontId="12" fillId="0" borderId="26" xfId="0" applyFont="1" applyBorder="1" applyAlignment="1">
      <alignment horizontal="left" vertical="top" wrapText="1"/>
    </xf>
    <xf numFmtId="49" fontId="5" fillId="0" borderId="26" xfId="1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justify" vertical="top" wrapText="1"/>
    </xf>
    <xf numFmtId="0" fontId="12" fillId="0" borderId="26" xfId="0" applyFont="1" applyBorder="1"/>
    <xf numFmtId="165" fontId="5" fillId="4" borderId="26" xfId="1" applyNumberFormat="1" applyFont="1" applyFill="1" applyBorder="1" applyAlignment="1">
      <alignment horizontal="center"/>
    </xf>
    <xf numFmtId="165" fontId="12" fillId="0" borderId="26" xfId="0" applyNumberFormat="1" applyFont="1" applyBorder="1" applyAlignment="1">
      <alignment horizontal="center"/>
    </xf>
    <xf numFmtId="49" fontId="12" fillId="0" borderId="26" xfId="1" applyNumberFormat="1" applyFont="1" applyBorder="1" applyAlignment="1">
      <alignment horizontal="left" vertical="top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/>
    <xf numFmtId="0" fontId="1" fillId="0" borderId="0" xfId="0" applyFont="1"/>
    <xf numFmtId="0" fontId="1" fillId="0" borderId="26" xfId="0" applyFont="1" applyBorder="1" applyAlignment="1">
      <alignment horizontal="center" vertical="center"/>
    </xf>
    <xf numFmtId="0" fontId="12" fillId="5" borderId="30" xfId="0" applyFont="1" applyFill="1" applyBorder="1" applyAlignment="1">
      <alignment vertical="center" wrapText="1"/>
    </xf>
    <xf numFmtId="0" fontId="17" fillId="0" borderId="0" xfId="0" applyFont="1" applyAlignment="1"/>
    <xf numFmtId="166" fontId="4" fillId="0" borderId="0" xfId="0" applyNumberFormat="1" applyFont="1"/>
    <xf numFmtId="166" fontId="17" fillId="0" borderId="0" xfId="1" applyNumberFormat="1" applyFont="1" applyFill="1" applyBorder="1" applyAlignment="1"/>
    <xf numFmtId="0" fontId="18" fillId="0" borderId="0" xfId="1" applyFont="1" applyAlignment="1">
      <alignment horizontal="center"/>
    </xf>
    <xf numFmtId="0" fontId="19" fillId="0" borderId="0" xfId="1" applyFont="1" applyAlignment="1">
      <alignment horizontal="centerContinuous"/>
    </xf>
    <xf numFmtId="0" fontId="20" fillId="0" borderId="0" xfId="1" applyFont="1" applyAlignment="1">
      <alignment horizontal="centerContinuous"/>
    </xf>
    <xf numFmtId="0" fontId="19" fillId="0" borderId="0" xfId="1" applyFont="1" applyAlignment="1">
      <alignment horizontal="right"/>
    </xf>
    <xf numFmtId="164" fontId="0" fillId="0" borderId="0" xfId="0" applyNumberFormat="1" applyAlignment="1"/>
    <xf numFmtId="0" fontId="0" fillId="0" borderId="0" xfId="0" applyAlignment="1"/>
    <xf numFmtId="0" fontId="21" fillId="0" borderId="0" xfId="0" applyFont="1" applyAlignment="1"/>
    <xf numFmtId="164" fontId="21" fillId="0" borderId="0" xfId="0" applyNumberFormat="1" applyFont="1" applyAlignment="1"/>
    <xf numFmtId="0" fontId="22" fillId="0" borderId="0" xfId="0" applyFont="1" applyBorder="1" applyAlignment="1">
      <alignment horizontal="left" vertical="center"/>
    </xf>
    <xf numFmtId="0" fontId="0" fillId="0" borderId="0" xfId="0" applyBorder="1"/>
    <xf numFmtId="0" fontId="22" fillId="0" borderId="0" xfId="0" applyFont="1" applyBorder="1" applyAlignment="1">
      <alignment horizontal="center"/>
    </xf>
    <xf numFmtId="167" fontId="23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/>
    <xf numFmtId="9" fontId="23" fillId="0" borderId="0" xfId="0" applyNumberFormat="1" applyFont="1" applyBorder="1" applyAlignment="1" applyProtection="1">
      <alignment horizontal="center" vertical="center"/>
      <protection hidden="1"/>
    </xf>
    <xf numFmtId="9" fontId="23" fillId="0" borderId="0" xfId="0" applyNumberFormat="1" applyFont="1" applyBorder="1" applyAlignment="1" applyProtection="1">
      <alignment horizontal="center"/>
      <protection hidden="1"/>
    </xf>
    <xf numFmtId="0" fontId="0" fillId="0" borderId="0" xfId="0" applyAlignment="1">
      <alignment vertical="top" wrapText="1"/>
    </xf>
    <xf numFmtId="4" fontId="5" fillId="5" borderId="26" xfId="1" applyNumberFormat="1" applyFont="1" applyFill="1" applyBorder="1" applyAlignment="1">
      <alignment horizontal="right" vertical="center"/>
    </xf>
    <xf numFmtId="164" fontId="5" fillId="5" borderId="26" xfId="1" applyNumberFormat="1" applyFont="1" applyFill="1" applyBorder="1" applyAlignment="1">
      <alignment vertical="center"/>
    </xf>
    <xf numFmtId="0" fontId="5" fillId="5" borderId="26" xfId="1" applyFont="1" applyFill="1" applyBorder="1" applyAlignment="1">
      <alignment wrapText="1"/>
    </xf>
    <xf numFmtId="165" fontId="5" fillId="7" borderId="26" xfId="1" applyNumberFormat="1" applyFont="1" applyFill="1" applyBorder="1" applyAlignment="1">
      <alignment horizontal="center"/>
    </xf>
    <xf numFmtId="0" fontId="12" fillId="0" borderId="26" xfId="0" applyFont="1" applyFill="1" applyBorder="1"/>
    <xf numFmtId="49" fontId="5" fillId="0" borderId="26" xfId="1" applyNumberFormat="1" applyFont="1" applyFill="1" applyBorder="1" applyAlignment="1">
      <alignment horizontal="center" vertical="top"/>
    </xf>
    <xf numFmtId="0" fontId="12" fillId="0" borderId="26" xfId="0" applyFont="1" applyFill="1" applyBorder="1" applyAlignment="1">
      <alignment horizontal="justify" vertical="top" wrapText="1"/>
    </xf>
    <xf numFmtId="49" fontId="5" fillId="0" borderId="26" xfId="1" applyNumberFormat="1" applyFont="1" applyFill="1" applyBorder="1" applyAlignment="1">
      <alignment horizontal="center" vertical="center"/>
    </xf>
    <xf numFmtId="165" fontId="12" fillId="0" borderId="26" xfId="0" applyNumberFormat="1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27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6" borderId="8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16" xfId="1" applyFont="1" applyBorder="1" applyAlignment="1">
      <alignment horizontal="center" wrapText="1"/>
    </xf>
    <xf numFmtId="0" fontId="5" fillId="0" borderId="17" xfId="1" applyFont="1" applyBorder="1" applyAlignment="1">
      <alignment horizontal="center" wrapText="1"/>
    </xf>
    <xf numFmtId="0" fontId="10" fillId="0" borderId="18" xfId="1" applyFont="1" applyBorder="1" applyAlignment="1">
      <alignment horizontal="left" wrapText="1"/>
    </xf>
    <xf numFmtId="0" fontId="10" fillId="0" borderId="19" xfId="1" applyFont="1" applyBorder="1" applyAlignment="1">
      <alignment horizontal="left" wrapText="1"/>
    </xf>
    <xf numFmtId="0" fontId="10" fillId="0" borderId="17" xfId="1" applyFont="1" applyBorder="1" applyAlignment="1">
      <alignment horizontal="left" wrapText="1"/>
    </xf>
    <xf numFmtId="49" fontId="5" fillId="0" borderId="21" xfId="1" applyNumberFormat="1" applyFont="1" applyBorder="1" applyAlignment="1">
      <alignment horizontal="center" wrapText="1"/>
    </xf>
    <xf numFmtId="0" fontId="5" fillId="0" borderId="22" xfId="1" applyFont="1" applyBorder="1" applyAlignment="1">
      <alignment horizontal="center" wrapText="1"/>
    </xf>
    <xf numFmtId="0" fontId="10" fillId="0" borderId="23" xfId="1" applyFont="1" applyBorder="1" applyAlignment="1">
      <alignment horizontal="left" wrapText="1"/>
    </xf>
    <xf numFmtId="0" fontId="10" fillId="0" borderId="24" xfId="1" applyFont="1" applyBorder="1" applyAlignment="1">
      <alignment horizontal="left" wrapText="1"/>
    </xf>
    <xf numFmtId="0" fontId="10" fillId="0" borderId="22" xfId="1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0" fillId="0" borderId="31" xfId="0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_POL.XLS" xfId="1"/>
  </cellStyles>
  <dxfs count="1">
    <dxf>
      <font>
        <b/>
        <i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view="pageBreakPreview" topLeftCell="A46" zoomScaleNormal="100" zoomScaleSheetLayoutView="100" workbookViewId="0">
      <selection activeCell="F61" sqref="F61"/>
    </sheetView>
  </sheetViews>
  <sheetFormatPr defaultRowHeight="15" x14ac:dyDescent="0.25"/>
  <cols>
    <col min="1" max="1" width="3.7109375" customWidth="1"/>
    <col min="2" max="2" width="14.7109375" customWidth="1"/>
    <col min="3" max="3" width="32.42578125" customWidth="1"/>
    <col min="4" max="4" width="10" customWidth="1"/>
    <col min="5" max="5" width="15" customWidth="1"/>
    <col min="6" max="6" width="25" customWidth="1"/>
    <col min="7" max="7" width="8.85546875" customWidth="1"/>
    <col min="8" max="8" width="19.7109375" customWidth="1"/>
  </cols>
  <sheetData>
    <row r="1" spans="1:7" x14ac:dyDescent="0.25">
      <c r="A1" t="s">
        <v>62</v>
      </c>
    </row>
    <row r="2" spans="1:7" ht="15.75" x14ac:dyDescent="0.25">
      <c r="A2" s="89" t="s">
        <v>13</v>
      </c>
      <c r="B2" s="89"/>
      <c r="C2" s="89"/>
      <c r="D2" s="89"/>
      <c r="E2" s="89"/>
      <c r="F2" s="89"/>
      <c r="G2" s="89"/>
    </row>
    <row r="3" spans="1:7" ht="35.25" customHeight="1" x14ac:dyDescent="0.3">
      <c r="A3" s="100" t="s">
        <v>61</v>
      </c>
      <c r="B3" s="100"/>
      <c r="C3" s="1" t="s">
        <v>66</v>
      </c>
      <c r="D3" s="2"/>
      <c r="E3" s="2"/>
      <c r="F3" s="2"/>
    </row>
    <row r="4" spans="1:7" ht="15.75" thickBot="1" x14ac:dyDescent="0.3">
      <c r="B4" s="3"/>
      <c r="C4" s="2"/>
      <c r="D4" s="2"/>
      <c r="E4" s="2"/>
      <c r="F4" s="4" t="s">
        <v>3</v>
      </c>
    </row>
    <row r="5" spans="1:7" x14ac:dyDescent="0.25">
      <c r="B5" s="5" t="s">
        <v>12</v>
      </c>
      <c r="C5" s="6"/>
      <c r="D5" s="7"/>
      <c r="E5" s="8"/>
      <c r="F5" s="9" t="s">
        <v>14</v>
      </c>
    </row>
    <row r="6" spans="1:7" x14ac:dyDescent="0.25">
      <c r="B6" s="10" t="s">
        <v>4</v>
      </c>
      <c r="C6" s="11"/>
      <c r="D6" s="12"/>
      <c r="E6" s="13"/>
      <c r="F6" s="14" t="s">
        <v>15</v>
      </c>
    </row>
    <row r="7" spans="1:7" x14ac:dyDescent="0.25">
      <c r="B7" s="10" t="s">
        <v>5</v>
      </c>
      <c r="C7" s="11"/>
      <c r="D7" s="12"/>
      <c r="E7" s="13"/>
      <c r="F7" s="15" t="s">
        <v>16</v>
      </c>
    </row>
    <row r="8" spans="1:7" x14ac:dyDescent="0.25">
      <c r="B8" s="10" t="s">
        <v>6</v>
      </c>
      <c r="C8" s="11"/>
      <c r="D8" s="12"/>
      <c r="E8" s="13"/>
      <c r="F8" s="15" t="s">
        <v>17</v>
      </c>
    </row>
    <row r="9" spans="1:7" x14ac:dyDescent="0.25">
      <c r="B9" s="10" t="s">
        <v>7</v>
      </c>
      <c r="C9" s="11"/>
      <c r="D9" s="12"/>
      <c r="E9" s="13"/>
      <c r="F9" s="14" t="s">
        <v>18</v>
      </c>
    </row>
    <row r="10" spans="1:7" ht="15.75" thickBot="1" x14ac:dyDescent="0.3">
      <c r="B10" s="16" t="s">
        <v>8</v>
      </c>
      <c r="C10" s="17"/>
      <c r="D10" s="18"/>
      <c r="E10" s="19"/>
      <c r="F10" s="20" t="s">
        <v>9</v>
      </c>
    </row>
    <row r="13" spans="1:7" ht="15.75" thickBot="1" x14ac:dyDescent="0.3">
      <c r="A13" s="21"/>
      <c r="B13" s="22"/>
      <c r="C13" s="23"/>
      <c r="D13" s="23"/>
      <c r="E13" s="24"/>
      <c r="F13" s="23"/>
      <c r="G13" s="23"/>
    </row>
    <row r="14" spans="1:7" ht="15.75" thickTop="1" x14ac:dyDescent="0.25">
      <c r="A14" s="90" t="s">
        <v>19</v>
      </c>
      <c r="B14" s="91"/>
      <c r="C14" s="92" t="s">
        <v>67</v>
      </c>
      <c r="D14" s="93"/>
      <c r="E14" s="93"/>
      <c r="F14" s="94"/>
      <c r="G14" s="25" t="s">
        <v>10</v>
      </c>
    </row>
    <row r="15" spans="1:7" ht="15.75" thickBot="1" x14ac:dyDescent="0.3">
      <c r="A15" s="95" t="s">
        <v>11</v>
      </c>
      <c r="B15" s="96"/>
      <c r="C15" s="97"/>
      <c r="D15" s="98"/>
      <c r="E15" s="98"/>
      <c r="F15" s="99"/>
      <c r="G15" s="26"/>
    </row>
    <row r="16" spans="1:7" ht="15.75" thickTop="1" x14ac:dyDescent="0.25"/>
    <row r="18" spans="1:8" ht="24.75" x14ac:dyDescent="0.25">
      <c r="A18" s="27" t="s">
        <v>20</v>
      </c>
      <c r="B18" s="28" t="s">
        <v>21</v>
      </c>
      <c r="C18" s="28" t="s">
        <v>22</v>
      </c>
      <c r="D18" s="28" t="s">
        <v>23</v>
      </c>
      <c r="E18" s="29" t="s">
        <v>29</v>
      </c>
      <c r="F18" s="28" t="s">
        <v>24</v>
      </c>
      <c r="G18" s="28" t="s">
        <v>25</v>
      </c>
      <c r="H18" s="28" t="s">
        <v>26</v>
      </c>
    </row>
    <row r="19" spans="1:8" ht="15" customHeight="1" x14ac:dyDescent="0.25">
      <c r="A19" s="86" t="s">
        <v>60</v>
      </c>
      <c r="B19" s="86"/>
      <c r="C19" s="86"/>
      <c r="D19" s="86"/>
      <c r="E19" s="86"/>
      <c r="F19" s="86"/>
      <c r="G19" s="86"/>
      <c r="H19" s="86"/>
    </row>
    <row r="20" spans="1:8" ht="3.75" customHeight="1" x14ac:dyDescent="0.25">
      <c r="A20" s="87"/>
      <c r="B20" s="87"/>
      <c r="C20" s="87"/>
      <c r="D20" s="87"/>
      <c r="E20" s="87"/>
      <c r="F20" s="87"/>
      <c r="G20" s="87"/>
      <c r="H20" s="87"/>
    </row>
    <row r="21" spans="1:8" ht="24.75" x14ac:dyDescent="0.25">
      <c r="A21" s="34" t="s">
        <v>27</v>
      </c>
      <c r="B21" s="35" t="s">
        <v>73</v>
      </c>
      <c r="C21" s="36" t="s">
        <v>68</v>
      </c>
      <c r="D21" s="30" t="s">
        <v>23</v>
      </c>
      <c r="E21" s="31" t="s">
        <v>29</v>
      </c>
      <c r="F21" s="30" t="s">
        <v>24</v>
      </c>
      <c r="G21" s="30" t="s">
        <v>25</v>
      </c>
      <c r="H21" s="30" t="s">
        <v>26</v>
      </c>
    </row>
    <row r="22" spans="1:8" x14ac:dyDescent="0.25">
      <c r="A22" s="51"/>
      <c r="B22" s="33" t="s">
        <v>28</v>
      </c>
      <c r="C22" s="43" t="s">
        <v>69</v>
      </c>
      <c r="D22" s="50" t="s">
        <v>2</v>
      </c>
      <c r="E22" s="50">
        <v>1</v>
      </c>
      <c r="F22" s="47"/>
      <c r="G22" s="48">
        <f>F22*0.21</f>
        <v>0</v>
      </c>
      <c r="H22" s="48">
        <f>G22+F22</f>
        <v>0</v>
      </c>
    </row>
    <row r="23" spans="1:8" ht="16.5" customHeight="1" x14ac:dyDescent="0.25">
      <c r="A23" s="51"/>
      <c r="B23" s="33" t="s">
        <v>30</v>
      </c>
      <c r="C23" s="43" t="s">
        <v>70</v>
      </c>
      <c r="D23" s="50" t="s">
        <v>2</v>
      </c>
      <c r="E23" s="50">
        <v>1</v>
      </c>
      <c r="F23" s="47"/>
      <c r="G23" s="48">
        <f t="shared" ref="G23:G25" si="0">F23*0.21</f>
        <v>0</v>
      </c>
      <c r="H23" s="48">
        <f t="shared" ref="H23:H25" si="1">G23+F23</f>
        <v>0</v>
      </c>
    </row>
    <row r="24" spans="1:8" ht="25.5" x14ac:dyDescent="0.25">
      <c r="A24" s="51"/>
      <c r="B24" s="33" t="s">
        <v>31</v>
      </c>
      <c r="C24" s="43" t="s">
        <v>71</v>
      </c>
      <c r="D24" s="50" t="s">
        <v>2</v>
      </c>
      <c r="E24" s="50">
        <v>1</v>
      </c>
      <c r="F24" s="47"/>
      <c r="G24" s="48">
        <f t="shared" si="0"/>
        <v>0</v>
      </c>
      <c r="H24" s="48">
        <f t="shared" si="1"/>
        <v>0</v>
      </c>
    </row>
    <row r="25" spans="1:8" ht="25.5" x14ac:dyDescent="0.25">
      <c r="A25" s="51"/>
      <c r="B25" s="33" t="s">
        <v>32</v>
      </c>
      <c r="C25" s="43" t="s">
        <v>72</v>
      </c>
      <c r="D25" s="50" t="s">
        <v>2</v>
      </c>
      <c r="E25" s="50">
        <v>1</v>
      </c>
      <c r="F25" s="47"/>
      <c r="G25" s="48">
        <f t="shared" si="0"/>
        <v>0</v>
      </c>
      <c r="H25" s="48">
        <f t="shared" si="1"/>
        <v>0</v>
      </c>
    </row>
    <row r="26" spans="1:8" x14ac:dyDescent="0.25">
      <c r="A26" s="37"/>
      <c r="B26" s="38" t="s">
        <v>44</v>
      </c>
      <c r="C26" s="36" t="s">
        <v>68</v>
      </c>
      <c r="D26" s="37"/>
      <c r="E26" s="39"/>
      <c r="F26" s="40">
        <f>SUM(F22:F25)</f>
        <v>0</v>
      </c>
      <c r="G26" s="41">
        <f>SUM(G22:G25)</f>
        <v>0</v>
      </c>
      <c r="H26" s="42">
        <f>SUM(H22:H25)</f>
        <v>0</v>
      </c>
    </row>
    <row r="27" spans="1:8" x14ac:dyDescent="0.25">
      <c r="A27" s="88"/>
      <c r="B27" s="88"/>
      <c r="C27" s="88"/>
      <c r="D27" s="88"/>
      <c r="E27" s="88"/>
      <c r="F27" s="88"/>
      <c r="G27" s="88"/>
      <c r="H27" s="88"/>
    </row>
    <row r="28" spans="1:8" ht="24.75" x14ac:dyDescent="0.25">
      <c r="A28" s="34" t="s">
        <v>27</v>
      </c>
      <c r="B28" s="35" t="s">
        <v>74</v>
      </c>
      <c r="C28" s="36" t="s">
        <v>75</v>
      </c>
      <c r="D28" s="30" t="s">
        <v>23</v>
      </c>
      <c r="E28" s="31" t="s">
        <v>29</v>
      </c>
      <c r="F28" s="30" t="s">
        <v>24</v>
      </c>
      <c r="G28" s="30" t="s">
        <v>25</v>
      </c>
      <c r="H28" s="30" t="s">
        <v>26</v>
      </c>
    </row>
    <row r="29" spans="1:8" ht="29.25" customHeight="1" x14ac:dyDescent="0.25">
      <c r="A29" s="46"/>
      <c r="B29" s="33" t="s">
        <v>33</v>
      </c>
      <c r="C29" s="43" t="s">
        <v>76</v>
      </c>
      <c r="D29" s="50" t="s">
        <v>79</v>
      </c>
      <c r="E29" s="50">
        <v>96</v>
      </c>
      <c r="F29" s="47"/>
      <c r="G29" s="48">
        <f>F29*0.21</f>
        <v>0</v>
      </c>
      <c r="H29" s="48">
        <f>G29+F29</f>
        <v>0</v>
      </c>
    </row>
    <row r="30" spans="1:8" ht="25.5" x14ac:dyDescent="0.25">
      <c r="A30" s="46"/>
      <c r="B30" s="33" t="s">
        <v>34</v>
      </c>
      <c r="C30" s="43" t="s">
        <v>77</v>
      </c>
      <c r="D30" s="50" t="s">
        <v>80</v>
      </c>
      <c r="E30" s="50">
        <v>221</v>
      </c>
      <c r="F30" s="47"/>
      <c r="G30" s="48">
        <f t="shared" ref="G30:G31" si="2">F30*0.21</f>
        <v>0</v>
      </c>
      <c r="H30" s="48">
        <f t="shared" ref="H30:H31" si="3">G30+F30</f>
        <v>0</v>
      </c>
    </row>
    <row r="31" spans="1:8" x14ac:dyDescent="0.25">
      <c r="A31" s="46"/>
      <c r="B31" s="33" t="s">
        <v>35</v>
      </c>
      <c r="C31" s="43" t="s">
        <v>78</v>
      </c>
      <c r="D31" s="50" t="s">
        <v>2</v>
      </c>
      <c r="E31" s="50">
        <v>1</v>
      </c>
      <c r="F31" s="47"/>
      <c r="G31" s="48">
        <f t="shared" si="2"/>
        <v>0</v>
      </c>
      <c r="H31" s="48">
        <f t="shared" si="3"/>
        <v>0</v>
      </c>
    </row>
    <row r="32" spans="1:8" x14ac:dyDescent="0.25">
      <c r="A32" s="37"/>
      <c r="B32" s="38" t="s">
        <v>44</v>
      </c>
      <c r="C32" s="36" t="s">
        <v>75</v>
      </c>
      <c r="D32" s="37"/>
      <c r="E32" s="39"/>
      <c r="F32" s="40">
        <f>SUM(F29:F31)</f>
        <v>0</v>
      </c>
      <c r="G32" s="41">
        <f>SUM(G29:G31)</f>
        <v>0</v>
      </c>
      <c r="H32" s="42">
        <f>SUM(H29:H31)</f>
        <v>0</v>
      </c>
    </row>
    <row r="33" spans="1:8" x14ac:dyDescent="0.25">
      <c r="A33" s="88"/>
      <c r="B33" s="88"/>
      <c r="C33" s="88"/>
      <c r="D33" s="88"/>
      <c r="E33" s="88"/>
      <c r="F33" s="88"/>
      <c r="G33" s="88"/>
      <c r="H33" s="88"/>
    </row>
    <row r="34" spans="1:8" ht="24.75" x14ac:dyDescent="0.25">
      <c r="A34" s="34" t="s">
        <v>27</v>
      </c>
      <c r="B34" s="35" t="s">
        <v>93</v>
      </c>
      <c r="C34" s="36" t="s">
        <v>81</v>
      </c>
      <c r="D34" s="30" t="s">
        <v>23</v>
      </c>
      <c r="E34" s="31" t="s">
        <v>29</v>
      </c>
      <c r="F34" s="30" t="s">
        <v>24</v>
      </c>
      <c r="G34" s="30" t="s">
        <v>25</v>
      </c>
      <c r="H34" s="30" t="s">
        <v>26</v>
      </c>
    </row>
    <row r="35" spans="1:8" ht="25.5" x14ac:dyDescent="0.25">
      <c r="A35" s="46"/>
      <c r="B35" s="33" t="s">
        <v>36</v>
      </c>
      <c r="C35" s="49" t="s">
        <v>82</v>
      </c>
      <c r="D35" s="44" t="s">
        <v>83</v>
      </c>
      <c r="E35" s="44" t="s">
        <v>52</v>
      </c>
      <c r="F35" s="47"/>
      <c r="G35" s="48">
        <f t="shared" ref="G35" si="4">F35*0.21</f>
        <v>0</v>
      </c>
      <c r="H35" s="48">
        <f t="shared" ref="H35" si="5">G35+F35</f>
        <v>0</v>
      </c>
    </row>
    <row r="36" spans="1:8" ht="25.5" x14ac:dyDescent="0.25">
      <c r="A36" s="46"/>
      <c r="B36" s="33" t="s">
        <v>37</v>
      </c>
      <c r="C36" s="49" t="s">
        <v>85</v>
      </c>
      <c r="D36" s="44" t="s">
        <v>83</v>
      </c>
      <c r="E36" s="44" t="s">
        <v>45</v>
      </c>
      <c r="F36" s="47"/>
      <c r="G36" s="48">
        <f t="shared" ref="G36:G43" si="6">F36*0.21</f>
        <v>0</v>
      </c>
      <c r="H36" s="48">
        <f t="shared" ref="H36:H43" si="7">G36+F36</f>
        <v>0</v>
      </c>
    </row>
    <row r="37" spans="1:8" x14ac:dyDescent="0.25">
      <c r="A37" s="46"/>
      <c r="B37" s="33" t="s">
        <v>38</v>
      </c>
      <c r="C37" s="49" t="s">
        <v>86</v>
      </c>
      <c r="D37" s="44" t="s">
        <v>83</v>
      </c>
      <c r="E37" s="44" t="s">
        <v>53</v>
      </c>
      <c r="F37" s="47"/>
      <c r="G37" s="48">
        <f t="shared" si="6"/>
        <v>0</v>
      </c>
      <c r="H37" s="48">
        <f t="shared" si="7"/>
        <v>0</v>
      </c>
    </row>
    <row r="38" spans="1:8" x14ac:dyDescent="0.25">
      <c r="A38" s="46"/>
      <c r="B38" s="33" t="s">
        <v>39</v>
      </c>
      <c r="C38" s="49" t="s">
        <v>87</v>
      </c>
      <c r="D38" s="44" t="s">
        <v>83</v>
      </c>
      <c r="E38" s="44" t="s">
        <v>53</v>
      </c>
      <c r="F38" s="47"/>
      <c r="G38" s="48">
        <f t="shared" si="6"/>
        <v>0</v>
      </c>
      <c r="H38" s="48">
        <f t="shared" si="7"/>
        <v>0</v>
      </c>
    </row>
    <row r="39" spans="1:8" x14ac:dyDescent="0.25">
      <c r="A39" s="46"/>
      <c r="B39" s="33" t="s">
        <v>40</v>
      </c>
      <c r="C39" s="49" t="s">
        <v>88</v>
      </c>
      <c r="D39" s="44" t="s">
        <v>83</v>
      </c>
      <c r="E39" s="44" t="s">
        <v>53</v>
      </c>
      <c r="F39" s="47"/>
      <c r="G39" s="48">
        <f t="shared" si="6"/>
        <v>0</v>
      </c>
      <c r="H39" s="48">
        <f t="shared" si="7"/>
        <v>0</v>
      </c>
    </row>
    <row r="40" spans="1:8" ht="25.5" x14ac:dyDescent="0.25">
      <c r="A40" s="46"/>
      <c r="B40" s="33" t="s">
        <v>41</v>
      </c>
      <c r="C40" s="49" t="s">
        <v>89</v>
      </c>
      <c r="D40" s="44" t="s">
        <v>83</v>
      </c>
      <c r="E40" s="44" t="s">
        <v>32</v>
      </c>
      <c r="F40" s="47"/>
      <c r="G40" s="48">
        <f t="shared" si="6"/>
        <v>0</v>
      </c>
      <c r="H40" s="48">
        <f t="shared" si="7"/>
        <v>0</v>
      </c>
    </row>
    <row r="41" spans="1:8" x14ac:dyDescent="0.25">
      <c r="A41" s="46"/>
      <c r="B41" s="33" t="s">
        <v>42</v>
      </c>
      <c r="C41" s="49" t="s">
        <v>90</v>
      </c>
      <c r="D41" s="44" t="s">
        <v>83</v>
      </c>
      <c r="E41" s="44" t="s">
        <v>32</v>
      </c>
      <c r="F41" s="47"/>
      <c r="G41" s="48">
        <f t="shared" si="6"/>
        <v>0</v>
      </c>
      <c r="H41" s="48">
        <f t="shared" si="7"/>
        <v>0</v>
      </c>
    </row>
    <row r="42" spans="1:8" x14ac:dyDescent="0.25">
      <c r="A42" s="46"/>
      <c r="B42" s="33" t="s">
        <v>43</v>
      </c>
      <c r="C42" s="49" t="s">
        <v>91</v>
      </c>
      <c r="D42" s="44" t="s">
        <v>83</v>
      </c>
      <c r="E42" s="44" t="s">
        <v>32</v>
      </c>
      <c r="F42" s="47"/>
      <c r="G42" s="48">
        <f t="shared" si="6"/>
        <v>0</v>
      </c>
      <c r="H42" s="48">
        <f t="shared" si="7"/>
        <v>0</v>
      </c>
    </row>
    <row r="43" spans="1:8" x14ac:dyDescent="0.25">
      <c r="A43" s="46"/>
      <c r="B43" s="33" t="s">
        <v>45</v>
      </c>
      <c r="C43" s="49" t="s">
        <v>92</v>
      </c>
      <c r="D43" s="44" t="s">
        <v>83</v>
      </c>
      <c r="E43" s="44" t="s">
        <v>84</v>
      </c>
      <c r="F43" s="47"/>
      <c r="G43" s="48">
        <f t="shared" si="6"/>
        <v>0</v>
      </c>
      <c r="H43" s="48">
        <f t="shared" si="7"/>
        <v>0</v>
      </c>
    </row>
    <row r="44" spans="1:8" x14ac:dyDescent="0.25">
      <c r="A44" s="37"/>
      <c r="B44" s="38" t="s">
        <v>44</v>
      </c>
      <c r="C44" s="36" t="s">
        <v>81</v>
      </c>
      <c r="D44" s="37"/>
      <c r="E44" s="39"/>
      <c r="F44" s="40">
        <f>SUM(F35:F43)</f>
        <v>0</v>
      </c>
      <c r="G44" s="41">
        <f>SUM(G35:G43)</f>
        <v>0</v>
      </c>
      <c r="H44" s="42">
        <f>SUM(H35:H43)</f>
        <v>0</v>
      </c>
    </row>
    <row r="45" spans="1:8" x14ac:dyDescent="0.25">
      <c r="A45" s="88"/>
      <c r="B45" s="88"/>
      <c r="C45" s="88"/>
      <c r="D45" s="88"/>
      <c r="E45" s="88"/>
      <c r="F45" s="88"/>
      <c r="G45" s="88"/>
      <c r="H45" s="88"/>
    </row>
    <row r="46" spans="1:8" ht="24.75" x14ac:dyDescent="0.25">
      <c r="A46" s="34" t="s">
        <v>27</v>
      </c>
      <c r="B46" s="35" t="s">
        <v>94</v>
      </c>
      <c r="C46" s="36" t="s">
        <v>95</v>
      </c>
      <c r="D46" s="30" t="s">
        <v>23</v>
      </c>
      <c r="E46" s="31" t="s">
        <v>29</v>
      </c>
      <c r="F46" s="30" t="s">
        <v>24</v>
      </c>
      <c r="G46" s="30" t="s">
        <v>25</v>
      </c>
      <c r="H46" s="30" t="s">
        <v>26</v>
      </c>
    </row>
    <row r="47" spans="1:8" x14ac:dyDescent="0.25">
      <c r="A47" s="46"/>
      <c r="B47" s="33" t="s">
        <v>46</v>
      </c>
      <c r="C47" s="45" t="s">
        <v>96</v>
      </c>
      <c r="D47" s="44" t="s">
        <v>1</v>
      </c>
      <c r="E47" s="44" t="s">
        <v>103</v>
      </c>
      <c r="F47" s="47"/>
      <c r="G47" s="48">
        <f t="shared" ref="G47:G52" si="8">F47*0.21</f>
        <v>0</v>
      </c>
      <c r="H47" s="48">
        <f t="shared" ref="H47:H52" si="9">G47+F47</f>
        <v>0</v>
      </c>
    </row>
    <row r="48" spans="1:8" x14ac:dyDescent="0.25">
      <c r="A48" s="46"/>
      <c r="B48" s="33" t="s">
        <v>47</v>
      </c>
      <c r="C48" s="45" t="s">
        <v>97</v>
      </c>
      <c r="D48" s="44" t="s">
        <v>1</v>
      </c>
      <c r="E48" s="44" t="s">
        <v>104</v>
      </c>
      <c r="F48" s="47"/>
      <c r="G48" s="48">
        <f t="shared" si="8"/>
        <v>0</v>
      </c>
      <c r="H48" s="48">
        <f t="shared" si="9"/>
        <v>0</v>
      </c>
    </row>
    <row r="49" spans="1:18" x14ac:dyDescent="0.25">
      <c r="A49" s="46"/>
      <c r="B49" s="33" t="s">
        <v>48</v>
      </c>
      <c r="C49" s="45" t="s">
        <v>98</v>
      </c>
      <c r="D49" s="44" t="s">
        <v>1</v>
      </c>
      <c r="E49" s="44" t="s">
        <v>105</v>
      </c>
      <c r="F49" s="47"/>
      <c r="G49" s="48">
        <f t="shared" si="8"/>
        <v>0</v>
      </c>
      <c r="H49" s="48">
        <f t="shared" si="9"/>
        <v>0</v>
      </c>
    </row>
    <row r="50" spans="1:18" x14ac:dyDescent="0.25">
      <c r="A50" s="46"/>
      <c r="B50" s="33" t="s">
        <v>49</v>
      </c>
      <c r="C50" s="45" t="s">
        <v>99</v>
      </c>
      <c r="D50" s="44" t="s">
        <v>0</v>
      </c>
      <c r="E50" s="44" t="s">
        <v>106</v>
      </c>
      <c r="F50" s="47"/>
      <c r="G50" s="48">
        <f t="shared" si="8"/>
        <v>0</v>
      </c>
      <c r="H50" s="48">
        <f t="shared" si="9"/>
        <v>0</v>
      </c>
    </row>
    <row r="51" spans="1:18" x14ac:dyDescent="0.25">
      <c r="A51" s="46"/>
      <c r="B51" s="33" t="s">
        <v>50</v>
      </c>
      <c r="C51" s="45" t="s">
        <v>100</v>
      </c>
      <c r="D51" s="44" t="s">
        <v>83</v>
      </c>
      <c r="E51" s="44" t="s">
        <v>28</v>
      </c>
      <c r="F51" s="47"/>
      <c r="G51" s="48">
        <f t="shared" si="8"/>
        <v>0</v>
      </c>
      <c r="H51" s="48">
        <f t="shared" si="9"/>
        <v>0</v>
      </c>
    </row>
    <row r="52" spans="1:18" x14ac:dyDescent="0.25">
      <c r="A52" s="80"/>
      <c r="B52" s="81" t="s">
        <v>51</v>
      </c>
      <c r="C52" s="82" t="s">
        <v>101</v>
      </c>
      <c r="D52" s="83" t="s">
        <v>102</v>
      </c>
      <c r="E52" s="83" t="s">
        <v>28</v>
      </c>
      <c r="F52" s="47"/>
      <c r="G52" s="84">
        <f t="shared" si="8"/>
        <v>0</v>
      </c>
      <c r="H52" s="84">
        <f t="shared" si="9"/>
        <v>0</v>
      </c>
      <c r="R52">
        <f>5954000-70000+20000</f>
        <v>5904000</v>
      </c>
    </row>
    <row r="53" spans="1:18" x14ac:dyDescent="0.25">
      <c r="A53" s="37"/>
      <c r="B53" s="38" t="s">
        <v>44</v>
      </c>
      <c r="C53" s="36" t="s">
        <v>95</v>
      </c>
      <c r="D53" s="37"/>
      <c r="E53" s="39"/>
      <c r="F53" s="40">
        <f>SUM(F47:F52)</f>
        <v>0</v>
      </c>
      <c r="G53" s="41">
        <f>SUM(G47:G52)</f>
        <v>0</v>
      </c>
      <c r="H53" s="42">
        <f>SUM(H47:H52)</f>
        <v>0</v>
      </c>
    </row>
    <row r="54" spans="1:18" x14ac:dyDescent="0.25">
      <c r="A54" s="88"/>
      <c r="B54" s="88"/>
      <c r="C54" s="88"/>
      <c r="D54" s="88"/>
      <c r="E54" s="88"/>
      <c r="F54" s="88"/>
      <c r="G54" s="88"/>
      <c r="H54" s="88"/>
    </row>
    <row r="55" spans="1:18" x14ac:dyDescent="0.25">
      <c r="B55" s="52"/>
      <c r="C55" s="85"/>
      <c r="D55" s="54"/>
      <c r="E55" s="54"/>
      <c r="F55" s="54"/>
      <c r="G55" s="54"/>
      <c r="H55" s="54"/>
      <c r="I55" s="54"/>
    </row>
    <row r="56" spans="1:18" ht="94.5" customHeight="1" x14ac:dyDescent="0.25">
      <c r="A56" s="32"/>
      <c r="B56" s="55">
        <v>23</v>
      </c>
      <c r="C56" s="78" t="s">
        <v>59</v>
      </c>
      <c r="D56" s="50" t="s">
        <v>2</v>
      </c>
      <c r="E56" s="76">
        <v>1</v>
      </c>
      <c r="F56" s="79"/>
      <c r="G56" s="77">
        <f>F56*0.21</f>
        <v>0</v>
      </c>
      <c r="H56" s="77">
        <f>G56+F56</f>
        <v>0</v>
      </c>
      <c r="I56" s="56"/>
    </row>
    <row r="57" spans="1:18" x14ac:dyDescent="0.25">
      <c r="B57" s="54"/>
      <c r="C57" s="53"/>
      <c r="D57" s="54"/>
      <c r="E57" s="54"/>
      <c r="F57" s="54"/>
      <c r="G57" s="54"/>
      <c r="H57" s="54"/>
      <c r="I57" s="54"/>
    </row>
    <row r="58" spans="1:18" x14ac:dyDescent="0.25">
      <c r="B58" s="54"/>
      <c r="C58" s="53"/>
      <c r="D58" s="54"/>
      <c r="E58" s="54"/>
      <c r="F58" s="54"/>
      <c r="G58" s="54"/>
      <c r="H58" s="54"/>
      <c r="I58" s="54"/>
    </row>
    <row r="59" spans="1:18" x14ac:dyDescent="0.25">
      <c r="B59" s="54"/>
      <c r="C59" s="53"/>
      <c r="D59" s="54"/>
      <c r="E59" s="54"/>
      <c r="F59" s="54"/>
      <c r="G59" s="54"/>
      <c r="H59" s="54"/>
      <c r="I59" s="54"/>
    </row>
    <row r="60" spans="1:18" ht="18.75" x14ac:dyDescent="0.3">
      <c r="B60" s="54"/>
      <c r="C60" s="57" t="s">
        <v>54</v>
      </c>
      <c r="D60" s="54"/>
      <c r="E60" s="54"/>
      <c r="F60" s="58">
        <f>F26+F32+F44+F53+F56</f>
        <v>0</v>
      </c>
      <c r="H60" s="54"/>
      <c r="I60" s="54"/>
    </row>
    <row r="61" spans="1:18" ht="18.75" x14ac:dyDescent="0.3">
      <c r="B61" s="54"/>
      <c r="C61" s="57" t="s">
        <v>55</v>
      </c>
      <c r="D61" s="54"/>
      <c r="E61" s="54"/>
      <c r="F61" s="58">
        <f>F60*0.21</f>
        <v>0</v>
      </c>
      <c r="H61" s="54"/>
      <c r="I61" s="54"/>
    </row>
    <row r="62" spans="1:18" ht="18.75" x14ac:dyDescent="0.3">
      <c r="B62" s="54"/>
      <c r="C62" s="57" t="s">
        <v>56</v>
      </c>
      <c r="D62" s="54"/>
      <c r="E62" s="54"/>
      <c r="F62" s="59">
        <f>F60+F61</f>
        <v>0</v>
      </c>
      <c r="H62" s="54"/>
      <c r="I62" s="54"/>
    </row>
    <row r="63" spans="1:18" ht="15.75" x14ac:dyDescent="0.25">
      <c r="B63" s="60"/>
      <c r="C63" s="60"/>
      <c r="D63" s="60"/>
      <c r="E63" s="60"/>
      <c r="F63" s="61"/>
      <c r="G63" s="61"/>
    </row>
    <row r="64" spans="1:18" x14ac:dyDescent="0.25">
      <c r="B64" s="62"/>
      <c r="C64" s="61"/>
      <c r="D64" s="61"/>
      <c r="E64" s="63"/>
      <c r="F64" s="64"/>
      <c r="G64" s="64"/>
    </row>
    <row r="65" spans="2:9" ht="18" x14ac:dyDescent="0.25">
      <c r="B65" s="65"/>
      <c r="C65" s="65"/>
      <c r="D65" s="65"/>
      <c r="E65" s="65"/>
      <c r="F65" s="66"/>
      <c r="G65" s="67"/>
    </row>
    <row r="66" spans="2:9" x14ac:dyDescent="0.25">
      <c r="B66" s="68" t="s">
        <v>57</v>
      </c>
      <c r="C66" s="69"/>
      <c r="D66" s="69"/>
      <c r="E66" s="69"/>
      <c r="F66" s="69"/>
      <c r="G66" s="69"/>
      <c r="H66" s="70"/>
      <c r="I66" s="71"/>
    </row>
    <row r="67" spans="2:9" ht="20.25" customHeight="1" x14ac:dyDescent="0.25">
      <c r="B67" s="72" t="s">
        <v>58</v>
      </c>
      <c r="I67" s="73"/>
    </row>
    <row r="68" spans="2:9" x14ac:dyDescent="0.25">
      <c r="B68" s="104"/>
      <c r="C68" s="104"/>
      <c r="D68" s="104"/>
      <c r="E68" s="104"/>
      <c r="F68" s="104"/>
      <c r="G68" s="104"/>
      <c r="H68" s="104"/>
      <c r="I68" s="74"/>
    </row>
    <row r="69" spans="2:9" x14ac:dyDescent="0.25">
      <c r="B69" s="75"/>
      <c r="C69" s="75"/>
      <c r="D69" s="75"/>
      <c r="E69" s="75"/>
      <c r="F69" s="75"/>
      <c r="G69" s="75"/>
      <c r="H69" s="75"/>
      <c r="I69" s="74"/>
    </row>
    <row r="70" spans="2:9" ht="19.5" customHeight="1" x14ac:dyDescent="0.25">
      <c r="B70" s="103" t="s">
        <v>65</v>
      </c>
      <c r="C70" s="103"/>
      <c r="D70" s="103"/>
      <c r="E70" s="103"/>
      <c r="F70" s="75"/>
      <c r="G70" s="75"/>
      <c r="H70" s="75"/>
      <c r="I70" s="75"/>
    </row>
    <row r="71" spans="2:9" x14ac:dyDescent="0.25">
      <c r="B71" s="75"/>
      <c r="C71" s="75"/>
      <c r="D71" s="75"/>
      <c r="E71" s="75"/>
      <c r="F71" s="75"/>
      <c r="G71" s="75"/>
      <c r="H71" s="75"/>
    </row>
    <row r="72" spans="2:9" x14ac:dyDescent="0.25">
      <c r="B72" s="75"/>
      <c r="C72" s="75"/>
      <c r="D72" s="75"/>
      <c r="E72" s="75"/>
      <c r="F72" s="75"/>
      <c r="G72" s="75"/>
      <c r="H72" s="75"/>
    </row>
    <row r="73" spans="2:9" ht="15" customHeight="1" x14ac:dyDescent="0.25">
      <c r="B73" s="102" t="s">
        <v>64</v>
      </c>
      <c r="C73" s="102"/>
      <c r="D73" s="102"/>
      <c r="E73" s="102"/>
      <c r="F73" s="102"/>
      <c r="G73" s="102"/>
      <c r="H73" s="102"/>
    </row>
    <row r="75" spans="2:9" ht="28.5" customHeight="1" x14ac:dyDescent="0.25">
      <c r="B75" s="101" t="s">
        <v>63</v>
      </c>
      <c r="C75" s="101"/>
      <c r="D75" s="101"/>
      <c r="E75" s="101"/>
      <c r="F75" s="101"/>
      <c r="G75" s="101"/>
      <c r="H75" s="101"/>
    </row>
  </sheetData>
  <protectedRanges>
    <protectedRange sqref="H66 B68:H73" name="Oblast3_1"/>
    <protectedRange sqref="B68:H73" name="Oblast2_1"/>
  </protectedRanges>
  <mergeCells count="15">
    <mergeCell ref="B75:H75"/>
    <mergeCell ref="B73:H73"/>
    <mergeCell ref="B70:E70"/>
    <mergeCell ref="A54:H54"/>
    <mergeCell ref="B68:H68"/>
    <mergeCell ref="A19:H20"/>
    <mergeCell ref="A27:H27"/>
    <mergeCell ref="A33:H33"/>
    <mergeCell ref="A45:H45"/>
    <mergeCell ref="A2:G2"/>
    <mergeCell ref="A14:B14"/>
    <mergeCell ref="C14:F14"/>
    <mergeCell ref="A15:B15"/>
    <mergeCell ref="C15:F15"/>
    <mergeCell ref="A3:B3"/>
  </mergeCells>
  <conditionalFormatting sqref="H66">
    <cfRule type="cellIs" dxfId="0" priority="1" stopIfTrue="1" operator="greaterThan">
      <formula>0</formula>
    </cfRule>
  </conditionalFormatting>
  <pageMargins left="0.51181102362204722" right="0.39370078740157483" top="0.78740157480314965" bottom="0.78740157480314965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SP</vt:lpstr>
      <vt:lpstr>SP!_Toc383598995</vt:lpstr>
      <vt:lpstr>SP!Oblast_tisku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Seidlová Andrea</cp:lastModifiedBy>
  <cp:lastPrinted>2017-01-02T09:22:11Z</cp:lastPrinted>
  <dcterms:created xsi:type="dcterms:W3CDTF">2014-09-02T13:03:36Z</dcterms:created>
  <dcterms:modified xsi:type="dcterms:W3CDTF">2017-06-19T13:03:09Z</dcterms:modified>
</cp:coreProperties>
</file>