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.loffler\Documents\chodník podél I_14 Hlavní\poptávka\1.Výzva\"/>
    </mc:Choice>
  </mc:AlternateContent>
  <xr:revisionPtr revIDLastSave="0" documentId="13_ncr:1_{DAD83F25-4B07-4A41-BBCA-4D0F2D127934}" xr6:coauthVersionLast="47" xr6:coauthVersionMax="47" xr10:uidLastSave="{00000000-0000-0000-0000-000000000000}"/>
  <bookViews>
    <workbookView xWindow="-108" yWindow="-108" windowWidth="23256" windowHeight="12456" xr2:uid="{EB7789B4-3171-4F48-B11D-3D03066D230B}"/>
  </bookViews>
  <sheets>
    <sheet name="1.- 3.etapa" sheetId="1" r:id="rId1"/>
    <sheet name="rekapitula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2" i="1" l="1"/>
  <c r="F49" i="1"/>
  <c r="F11" i="1"/>
  <c r="F13" i="1"/>
  <c r="F37" i="1"/>
  <c r="F68" i="1"/>
  <c r="F108" i="1"/>
  <c r="F74" i="1"/>
  <c r="F76" i="1"/>
  <c r="F64" i="1"/>
  <c r="F84" i="1"/>
  <c r="F86" i="1"/>
  <c r="F96" i="1"/>
  <c r="F98" i="1"/>
  <c r="F72" i="1" l="1"/>
  <c r="F70" i="1"/>
  <c r="F60" i="1"/>
  <c r="F78" i="1"/>
  <c r="F116" i="1"/>
  <c r="F114" i="1"/>
  <c r="F110" i="1"/>
  <c r="F106" i="1"/>
  <c r="F104" i="1"/>
  <c r="F102" i="1"/>
  <c r="F100" i="1"/>
  <c r="F94" i="1"/>
  <c r="F92" i="1"/>
  <c r="F90" i="1"/>
  <c r="F88" i="1"/>
  <c r="F82" i="1"/>
  <c r="F80" i="1"/>
  <c r="F66" i="1"/>
  <c r="F62" i="1"/>
  <c r="F45" i="1"/>
  <c r="F33" i="1"/>
  <c r="F29" i="1"/>
  <c r="F25" i="1"/>
  <c r="F39" i="1"/>
  <c r="F58" i="1" l="1"/>
  <c r="F7" i="1"/>
  <c r="F53" i="1"/>
  <c r="F51" i="1"/>
  <c r="F47" i="1"/>
  <c r="F43" i="1"/>
  <c r="F41" i="1"/>
  <c r="F35" i="1"/>
  <c r="F31" i="1"/>
  <c r="F17" i="1"/>
  <c r="F27" i="1"/>
  <c r="F23" i="1"/>
  <c r="F21" i="1"/>
  <c r="F19" i="1"/>
  <c r="F15" i="1"/>
  <c r="F9" i="1"/>
  <c r="F5" i="1"/>
  <c r="F3" i="1" l="1"/>
  <c r="F1" i="1" s="1"/>
  <c r="F56" i="1"/>
</calcChain>
</file>

<file path=xl/sharedStrings.xml><?xml version="1.0" encoding="utf-8"?>
<sst xmlns="http://schemas.openxmlformats.org/spreadsheetml/2006/main" count="237" uniqueCount="143">
  <si>
    <t>položka</t>
  </si>
  <si>
    <t>název</t>
  </si>
  <si>
    <t>množství</t>
  </si>
  <si>
    <t>jednotka</t>
  </si>
  <si>
    <t>Kč/jednotka</t>
  </si>
  <si>
    <t>celkem</t>
  </si>
  <si>
    <t>hloubení rýh v hor.4 do 60 cm</t>
  </si>
  <si>
    <t>m3</t>
  </si>
  <si>
    <t>979 08-9001.R00  </t>
  </si>
  <si>
    <t>poplatek za uložení odpadu</t>
  </si>
  <si>
    <t>t</t>
  </si>
  <si>
    <t>181 20-1111.R00</t>
  </si>
  <si>
    <t>úprava pláně se zhutněním</t>
  </si>
  <si>
    <t>m2</t>
  </si>
  <si>
    <t>271 31-3511.R00</t>
  </si>
  <si>
    <t>podkladní beton pro základové konstrukce</t>
  </si>
  <si>
    <t>m</t>
  </si>
  <si>
    <t>174 10-1102.R00 </t>
  </si>
  <si>
    <t>zásyp ruční z nakup.mat.za zdí</t>
  </si>
  <si>
    <t>596 29-1111.R00</t>
  </si>
  <si>
    <t>řezání dlažby</t>
  </si>
  <si>
    <t>966 00-5211.R00 </t>
  </si>
  <si>
    <t>348 94-2111.R00</t>
  </si>
  <si>
    <t>montáž zábradlí , zámečnické práce</t>
  </si>
  <si>
    <t>provedení sond ing.sítí</t>
  </si>
  <si>
    <t>kpl</t>
  </si>
  <si>
    <t>DIO schéma B6 standartní pracovní místo</t>
  </si>
  <si>
    <t>dle TP 66</t>
  </si>
  <si>
    <t>122 10-0010.RAC</t>
  </si>
  <si>
    <t>132 20-0010.RA0</t>
  </si>
  <si>
    <t>171 10-1103.R00</t>
  </si>
  <si>
    <t>zhutněných na 100% PS 24 x 1 x 0,7</t>
  </si>
  <si>
    <t>564 79-1111.R00</t>
  </si>
  <si>
    <t>podklad z ŠD v tl. 200 mm</t>
  </si>
  <si>
    <t>6x1x0,3</t>
  </si>
  <si>
    <t>113 20-1011.RAA</t>
  </si>
  <si>
    <t>2+2+2+4+1+1</t>
  </si>
  <si>
    <t>917 86-2111.RU3</t>
  </si>
  <si>
    <t xml:space="preserve">osazení obrubníků do betonu s boční </t>
  </si>
  <si>
    <t>150 x 250 x 1000 mm přírodní  </t>
  </si>
  <si>
    <t>592 17010.R</t>
  </si>
  <si>
    <t>592 17335.R</t>
  </si>
  <si>
    <t xml:space="preserve"> v. 250 x 50 x 1000</t>
  </si>
  <si>
    <t>591 10-0020.RAA</t>
  </si>
  <si>
    <t>591 10-0020.RAB</t>
  </si>
  <si>
    <t xml:space="preserve"> dlažba zámková, dlažba přírodní tl. 6 cm </t>
  </si>
  <si>
    <t>311 20-0001.RA0</t>
  </si>
  <si>
    <t>6x0,8x0,6</t>
  </si>
  <si>
    <t>914 99-1003.R00</t>
  </si>
  <si>
    <t>dočasné oplocení stavby, zábrany</t>
  </si>
  <si>
    <t>181 30-0012.RAE</t>
  </si>
  <si>
    <t>VRN</t>
  </si>
  <si>
    <t>Kč bez DPH</t>
  </si>
  <si>
    <t>Kč vč.DPH</t>
  </si>
  <si>
    <t>obrubník zahradní ABO 10-20 šedý</t>
  </si>
  <si>
    <t>odkopávky nezapažené v hornině 1-4,  </t>
  </si>
  <si>
    <t>uložení sypaniny do násypů zhutněných na 100% PS </t>
  </si>
  <si>
    <t>rozprostření ornice tl.do 20 cm, 15 km, </t>
  </si>
  <si>
    <t>zdivo z kamene, lícované, spárované </t>
  </si>
  <si>
    <t xml:space="preserve">obrubník silniční betonový </t>
  </si>
  <si>
    <t>vytrhání obrubníků silničních  </t>
  </si>
  <si>
    <t xml:space="preserve">soupis prací </t>
  </si>
  <si>
    <t xml:space="preserve"> dlažby zámkové, dlažba červená tl. 8 cm </t>
  </si>
  <si>
    <t xml:space="preserve"> osetí trávou 154-12</t>
  </si>
  <si>
    <t>154x1,8 x 2</t>
  </si>
  <si>
    <t>sondy ing.sítí</t>
  </si>
  <si>
    <t>460 08-0101.RT1</t>
  </si>
  <si>
    <t>vybourání betonu  3 x 1 x 0,15</t>
  </si>
  <si>
    <t>41x0,4</t>
  </si>
  <si>
    <t xml:space="preserve">41x1,8 </t>
  </si>
  <si>
    <t xml:space="preserve"> dlažba zámková, dlažba přírodní tl. 8 cm </t>
  </si>
  <si>
    <t>8x1,5</t>
  </si>
  <si>
    <t>149 m2</t>
  </si>
  <si>
    <t>149 x 0,2</t>
  </si>
  <si>
    <t>149 - 16,4</t>
  </si>
  <si>
    <t xml:space="preserve">Smržovka silnice I/14 ul.Hlavní - čp.690, 3.etapa,41 m </t>
  </si>
  <si>
    <t>Smržovka I/14 ul.Hlavní,od č.p.703  Hotel I+M - čp.948  1.etapa 84m</t>
  </si>
  <si>
    <t>84x0,3x03</t>
  </si>
  <si>
    <t>odvoz 10 km, 84x1,5x0,3</t>
  </si>
  <si>
    <t>(7,56+37,8) x 1,8</t>
  </si>
  <si>
    <t>84x1,5</t>
  </si>
  <si>
    <t>84 x 1,5x0,2</t>
  </si>
  <si>
    <t>12+84</t>
  </si>
  <si>
    <t>6+2,5</t>
  </si>
  <si>
    <t>demontáž zábradlí ocelového+ocel. Konst.</t>
  </si>
  <si>
    <t>Rozbourání bet.základu, vybourání betonu </t>
  </si>
  <si>
    <t>(4x0,3x0,3) +(25x1,2x0,6)+(3x0,3x0,3)</t>
  </si>
  <si>
    <t xml:space="preserve">(1x1x0,6)+( 1x1x0,6) + 1,2 x4 x0,3 </t>
  </si>
  <si>
    <t xml:space="preserve">Rozbourání betonového panelu, </t>
  </si>
  <si>
    <t>1,5+1,5+2+2</t>
  </si>
  <si>
    <t>111 20-0001.RA0</t>
  </si>
  <si>
    <t>odstranění náletových křovin do 10 cm</t>
  </si>
  <si>
    <t>15x1</t>
  </si>
  <si>
    <t xml:space="preserve">úprava pláně </t>
  </si>
  <si>
    <t>215 90-1101.RT5</t>
  </si>
  <si>
    <t>Zhutnění podloží nesoudržných   </t>
  </si>
  <si>
    <t>273 31-1117.R00</t>
  </si>
  <si>
    <t>Beton základ  prostý C 25/30  </t>
  </si>
  <si>
    <t>721 22-3460.RT2</t>
  </si>
  <si>
    <t>Vpusť sklepní mříž pro anglický dvorek</t>
  </si>
  <si>
    <t>ks</t>
  </si>
  <si>
    <t>328 15-1111.R00</t>
  </si>
  <si>
    <t>Montáž mříže anglického dvorku</t>
  </si>
  <si>
    <t>1,2 x1,5x0,5 sanace konstr.zdi+ 1,2x4x0,3 angl.dv.</t>
  </si>
  <si>
    <t>osazení obrubníků do betonu s boč.opěrou</t>
  </si>
  <si>
    <t>(18,63+44,7+2,64 ) x 2+3x1x0,15x2,4</t>
  </si>
  <si>
    <t>552 43560.R</t>
  </si>
  <si>
    <t>149m2</t>
  </si>
  <si>
    <t>Lapač střešních splavenin</t>
  </si>
  <si>
    <t>721 24-2805.R00</t>
  </si>
  <si>
    <t>montáž lapače střešních splavenin,</t>
  </si>
  <si>
    <t>831 99-0010.RAB</t>
  </si>
  <si>
    <t>příplatek za ruční výkop pro odvodnění</t>
  </si>
  <si>
    <t>25 vč.pažení</t>
  </si>
  <si>
    <t>286 111125.R</t>
  </si>
  <si>
    <t>Trubka kanalizační KGEM SN 8</t>
  </si>
  <si>
    <t>25 m  PVC 200 x 5,9 x 1000 mm</t>
  </si>
  <si>
    <t>286 506013.R</t>
  </si>
  <si>
    <t>Koleno kanalizační PVC</t>
  </si>
  <si>
    <t>970 04-1250.R00</t>
  </si>
  <si>
    <t>41x2</t>
  </si>
  <si>
    <t>jádrové vrtání do betonu napojení do ÚV</t>
  </si>
  <si>
    <t>odvoz do 10 km,149 m2 x 0,3</t>
  </si>
  <si>
    <t>175 10-0020.RAD</t>
  </si>
  <si>
    <t>obsyp potrubí z nakupovaných materiálů</t>
  </si>
  <si>
    <t>25x1,2x0,6</t>
  </si>
  <si>
    <t>84x2</t>
  </si>
  <si>
    <t xml:space="preserve"> dlažby zámkové, dlažba červená tl.  6 cm </t>
  </si>
  <si>
    <t>591 10-0010.RAB</t>
  </si>
  <si>
    <t>18x0,4+1,5x0,4+1,5x0,4</t>
  </si>
  <si>
    <t>(84 x 1,5) -(8x1,5)-(18x0,4+1,5x0,4+1,5x0,4)</t>
  </si>
  <si>
    <t>84x1,5 m2</t>
  </si>
  <si>
    <t>998 22-3095.R00</t>
  </si>
  <si>
    <t>(105,6+8,4) x 0,06 x2,4+(12x0,08)x2,4</t>
  </si>
  <si>
    <t>přesun hmot pro dlážděné pl. přes 5 km</t>
  </si>
  <si>
    <t>(149x0,08)x2,4</t>
  </si>
  <si>
    <t xml:space="preserve">REKAPITULACE </t>
  </si>
  <si>
    <t>OPRAVA LEVOSTRANNÉHO CHODNÍKU I/14 UL.HLAVNÍ  VE SMRŽOVCE</t>
  </si>
  <si>
    <t>CELKEM  Kč bez DPH</t>
  </si>
  <si>
    <t xml:space="preserve">21% Kč DPH </t>
  </si>
  <si>
    <t>CELKEM KČ vč.DPH</t>
  </si>
  <si>
    <t>příloha :4 a</t>
  </si>
  <si>
    <t>příloha :4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</si>
</sst>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33333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1A1B37"/>
      <name val="Segoe UI"/>
      <family val="2"/>
      <charset val="238"/>
    </font>
    <font>
      <sz val="8"/>
      <color theme="1"/>
      <name val=" segeo ul"/>
      <charset val="238"/>
    </font>
    <font>
      <sz val="8"/>
      <color rgb="FF333333"/>
      <name val="Segeo ul"/>
      <charset val="238"/>
    </font>
    <font>
      <sz val="8"/>
      <color rgb="FF1A1B37"/>
      <name val="Segeo ul"/>
      <charset val="238"/>
    </font>
    <font>
      <sz val="8"/>
      <color theme="1"/>
      <name val="Segeo ul"/>
      <charset val="238"/>
    </font>
    <font>
      <sz val="11"/>
      <color theme="1"/>
      <name val="Segeo ul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Alignment="1">
      <alignment horizontal="center"/>
    </xf>
    <xf numFmtId="0" fontId="0" fillId="4" borderId="0" xfId="0" applyFill="1"/>
    <xf numFmtId="0" fontId="5" fillId="4" borderId="13" xfId="0" applyFont="1" applyFill="1" applyBorder="1"/>
    <xf numFmtId="0" fontId="0" fillId="4" borderId="0" xfId="0" applyFill="1" applyAlignment="1">
      <alignment horizontal="right"/>
    </xf>
    <xf numFmtId="0" fontId="0" fillId="4" borderId="14" xfId="0" applyFill="1" applyBorder="1"/>
    <xf numFmtId="0" fontId="6" fillId="4" borderId="7" xfId="0" applyFont="1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5" fillId="4" borderId="1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5" fillId="4" borderId="4" xfId="0" applyFont="1" applyFill="1" applyBorder="1"/>
    <xf numFmtId="0" fontId="0" fillId="4" borderId="5" xfId="0" applyFill="1" applyBorder="1"/>
    <xf numFmtId="0" fontId="0" fillId="4" borderId="6" xfId="0" applyFill="1" applyBorder="1"/>
    <xf numFmtId="0" fontId="5" fillId="4" borderId="1" xfId="0" applyFont="1" applyFill="1" applyBorder="1" applyAlignment="1">
      <alignment vertical="center" wrapText="1"/>
    </xf>
    <xf numFmtId="0" fontId="0" fillId="4" borderId="2" xfId="0" applyFill="1" applyBorder="1" applyAlignment="1">
      <alignment horizontal="right"/>
    </xf>
    <xf numFmtId="0" fontId="0" fillId="4" borderId="5" xfId="0" applyFill="1" applyBorder="1" applyAlignment="1">
      <alignment horizontal="right"/>
    </xf>
    <xf numFmtId="0" fontId="6" fillId="4" borderId="10" xfId="0" applyFont="1" applyFill="1" applyBorder="1"/>
    <xf numFmtId="0" fontId="0" fillId="4" borderId="5" xfId="0" applyFill="1" applyBorder="1" applyAlignment="1">
      <alignment horizontal="left"/>
    </xf>
    <xf numFmtId="0" fontId="3" fillId="4" borderId="2" xfId="0" applyFont="1" applyFill="1" applyBorder="1"/>
    <xf numFmtId="0" fontId="3" fillId="4" borderId="0" xfId="0" applyFont="1" applyFill="1"/>
    <xf numFmtId="0" fontId="6" fillId="4" borderId="13" xfId="0" applyFont="1" applyFill="1" applyBorder="1"/>
    <xf numFmtId="0" fontId="0" fillId="4" borderId="13" xfId="0" applyFill="1" applyBorder="1"/>
    <xf numFmtId="0" fontId="0" fillId="4" borderId="0" xfId="0" applyFill="1" applyAlignment="1">
      <alignment horizontal="left"/>
    </xf>
    <xf numFmtId="0" fontId="0" fillId="4" borderId="7" xfId="0" applyFill="1" applyBorder="1"/>
    <xf numFmtId="0" fontId="0" fillId="4" borderId="11" xfId="0" applyFill="1" applyBorder="1" applyAlignment="1">
      <alignment horizontal="left"/>
    </xf>
    <xf numFmtId="0" fontId="0" fillId="4" borderId="2" xfId="0" applyFill="1" applyBorder="1" applyAlignment="1">
      <alignment vertical="center"/>
    </xf>
    <xf numFmtId="0" fontId="5" fillId="4" borderId="7" xfId="0" applyFont="1" applyFill="1" applyBorder="1"/>
    <xf numFmtId="0" fontId="0" fillId="4" borderId="8" xfId="0" applyFill="1" applyBorder="1" applyAlignment="1">
      <alignment horizontal="right"/>
    </xf>
    <xf numFmtId="0" fontId="5" fillId="4" borderId="10" xfId="0" applyFont="1" applyFill="1" applyBorder="1"/>
    <xf numFmtId="0" fontId="0" fillId="4" borderId="11" xfId="0" applyFill="1" applyBorder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8" fillId="0" borderId="0" xfId="0" applyFont="1"/>
    <xf numFmtId="0" fontId="8" fillId="0" borderId="7" xfId="0" applyFont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4" borderId="16" xfId="0" applyFill="1" applyBorder="1"/>
    <xf numFmtId="0" fontId="8" fillId="0" borderId="10" xfId="0" applyFont="1" applyBorder="1"/>
    <xf numFmtId="0" fontId="5" fillId="4" borderId="13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5" fillId="4" borderId="15" xfId="0" applyFont="1" applyFill="1" applyBorder="1"/>
    <xf numFmtId="0" fontId="0" fillId="4" borderId="0" xfId="0" applyFill="1" applyAlignment="1">
      <alignment vertical="center"/>
    </xf>
    <xf numFmtId="0" fontId="6" fillId="0" borderId="7" xfId="0" applyFont="1" applyBorder="1"/>
    <xf numFmtId="2" fontId="0" fillId="4" borderId="9" xfId="0" applyNumberFormat="1" applyFill="1" applyBorder="1"/>
    <xf numFmtId="0" fontId="0" fillId="0" borderId="12" xfId="0" applyBorder="1"/>
    <xf numFmtId="2" fontId="0" fillId="0" borderId="9" xfId="0" applyNumberFormat="1" applyBorder="1"/>
    <xf numFmtId="0" fontId="5" fillId="4" borderId="0" xfId="0" applyFont="1" applyFill="1"/>
    <xf numFmtId="0" fontId="5" fillId="4" borderId="0" xfId="0" applyFont="1" applyFill="1" applyAlignment="1">
      <alignment vertical="center" wrapText="1"/>
    </xf>
    <xf numFmtId="0" fontId="6" fillId="4" borderId="0" xfId="0" applyFont="1" applyFill="1"/>
    <xf numFmtId="44" fontId="2" fillId="5" borderId="0" xfId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64" fontId="4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9" fillId="0" borderId="7" xfId="0" applyFont="1" applyBorder="1"/>
    <xf numFmtId="0" fontId="10" fillId="4" borderId="1" xfId="0" applyFont="1" applyFill="1" applyBorder="1"/>
    <xf numFmtId="0" fontId="10" fillId="4" borderId="4" xfId="0" applyFont="1" applyFill="1" applyBorder="1"/>
    <xf numFmtId="0" fontId="10" fillId="4" borderId="13" xfId="0" applyFont="1" applyFill="1" applyBorder="1"/>
    <xf numFmtId="0" fontId="10" fillId="4" borderId="7" xfId="0" applyFont="1" applyFill="1" applyBorder="1"/>
    <xf numFmtId="0" fontId="10" fillId="4" borderId="10" xfId="0" applyFont="1" applyFill="1" applyBorder="1"/>
    <xf numFmtId="0" fontId="11" fillId="0" borderId="7" xfId="0" applyFont="1" applyBorder="1"/>
    <xf numFmtId="0" fontId="11" fillId="0" borderId="10" xfId="0" applyFont="1" applyBorder="1"/>
    <xf numFmtId="0" fontId="10" fillId="4" borderId="1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2" fillId="4" borderId="7" xfId="0" applyFont="1" applyFill="1" applyBorder="1"/>
    <xf numFmtId="0" fontId="12" fillId="4" borderId="10" xfId="0" applyFont="1" applyFill="1" applyBorder="1"/>
    <xf numFmtId="0" fontId="13" fillId="4" borderId="10" xfId="0" applyFont="1" applyFill="1" applyBorder="1"/>
    <xf numFmtId="0" fontId="13" fillId="4" borderId="4" xfId="0" applyFont="1" applyFill="1" applyBorder="1"/>
    <xf numFmtId="0" fontId="12" fillId="0" borderId="7" xfId="0" applyFont="1" applyBorder="1"/>
    <xf numFmtId="0" fontId="13" fillId="0" borderId="10" xfId="0" applyFont="1" applyBorder="1"/>
    <xf numFmtId="0" fontId="4" fillId="0" borderId="0" xfId="0" applyFont="1"/>
    <xf numFmtId="0" fontId="0" fillId="0" borderId="18" xfId="0" applyBorder="1"/>
    <xf numFmtId="0" fontId="0" fillId="0" borderId="19" xfId="0" applyBorder="1"/>
    <xf numFmtId="0" fontId="4" fillId="0" borderId="17" xfId="0" applyFont="1" applyBorder="1"/>
    <xf numFmtId="164" fontId="4" fillId="4" borderId="0" xfId="0" applyNumberFormat="1" applyFont="1" applyFill="1" applyAlignment="1">
      <alignment horizontal="center" vertical="center"/>
    </xf>
    <xf numFmtId="0" fontId="0" fillId="4" borderId="0" xfId="0" applyFill="1"/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44" fontId="2" fillId="2" borderId="8" xfId="1" applyFont="1" applyFill="1" applyBorder="1" applyAlignment="1">
      <alignment horizontal="center" vertical="center"/>
    </xf>
    <xf numFmtId="44" fontId="2" fillId="2" borderId="11" xfId="1" applyFont="1" applyFill="1" applyBorder="1" applyAlignment="1">
      <alignment horizontal="center" vertical="center"/>
    </xf>
    <xf numFmtId="0" fontId="0" fillId="0" borderId="0" xfId="0"/>
    <xf numFmtId="0" fontId="2" fillId="4" borderId="0" xfId="0" applyFont="1" applyFill="1" applyAlignment="1">
      <alignment horizontal="center" vertical="center"/>
    </xf>
    <xf numFmtId="44" fontId="2" fillId="5" borderId="0" xfId="1" applyFont="1" applyFill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/>
    <xf numFmtId="0" fontId="4" fillId="0" borderId="18" xfId="0" applyFont="1" applyBorder="1"/>
    <xf numFmtId="0" fontId="4" fillId="0" borderId="19" xfId="0" applyFont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27D2B-E3D0-4C43-80AD-749673CB8EA9}">
  <dimension ref="A1:O250"/>
  <sheetViews>
    <sheetView tabSelected="1" topLeftCell="A47" workbookViewId="0">
      <selection activeCell="I53" sqref="I53"/>
    </sheetView>
  </sheetViews>
  <sheetFormatPr defaultRowHeight="14.4"/>
  <cols>
    <col min="1" max="1" width="14.6640625" customWidth="1"/>
    <col min="2" max="2" width="35" customWidth="1"/>
    <col min="3" max="3" width="8.21875" customWidth="1"/>
    <col min="4" max="4" width="5.6640625" customWidth="1"/>
    <col min="5" max="5" width="7.33203125" customWidth="1"/>
    <col min="6" max="6" width="13.77734375" customWidth="1"/>
    <col min="15" max="15" width="13.77734375" bestFit="1" customWidth="1"/>
  </cols>
  <sheetData>
    <row r="1" spans="1:7">
      <c r="A1" s="87" t="s">
        <v>76</v>
      </c>
      <c r="B1" s="88"/>
      <c r="C1" s="88"/>
      <c r="D1" s="91" t="s">
        <v>53</v>
      </c>
      <c r="E1" s="91"/>
      <c r="F1" s="85">
        <f>F3*1.21</f>
        <v>0</v>
      </c>
      <c r="G1" s="2"/>
    </row>
    <row r="2" spans="1:7" ht="15" thickBot="1">
      <c r="A2" s="89"/>
      <c r="B2" s="90"/>
      <c r="C2" s="90"/>
      <c r="D2" s="92"/>
      <c r="E2" s="92"/>
      <c r="F2" s="86"/>
    </row>
    <row r="3" spans="1:7">
      <c r="A3" t="s">
        <v>141</v>
      </c>
      <c r="B3" s="3" t="s">
        <v>61</v>
      </c>
      <c r="D3" s="93" t="s">
        <v>52</v>
      </c>
      <c r="E3" s="93"/>
      <c r="F3" s="37">
        <f>F5+F7+F9+F11+F13+F15+F17+F19+F21+F23+F25+F27+F29+F31+F33+F35+F37+F39+F41+F43+F45+F47+F49+F51+F53</f>
        <v>0</v>
      </c>
    </row>
    <row r="4" spans="1:7" ht="15" thickBot="1">
      <c r="A4" t="s">
        <v>0</v>
      </c>
      <c r="B4" t="s">
        <v>1</v>
      </c>
      <c r="C4" t="s">
        <v>2</v>
      </c>
      <c r="D4" t="s">
        <v>3</v>
      </c>
      <c r="E4" t="s">
        <v>4</v>
      </c>
      <c r="F4" s="1" t="s">
        <v>5</v>
      </c>
    </row>
    <row r="5" spans="1:7">
      <c r="A5" s="64" t="s">
        <v>29</v>
      </c>
      <c r="B5" s="15" t="s">
        <v>6</v>
      </c>
      <c r="C5" s="15">
        <v>7.56</v>
      </c>
      <c r="D5" s="15" t="s">
        <v>7</v>
      </c>
      <c r="E5" s="15">
        <v>0</v>
      </c>
      <c r="F5" s="16">
        <f>E5*C5</f>
        <v>0</v>
      </c>
    </row>
    <row r="6" spans="1:7" ht="15" thickBot="1">
      <c r="A6" s="65"/>
      <c r="B6" s="18" t="s">
        <v>77</v>
      </c>
      <c r="C6" s="18"/>
      <c r="D6" s="18"/>
      <c r="E6" s="18"/>
      <c r="F6" s="19"/>
    </row>
    <row r="7" spans="1:7">
      <c r="A7" s="64" t="s">
        <v>28</v>
      </c>
      <c r="B7" s="15" t="s">
        <v>55</v>
      </c>
      <c r="C7" s="15">
        <v>37.799999999999997</v>
      </c>
      <c r="D7" s="15" t="s">
        <v>7</v>
      </c>
      <c r="E7" s="15">
        <v>0</v>
      </c>
      <c r="F7" s="16">
        <f>E7*C7</f>
        <v>0</v>
      </c>
    </row>
    <row r="8" spans="1:7" ht="15" thickBot="1">
      <c r="A8" s="66"/>
      <c r="B8" s="4" t="s">
        <v>78</v>
      </c>
      <c r="C8" s="4"/>
      <c r="D8" s="4"/>
      <c r="E8" s="4"/>
      <c r="F8" s="7"/>
    </row>
    <row r="9" spans="1:7">
      <c r="A9" s="67" t="s">
        <v>30</v>
      </c>
      <c r="B9" s="9" t="s">
        <v>56</v>
      </c>
      <c r="C9" s="9">
        <v>16.8</v>
      </c>
      <c r="D9" s="9" t="s">
        <v>7</v>
      </c>
      <c r="E9" s="9">
        <v>0</v>
      </c>
      <c r="F9" s="10">
        <f>E9*C9</f>
        <v>0</v>
      </c>
    </row>
    <row r="10" spans="1:7" ht="15" thickBot="1">
      <c r="A10" s="68"/>
      <c r="B10" s="12" t="s">
        <v>31</v>
      </c>
      <c r="C10" s="12"/>
      <c r="D10" s="12"/>
      <c r="E10" s="12"/>
      <c r="F10" s="13"/>
    </row>
    <row r="11" spans="1:7">
      <c r="A11" s="69" t="s">
        <v>94</v>
      </c>
      <c r="B11" s="9" t="s">
        <v>95</v>
      </c>
      <c r="C11" s="9">
        <v>126</v>
      </c>
      <c r="D11" s="9" t="s">
        <v>13</v>
      </c>
      <c r="E11" s="9">
        <v>0</v>
      </c>
      <c r="F11" s="10">
        <f t="shared" ref="F11" si="0">E11*C11</f>
        <v>0</v>
      </c>
    </row>
    <row r="12" spans="1:7" ht="15" thickBot="1">
      <c r="A12" s="70"/>
      <c r="B12" s="12" t="s">
        <v>131</v>
      </c>
      <c r="C12" s="12"/>
      <c r="D12" s="12"/>
      <c r="E12" s="12"/>
      <c r="F12" s="13"/>
    </row>
    <row r="13" spans="1:7" ht="20.399999999999999" customHeight="1">
      <c r="A13" s="71" t="s">
        <v>8</v>
      </c>
      <c r="B13" s="50" t="s">
        <v>9</v>
      </c>
      <c r="C13" s="4">
        <v>81.647999999999996</v>
      </c>
      <c r="D13" s="4" t="s">
        <v>10</v>
      </c>
      <c r="E13" s="4">
        <v>0</v>
      </c>
      <c r="F13" s="7">
        <f>E13*C13</f>
        <v>0</v>
      </c>
    </row>
    <row r="14" spans="1:7" ht="15" thickBot="1">
      <c r="A14" s="72"/>
      <c r="B14" s="18" t="s">
        <v>79</v>
      </c>
      <c r="C14" s="18"/>
      <c r="D14" s="18"/>
      <c r="E14" s="18"/>
      <c r="F14" s="19"/>
    </row>
    <row r="15" spans="1:7">
      <c r="A15" s="64" t="s">
        <v>11</v>
      </c>
      <c r="B15" s="15" t="s">
        <v>12</v>
      </c>
      <c r="C15" s="15">
        <v>126</v>
      </c>
      <c r="D15" s="15" t="s">
        <v>13</v>
      </c>
      <c r="E15" s="21">
        <v>0</v>
      </c>
      <c r="F15" s="16">
        <f>E15*C15</f>
        <v>0</v>
      </c>
    </row>
    <row r="16" spans="1:7" ht="15" thickBot="1">
      <c r="A16" s="65"/>
      <c r="B16" s="18" t="s">
        <v>80</v>
      </c>
      <c r="C16" s="18"/>
      <c r="D16" s="18"/>
      <c r="E16" s="22"/>
      <c r="F16" s="19"/>
    </row>
    <row r="17" spans="1:6">
      <c r="A17" s="64" t="s">
        <v>32</v>
      </c>
      <c r="B17" s="15" t="s">
        <v>33</v>
      </c>
      <c r="C17" s="15">
        <v>25.2</v>
      </c>
      <c r="D17" s="15" t="s">
        <v>7</v>
      </c>
      <c r="E17" s="21">
        <v>0</v>
      </c>
      <c r="F17" s="16">
        <f>E17*C17</f>
        <v>0</v>
      </c>
    </row>
    <row r="18" spans="1:6" ht="15" thickBot="1">
      <c r="A18" s="65"/>
      <c r="B18" s="18" t="s">
        <v>81</v>
      </c>
      <c r="C18" s="18"/>
      <c r="D18" s="18"/>
      <c r="E18" s="22"/>
      <c r="F18" s="19"/>
    </row>
    <row r="19" spans="1:6">
      <c r="A19" s="64" t="s">
        <v>14</v>
      </c>
      <c r="B19" s="15" t="s">
        <v>15</v>
      </c>
      <c r="C19" s="15">
        <v>1.8</v>
      </c>
      <c r="D19" s="15" t="s">
        <v>7</v>
      </c>
      <c r="E19" s="21">
        <v>0</v>
      </c>
      <c r="F19" s="16">
        <f>E19*C19</f>
        <v>0</v>
      </c>
    </row>
    <row r="20" spans="1:6" ht="15" thickBot="1">
      <c r="A20" s="65"/>
      <c r="B20" s="18" t="s">
        <v>34</v>
      </c>
      <c r="C20" s="18"/>
      <c r="D20" s="18"/>
      <c r="E20" s="22"/>
      <c r="F20" s="19"/>
    </row>
    <row r="21" spans="1:6">
      <c r="A21" s="64" t="s">
        <v>17</v>
      </c>
      <c r="B21" s="15" t="s">
        <v>18</v>
      </c>
      <c r="C21" s="15">
        <v>1.8</v>
      </c>
      <c r="D21" s="15" t="s">
        <v>7</v>
      </c>
      <c r="E21" s="21">
        <v>0</v>
      </c>
      <c r="F21" s="16">
        <f>E21*C21</f>
        <v>0</v>
      </c>
    </row>
    <row r="22" spans="1:6" ht="15" thickBot="1">
      <c r="A22" s="65"/>
      <c r="B22" s="18" t="s">
        <v>34</v>
      </c>
      <c r="C22" s="18"/>
      <c r="D22" s="18"/>
      <c r="E22" s="22"/>
      <c r="F22" s="19"/>
    </row>
    <row r="23" spans="1:6">
      <c r="A23" s="64" t="s">
        <v>35</v>
      </c>
      <c r="B23" s="15" t="s">
        <v>60</v>
      </c>
      <c r="C23" s="15">
        <v>12</v>
      </c>
      <c r="D23" s="15" t="s">
        <v>16</v>
      </c>
      <c r="E23" s="21">
        <v>0</v>
      </c>
      <c r="F23" s="16">
        <f>E23*C23</f>
        <v>0</v>
      </c>
    </row>
    <row r="24" spans="1:6" ht="15" thickBot="1">
      <c r="A24" s="66"/>
      <c r="B24" s="4" t="s">
        <v>36</v>
      </c>
      <c r="C24" s="4"/>
      <c r="D24" s="4"/>
      <c r="E24" s="6"/>
      <c r="F24" s="7"/>
    </row>
    <row r="25" spans="1:6">
      <c r="A25" s="73" t="s">
        <v>40</v>
      </c>
      <c r="B25" s="9" t="s">
        <v>59</v>
      </c>
      <c r="C25" s="9">
        <v>12</v>
      </c>
      <c r="D25" s="9" t="s">
        <v>16</v>
      </c>
      <c r="E25" s="9">
        <v>0</v>
      </c>
      <c r="F25" s="10">
        <f>E25*C25</f>
        <v>0</v>
      </c>
    </row>
    <row r="26" spans="1:6" ht="15" thickBot="1">
      <c r="A26" s="74"/>
      <c r="B26" s="12" t="s">
        <v>39</v>
      </c>
      <c r="C26" s="12"/>
      <c r="D26" s="12"/>
      <c r="E26" s="12"/>
      <c r="F26" s="13"/>
    </row>
    <row r="27" spans="1:6">
      <c r="A27" s="66" t="s">
        <v>37</v>
      </c>
      <c r="B27" s="4" t="s">
        <v>38</v>
      </c>
      <c r="C27" s="4">
        <v>96</v>
      </c>
      <c r="D27" s="4" t="s">
        <v>16</v>
      </c>
      <c r="E27" s="6">
        <v>0</v>
      </c>
      <c r="F27" s="7">
        <f>E27*C27</f>
        <v>0</v>
      </c>
    </row>
    <row r="28" spans="1:6">
      <c r="A28" s="66"/>
      <c r="B28" s="4" t="s">
        <v>82</v>
      </c>
      <c r="C28" s="4"/>
      <c r="D28" s="4"/>
      <c r="E28" s="6"/>
      <c r="F28" s="7"/>
    </row>
    <row r="29" spans="1:6">
      <c r="A29" s="73" t="s">
        <v>41</v>
      </c>
      <c r="B29" s="9" t="s">
        <v>54</v>
      </c>
      <c r="C29" s="9">
        <v>84</v>
      </c>
      <c r="D29" s="9" t="s">
        <v>16</v>
      </c>
      <c r="E29" s="9">
        <v>0</v>
      </c>
      <c r="F29" s="10">
        <f>E29*C29</f>
        <v>0</v>
      </c>
    </row>
    <row r="30" spans="1:6" ht="15" thickBot="1">
      <c r="A30" s="74"/>
      <c r="B30" s="12" t="s">
        <v>42</v>
      </c>
      <c r="C30" s="12"/>
      <c r="D30" s="12"/>
      <c r="E30" s="12"/>
      <c r="F30" s="13"/>
    </row>
    <row r="31" spans="1:6">
      <c r="A31" s="66" t="s">
        <v>43</v>
      </c>
      <c r="B31" s="4" t="s">
        <v>45</v>
      </c>
      <c r="C31" s="4">
        <v>105.6</v>
      </c>
      <c r="D31" s="4" t="s">
        <v>13</v>
      </c>
      <c r="E31" s="6">
        <v>0</v>
      </c>
      <c r="F31" s="7">
        <f>E31*C31</f>
        <v>0</v>
      </c>
    </row>
    <row r="32" spans="1:6" ht="15" thickBot="1">
      <c r="A32" s="66"/>
      <c r="B32" s="29" t="s">
        <v>130</v>
      </c>
      <c r="C32" s="4"/>
      <c r="D32" s="4"/>
      <c r="E32" s="6"/>
      <c r="F32" s="7"/>
    </row>
    <row r="33" spans="1:6">
      <c r="A33" s="73" t="s">
        <v>44</v>
      </c>
      <c r="B33" s="9" t="s">
        <v>62</v>
      </c>
      <c r="C33" s="9">
        <v>12</v>
      </c>
      <c r="D33" s="9" t="s">
        <v>13</v>
      </c>
      <c r="E33" s="9">
        <v>0</v>
      </c>
      <c r="F33" s="10">
        <f>E33*C33</f>
        <v>0</v>
      </c>
    </row>
    <row r="34" spans="1:6" ht="15" thickBot="1">
      <c r="A34" s="75"/>
      <c r="B34" s="12" t="s">
        <v>71</v>
      </c>
      <c r="C34" s="12"/>
      <c r="D34" s="12"/>
      <c r="E34" s="12"/>
      <c r="F34" s="13"/>
    </row>
    <row r="35" spans="1:6">
      <c r="A35" s="67" t="s">
        <v>19</v>
      </c>
      <c r="B35" s="9" t="s">
        <v>20</v>
      </c>
      <c r="C35" s="9">
        <v>168</v>
      </c>
      <c r="D35" s="9" t="s">
        <v>16</v>
      </c>
      <c r="E35" s="34">
        <v>0</v>
      </c>
      <c r="F35" s="10">
        <f>E35*C35</f>
        <v>0</v>
      </c>
    </row>
    <row r="36" spans="1:6" ht="15" thickBot="1">
      <c r="A36" s="68"/>
      <c r="B36" s="12" t="s">
        <v>126</v>
      </c>
      <c r="C36" s="12"/>
      <c r="D36" s="12"/>
      <c r="E36" s="36"/>
      <c r="F36" s="13"/>
    </row>
    <row r="37" spans="1:6">
      <c r="A37" s="66" t="s">
        <v>128</v>
      </c>
      <c r="B37" s="4" t="s">
        <v>127</v>
      </c>
      <c r="C37" s="4">
        <v>8.4</v>
      </c>
      <c r="D37" s="4" t="s">
        <v>13</v>
      </c>
      <c r="E37" s="6">
        <v>0</v>
      </c>
      <c r="F37" s="7">
        <f t="shared" ref="F37" si="1">E37*C37</f>
        <v>0</v>
      </c>
    </row>
    <row r="38" spans="1:6" ht="15" thickBot="1">
      <c r="A38" s="65"/>
      <c r="B38" s="24" t="s">
        <v>129</v>
      </c>
      <c r="C38" s="18"/>
      <c r="D38" s="18"/>
      <c r="E38" s="22"/>
      <c r="F38" s="7"/>
    </row>
    <row r="39" spans="1:6">
      <c r="A39" s="64" t="s">
        <v>21</v>
      </c>
      <c r="B39" s="15" t="s">
        <v>84</v>
      </c>
      <c r="C39" s="15">
        <v>8.5</v>
      </c>
      <c r="D39" s="15" t="s">
        <v>16</v>
      </c>
      <c r="E39" s="21">
        <v>0</v>
      </c>
      <c r="F39" s="16">
        <f>E39*C39</f>
        <v>0</v>
      </c>
    </row>
    <row r="40" spans="1:6" ht="15" thickBot="1">
      <c r="A40" s="65"/>
      <c r="B40" s="24" t="s">
        <v>83</v>
      </c>
      <c r="C40" s="18"/>
      <c r="D40" s="18"/>
      <c r="E40" s="22"/>
      <c r="F40" s="19"/>
    </row>
    <row r="41" spans="1:6">
      <c r="A41" s="64" t="s">
        <v>22</v>
      </c>
      <c r="B41" s="15" t="s">
        <v>23</v>
      </c>
      <c r="C41" s="15">
        <v>6</v>
      </c>
      <c r="D41" s="15" t="s">
        <v>16</v>
      </c>
      <c r="E41" s="21">
        <v>0</v>
      </c>
      <c r="F41" s="16">
        <f>E41*C41</f>
        <v>0</v>
      </c>
    </row>
    <row r="42" spans="1:6" ht="15" thickBot="1">
      <c r="A42" s="76"/>
      <c r="B42" s="24">
        <v>6</v>
      </c>
      <c r="C42" s="18"/>
      <c r="D42" s="18"/>
      <c r="E42" s="18"/>
      <c r="F42" s="19"/>
    </row>
    <row r="43" spans="1:6">
      <c r="A43" s="64" t="s">
        <v>46</v>
      </c>
      <c r="B43" s="25" t="s">
        <v>58</v>
      </c>
      <c r="C43" s="15">
        <v>2.88</v>
      </c>
      <c r="D43" s="15" t="s">
        <v>7</v>
      </c>
      <c r="E43" s="21">
        <v>0</v>
      </c>
      <c r="F43" s="16">
        <f>E43*C43</f>
        <v>0</v>
      </c>
    </row>
    <row r="44" spans="1:6" ht="15" thickBot="1">
      <c r="A44" s="66"/>
      <c r="B44" s="26" t="s">
        <v>47</v>
      </c>
      <c r="C44" s="4"/>
      <c r="D44" s="4"/>
      <c r="E44" s="6"/>
      <c r="F44" s="7"/>
    </row>
    <row r="45" spans="1:6">
      <c r="A45" s="73" t="s">
        <v>50</v>
      </c>
      <c r="B45" s="9" t="s">
        <v>57</v>
      </c>
      <c r="C45" s="9">
        <v>142</v>
      </c>
      <c r="D45" s="9" t="s">
        <v>13</v>
      </c>
      <c r="E45" s="9">
        <v>0</v>
      </c>
      <c r="F45" s="10">
        <f>E45*C45</f>
        <v>0</v>
      </c>
    </row>
    <row r="46" spans="1:6" ht="15" thickBot="1">
      <c r="A46" s="75"/>
      <c r="B46" s="12" t="s">
        <v>63</v>
      </c>
      <c r="C46" s="12"/>
      <c r="D46" s="12"/>
      <c r="E46" s="12"/>
      <c r="F46" s="13"/>
    </row>
    <row r="47" spans="1:6">
      <c r="A47" s="73" t="s">
        <v>48</v>
      </c>
      <c r="B47" s="9" t="s">
        <v>49</v>
      </c>
      <c r="C47" s="9">
        <v>554.4</v>
      </c>
      <c r="D47" s="9" t="s">
        <v>13</v>
      </c>
      <c r="E47" s="9">
        <v>0</v>
      </c>
      <c r="F47" s="10">
        <f>E47*C47</f>
        <v>0</v>
      </c>
    </row>
    <row r="48" spans="1:6" ht="15" thickBot="1">
      <c r="A48" s="75"/>
      <c r="B48" s="12" t="s">
        <v>64</v>
      </c>
      <c r="C48" s="12"/>
      <c r="D48" s="12"/>
      <c r="E48" s="12"/>
      <c r="F48" s="13"/>
    </row>
    <row r="49" spans="1:15">
      <c r="A49" s="77" t="s">
        <v>132</v>
      </c>
      <c r="B49" s="9" t="s">
        <v>134</v>
      </c>
      <c r="C49" s="41">
        <v>9.1440000000000001</v>
      </c>
      <c r="D49" s="41" t="s">
        <v>10</v>
      </c>
      <c r="E49" s="41">
        <v>0</v>
      </c>
      <c r="F49" s="52">
        <f t="shared" ref="F49" si="2">E49*C49</f>
        <v>0</v>
      </c>
    </row>
    <row r="50" spans="1:15" ht="15" thickBot="1">
      <c r="A50" s="78"/>
      <c r="B50" s="12" t="s">
        <v>133</v>
      </c>
      <c r="C50" s="43"/>
      <c r="D50" s="43"/>
      <c r="E50" s="43"/>
      <c r="F50" s="53"/>
    </row>
    <row r="51" spans="1:15">
      <c r="A51" s="28" t="s">
        <v>51</v>
      </c>
      <c r="B51" s="4" t="s">
        <v>65</v>
      </c>
      <c r="C51" s="4">
        <v>4</v>
      </c>
      <c r="D51" s="4" t="s">
        <v>25</v>
      </c>
      <c r="E51" s="4">
        <v>0</v>
      </c>
      <c r="F51" s="7">
        <f>E51*C51</f>
        <v>0</v>
      </c>
      <c r="O51" s="38"/>
    </row>
    <row r="52" spans="1:15" ht="15" thickBot="1">
      <c r="A52" s="28"/>
      <c r="B52" s="29">
        <v>4</v>
      </c>
      <c r="C52" s="4"/>
      <c r="D52" s="4"/>
      <c r="E52" s="4"/>
      <c r="F52" s="7"/>
      <c r="O52" s="38"/>
    </row>
    <row r="53" spans="1:15">
      <c r="A53" s="30" t="s">
        <v>51</v>
      </c>
      <c r="B53" s="9" t="s">
        <v>26</v>
      </c>
      <c r="C53" s="9">
        <v>1</v>
      </c>
      <c r="D53" s="9" t="s">
        <v>25</v>
      </c>
      <c r="E53" s="9">
        <v>0</v>
      </c>
      <c r="F53" s="10">
        <f>E53*C53</f>
        <v>0</v>
      </c>
      <c r="O53" s="38"/>
    </row>
    <row r="54" spans="1:15" ht="15" thickBot="1">
      <c r="A54" s="11"/>
      <c r="B54" s="12" t="s">
        <v>27</v>
      </c>
      <c r="C54" s="12"/>
      <c r="D54" s="12"/>
      <c r="E54" s="12"/>
      <c r="F54" s="13"/>
    </row>
    <row r="55" spans="1:15" ht="15" thickBot="1">
      <c r="A55" s="4"/>
      <c r="B55" s="4"/>
      <c r="C55" s="4"/>
      <c r="D55" s="4"/>
      <c r="E55" s="4"/>
      <c r="F55" s="4"/>
    </row>
    <row r="56" spans="1:15">
      <c r="A56" s="87" t="s">
        <v>75</v>
      </c>
      <c r="B56" s="88"/>
      <c r="C56" s="88"/>
      <c r="D56" s="91" t="s">
        <v>53</v>
      </c>
      <c r="E56" s="91"/>
      <c r="F56" s="85">
        <f>F58*1.21</f>
        <v>0</v>
      </c>
    </row>
    <row r="57" spans="1:15" ht="15" thickBot="1">
      <c r="A57" s="89"/>
      <c r="B57" s="90"/>
      <c r="C57" s="90"/>
      <c r="D57" s="92"/>
      <c r="E57" s="92"/>
      <c r="F57" s="86"/>
    </row>
    <row r="58" spans="1:15">
      <c r="A58" t="s">
        <v>142</v>
      </c>
      <c r="B58" s="3" t="s">
        <v>61</v>
      </c>
      <c r="D58" s="93" t="s">
        <v>52</v>
      </c>
      <c r="E58" s="93"/>
      <c r="F58" s="37">
        <f>F60+F62+F64+F66+F68+F70+F72+F74+F76+F78+F80+F82+F84+F86+F88+F90+F92+F94+F96+F98+F100+F102+F104+F106+F108+F110+F112+F114+F116</f>
        <v>0</v>
      </c>
    </row>
    <row r="59" spans="1:15" ht="15" thickBot="1">
      <c r="A59" t="s">
        <v>0</v>
      </c>
      <c r="B59" t="s">
        <v>1</v>
      </c>
      <c r="C59" t="s">
        <v>2</v>
      </c>
      <c r="D59" t="s">
        <v>3</v>
      </c>
      <c r="E59" t="s">
        <v>4</v>
      </c>
      <c r="F59" s="1" t="s">
        <v>5</v>
      </c>
    </row>
    <row r="60" spans="1:15">
      <c r="A60" s="40" t="s">
        <v>90</v>
      </c>
      <c r="B60" s="41" t="s">
        <v>91</v>
      </c>
      <c r="C60" s="41">
        <v>15</v>
      </c>
      <c r="D60" s="41" t="s">
        <v>13</v>
      </c>
      <c r="E60" s="41">
        <v>0</v>
      </c>
      <c r="F60" s="10">
        <f t="shared" ref="F60" si="3">E60*C60</f>
        <v>0</v>
      </c>
    </row>
    <row r="61" spans="1:15" ht="15" thickBot="1">
      <c r="A61" s="42"/>
      <c r="B61" s="96" t="s">
        <v>92</v>
      </c>
      <c r="C61" s="96"/>
      <c r="D61" s="43"/>
      <c r="E61" s="43"/>
      <c r="F61" s="13"/>
    </row>
    <row r="62" spans="1:15">
      <c r="A62" s="33" t="s">
        <v>29</v>
      </c>
      <c r="B62" s="9" t="s">
        <v>6</v>
      </c>
      <c r="C62" s="9">
        <v>18.63</v>
      </c>
      <c r="D62" s="9" t="s">
        <v>7</v>
      </c>
      <c r="E62" s="9">
        <v>0</v>
      </c>
      <c r="F62" s="10">
        <f>E62*C62</f>
        <v>0</v>
      </c>
    </row>
    <row r="63" spans="1:15" ht="15" thickBot="1">
      <c r="A63" s="35"/>
      <c r="B63" s="12" t="s">
        <v>86</v>
      </c>
      <c r="C63" s="12"/>
      <c r="D63" s="12"/>
      <c r="E63" s="12"/>
      <c r="F63" s="13"/>
    </row>
    <row r="64" spans="1:15">
      <c r="A64" s="5" t="s">
        <v>111</v>
      </c>
      <c r="B64" s="4" t="s">
        <v>112</v>
      </c>
      <c r="C64" s="4">
        <v>25</v>
      </c>
      <c r="D64" s="4" t="s">
        <v>7</v>
      </c>
      <c r="E64" s="4">
        <v>0</v>
      </c>
      <c r="F64" s="7">
        <f t="shared" ref="F64" si="4">E64*C64</f>
        <v>0</v>
      </c>
    </row>
    <row r="65" spans="1:6" ht="15" thickBot="1">
      <c r="A65" s="5"/>
      <c r="B65" s="48" t="s">
        <v>113</v>
      </c>
      <c r="C65" s="4"/>
      <c r="D65" s="4"/>
      <c r="E65" s="4"/>
      <c r="F65" s="7"/>
    </row>
    <row r="66" spans="1:6">
      <c r="A66" s="33" t="s">
        <v>28</v>
      </c>
      <c r="B66" s="9" t="s">
        <v>55</v>
      </c>
      <c r="C66" s="9">
        <v>44.7</v>
      </c>
      <c r="D66" s="9" t="s">
        <v>7</v>
      </c>
      <c r="E66" s="9">
        <v>0</v>
      </c>
      <c r="F66" s="10">
        <f>E66*C66</f>
        <v>0</v>
      </c>
    </row>
    <row r="67" spans="1:6" ht="15" thickBot="1">
      <c r="A67" s="35"/>
      <c r="B67" s="12" t="s">
        <v>122</v>
      </c>
      <c r="C67" s="12"/>
      <c r="D67" s="12"/>
      <c r="E67" s="12"/>
      <c r="F67" s="13"/>
    </row>
    <row r="68" spans="1:6">
      <c r="A68" s="49" t="s">
        <v>123</v>
      </c>
      <c r="B68" s="4" t="s">
        <v>124</v>
      </c>
      <c r="C68" s="4">
        <v>18</v>
      </c>
      <c r="D68" s="4" t="s">
        <v>7</v>
      </c>
      <c r="E68" s="4">
        <v>0</v>
      </c>
      <c r="F68" s="45">
        <f t="shared" ref="F68" si="5">E68*C68</f>
        <v>0</v>
      </c>
    </row>
    <row r="69" spans="1:6" ht="15" thickBot="1">
      <c r="A69" s="35"/>
      <c r="B69" s="12" t="s">
        <v>125</v>
      </c>
      <c r="C69" s="12"/>
      <c r="D69" s="12"/>
      <c r="E69" s="12"/>
      <c r="F69" s="13"/>
    </row>
    <row r="70" spans="1:6">
      <c r="A70" s="40" t="s">
        <v>94</v>
      </c>
      <c r="B70" s="9" t="s">
        <v>95</v>
      </c>
      <c r="C70" s="9">
        <v>149</v>
      </c>
      <c r="D70" s="9" t="s">
        <v>13</v>
      </c>
      <c r="E70" s="9">
        <v>0</v>
      </c>
      <c r="F70" s="10">
        <f t="shared" ref="F70:F76" si="6">E70*C70</f>
        <v>0</v>
      </c>
    </row>
    <row r="71" spans="1:6" ht="15" thickBot="1">
      <c r="A71" s="46"/>
      <c r="B71" s="12" t="s">
        <v>72</v>
      </c>
      <c r="C71" s="12"/>
      <c r="D71" s="12"/>
      <c r="E71" s="12"/>
      <c r="F71" s="13"/>
    </row>
    <row r="72" spans="1:6">
      <c r="A72" s="63" t="s">
        <v>96</v>
      </c>
      <c r="B72" s="9" t="s">
        <v>97</v>
      </c>
      <c r="C72" s="9">
        <v>2.34</v>
      </c>
      <c r="D72" s="9" t="s">
        <v>7</v>
      </c>
      <c r="E72" s="9">
        <v>0</v>
      </c>
      <c r="F72" s="10">
        <f t="shared" si="6"/>
        <v>0</v>
      </c>
    </row>
    <row r="73" spans="1:6" ht="15" thickBot="1">
      <c r="A73" s="46"/>
      <c r="B73" s="43" t="s">
        <v>103</v>
      </c>
      <c r="C73" s="12"/>
      <c r="D73" s="12"/>
      <c r="E73" s="12"/>
      <c r="F73" s="13"/>
    </row>
    <row r="74" spans="1:6">
      <c r="A74" s="40" t="s">
        <v>114</v>
      </c>
      <c r="B74" s="41" t="s">
        <v>115</v>
      </c>
      <c r="C74" s="9">
        <v>25</v>
      </c>
      <c r="D74" s="9" t="s">
        <v>16</v>
      </c>
      <c r="E74" s="9">
        <v>0</v>
      </c>
      <c r="F74" s="10">
        <f t="shared" si="6"/>
        <v>0</v>
      </c>
    </row>
    <row r="75" spans="1:6" ht="15" thickBot="1">
      <c r="A75" s="46"/>
      <c r="B75" s="43" t="s">
        <v>116</v>
      </c>
      <c r="C75" s="12"/>
      <c r="D75" s="12"/>
      <c r="E75" s="12"/>
      <c r="F75" s="13"/>
    </row>
    <row r="76" spans="1:6">
      <c r="A76" s="40" t="s">
        <v>117</v>
      </c>
      <c r="B76" s="41" t="s">
        <v>118</v>
      </c>
      <c r="C76" s="9">
        <v>4</v>
      </c>
      <c r="D76" s="9" t="s">
        <v>100</v>
      </c>
      <c r="E76" s="9">
        <v>0</v>
      </c>
      <c r="F76" s="10">
        <f t="shared" si="6"/>
        <v>0</v>
      </c>
    </row>
    <row r="77" spans="1:6" ht="15" thickBot="1">
      <c r="A77" s="46"/>
      <c r="B77" s="44">
        <v>4</v>
      </c>
      <c r="C77" s="12"/>
      <c r="D77" s="12"/>
      <c r="E77" s="12"/>
      <c r="F77" s="13"/>
    </row>
    <row r="78" spans="1:6">
      <c r="A78" s="39" t="s">
        <v>66</v>
      </c>
      <c r="B78" s="4" t="s">
        <v>85</v>
      </c>
      <c r="C78" s="4">
        <v>2.64</v>
      </c>
      <c r="D78" s="4" t="s">
        <v>7</v>
      </c>
      <c r="E78" s="4">
        <v>0</v>
      </c>
      <c r="F78" s="7">
        <f>E78*C78</f>
        <v>0</v>
      </c>
    </row>
    <row r="79" spans="1:6" ht="15" thickBot="1">
      <c r="A79" s="5"/>
      <c r="B79" s="4" t="s">
        <v>87</v>
      </c>
      <c r="C79" s="4"/>
      <c r="D79" s="4"/>
      <c r="E79" s="4"/>
      <c r="F79" s="7"/>
    </row>
    <row r="80" spans="1:6">
      <c r="A80" s="20" t="s">
        <v>8</v>
      </c>
      <c r="B80" s="32" t="s">
        <v>9</v>
      </c>
      <c r="C80" s="15">
        <v>133.02000000000001</v>
      </c>
      <c r="D80" s="15" t="s">
        <v>10</v>
      </c>
      <c r="E80" s="15">
        <v>0</v>
      </c>
      <c r="F80" s="16">
        <f>E80*C80</f>
        <v>0</v>
      </c>
    </row>
    <row r="81" spans="1:6" ht="15" thickBot="1">
      <c r="A81" s="47"/>
      <c r="B81" s="4" t="s">
        <v>105</v>
      </c>
      <c r="C81" s="4"/>
      <c r="D81" s="4"/>
      <c r="E81" s="4"/>
      <c r="F81" s="7"/>
    </row>
    <row r="82" spans="1:6">
      <c r="A82" s="33" t="s">
        <v>11</v>
      </c>
      <c r="B82" s="9" t="s">
        <v>93</v>
      </c>
      <c r="C82" s="9">
        <v>149</v>
      </c>
      <c r="D82" s="9" t="s">
        <v>13</v>
      </c>
      <c r="E82" s="34">
        <v>0</v>
      </c>
      <c r="F82" s="10">
        <f>E82*C82</f>
        <v>0</v>
      </c>
    </row>
    <row r="83" spans="1:6" ht="15" thickBot="1">
      <c r="A83" s="35"/>
      <c r="B83" s="12" t="s">
        <v>107</v>
      </c>
      <c r="C83" s="12"/>
      <c r="D83" s="12"/>
      <c r="E83" s="36"/>
      <c r="F83" s="13"/>
    </row>
    <row r="84" spans="1:6">
      <c r="A84" s="33" t="s">
        <v>106</v>
      </c>
      <c r="B84" s="9" t="s">
        <v>108</v>
      </c>
      <c r="C84" s="9">
        <v>1</v>
      </c>
      <c r="D84" s="9" t="s">
        <v>100</v>
      </c>
      <c r="E84" s="34">
        <v>0</v>
      </c>
      <c r="F84" s="10">
        <f t="shared" ref="F84:F86" si="7">E84*C84</f>
        <v>0</v>
      </c>
    </row>
    <row r="85" spans="1:6" ht="15" thickBot="1">
      <c r="A85" s="35"/>
      <c r="B85" s="12"/>
      <c r="C85" s="12"/>
      <c r="D85" s="12"/>
      <c r="E85" s="36"/>
      <c r="F85" s="13"/>
    </row>
    <row r="86" spans="1:6">
      <c r="A86" s="33" t="s">
        <v>109</v>
      </c>
      <c r="B86" s="9" t="s">
        <v>110</v>
      </c>
      <c r="C86" s="9">
        <v>1</v>
      </c>
      <c r="D86" s="9" t="s">
        <v>100</v>
      </c>
      <c r="E86" s="34">
        <v>0</v>
      </c>
      <c r="F86" s="10">
        <f t="shared" si="7"/>
        <v>0</v>
      </c>
    </row>
    <row r="87" spans="1:6" ht="15" thickBot="1">
      <c r="A87" s="35"/>
      <c r="B87" s="12"/>
      <c r="C87" s="12"/>
      <c r="D87" s="12"/>
      <c r="E87" s="36"/>
      <c r="F87" s="13"/>
    </row>
    <row r="88" spans="1:6">
      <c r="A88" s="5" t="s">
        <v>32</v>
      </c>
      <c r="B88" s="4" t="s">
        <v>33</v>
      </c>
      <c r="C88" s="4">
        <v>29.8</v>
      </c>
      <c r="D88" s="4" t="s">
        <v>7</v>
      </c>
      <c r="E88" s="6">
        <v>0</v>
      </c>
      <c r="F88" s="7">
        <f>E88*C88</f>
        <v>0</v>
      </c>
    </row>
    <row r="89" spans="1:6" ht="15" thickBot="1">
      <c r="A89" s="17"/>
      <c r="B89" s="18" t="s">
        <v>73</v>
      </c>
      <c r="C89" s="18"/>
      <c r="D89" s="18"/>
      <c r="E89" s="22"/>
      <c r="F89" s="19"/>
    </row>
    <row r="90" spans="1:6">
      <c r="A90" s="14" t="s">
        <v>66</v>
      </c>
      <c r="B90" s="15" t="s">
        <v>88</v>
      </c>
      <c r="C90" s="15">
        <v>0.45</v>
      </c>
      <c r="D90" s="15" t="s">
        <v>7</v>
      </c>
      <c r="E90" s="21">
        <v>0</v>
      </c>
      <c r="F90" s="16">
        <f>E90*C90</f>
        <v>0</v>
      </c>
    </row>
    <row r="91" spans="1:6" ht="15" thickBot="1">
      <c r="A91" s="17"/>
      <c r="B91" s="18" t="s">
        <v>67</v>
      </c>
      <c r="C91" s="18"/>
      <c r="D91" s="18"/>
      <c r="E91" s="22"/>
      <c r="F91" s="19"/>
    </row>
    <row r="92" spans="1:6">
      <c r="A92" s="14" t="s">
        <v>35</v>
      </c>
      <c r="B92" s="15" t="s">
        <v>60</v>
      </c>
      <c r="C92" s="15">
        <v>7</v>
      </c>
      <c r="D92" s="15" t="s">
        <v>16</v>
      </c>
      <c r="E92" s="21">
        <v>0</v>
      </c>
      <c r="F92" s="16">
        <f>E92*C92</f>
        <v>0</v>
      </c>
    </row>
    <row r="93" spans="1:6" ht="15" thickBot="1">
      <c r="A93" s="5"/>
      <c r="B93" s="4" t="s">
        <v>89</v>
      </c>
      <c r="C93" s="4"/>
      <c r="D93" s="4"/>
      <c r="E93" s="6"/>
      <c r="F93" s="7"/>
    </row>
    <row r="94" spans="1:6">
      <c r="A94" s="8" t="s">
        <v>40</v>
      </c>
      <c r="B94" s="9" t="s">
        <v>59</v>
      </c>
      <c r="C94" s="9">
        <v>12</v>
      </c>
      <c r="D94" s="9" t="s">
        <v>16</v>
      </c>
      <c r="E94" s="9">
        <v>0</v>
      </c>
      <c r="F94" s="10">
        <f>E94*C94</f>
        <v>0</v>
      </c>
    </row>
    <row r="95" spans="1:6" ht="15" thickBot="1">
      <c r="A95" s="23"/>
      <c r="B95" s="12" t="s">
        <v>39</v>
      </c>
      <c r="C95" s="12"/>
      <c r="D95" s="12"/>
      <c r="E95" s="12"/>
      <c r="F95" s="13"/>
    </row>
    <row r="96" spans="1:6">
      <c r="A96" s="40" t="s">
        <v>98</v>
      </c>
      <c r="B96" s="9" t="s">
        <v>99</v>
      </c>
      <c r="C96" s="9">
        <v>4</v>
      </c>
      <c r="D96" s="9" t="s">
        <v>100</v>
      </c>
      <c r="E96" s="9">
        <v>0</v>
      </c>
      <c r="F96" s="10">
        <f t="shared" ref="F96:F98" si="8">E96*C96</f>
        <v>0</v>
      </c>
    </row>
    <row r="97" spans="1:6" ht="15" thickBot="1">
      <c r="A97" s="23"/>
      <c r="B97" s="31">
        <v>4</v>
      </c>
      <c r="C97" s="12"/>
      <c r="D97" s="12"/>
      <c r="E97" s="12"/>
      <c r="F97" s="13"/>
    </row>
    <row r="98" spans="1:6">
      <c r="A98" s="39" t="s">
        <v>101</v>
      </c>
      <c r="B98" s="9" t="s">
        <v>102</v>
      </c>
      <c r="C98" s="9">
        <v>4</v>
      </c>
      <c r="D98" s="9" t="s">
        <v>100</v>
      </c>
      <c r="E98" s="9">
        <v>0</v>
      </c>
      <c r="F98" s="10">
        <f t="shared" si="8"/>
        <v>0</v>
      </c>
    </row>
    <row r="99" spans="1:6" ht="15" thickBot="1">
      <c r="A99" s="23"/>
      <c r="B99" s="44">
        <v>4</v>
      </c>
      <c r="C99" s="12"/>
      <c r="D99" s="12"/>
      <c r="E99" s="12"/>
      <c r="F99" s="13"/>
    </row>
    <row r="100" spans="1:6">
      <c r="A100" s="5" t="s">
        <v>37</v>
      </c>
      <c r="B100" s="4" t="s">
        <v>104</v>
      </c>
      <c r="C100" s="4">
        <v>12</v>
      </c>
      <c r="D100" s="4" t="s">
        <v>16</v>
      </c>
      <c r="E100" s="6">
        <v>0</v>
      </c>
      <c r="F100" s="7">
        <f>E100*C100</f>
        <v>0</v>
      </c>
    </row>
    <row r="101" spans="1:6" ht="15" thickBot="1">
      <c r="A101" s="5"/>
      <c r="B101" s="29">
        <v>12</v>
      </c>
      <c r="C101" s="4"/>
      <c r="D101" s="4"/>
      <c r="E101" s="6"/>
      <c r="F101" s="7"/>
    </row>
    <row r="102" spans="1:6">
      <c r="A102" s="33" t="s">
        <v>43</v>
      </c>
      <c r="B102" s="9" t="s">
        <v>70</v>
      </c>
      <c r="C102" s="9">
        <v>132.6</v>
      </c>
      <c r="D102" s="9" t="s">
        <v>13</v>
      </c>
      <c r="E102" s="34">
        <v>0</v>
      </c>
      <c r="F102" s="10">
        <f>E102*C102</f>
        <v>0</v>
      </c>
    </row>
    <row r="103" spans="1:6" ht="15" thickBot="1">
      <c r="A103" s="35"/>
      <c r="B103" s="12" t="s">
        <v>74</v>
      </c>
      <c r="C103" s="12"/>
      <c r="D103" s="12"/>
      <c r="E103" s="36"/>
      <c r="F103" s="13"/>
    </row>
    <row r="104" spans="1:6">
      <c r="A104" s="8" t="s">
        <v>44</v>
      </c>
      <c r="B104" s="9" t="s">
        <v>62</v>
      </c>
      <c r="C104" s="9">
        <v>16.399999999999999</v>
      </c>
      <c r="D104" s="9" t="s">
        <v>13</v>
      </c>
      <c r="E104" s="9">
        <v>0</v>
      </c>
      <c r="F104" s="10">
        <f>E104*C104</f>
        <v>0</v>
      </c>
    </row>
    <row r="105" spans="1:6" ht="15" thickBot="1">
      <c r="A105" s="11"/>
      <c r="B105" s="12" t="s">
        <v>68</v>
      </c>
      <c r="C105" s="12"/>
      <c r="D105" s="12"/>
      <c r="E105" s="12"/>
      <c r="F105" s="13"/>
    </row>
    <row r="106" spans="1:6">
      <c r="A106" s="33" t="s">
        <v>19</v>
      </c>
      <c r="B106" s="9" t="s">
        <v>20</v>
      </c>
      <c r="C106" s="9">
        <v>82</v>
      </c>
      <c r="D106" s="9" t="s">
        <v>16</v>
      </c>
      <c r="E106" s="34">
        <v>0</v>
      </c>
      <c r="F106" s="10">
        <f>E106*C106</f>
        <v>0</v>
      </c>
    </row>
    <row r="107" spans="1:6" ht="15" thickBot="1">
      <c r="A107" s="35"/>
      <c r="B107" s="12" t="s">
        <v>120</v>
      </c>
      <c r="C107" s="12"/>
      <c r="D107" s="12"/>
      <c r="E107" s="36"/>
      <c r="F107" s="13"/>
    </row>
    <row r="108" spans="1:6">
      <c r="A108" s="33" t="s">
        <v>119</v>
      </c>
      <c r="B108" s="9" t="s">
        <v>121</v>
      </c>
      <c r="C108" s="9">
        <v>1</v>
      </c>
      <c r="D108" s="9" t="s">
        <v>100</v>
      </c>
      <c r="E108" s="34">
        <v>0</v>
      </c>
      <c r="F108" s="10">
        <f t="shared" ref="F108" si="9">E108*C108</f>
        <v>0</v>
      </c>
    </row>
    <row r="109" spans="1:6" ht="15" thickBot="1">
      <c r="A109" s="35"/>
      <c r="B109" s="31">
        <v>1</v>
      </c>
      <c r="C109" s="12"/>
      <c r="D109" s="12"/>
      <c r="E109" s="36"/>
      <c r="F109" s="13"/>
    </row>
    <row r="110" spans="1:6">
      <c r="A110" s="27" t="s">
        <v>48</v>
      </c>
      <c r="B110" s="4" t="s">
        <v>49</v>
      </c>
      <c r="C110" s="4">
        <v>73.8</v>
      </c>
      <c r="D110" s="4" t="s">
        <v>13</v>
      </c>
      <c r="E110" s="4">
        <v>0</v>
      </c>
      <c r="F110" s="7">
        <f>E110*C110</f>
        <v>0</v>
      </c>
    </row>
    <row r="111" spans="1:6" ht="15" thickBot="1">
      <c r="A111" s="28"/>
      <c r="B111" s="4" t="s">
        <v>69</v>
      </c>
      <c r="C111" s="4"/>
      <c r="D111" s="4"/>
      <c r="E111" s="4"/>
      <c r="F111" s="7"/>
    </row>
    <row r="112" spans="1:6">
      <c r="A112" s="51" t="s">
        <v>132</v>
      </c>
      <c r="B112" s="41" t="s">
        <v>134</v>
      </c>
      <c r="C112" s="41">
        <v>28.608000000000001</v>
      </c>
      <c r="D112" s="41" t="s">
        <v>10</v>
      </c>
      <c r="E112" s="41">
        <v>0</v>
      </c>
      <c r="F112" s="54">
        <f>E112*C112</f>
        <v>0</v>
      </c>
    </row>
    <row r="113" spans="1:6" ht="15" thickBot="1">
      <c r="A113" s="42"/>
      <c r="B113" s="43" t="s">
        <v>135</v>
      </c>
      <c r="C113" s="43"/>
      <c r="D113" s="43"/>
      <c r="E113" s="43"/>
      <c r="F113" s="53"/>
    </row>
    <row r="114" spans="1:6">
      <c r="A114" s="28" t="s">
        <v>51</v>
      </c>
      <c r="B114" s="4" t="s">
        <v>24</v>
      </c>
      <c r="C114" s="4">
        <v>4</v>
      </c>
      <c r="D114" s="4" t="s">
        <v>25</v>
      </c>
      <c r="E114" s="4">
        <v>0</v>
      </c>
      <c r="F114" s="7">
        <f>E114*C114</f>
        <v>0</v>
      </c>
    </row>
    <row r="115" spans="1:6" ht="15" thickBot="1">
      <c r="A115" s="28"/>
      <c r="B115" s="29">
        <v>4</v>
      </c>
      <c r="C115" s="4"/>
      <c r="D115" s="4"/>
      <c r="E115" s="4"/>
      <c r="F115" s="7"/>
    </row>
    <row r="116" spans="1:6">
      <c r="A116" s="30" t="s">
        <v>51</v>
      </c>
      <c r="B116" s="9" t="s">
        <v>26</v>
      </c>
      <c r="C116" s="9">
        <v>1</v>
      </c>
      <c r="D116" s="9" t="s">
        <v>25</v>
      </c>
      <c r="E116" s="9">
        <v>0</v>
      </c>
      <c r="F116" s="10">
        <f>E116*C116</f>
        <v>0</v>
      </c>
    </row>
    <row r="117" spans="1:6" ht="15" thickBot="1">
      <c r="A117" s="11"/>
      <c r="B117" s="31" t="s">
        <v>27</v>
      </c>
      <c r="C117" s="12"/>
      <c r="D117" s="12"/>
      <c r="E117" s="12"/>
      <c r="F117" s="13"/>
    </row>
    <row r="180" spans="1:6">
      <c r="A180" s="4"/>
      <c r="B180" s="29"/>
      <c r="C180" s="4"/>
      <c r="D180" s="4"/>
      <c r="E180" s="4"/>
      <c r="F180" s="4"/>
    </row>
    <row r="181" spans="1:6">
      <c r="A181" s="4"/>
      <c r="B181" s="29"/>
      <c r="C181" s="4"/>
      <c r="D181" s="4"/>
      <c r="E181" s="4"/>
      <c r="F181" s="4"/>
    </row>
    <row r="182" spans="1:6">
      <c r="A182" s="4"/>
      <c r="B182" s="29"/>
      <c r="C182" s="4"/>
      <c r="D182" s="4"/>
      <c r="E182" s="4"/>
      <c r="F182" s="4"/>
    </row>
    <row r="183" spans="1:6">
      <c r="A183" s="4"/>
      <c r="B183" s="29"/>
      <c r="C183" s="4"/>
      <c r="D183" s="4"/>
      <c r="E183" s="4"/>
      <c r="F183" s="4"/>
    </row>
    <row r="184" spans="1:6">
      <c r="A184" s="4"/>
      <c r="B184" s="29"/>
      <c r="C184" s="4"/>
      <c r="D184" s="4"/>
      <c r="E184" s="4"/>
      <c r="F184" s="4"/>
    </row>
    <row r="185" spans="1:6">
      <c r="A185" s="4"/>
      <c r="B185" s="29"/>
      <c r="C185" s="4"/>
      <c r="D185" s="4"/>
      <c r="E185" s="4"/>
      <c r="F185" s="4"/>
    </row>
    <row r="186" spans="1:6">
      <c r="A186" s="4"/>
      <c r="B186" s="29"/>
      <c r="C186" s="4"/>
      <c r="D186" s="4"/>
      <c r="E186" s="4"/>
      <c r="F186" s="4"/>
    </row>
    <row r="187" spans="1:6">
      <c r="A187" s="4"/>
      <c r="B187" s="29"/>
      <c r="C187" s="4"/>
      <c r="D187" s="4"/>
      <c r="E187" s="4"/>
      <c r="F187" s="4"/>
    </row>
    <row r="188" spans="1:6">
      <c r="A188" s="4"/>
      <c r="B188" s="29"/>
      <c r="C188" s="4"/>
      <c r="D188" s="4"/>
      <c r="E188" s="4"/>
      <c r="F188" s="4"/>
    </row>
    <row r="189" spans="1:6">
      <c r="A189" s="4"/>
      <c r="B189" s="29"/>
      <c r="C189" s="4"/>
      <c r="D189" s="4"/>
      <c r="E189" s="4"/>
      <c r="F189" s="4"/>
    </row>
    <row r="190" spans="1:6">
      <c r="A190" s="4"/>
      <c r="B190" s="29"/>
      <c r="C190" s="4"/>
      <c r="D190" s="4"/>
      <c r="E190" s="4"/>
      <c r="F190" s="4"/>
    </row>
    <row r="191" spans="1:6">
      <c r="A191" s="4"/>
      <c r="B191" s="29"/>
      <c r="C191" s="4"/>
      <c r="D191" s="4"/>
      <c r="E191" s="4"/>
      <c r="F191" s="4"/>
    </row>
    <row r="192" spans="1:6">
      <c r="A192" s="4"/>
      <c r="B192" s="29"/>
      <c r="C192" s="4"/>
      <c r="D192" s="4"/>
      <c r="E192" s="4"/>
      <c r="F192" s="4"/>
    </row>
    <row r="193" spans="1:6">
      <c r="A193" s="4"/>
      <c r="B193" s="29"/>
      <c r="C193" s="4"/>
      <c r="D193" s="4"/>
      <c r="E193" s="4"/>
      <c r="F193" s="4"/>
    </row>
    <row r="217" spans="1:6">
      <c r="A217" s="94"/>
      <c r="B217" s="94"/>
      <c r="C217" s="94"/>
      <c r="D217" s="95"/>
      <c r="E217" s="95"/>
      <c r="F217" s="83"/>
    </row>
    <row r="218" spans="1:6">
      <c r="A218" s="94"/>
      <c r="B218" s="94"/>
      <c r="C218" s="94"/>
      <c r="D218" s="95"/>
      <c r="E218" s="95"/>
      <c r="F218" s="83"/>
    </row>
    <row r="219" spans="1:6">
      <c r="A219" s="4"/>
      <c r="B219" s="59"/>
      <c r="C219" s="4"/>
      <c r="D219" s="84"/>
      <c r="E219" s="84"/>
      <c r="F219" s="60"/>
    </row>
    <row r="220" spans="1:6">
      <c r="A220" s="4"/>
      <c r="B220" s="4"/>
      <c r="C220" s="4"/>
      <c r="D220" s="4"/>
      <c r="E220" s="4"/>
      <c r="F220" s="6"/>
    </row>
    <row r="221" spans="1:6">
      <c r="A221" s="55"/>
      <c r="B221" s="4"/>
      <c r="C221" s="4"/>
      <c r="D221" s="4"/>
      <c r="E221" s="4"/>
      <c r="F221" s="4"/>
    </row>
    <row r="222" spans="1:6">
      <c r="A222" s="55"/>
      <c r="B222" s="4"/>
      <c r="C222" s="4"/>
      <c r="D222" s="4"/>
      <c r="E222" s="4"/>
      <c r="F222" s="4"/>
    </row>
    <row r="223" spans="1:6">
      <c r="A223" s="55"/>
      <c r="B223" s="4"/>
      <c r="C223" s="4"/>
      <c r="D223" s="4"/>
      <c r="E223" s="4"/>
      <c r="F223" s="4"/>
    </row>
    <row r="224" spans="1:6">
      <c r="A224" s="55"/>
      <c r="B224" s="4"/>
      <c r="C224" s="4"/>
      <c r="D224" s="4"/>
      <c r="E224" s="4"/>
      <c r="F224" s="4"/>
    </row>
    <row r="225" spans="1:6">
      <c r="A225" s="56"/>
      <c r="B225" s="50"/>
      <c r="C225" s="4"/>
      <c r="D225" s="4"/>
      <c r="E225" s="4"/>
      <c r="F225" s="4"/>
    </row>
    <row r="226" spans="1:6">
      <c r="A226" s="56"/>
      <c r="B226" s="4"/>
      <c r="C226" s="4"/>
      <c r="D226" s="4"/>
      <c r="E226" s="4"/>
      <c r="F226" s="4"/>
    </row>
    <row r="227" spans="1:6">
      <c r="A227" s="55"/>
      <c r="B227" s="4"/>
      <c r="C227" s="4"/>
      <c r="D227" s="4"/>
      <c r="E227" s="6"/>
      <c r="F227" s="4"/>
    </row>
    <row r="228" spans="1:6">
      <c r="A228" s="55"/>
      <c r="B228" s="4"/>
      <c r="C228" s="4"/>
      <c r="D228" s="4"/>
      <c r="E228" s="6"/>
      <c r="F228" s="4"/>
    </row>
    <row r="229" spans="1:6">
      <c r="A229" s="55"/>
      <c r="B229" s="4"/>
      <c r="C229" s="4"/>
      <c r="D229" s="4"/>
      <c r="E229" s="6"/>
      <c r="F229" s="4"/>
    </row>
    <row r="230" spans="1:6">
      <c r="A230" s="55"/>
      <c r="B230" s="4"/>
      <c r="C230" s="4"/>
      <c r="D230" s="4"/>
      <c r="E230" s="6"/>
      <c r="F230" s="4"/>
    </row>
    <row r="231" spans="1:6">
      <c r="A231" s="57"/>
      <c r="B231" s="4"/>
      <c r="C231" s="4"/>
      <c r="D231" s="4"/>
      <c r="E231" s="4"/>
      <c r="F231" s="4"/>
    </row>
    <row r="232" spans="1:6">
      <c r="A232" s="57"/>
      <c r="B232" s="4"/>
      <c r="C232" s="4"/>
      <c r="D232" s="4"/>
      <c r="E232" s="4"/>
      <c r="F232" s="4"/>
    </row>
    <row r="233" spans="1:6">
      <c r="A233" s="55"/>
      <c r="B233" s="4"/>
      <c r="C233" s="4"/>
      <c r="D233" s="4"/>
      <c r="E233" s="6"/>
      <c r="F233" s="4"/>
    </row>
    <row r="234" spans="1:6">
      <c r="A234" s="55"/>
      <c r="B234" s="4"/>
      <c r="C234" s="4"/>
      <c r="D234" s="4"/>
      <c r="E234" s="6"/>
      <c r="F234" s="4"/>
    </row>
    <row r="235" spans="1:6">
      <c r="A235" s="57"/>
      <c r="B235" s="4"/>
      <c r="C235" s="4"/>
      <c r="D235" s="4"/>
      <c r="E235" s="4"/>
      <c r="F235" s="4"/>
    </row>
    <row r="236" spans="1:6">
      <c r="A236" s="57"/>
      <c r="B236" s="4"/>
      <c r="C236" s="4"/>
      <c r="D236" s="4"/>
      <c r="E236" s="4"/>
      <c r="F236" s="4"/>
    </row>
    <row r="237" spans="1:6">
      <c r="A237" s="55"/>
      <c r="B237" s="4"/>
      <c r="C237" s="4"/>
      <c r="D237" s="4"/>
      <c r="E237" s="6"/>
      <c r="F237" s="4"/>
    </row>
    <row r="238" spans="1:6">
      <c r="A238" s="55"/>
      <c r="B238" s="29"/>
      <c r="C238" s="4"/>
      <c r="D238" s="4"/>
      <c r="E238" s="6"/>
      <c r="F238" s="4"/>
    </row>
    <row r="239" spans="1:6">
      <c r="A239" s="55"/>
      <c r="B239" s="4"/>
      <c r="C239" s="4"/>
      <c r="D239" s="4"/>
      <c r="E239" s="6"/>
      <c r="F239" s="4"/>
    </row>
    <row r="240" spans="1:6">
      <c r="A240" s="55"/>
      <c r="B240" s="4"/>
      <c r="C240" s="4"/>
      <c r="D240" s="4"/>
      <c r="E240" s="6"/>
      <c r="F240" s="4"/>
    </row>
    <row r="241" spans="1:6">
      <c r="A241" s="57"/>
      <c r="B241" s="4"/>
      <c r="C241" s="4"/>
      <c r="D241" s="4"/>
      <c r="E241" s="4"/>
      <c r="F241" s="4"/>
    </row>
    <row r="242" spans="1:6">
      <c r="A242" s="4"/>
      <c r="B242" s="4"/>
      <c r="C242" s="4"/>
      <c r="D242" s="4"/>
      <c r="E242" s="4"/>
      <c r="F242" s="4"/>
    </row>
    <row r="243" spans="1:6">
      <c r="A243" s="55"/>
      <c r="B243" s="4"/>
      <c r="C243" s="4"/>
      <c r="D243" s="4"/>
      <c r="E243" s="6"/>
      <c r="F243" s="4"/>
    </row>
    <row r="244" spans="1:6">
      <c r="A244" s="55"/>
      <c r="B244" s="29"/>
      <c r="C244" s="4"/>
      <c r="D244" s="4"/>
      <c r="E244" s="6"/>
      <c r="F244" s="4"/>
    </row>
    <row r="245" spans="1:6">
      <c r="A245" s="57"/>
      <c r="B245" s="4"/>
      <c r="C245" s="4"/>
      <c r="D245" s="4"/>
      <c r="E245" s="4"/>
      <c r="F245" s="4"/>
    </row>
    <row r="246" spans="1:6">
      <c r="A246" s="4"/>
      <c r="B246" s="4"/>
      <c r="C246" s="4"/>
      <c r="D246" s="4"/>
      <c r="E246" s="4"/>
      <c r="F246" s="4"/>
    </row>
    <row r="247" spans="1:6">
      <c r="A247" s="4"/>
      <c r="B247" s="4"/>
      <c r="C247" s="4"/>
      <c r="D247" s="4"/>
      <c r="E247" s="4"/>
      <c r="F247" s="4"/>
    </row>
    <row r="248" spans="1:6">
      <c r="A248" s="4"/>
      <c r="B248" s="29"/>
      <c r="C248" s="4"/>
      <c r="D248" s="4"/>
      <c r="E248" s="4"/>
      <c r="F248" s="4"/>
    </row>
    <row r="249" spans="1:6">
      <c r="A249" s="4"/>
      <c r="B249" s="4"/>
      <c r="C249" s="4"/>
      <c r="D249" s="4"/>
      <c r="E249" s="4"/>
      <c r="F249" s="4"/>
    </row>
    <row r="250" spans="1:6">
      <c r="A250" s="4"/>
      <c r="B250" s="29"/>
      <c r="C250" s="4"/>
      <c r="D250" s="4"/>
      <c r="E250" s="4"/>
      <c r="F250" s="4"/>
    </row>
  </sheetData>
  <mergeCells count="13">
    <mergeCell ref="F217:F218"/>
    <mergeCell ref="D219:E219"/>
    <mergeCell ref="F1:F2"/>
    <mergeCell ref="A56:C57"/>
    <mergeCell ref="D56:E57"/>
    <mergeCell ref="F56:F57"/>
    <mergeCell ref="D58:E58"/>
    <mergeCell ref="D3:E3"/>
    <mergeCell ref="A217:C218"/>
    <mergeCell ref="D217:E218"/>
    <mergeCell ref="A1:C2"/>
    <mergeCell ref="D1:E2"/>
    <mergeCell ref="B61:C61"/>
  </mergeCells>
  <phoneticPr fontId="7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BAA3-3211-487E-82E8-B80F8123AE97}">
  <dimension ref="A2:F14"/>
  <sheetViews>
    <sheetView workbookViewId="0">
      <selection activeCell="J10" sqref="J10"/>
    </sheetView>
  </sheetViews>
  <sheetFormatPr defaultRowHeight="14.4"/>
  <cols>
    <col min="1" max="1" width="29.6640625" customWidth="1"/>
    <col min="2" max="2" width="7.5546875" customWidth="1"/>
    <col min="3" max="3" width="20.21875" customWidth="1"/>
    <col min="4" max="4" width="3.21875" customWidth="1"/>
    <col min="5" max="5" width="13.109375" customWidth="1"/>
    <col min="6" max="6" width="12.77734375" customWidth="1"/>
  </cols>
  <sheetData>
    <row r="2" spans="1:6">
      <c r="A2" s="97" t="s">
        <v>136</v>
      </c>
      <c r="B2" s="97"/>
      <c r="C2" s="97"/>
      <c r="D2" s="97"/>
      <c r="E2" s="97"/>
      <c r="F2" s="97"/>
    </row>
    <row r="3" spans="1:6">
      <c r="A3" s="97" t="s">
        <v>137</v>
      </c>
      <c r="B3" s="97"/>
      <c r="C3" s="97"/>
      <c r="D3" s="97"/>
      <c r="E3" s="97"/>
      <c r="F3" s="97"/>
    </row>
    <row r="4" spans="1:6" ht="15" thickBot="1">
      <c r="A4" s="98"/>
      <c r="B4" s="98"/>
      <c r="C4" s="98"/>
      <c r="D4" s="98"/>
      <c r="E4" s="98"/>
      <c r="F4" s="98"/>
    </row>
    <row r="5" spans="1:6">
      <c r="A5" s="87" t="s">
        <v>76</v>
      </c>
      <c r="B5" s="88"/>
      <c r="C5" s="88"/>
      <c r="D5" s="91" t="s">
        <v>53</v>
      </c>
      <c r="E5" s="91"/>
      <c r="F5" s="85"/>
    </row>
    <row r="6" spans="1:6" ht="15" thickBot="1">
      <c r="A6" s="89"/>
      <c r="B6" s="90"/>
      <c r="C6" s="90"/>
      <c r="D6" s="92"/>
      <c r="E6" s="92"/>
      <c r="F6" s="86"/>
    </row>
    <row r="7" spans="1:6" ht="15" thickBot="1"/>
    <row r="8" spans="1:6">
      <c r="A8" s="87" t="s">
        <v>75</v>
      </c>
      <c r="B8" s="88"/>
      <c r="C8" s="88"/>
      <c r="D8" s="91" t="s">
        <v>53</v>
      </c>
      <c r="E8" s="91"/>
      <c r="F8" s="85"/>
    </row>
    <row r="9" spans="1:6" ht="15" thickBot="1">
      <c r="A9" s="89"/>
      <c r="B9" s="90"/>
      <c r="C9" s="90"/>
      <c r="D9" s="92"/>
      <c r="E9" s="92"/>
      <c r="F9" s="86"/>
    </row>
    <row r="10" spans="1:6">
      <c r="A10" s="62"/>
      <c r="B10" s="62"/>
      <c r="C10" s="62"/>
      <c r="D10" s="58"/>
      <c r="E10" s="58"/>
      <c r="F10" s="61"/>
    </row>
    <row r="11" spans="1:6" ht="15" thickBot="1"/>
    <row r="12" spans="1:6" ht="15" thickBot="1">
      <c r="B12" s="79"/>
      <c r="C12" s="99" t="s">
        <v>138</v>
      </c>
      <c r="D12" s="100"/>
      <c r="E12" s="100"/>
      <c r="F12" s="101"/>
    </row>
    <row r="13" spans="1:6" ht="15" thickBot="1">
      <c r="C13" t="s">
        <v>139</v>
      </c>
    </row>
    <row r="14" spans="1:6" ht="15" thickBot="1">
      <c r="C14" s="82" t="s">
        <v>140</v>
      </c>
      <c r="D14" s="80"/>
      <c r="E14" s="80"/>
      <c r="F14" s="81"/>
    </row>
  </sheetData>
  <mergeCells count="9">
    <mergeCell ref="A2:F2"/>
    <mergeCell ref="A8:C9"/>
    <mergeCell ref="D8:E9"/>
    <mergeCell ref="F8:F9"/>
    <mergeCell ref="A4:F4"/>
    <mergeCell ref="A3:F3"/>
    <mergeCell ref="A5:C6"/>
    <mergeCell ref="D5:E6"/>
    <mergeCell ref="F5:F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1.- 3.etapa</vt:lpstr>
      <vt:lpstr>rekapitulace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Löffler</dc:creator>
  <cp:lastModifiedBy>Petr Löffler</cp:lastModifiedBy>
  <cp:lastPrinted>2024-03-27T10:09:52Z</cp:lastPrinted>
  <dcterms:created xsi:type="dcterms:W3CDTF">2023-12-19T06:42:16Z</dcterms:created>
  <dcterms:modified xsi:type="dcterms:W3CDTF">2024-03-28T07:48:24Z</dcterms:modified>
</cp:coreProperties>
</file>